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0" yWindow="460" windowWidth="28800" windowHeight="16480" tabRatio="500"/>
  </bookViews>
  <sheets>
    <sheet name="分析" sheetId="16" r:id="rId1"/>
    <sheet name="优选项目详情1101_1130" sheetId="2" r:id="rId2"/>
    <sheet name="转让详情1101_1130" sheetId="3" r:id="rId3"/>
    <sheet name="智投乐详情1101_1130" sheetId="8" r:id="rId4"/>
    <sheet name="省心投详情1101_1130" sheetId="18" r:id="rId5"/>
    <sheet name="月悦升详情1101_1130" sheetId="7" r:id="rId6"/>
    <sheet name="智投乐加入确认1101_1130" sheetId="9" r:id="rId7"/>
    <sheet name="月悦升加入确认1101_1130" sheetId="6" r:id="rId8"/>
    <sheet name="优选项目投资结果页1101_1130" sheetId="10" r:id="rId9"/>
    <sheet name="转让结果1101_1130" sheetId="11" r:id="rId10"/>
    <sheet name="智投乐投资结果1101_1130" sheetId="13" r:id="rId11"/>
    <sheet name="省心投结果1101_1130" sheetId="14" r:id="rId12"/>
    <sheet name="月悦升结果1101_1130" sheetId="17" r:id="rId13"/>
    <sheet name="优选项目" sheetId="1" r:id="rId1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16" l="1"/>
  <c r="B45" i="16"/>
  <c r="B44" i="16"/>
  <c r="B43" i="16"/>
  <c r="B42" i="16"/>
  <c r="C46" i="16"/>
  <c r="C45" i="16"/>
  <c r="C44" i="16"/>
  <c r="C4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" i="16"/>
  <c r="C42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4" i="16"/>
  <c r="C3" i="7"/>
  <c r="D3" i="7"/>
  <c r="E3" i="7"/>
  <c r="F3" i="7"/>
  <c r="G3" i="7"/>
  <c r="H3" i="7"/>
  <c r="I3" i="7"/>
  <c r="J3" i="7"/>
  <c r="K3" i="7"/>
  <c r="B3" i="7"/>
  <c r="AC3" i="18"/>
  <c r="Q3" i="18"/>
  <c r="R3" i="18"/>
  <c r="S3" i="18"/>
  <c r="T3" i="18"/>
  <c r="U3" i="18"/>
  <c r="V3" i="18"/>
  <c r="W3" i="18"/>
  <c r="X3" i="18"/>
  <c r="Y3" i="18"/>
  <c r="Z3" i="18"/>
  <c r="AA3" i="18"/>
  <c r="A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B3" i="1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3" i="8"/>
  <c r="C3" i="3"/>
  <c r="D3" i="3"/>
  <c r="E3" i="3"/>
  <c r="F3" i="3"/>
  <c r="G3" i="3"/>
  <c r="H3" i="3"/>
  <c r="I3" i="3"/>
  <c r="J3" i="3"/>
  <c r="K3" i="3"/>
  <c r="L3" i="3"/>
  <c r="M3" i="3"/>
  <c r="N3" i="3"/>
  <c r="O3" i="3"/>
  <c r="B3" i="3"/>
  <c r="C3" i="2"/>
  <c r="D3" i="2"/>
  <c r="E3" i="2"/>
  <c r="F3" i="2"/>
  <c r="G3" i="2"/>
  <c r="H3" i="2"/>
  <c r="I3" i="2"/>
  <c r="J3" i="2"/>
  <c r="K3" i="2"/>
  <c r="L3" i="2"/>
  <c r="M3" i="2"/>
  <c r="N3" i="2"/>
  <c r="O3" i="2"/>
  <c r="B3" i="2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" i="16"/>
  <c r="G4" i="16"/>
  <c r="G5" i="16"/>
  <c r="G6" i="16"/>
  <c r="G7" i="16"/>
  <c r="G8" i="16"/>
  <c r="G9" i="16"/>
  <c r="G10" i="16"/>
  <c r="G3" i="16"/>
  <c r="F4" i="16"/>
  <c r="F5" i="16"/>
  <c r="F6" i="16"/>
  <c r="F7" i="16"/>
  <c r="F8" i="16"/>
  <c r="F9" i="16"/>
  <c r="F10" i="16"/>
  <c r="F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" i="16"/>
  <c r="B3" i="16"/>
  <c r="F11" i="16"/>
  <c r="F12" i="16"/>
  <c r="F13" i="16"/>
  <c r="G11" i="16"/>
  <c r="G12" i="16"/>
  <c r="G13" i="16"/>
</calcChain>
</file>

<file path=xl/sharedStrings.xml><?xml version="1.0" encoding="utf-8"?>
<sst xmlns="http://schemas.openxmlformats.org/spreadsheetml/2006/main" count="1644" uniqueCount="107">
  <si>
    <t>日期</t>
  </si>
  <si>
    <t>PV</t>
  </si>
  <si>
    <t>UV</t>
  </si>
  <si>
    <t>11_PV</t>
  </si>
  <si>
    <t>11_UV</t>
  </si>
  <si>
    <t>10_PV</t>
  </si>
  <si>
    <t>10_UV</t>
  </si>
  <si>
    <t>2_PV</t>
  </si>
  <si>
    <t>2_UV</t>
  </si>
  <si>
    <t>116_PV</t>
  </si>
  <si>
    <t>116_UV</t>
  </si>
  <si>
    <t>1_PV</t>
  </si>
  <si>
    <t>1_UV</t>
  </si>
  <si>
    <t>117_PV</t>
  </si>
  <si>
    <t>117_UV</t>
  </si>
  <si>
    <t>20171101</t>
  </si>
  <si>
    <t/>
  </si>
  <si>
    <t>20171102</t>
  </si>
  <si>
    <t>20171103</t>
  </si>
  <si>
    <t>20171104</t>
  </si>
  <si>
    <t>20171105</t>
  </si>
  <si>
    <t>20171106</t>
  </si>
  <si>
    <t>20171107</t>
  </si>
  <si>
    <t>20171109</t>
  </si>
  <si>
    <t>20171110</t>
  </si>
  <si>
    <t>20171111</t>
  </si>
  <si>
    <t>20171112</t>
  </si>
  <si>
    <t>20171113</t>
  </si>
  <si>
    <t>20171114</t>
  </si>
  <si>
    <t>20171115</t>
  </si>
  <si>
    <t>20171116</t>
  </si>
  <si>
    <t>20171117</t>
  </si>
  <si>
    <t>20171118</t>
  </si>
  <si>
    <t>20171119</t>
  </si>
  <si>
    <t>20171120</t>
  </si>
  <si>
    <t>20171121</t>
  </si>
  <si>
    <t>20171122</t>
  </si>
  <si>
    <t>20171123</t>
  </si>
  <si>
    <t>20171124</t>
  </si>
  <si>
    <t>20171125</t>
  </si>
  <si>
    <t>20171126</t>
  </si>
  <si>
    <t>20171127</t>
  </si>
  <si>
    <t>20171128</t>
  </si>
  <si>
    <t>20171129</t>
  </si>
  <si>
    <t>20171130</t>
  </si>
  <si>
    <t>优选项目详情：app1.mindai.com/invest.html</t>
    <rPh sb="0" eb="1">
      <t>you'xuan</t>
    </rPh>
    <rPh sb="2" eb="3">
      <t>xiang'm</t>
    </rPh>
    <rPh sb="4" eb="5">
      <t>xiang'qing</t>
    </rPh>
    <phoneticPr fontId="1" type="noConversion"/>
  </si>
  <si>
    <t>20171108</t>
  </si>
  <si>
    <t>app1.mindai.com/change-detail.html</t>
    <phoneticPr fontId="1" type="noConversion"/>
  </si>
  <si>
    <t>121_PV</t>
  </si>
  <si>
    <t>121_UV</t>
  </si>
  <si>
    <t>119_PV</t>
  </si>
  <si>
    <t>119_UV</t>
  </si>
  <si>
    <t>120_PV</t>
  </si>
  <si>
    <t>120_UV</t>
  </si>
  <si>
    <t>146_PV</t>
  </si>
  <si>
    <t>146_UV</t>
  </si>
  <si>
    <t>220_PV</t>
  </si>
  <si>
    <t>220_UV</t>
  </si>
  <si>
    <t>226_PV</t>
  </si>
  <si>
    <t>226_UV</t>
  </si>
  <si>
    <t>232_PV</t>
  </si>
  <si>
    <t>232_UV</t>
  </si>
  <si>
    <t>211_PV</t>
  </si>
  <si>
    <t>211_UV</t>
  </si>
  <si>
    <t>214_PV</t>
  </si>
  <si>
    <t>214_UV</t>
  </si>
  <si>
    <t>217_PV</t>
  </si>
  <si>
    <t>217_UV</t>
  </si>
  <si>
    <t>229_PV</t>
  </si>
  <si>
    <t>229_UV</t>
  </si>
  <si>
    <t>223_PV</t>
  </si>
  <si>
    <t>223_UV</t>
  </si>
  <si>
    <t>118_PV</t>
  </si>
  <si>
    <t>118_UV</t>
  </si>
  <si>
    <t>235_PV</t>
  </si>
  <si>
    <t>235_UV</t>
  </si>
  <si>
    <t>144_PV</t>
  </si>
  <si>
    <t>144_UV</t>
  </si>
  <si>
    <t>143_PV</t>
  </si>
  <si>
    <t>143_UV</t>
  </si>
  <si>
    <t>145_PV</t>
  </si>
  <si>
    <t>145_UV</t>
  </si>
  <si>
    <t>包含：app1.mindai.com/app.html#/iiproject/month  包含：join</t>
    <phoneticPr fontId="1" type="noConversion"/>
  </si>
  <si>
    <t>包含：app1.mindai.com/app.html#/iiproject/month  不包含：join</t>
    <rPh sb="46" eb="47">
      <t>bu</t>
    </rPh>
    <phoneticPr fontId="1" type="noConversion"/>
  </si>
  <si>
    <t>智投乐详情：app1.mindai.com/app.html#/iiproject/plan  不包含：join</t>
    <rPh sb="0" eb="1">
      <t>zhi'hui</t>
    </rPh>
    <rPh sb="1" eb="2">
      <t>tou</t>
    </rPh>
    <rPh sb="2" eb="3">
      <t>le</t>
    </rPh>
    <rPh sb="3" eb="4">
      <t>xiang'qing</t>
    </rPh>
    <rPh sb="48" eb="49">
      <t>bu</t>
    </rPh>
    <rPh sb="49" eb="50">
      <t>bao'h</t>
    </rPh>
    <phoneticPr fontId="1" type="noConversion"/>
  </si>
  <si>
    <t>智投乐加入确认：app1.mindai.com/app.html#/iiproject/plan  包含：join</t>
    <rPh sb="0" eb="1">
      <t>zhi'hui</t>
    </rPh>
    <rPh sb="1" eb="2">
      <t>tou</t>
    </rPh>
    <rPh sb="2" eb="3">
      <t>le</t>
    </rPh>
    <rPh sb="3" eb="4">
      <t>jia'ru</t>
    </rPh>
    <rPh sb="5" eb="6">
      <t>que'ren</t>
    </rPh>
    <rPh sb="50" eb="51">
      <t>bao'h</t>
    </rPh>
    <phoneticPr fontId="1" type="noConversion"/>
  </si>
  <si>
    <t>app1.mindai.com/invest-result.html</t>
    <phoneticPr fontId="1" type="noConversion"/>
  </si>
  <si>
    <t>app1.mindai.com/change-result.html</t>
    <phoneticPr fontId="1" type="noConversion"/>
  </si>
  <si>
    <t>app1.mindai.com/app.html#/plan/result</t>
    <phoneticPr fontId="1" type="noConversion"/>
  </si>
  <si>
    <t>日期</t>
    <rPh sb="0" eb="1">
      <t>ri'qi</t>
    </rPh>
    <phoneticPr fontId="1" type="noConversion"/>
  </si>
  <si>
    <t>PV</t>
    <phoneticPr fontId="1" type="noConversion"/>
  </si>
  <si>
    <t>UV</t>
    <phoneticPr fontId="1" type="noConversion"/>
  </si>
  <si>
    <t>优选项目投资转化</t>
    <rPh sb="0" eb="1">
      <t>you'xuan</t>
    </rPh>
    <rPh sb="2" eb="3">
      <t>xiang'mu</t>
    </rPh>
    <rPh sb="4" eb="5">
      <t>tou'zi</t>
    </rPh>
    <rPh sb="6" eb="7">
      <t>zhuan'hua</t>
    </rPh>
    <phoneticPr fontId="1" type="noConversion"/>
  </si>
  <si>
    <t>智投乐投资转化</t>
    <rPh sb="0" eb="1">
      <t>zhi'hui</t>
    </rPh>
    <rPh sb="1" eb="2">
      <t>tou</t>
    </rPh>
    <rPh sb="2" eb="3">
      <t>le</t>
    </rPh>
    <rPh sb="3" eb="4">
      <t>tou'zi</t>
    </rPh>
    <rPh sb="5" eb="6">
      <t>zhuan'hua</t>
    </rPh>
    <phoneticPr fontId="1" type="noConversion"/>
  </si>
  <si>
    <t>月悦升投资转化</t>
    <rPh sb="0" eb="1">
      <t>yue</t>
    </rPh>
    <rPh sb="1" eb="2">
      <t>yue</t>
    </rPh>
    <rPh sb="2" eb="3">
      <t>sheng</t>
    </rPh>
    <rPh sb="3" eb="4">
      <t>tou'zi</t>
    </rPh>
    <rPh sb="5" eb="6">
      <t>zhuan'hua</t>
    </rPh>
    <phoneticPr fontId="1" type="noConversion"/>
  </si>
  <si>
    <t>转让项目投资转化</t>
    <rPh sb="0" eb="1">
      <t>zhuan'r</t>
    </rPh>
    <rPh sb="2" eb="3">
      <t>xiang'mu</t>
    </rPh>
    <rPh sb="4" eb="5">
      <t>tou'zi</t>
    </rPh>
    <rPh sb="6" eb="7">
      <t>zhuan'hua</t>
    </rPh>
    <phoneticPr fontId="1" type="noConversion"/>
  </si>
  <si>
    <t>省心投投资转化</t>
    <rPh sb="0" eb="1">
      <t>sheng</t>
    </rPh>
    <rPh sb="1" eb="2">
      <t>xin</t>
    </rPh>
    <rPh sb="2" eb="3">
      <t>tou</t>
    </rPh>
    <rPh sb="3" eb="4">
      <t>tou'zi</t>
    </rPh>
    <rPh sb="5" eb="6">
      <t>zhuan'hua</t>
    </rPh>
    <phoneticPr fontId="1" type="noConversion"/>
  </si>
  <si>
    <t>app1.mindai.com/app.html#/easy/result</t>
    <phoneticPr fontId="1" type="noConversion"/>
  </si>
  <si>
    <t>包含：app.html#/easyproject  包含：app1</t>
    <rPh sb="0" eb="1">
      <t>bao'h</t>
    </rPh>
    <rPh sb="26" eb="27">
      <t>bao'h</t>
    </rPh>
    <phoneticPr fontId="1" type="noConversion"/>
  </si>
  <si>
    <t>平均</t>
    <rPh sb="0" eb="1">
      <t>ping'jun</t>
    </rPh>
    <phoneticPr fontId="1" type="noConversion"/>
  </si>
  <si>
    <t>详情PV</t>
    <rPh sb="0" eb="1">
      <t>xiang'qing</t>
    </rPh>
    <phoneticPr fontId="1" type="noConversion"/>
  </si>
  <si>
    <t>交易转化</t>
    <rPh sb="0" eb="1">
      <t>jiao'yi</t>
    </rPh>
    <rPh sb="2" eb="3">
      <t>zhuan'hua</t>
    </rPh>
    <phoneticPr fontId="1" type="noConversion"/>
  </si>
  <si>
    <t>智投乐：</t>
    <rPh sb="0" eb="1">
      <t>zhi'hui</t>
    </rPh>
    <rPh sb="1" eb="2">
      <t>tou</t>
    </rPh>
    <rPh sb="2" eb="3">
      <t>le</t>
    </rPh>
    <phoneticPr fontId="1" type="noConversion"/>
  </si>
  <si>
    <t>月悦升：</t>
    <rPh sb="0" eb="1">
      <t>yue</t>
    </rPh>
    <rPh sb="1" eb="2">
      <t>yue</t>
    </rPh>
    <rPh sb="2" eb="3">
      <t>sheng</t>
    </rPh>
    <phoneticPr fontId="1" type="noConversion"/>
  </si>
  <si>
    <t>转让项目：</t>
    <rPh sb="0" eb="1">
      <t>zhuan'r</t>
    </rPh>
    <rPh sb="2" eb="3">
      <t>xiang'mu</t>
    </rPh>
    <phoneticPr fontId="1" type="noConversion"/>
  </si>
  <si>
    <t>优选项目：</t>
    <rPh sb="0" eb="1">
      <t>you'xuan</t>
    </rPh>
    <rPh sb="2" eb="3">
      <t>xiang'mu</t>
    </rPh>
    <phoneticPr fontId="1" type="noConversion"/>
  </si>
  <si>
    <t>省心投：</t>
    <rPh sb="0" eb="1">
      <t>sheng</t>
    </rPh>
    <rPh sb="1" eb="2">
      <t>xin</t>
    </rPh>
    <rPh sb="2" eb="3">
      <t>tou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</si>
</sst>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indexed="8"/>
      <name val="DengXian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1" xfId="1" applyFont="1" applyBorder="1" applyAlignment="1">
      <alignment horizontal="center"/>
    </xf>
    <xf numFmtId="0" fontId="2" fillId="0" borderId="0" xfId="1"/>
    <xf numFmtId="0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2" xfId="1" applyBorder="1" applyAlignment="1">
      <alignment horizontal="left" vertical="top"/>
    </xf>
    <xf numFmtId="0" fontId="2" fillId="0" borderId="2" xfId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</cellXfs>
  <cellStyles count="22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O46"/>
  <sheetViews>
    <sheetView tabSelected="1" workbookViewId="0">
      <selection activeCell="O15" sqref="O15"/>
    </sheetView>
  </sheetViews>
  <sheetFormatPr baseColWidth="10" defaultRowHeight="16" x14ac:dyDescent="0.2"/>
  <cols>
    <col min="4" max="4" width="9.1640625" customWidth="1"/>
    <col min="5" max="5" width="6.5" customWidth="1"/>
  </cols>
  <sheetData>
    <row r="1" spans="1:15" x14ac:dyDescent="0.2">
      <c r="A1" s="12"/>
      <c r="B1" s="13" t="s">
        <v>92</v>
      </c>
      <c r="C1" s="13"/>
      <c r="D1" s="13" t="s">
        <v>93</v>
      </c>
      <c r="E1" s="13"/>
      <c r="F1" s="13" t="s">
        <v>94</v>
      </c>
      <c r="G1" s="13"/>
      <c r="H1" s="13" t="s">
        <v>95</v>
      </c>
      <c r="I1" s="13"/>
      <c r="J1" s="13" t="s">
        <v>96</v>
      </c>
      <c r="K1" s="13"/>
    </row>
    <row r="2" spans="1:15" x14ac:dyDescent="0.2">
      <c r="A2" s="12" t="s">
        <v>89</v>
      </c>
      <c r="B2" s="12" t="s">
        <v>90</v>
      </c>
      <c r="C2" s="12" t="s">
        <v>91</v>
      </c>
      <c r="D2" s="12" t="s">
        <v>90</v>
      </c>
      <c r="E2" s="12" t="s">
        <v>91</v>
      </c>
      <c r="F2" s="12" t="s">
        <v>90</v>
      </c>
      <c r="G2" s="12" t="s">
        <v>91</v>
      </c>
      <c r="H2" s="12" t="s">
        <v>90</v>
      </c>
      <c r="I2" s="12" t="s">
        <v>91</v>
      </c>
      <c r="J2" s="12" t="s">
        <v>90</v>
      </c>
      <c r="K2" s="12" t="s">
        <v>91</v>
      </c>
    </row>
    <row r="3" spans="1:15" x14ac:dyDescent="0.2">
      <c r="A3" s="12" t="s">
        <v>99</v>
      </c>
      <c r="B3" s="17">
        <f>SUBTOTAL(101,B4:B33)</f>
        <v>0.16181997993636568</v>
      </c>
      <c r="C3" s="17">
        <f>SUBTOTAL(101,C4:C33)</f>
        <v>0.26351699991608341</v>
      </c>
      <c r="D3" s="17">
        <f t="shared" ref="D3:E3" si="0">SUBTOTAL(101,D4:D33)</f>
        <v>6.3604533157786719E-2</v>
      </c>
      <c r="E3" s="17">
        <f t="shared" si="0"/>
        <v>9.2400869942596109E-2</v>
      </c>
      <c r="F3" s="17">
        <f>SUBTOTAL(101,F4:F10)</f>
        <v>0.10818970906003715</v>
      </c>
      <c r="G3" s="17">
        <f>SUBTOTAL(101,G4:G10)</f>
        <v>0.11214503616133367</v>
      </c>
      <c r="H3" s="17">
        <f t="shared" ref="H3:I3" si="1">SUBTOTAL(101,H4:H33)</f>
        <v>5.2338934395146641E-2</v>
      </c>
      <c r="I3" s="17">
        <f t="shared" si="1"/>
        <v>9.671950300704589E-2</v>
      </c>
      <c r="J3" s="17">
        <f>SUBTOTAL(101,J18:J30)</f>
        <v>2.3619756739893239E-2</v>
      </c>
      <c r="K3" s="17">
        <f>SUBTOTAL(101,K18:K30)</f>
        <v>5.3243412710221018E-2</v>
      </c>
    </row>
    <row r="4" spans="1:15" x14ac:dyDescent="0.2">
      <c r="A4" s="3" t="s">
        <v>15</v>
      </c>
      <c r="B4" s="16">
        <f>优选项目投资结果页1101_1130!B3/优选项目详情1101_1130!B4</f>
        <v>0.10685920577617329</v>
      </c>
      <c r="C4" s="16">
        <f>优选项目投资结果页1101_1130!B3:C3/优选项目详情1101_1130!C4</f>
        <v>0.19864341085271317</v>
      </c>
      <c r="D4" s="16">
        <f>智投乐投资结果1101_1130!B3/智投乐详情1101_1130!B3</f>
        <v>3.4819748514082614E-2</v>
      </c>
      <c r="E4" s="16">
        <f>智投乐投资结果1101_1130!C3/智投乐详情1101_1130!C3</f>
        <v>8.0676419104776187E-2</v>
      </c>
      <c r="F4" s="16">
        <f>月悦升结果1101_1130!B2/月悦升详情1101_1130!B3</f>
        <v>4.4999999999999998E-2</v>
      </c>
      <c r="G4" s="16">
        <f>月悦升结果1101_1130!C2/月悦升详情1101_1130!C3</f>
        <v>8.4719171634766249E-2</v>
      </c>
      <c r="H4" s="16">
        <f>转让结果1101_1130!B3/转让详情1101_1130!B4</f>
        <v>3.3511413307430793E-2</v>
      </c>
      <c r="I4" s="16">
        <f>转让结果1101_1130!C3/转让详情1101_1130!C4</f>
        <v>6.7961165048543687E-2</v>
      </c>
      <c r="J4" s="12"/>
      <c r="K4" s="12"/>
    </row>
    <row r="5" spans="1:15" x14ac:dyDescent="0.2">
      <c r="A5" s="3" t="s">
        <v>17</v>
      </c>
      <c r="B5" s="16">
        <f>优选项目投资结果页1101_1130!B4/优选项目详情1101_1130!B5</f>
        <v>0.12254001574389924</v>
      </c>
      <c r="C5" s="16">
        <f>优选项目投资结果页1101_1130!B4:C4/优选项目详情1101_1130!C5</f>
        <v>0.25474860335195532</v>
      </c>
      <c r="D5" s="16">
        <f>智投乐投资结果1101_1130!B4/智投乐详情1101_1130!B4</f>
        <v>4.1559868180153788E-2</v>
      </c>
      <c r="E5" s="16">
        <f>智投乐投资结果1101_1130!C4/智投乐详情1101_1130!C4</f>
        <v>8.1081081081081086E-2</v>
      </c>
      <c r="F5" s="16">
        <f>月悦升结果1101_1130!B3/月悦升详情1101_1130!B4</f>
        <v>4.2162698412698416E-2</v>
      </c>
      <c r="G5" s="16">
        <f>月悦升结果1101_1130!C3/月悦升详情1101_1130!C4</f>
        <v>0.10093896713615023</v>
      </c>
      <c r="H5" s="16">
        <f>转让结果1101_1130!B4/转让详情1101_1130!B5</f>
        <v>5.1763367463026164E-2</v>
      </c>
      <c r="I5" s="16">
        <f>转让结果1101_1130!C4/转让详情1101_1130!C5</f>
        <v>0.10450819672131148</v>
      </c>
      <c r="J5" s="12"/>
      <c r="K5" s="12"/>
    </row>
    <row r="6" spans="1:15" x14ac:dyDescent="0.2">
      <c r="A6" s="3" t="s">
        <v>18</v>
      </c>
      <c r="B6" s="16">
        <f>优选项目投资结果页1101_1130!B5/优选项目详情1101_1130!B6</f>
        <v>9.9335989375830019E-2</v>
      </c>
      <c r="C6" s="16">
        <f>优选项目投资结果页1101_1130!B5:C5/优选项目详情1101_1130!C6</f>
        <v>0.17806841046277666</v>
      </c>
      <c r="D6" s="16">
        <f>智投乐投资结果1101_1130!B5/智投乐详情1101_1130!B5</f>
        <v>3.4142212189616251E-2</v>
      </c>
      <c r="E6" s="16">
        <f>智投乐投资结果1101_1130!C5/智投乐详情1101_1130!C5</f>
        <v>7.8843626806833114E-2</v>
      </c>
      <c r="F6" s="16">
        <f>月悦升结果1101_1130!B4/月悦升详情1101_1130!B5</f>
        <v>3.5407725321888413E-2</v>
      </c>
      <c r="G6" s="16">
        <f>月悦升结果1101_1130!C4/月悦升详情1101_1130!C5</f>
        <v>7.636363636363637E-2</v>
      </c>
      <c r="H6" s="16">
        <f>转让结果1101_1130!B5/转让详情1101_1130!B6</f>
        <v>4.5002922267679719E-2</v>
      </c>
      <c r="I6" s="16">
        <f>转让结果1101_1130!C5/转让详情1101_1130!C6</f>
        <v>9.2165898617511524E-2</v>
      </c>
      <c r="J6" s="12"/>
      <c r="K6" s="12"/>
    </row>
    <row r="7" spans="1:15" x14ac:dyDescent="0.2">
      <c r="A7" s="3" t="s">
        <v>19</v>
      </c>
      <c r="B7" s="16">
        <f>优选项目投资结果页1101_1130!B6/优选项目详情1101_1130!B7</f>
        <v>0.10774017891870867</v>
      </c>
      <c r="C7" s="16">
        <f>优选项目投资结果页1101_1130!B6:C6/优选项目详情1101_1130!C7</f>
        <v>0.17757009345794392</v>
      </c>
      <c r="D7" s="16">
        <f>智投乐投资结果1101_1130!B6/智投乐详情1101_1130!B6</f>
        <v>1.588502269288956E-2</v>
      </c>
      <c r="E7" s="16">
        <f>智投乐投资结果1101_1130!C6/智投乐详情1101_1130!C6</f>
        <v>3.2608695652173912E-2</v>
      </c>
      <c r="F7" s="16">
        <f>月悦升结果1101_1130!B5/月悦升详情1101_1130!B6</f>
        <v>3.9872971065631618E-2</v>
      </c>
      <c r="G7" s="16">
        <f>月悦升结果1101_1130!C5/月悦升详情1101_1130!C6</f>
        <v>8.2335329341317362E-2</v>
      </c>
      <c r="H7" s="16">
        <f>转让结果1101_1130!B6/转让详情1101_1130!B7</f>
        <v>3.0701754385964911E-2</v>
      </c>
      <c r="I7" s="16">
        <f>转让结果1101_1130!C6/转让详情1101_1130!C7</f>
        <v>6.1889250814332247E-2</v>
      </c>
      <c r="J7" s="12"/>
      <c r="K7" s="12"/>
    </row>
    <row r="8" spans="1:15" x14ac:dyDescent="0.2">
      <c r="A8" s="3" t="s">
        <v>20</v>
      </c>
      <c r="B8" s="16">
        <f>优选项目投资结果页1101_1130!B7/优选项目详情1101_1130!B8</f>
        <v>8.7320018578727357E-2</v>
      </c>
      <c r="C8" s="16">
        <f>优选项目投资结果页1101_1130!B7:C7/优选项目详情1101_1130!C8</f>
        <v>0.14879999999999999</v>
      </c>
      <c r="D8" s="16">
        <f>智投乐投资结果1101_1130!B7/智投乐详情1101_1130!B7</f>
        <v>1.4293276866066702E-2</v>
      </c>
      <c r="E8" s="16">
        <f>智投乐投资结果1101_1130!C7/智投乐详情1101_1130!C7</f>
        <v>5.1188299817184646E-2</v>
      </c>
      <c r="F8" s="16">
        <f>月悦升结果1101_1130!B6/月悦升详情1101_1130!B7</f>
        <v>3.2258064516129031E-2</v>
      </c>
      <c r="G8" s="16">
        <f>月悦升结果1101_1130!C6/月悦升详情1101_1130!C7</f>
        <v>7.452339688041594E-2</v>
      </c>
      <c r="H8" s="16">
        <f>转让结果1101_1130!B7/转让详情1101_1130!B8</f>
        <v>4.1626331074540175E-2</v>
      </c>
      <c r="I8" s="16">
        <f>转让结果1101_1130!C7/转让详情1101_1130!C8</f>
        <v>9.6428571428571433E-2</v>
      </c>
      <c r="J8" s="12"/>
      <c r="K8" s="12"/>
    </row>
    <row r="9" spans="1:15" x14ac:dyDescent="0.2">
      <c r="A9" s="3" t="s">
        <v>21</v>
      </c>
      <c r="B9" s="16">
        <f>优选项目投资结果页1101_1130!B8/优选项目详情1101_1130!B9</f>
        <v>9.4724220623501193E-2</v>
      </c>
      <c r="C9" s="16">
        <f>优选项目投资结果页1101_1130!B8:C8/优选项目详情1101_1130!C9</f>
        <v>0.15231788079470199</v>
      </c>
      <c r="D9" s="16">
        <f>智投乐投资结果1101_1130!B8/智投乐详情1101_1130!B8</f>
        <v>1.5634771732332707E-2</v>
      </c>
      <c r="E9" s="16">
        <f>智投乐投资结果1101_1130!C8/智投乐详情1101_1130!C8</f>
        <v>4.954954954954955E-2</v>
      </c>
      <c r="F9" s="16">
        <f>月悦升结果1101_1130!B7/月悦升详情1101_1130!B8</f>
        <v>3.0711610486891385E-2</v>
      </c>
      <c r="G9" s="16">
        <f>月悦升结果1101_1130!C7/月悦升详情1101_1130!C8</f>
        <v>7.4468085106382975E-2</v>
      </c>
      <c r="H9" s="16">
        <f>转让结果1101_1130!B8/转让详情1101_1130!B9</f>
        <v>2.7272727272727271E-2</v>
      </c>
      <c r="I9" s="16">
        <f>转让结果1101_1130!C8/转让详情1101_1130!C9</f>
        <v>5.1612903225806452E-2</v>
      </c>
      <c r="J9" s="12"/>
      <c r="K9" s="12"/>
    </row>
    <row r="10" spans="1:15" x14ac:dyDescent="0.2">
      <c r="A10" s="3" t="s">
        <v>22</v>
      </c>
      <c r="B10" s="16">
        <f>优选项目投资结果页1101_1130!B9/优选项目详情1101_1130!B10</f>
        <v>0.37931034482758619</v>
      </c>
      <c r="C10" s="16">
        <f>优选项目投资结果页1101_1130!B9:C9/优选项目详情1101_1130!C10</f>
        <v>0.29411764705882354</v>
      </c>
      <c r="D10" s="16">
        <f>智投乐投资结果1101_1130!B9/智投乐详情1101_1130!B9</f>
        <v>4.5212765957446811E-2</v>
      </c>
      <c r="E10" s="16">
        <f>智投乐投资结果1101_1130!C9/智投乐详情1101_1130!C9</f>
        <v>0.11904761904761904</v>
      </c>
      <c r="F10" s="16">
        <f>月悦升结果1101_1130!B8/月悦升详情1101_1130!B9</f>
        <v>0.53191489361702127</v>
      </c>
      <c r="G10" s="16">
        <f>月悦升结果1101_1130!C8/月悦升详情1101_1130!C9</f>
        <v>0.29166666666666669</v>
      </c>
      <c r="H10" s="16">
        <f>转让结果1101_1130!B9/转让详情1101_1130!B10</f>
        <v>9.3023255813953487E-2</v>
      </c>
      <c r="I10" s="16">
        <f>转让结果1101_1130!C9/转让详情1101_1130!C10</f>
        <v>9.5238095238095233E-2</v>
      </c>
      <c r="J10" s="12"/>
      <c r="K10" s="12"/>
      <c r="O10" s="8"/>
    </row>
    <row r="11" spans="1:15" hidden="1" x14ac:dyDescent="0.2">
      <c r="A11" s="3">
        <v>20171108</v>
      </c>
      <c r="B11" s="16" t="e">
        <f>优选项目投资结果页1101_1130!B10/优选项目详情1101_1130!B11</f>
        <v>#DIV/0!</v>
      </c>
      <c r="C11" s="16" t="e">
        <f>优选项目投资结果页1101_1130!B10:C10/优选项目详情1101_1130!C11</f>
        <v>#DIV/0!</v>
      </c>
      <c r="D11" s="16">
        <f>智投乐投资结果1101_1130!B10/智投乐详情1101_1130!B10</f>
        <v>7.4483149249504388E-2</v>
      </c>
      <c r="E11" s="16">
        <f>智投乐投资结果1101_1130!C10/智投乐详情1101_1130!C10</f>
        <v>9.2715231788079472E-2</v>
      </c>
      <c r="F11" s="16">
        <f>月悦升结果1101_1130!B9/月悦升详情1101_1130!B10</f>
        <v>18.571428571428573</v>
      </c>
      <c r="G11" s="16">
        <f>月悦升结果1101_1130!C9/月悦升详情1101_1130!C10</f>
        <v>9</v>
      </c>
      <c r="H11" s="16">
        <f>转让结果1101_1130!B10/转让详情1101_1130!B11</f>
        <v>3.4285714285714287E-2</v>
      </c>
      <c r="I11" s="16">
        <f>转让结果1101_1130!C10/转让详情1101_1130!C11</f>
        <v>7.575757575757576E-2</v>
      </c>
      <c r="J11" s="12"/>
      <c r="K11" s="12"/>
    </row>
    <row r="12" spans="1:15" hidden="1" x14ac:dyDescent="0.2">
      <c r="A12" s="3" t="s">
        <v>23</v>
      </c>
      <c r="B12" s="16">
        <f>优选项目投资结果页1101_1130!B11/优选项目详情1101_1130!B12</f>
        <v>0</v>
      </c>
      <c r="C12" s="16">
        <f>优选项目投资结果页1101_1130!B11:C11/优选项目详情1101_1130!C12</f>
        <v>0</v>
      </c>
      <c r="D12" s="16">
        <f>智投乐投资结果1101_1130!B11/智投乐详情1101_1130!B11</f>
        <v>6.5097928702268562E-2</v>
      </c>
      <c r="E12" s="16">
        <f>智投乐投资结果1101_1130!C11/智投乐详情1101_1130!C11</f>
        <v>9.3023255813953487E-2</v>
      </c>
      <c r="F12" s="16">
        <f>月悦升结果1101_1130!B10/月悦升详情1101_1130!B11</f>
        <v>0</v>
      </c>
      <c r="G12" s="16">
        <f>月悦升结果1101_1130!C10/月悦升详情1101_1130!C11</f>
        <v>0</v>
      </c>
      <c r="H12" s="16">
        <f>转让结果1101_1130!B11/转让详情1101_1130!B12</f>
        <v>6.1658031088082904E-2</v>
      </c>
      <c r="I12" s="16">
        <f>转让结果1101_1130!C11/转让详情1101_1130!C12</f>
        <v>0.1217564870259481</v>
      </c>
      <c r="J12" s="12"/>
      <c r="K12" s="12"/>
      <c r="O12" s="8"/>
    </row>
    <row r="13" spans="1:15" x14ac:dyDescent="0.2">
      <c r="A13" s="3" t="s">
        <v>24</v>
      </c>
      <c r="B13" s="16">
        <f>优选项目投资结果页1101_1130!B12/优选项目详情1101_1130!B13</f>
        <v>0.16496598639455781</v>
      </c>
      <c r="C13" s="16">
        <f>优选项目投资结果页1101_1130!B12:C12/优选项目详情1101_1130!C13</f>
        <v>0.23923444976076555</v>
      </c>
      <c r="D13" s="16">
        <f>智投乐投资结果1101_1130!B12/智投乐详情1101_1130!B12</f>
        <v>6.4619463161382965E-2</v>
      </c>
      <c r="E13" s="16">
        <f>智投乐投资结果1101_1130!C12/智投乐详情1101_1130!C12</f>
        <v>9.9680511182108619E-2</v>
      </c>
      <c r="F13" s="16">
        <f>月悦升结果1101_1130!B11/月悦升详情1101_1130!B12</f>
        <v>0</v>
      </c>
      <c r="G13" s="16">
        <f>月悦升结果1101_1130!C11/月悦升详情1101_1130!C12</f>
        <v>0</v>
      </c>
      <c r="H13" s="16">
        <f>转让结果1101_1130!B12/转让详情1101_1130!B13</f>
        <v>4.7214854111405836E-2</v>
      </c>
      <c r="I13" s="16">
        <f>转让结果1101_1130!C12/转让详情1101_1130!C13</f>
        <v>9.7777777777777783E-2</v>
      </c>
      <c r="J13" s="12"/>
      <c r="K13" s="12"/>
      <c r="O13" s="8"/>
    </row>
    <row r="14" spans="1:15" x14ac:dyDescent="0.2">
      <c r="A14" s="3" t="s">
        <v>25</v>
      </c>
      <c r="B14" s="16">
        <f>优选项目投资结果页1101_1130!B13/优选项目详情1101_1130!B14</f>
        <v>0.16561792096652403</v>
      </c>
      <c r="C14" s="16">
        <f>优选项目投资结果页1101_1130!B13:C13/优选项目详情1101_1130!C14</f>
        <v>0.32996632996632996</v>
      </c>
      <c r="D14" s="16">
        <f>智投乐投资结果1101_1130!B13/智投乐详情1101_1130!B13</f>
        <v>5.8578518255937607E-2</v>
      </c>
      <c r="E14" s="16">
        <f>智投乐投资结果1101_1130!C13/智投乐详情1101_1130!C13</f>
        <v>9.9378881987577633E-2</v>
      </c>
      <c r="F14" s="16"/>
      <c r="G14" s="16"/>
      <c r="H14" s="16">
        <f>转让结果1101_1130!B13/转让详情1101_1130!B14</f>
        <v>4.9019607843137254E-2</v>
      </c>
      <c r="I14" s="16">
        <f>转让结果1101_1130!C13/转让详情1101_1130!C14</f>
        <v>9.3198992443324941E-2</v>
      </c>
      <c r="J14" s="12"/>
      <c r="K14" s="12"/>
      <c r="O14" s="8"/>
    </row>
    <row r="15" spans="1:15" x14ac:dyDescent="0.2">
      <c r="A15" s="3" t="s">
        <v>26</v>
      </c>
      <c r="B15" s="16">
        <f>优选项目投资结果页1101_1130!B14/优选项目详情1101_1130!B15</f>
        <v>0</v>
      </c>
      <c r="C15" s="16">
        <f>优选项目投资结果页1101_1130!B14:C14/优选项目详情1101_1130!C15</f>
        <v>0</v>
      </c>
      <c r="D15" s="16">
        <f>智投乐投资结果1101_1130!B14/智投乐详情1101_1130!B14</f>
        <v>6.0578661844484627E-2</v>
      </c>
      <c r="E15" s="16">
        <f>智投乐投资结果1101_1130!C14/智投乐详情1101_1130!C14</f>
        <v>8.4397163120567373E-2</v>
      </c>
      <c r="F15" s="16"/>
      <c r="G15" s="16"/>
      <c r="H15" s="16">
        <f>转让结果1101_1130!B14/转让详情1101_1130!B15</f>
        <v>2.7665706051873198E-2</v>
      </c>
      <c r="I15" s="16">
        <f>转让结果1101_1130!C14/转让详情1101_1130!C15</f>
        <v>7.3059360730593603E-2</v>
      </c>
      <c r="J15" s="12"/>
      <c r="K15" s="12"/>
      <c r="O15" s="8"/>
    </row>
    <row r="16" spans="1:15" x14ac:dyDescent="0.2">
      <c r="A16" s="3" t="s">
        <v>27</v>
      </c>
      <c r="B16" s="16">
        <f>优选项目投资结果页1101_1130!B15/优选项目详情1101_1130!B16</f>
        <v>0.21408351026185421</v>
      </c>
      <c r="C16" s="16">
        <f>优选项目投资结果页1101_1130!B15:C15/优选项目详情1101_1130!C16</f>
        <v>0.37639553429027112</v>
      </c>
      <c r="D16" s="16">
        <f>智投乐投资结果1101_1130!B15/智投乐详情1101_1130!B15</f>
        <v>6.1156173554783054E-2</v>
      </c>
      <c r="E16" s="16">
        <f>智投乐投资结果1101_1130!C15/智投乐详情1101_1130!C15</f>
        <v>9.6231493943472413E-2</v>
      </c>
      <c r="F16" s="16"/>
      <c r="G16" s="16"/>
      <c r="H16" s="16">
        <f>转让结果1101_1130!B15/转让详情1101_1130!B16</f>
        <v>4.7133757961783443E-2</v>
      </c>
      <c r="I16" s="16">
        <f>转让结果1101_1130!C15/转让详情1101_1130!C16</f>
        <v>0.12151394422310757</v>
      </c>
      <c r="J16" s="12"/>
      <c r="K16" s="12"/>
    </row>
    <row r="17" spans="1:12" x14ac:dyDescent="0.2">
      <c r="A17" s="3" t="s">
        <v>28</v>
      </c>
      <c r="B17" s="16">
        <f>优选项目投资结果页1101_1130!B16/优选项目详情1101_1130!B17</f>
        <v>0.1722567287784679</v>
      </c>
      <c r="C17" s="16">
        <f>优选项目投资结果页1101_1130!B16:C16/优选项目详情1101_1130!C17</f>
        <v>0.2776315789473684</v>
      </c>
      <c r="D17" s="16">
        <f>智投乐投资结果1101_1130!B16/智投乐详情1101_1130!B16</f>
        <v>6.604957640414183E-2</v>
      </c>
      <c r="E17" s="16">
        <f>智投乐投资结果1101_1130!C16/智投乐详情1101_1130!C16</f>
        <v>8.7029288702928864E-2</v>
      </c>
      <c r="F17" s="16"/>
      <c r="G17" s="16"/>
      <c r="H17" s="16">
        <f>转让结果1101_1130!B16/转让详情1101_1130!B17</f>
        <v>3.8987004331889369E-2</v>
      </c>
      <c r="I17" s="16">
        <f>转让结果1101_1130!C16/转让详情1101_1130!C17</f>
        <v>9.657320872274143E-2</v>
      </c>
      <c r="J17" s="12"/>
      <c r="K17" s="12"/>
    </row>
    <row r="18" spans="1:12" x14ac:dyDescent="0.2">
      <c r="A18" s="3" t="s">
        <v>29</v>
      </c>
      <c r="B18" s="16">
        <f>优选项目投资结果页1101_1130!B17/优选项目详情1101_1130!B18</f>
        <v>0.12925170068027211</v>
      </c>
      <c r="C18" s="16">
        <f>优选项目投资结果页1101_1130!B17:C17/优选项目详情1101_1130!C18</f>
        <v>0.20754716981132076</v>
      </c>
      <c r="D18" s="16">
        <f>智投乐投资结果1101_1130!B17/智投乐详情1101_1130!B17</f>
        <v>4.9106424086298506E-2</v>
      </c>
      <c r="E18" s="16">
        <f>智投乐投资结果1101_1130!C17/智投乐详情1101_1130!C17</f>
        <v>7.0234113712374577E-2</v>
      </c>
      <c r="F18" s="16"/>
      <c r="G18" s="16"/>
      <c r="H18" s="16">
        <f>转让结果1101_1130!B17/转让详情1101_1130!B18</f>
        <v>4.4044943820224718E-2</v>
      </c>
      <c r="I18" s="16">
        <f>转让结果1101_1130!C17/转让详情1101_1130!C18</f>
        <v>7.8947368421052627E-2</v>
      </c>
      <c r="J18" s="16">
        <f>省心投结果1101_1130!B3/省心投详情1101_1130!B3</f>
        <v>1.4263436156859762E-2</v>
      </c>
      <c r="K18" s="16">
        <f>省心投结果1101_1130!C3/省心投详情1101_1130!C3</f>
        <v>2.942907592701589E-2</v>
      </c>
      <c r="L18" s="12"/>
    </row>
    <row r="19" spans="1:12" x14ac:dyDescent="0.2">
      <c r="A19" s="3" t="s">
        <v>30</v>
      </c>
      <c r="B19" s="16">
        <f>优选项目投资结果页1101_1130!B18/优选项目详情1101_1130!B19</f>
        <v>0.19410211267605634</v>
      </c>
      <c r="C19" s="16">
        <f>优选项目投资结果页1101_1130!B18:C18/优选项目详情1101_1130!C19</f>
        <v>0.41699604743083002</v>
      </c>
      <c r="D19" s="16">
        <f>智投乐投资结果1101_1130!B18/智投乐详情1101_1130!B18</f>
        <v>5.6665574844415333E-2</v>
      </c>
      <c r="E19" s="16">
        <f>智投乐投资结果1101_1130!C18/智投乐详情1101_1130!C18</f>
        <v>8.5910652920962199E-2</v>
      </c>
      <c r="F19" s="16"/>
      <c r="G19" s="16"/>
      <c r="H19" s="16">
        <f>转让结果1101_1130!B18/转让详情1101_1130!B19</f>
        <v>3.5905271199388848E-2</v>
      </c>
      <c r="I19" s="16">
        <f>转让结果1101_1130!C18/转让详情1101_1130!C19</f>
        <v>6.2234794908062233E-2</v>
      </c>
      <c r="J19" s="16">
        <f>省心投结果1101_1130!B4/省心投详情1101_1130!B4</f>
        <v>2.274777677535765E-2</v>
      </c>
      <c r="K19" s="16">
        <f>省心投结果1101_1130!C4/省心投详情1101_1130!C4</f>
        <v>6.737443854634545E-2</v>
      </c>
      <c r="L19" s="12"/>
    </row>
    <row r="20" spans="1:12" x14ac:dyDescent="0.2">
      <c r="A20" s="3" t="s">
        <v>31</v>
      </c>
      <c r="B20" s="16">
        <f>优选项目投资结果页1101_1130!B19/优选项目详情1101_1130!B20</f>
        <v>0.14254781667268135</v>
      </c>
      <c r="C20" s="16">
        <f>优选项目投资结果页1101_1130!B19:C19/优选项目详情1101_1130!C20</f>
        <v>0.28508124076809455</v>
      </c>
      <c r="D20" s="16">
        <f>智投乐投资结果1101_1130!B19/智投乐详情1101_1130!B19</f>
        <v>7.1021481806225334E-2</v>
      </c>
      <c r="E20" s="16">
        <f>智投乐投资结果1101_1130!C19/智投乐详情1101_1130!C19</f>
        <v>8.1256771397616473E-2</v>
      </c>
      <c r="F20" s="16"/>
      <c r="G20" s="16"/>
      <c r="H20" s="16">
        <f>转让结果1101_1130!B19/转让详情1101_1130!B20</f>
        <v>4.5954692556634306E-2</v>
      </c>
      <c r="I20" s="16">
        <f>转让结果1101_1130!C19/转让详情1101_1130!C20</f>
        <v>9.8654708520179366E-2</v>
      </c>
      <c r="J20" s="16">
        <f>省心投结果1101_1130!B5/省心投详情1101_1130!B5</f>
        <v>3.3682849755817292E-2</v>
      </c>
      <c r="K20" s="16">
        <f>省心投结果1101_1130!C5/省心投详情1101_1130!C5</f>
        <v>8.468468468468468E-2</v>
      </c>
      <c r="L20" s="12"/>
    </row>
    <row r="21" spans="1:12" x14ac:dyDescent="0.2">
      <c r="A21" s="3" t="s">
        <v>32</v>
      </c>
      <c r="B21" s="16">
        <f>优选项目投资结果页1101_1130!B20/优选项目详情1101_1130!B21</f>
        <v>0.11936274509803922</v>
      </c>
      <c r="C21" s="16">
        <f>优选项目投资结果页1101_1130!B20:C20/优选项目详情1101_1130!C21</f>
        <v>0.22135922330097088</v>
      </c>
      <c r="D21" s="16">
        <f>智投乐投资结果1101_1130!B20/智投乐详情1101_1130!B20</f>
        <v>6.1708860759493674E-2</v>
      </c>
      <c r="E21" s="16">
        <f>智投乐投资结果1101_1130!C20/智投乐详情1101_1130!C20</f>
        <v>6.4560439560439567E-2</v>
      </c>
      <c r="F21" s="16"/>
      <c r="G21" s="16"/>
      <c r="H21" s="16">
        <f>转让结果1101_1130!B20/转让详情1101_1130!B21</f>
        <v>5.0878815911193337E-2</v>
      </c>
      <c r="I21" s="16">
        <f>转让结果1101_1130!C20/转让详情1101_1130!C21</f>
        <v>9.0909090909090912E-2</v>
      </c>
      <c r="J21" s="16">
        <f>省心投结果1101_1130!B6/省心投详情1101_1130!B6</f>
        <v>3.3220243143907265E-2</v>
      </c>
      <c r="K21" s="16">
        <f>省心投结果1101_1130!C6/省心投详情1101_1130!C6</f>
        <v>6.358381502890173E-2</v>
      </c>
      <c r="L21" s="12"/>
    </row>
    <row r="22" spans="1:12" x14ac:dyDescent="0.2">
      <c r="A22" s="3" t="s">
        <v>33</v>
      </c>
      <c r="B22" s="16">
        <f>优选项目投资结果页1101_1130!B21/优选项目详情1101_1130!B22</f>
        <v>0.12180381218038122</v>
      </c>
      <c r="C22" s="16">
        <f>优选项目投资结果页1101_1130!B21:C21/优选项目详情1101_1130!C22</f>
        <v>0.22362204724409449</v>
      </c>
      <c r="D22" s="16">
        <f>智投乐投资结果1101_1130!B21/智投乐详情1101_1130!B21</f>
        <v>5.2824427480916029E-2</v>
      </c>
      <c r="E22" s="16">
        <f>智投乐投资结果1101_1130!C21/智投乐详情1101_1130!C21</f>
        <v>6.259314456035768E-2</v>
      </c>
      <c r="F22" s="16"/>
      <c r="G22" s="16"/>
      <c r="H22" s="16">
        <f>转让结果1101_1130!B21/转让详情1101_1130!B22</f>
        <v>3.1028368794326241E-2</v>
      </c>
      <c r="I22" s="16">
        <f>转让结果1101_1130!C21/转让详情1101_1130!C22</f>
        <v>7.3846153846153853E-2</v>
      </c>
      <c r="J22" s="16">
        <f>省心投结果1101_1130!B7/省心投详情1101_1130!B7</f>
        <v>2.5036818851251842E-2</v>
      </c>
      <c r="K22" s="16">
        <f>省心投结果1101_1130!C7/省心投详情1101_1130!C7</f>
        <v>5.7549085985104942E-2</v>
      </c>
      <c r="L22" s="12"/>
    </row>
    <row r="23" spans="1:12" x14ac:dyDescent="0.2">
      <c r="A23" s="3" t="s">
        <v>34</v>
      </c>
      <c r="B23" s="16">
        <f>优选项目投资结果页1101_1130!B22/优选项目详情1101_1130!B23</f>
        <v>0.13850627486991124</v>
      </c>
      <c r="C23" s="16">
        <f>优选项目投资结果页1101_1130!B22:C22/优选项目详情1101_1130!C23</f>
        <v>0.25138632162661739</v>
      </c>
      <c r="D23" s="16">
        <f>智投乐投资结果1101_1130!B22/智投乐详情1101_1130!B22</f>
        <v>5.6206088992974239E-2</v>
      </c>
      <c r="E23" s="16">
        <f>智投乐投资结果1101_1130!C22/智投乐详情1101_1130!C22</f>
        <v>9.2465753424657529E-2</v>
      </c>
      <c r="F23" s="16"/>
      <c r="G23" s="16"/>
      <c r="H23" s="16">
        <f>转让结果1101_1130!B22/转让详情1101_1130!B23</f>
        <v>7.7125328659070985E-2</v>
      </c>
      <c r="I23" s="16">
        <f>转让结果1101_1130!C22/转让详情1101_1130!C23</f>
        <v>0.14732965009208104</v>
      </c>
      <c r="J23" s="16">
        <f>省心投结果1101_1130!B8/省心投详情1101_1130!B8</f>
        <v>2.4967148488830485E-2</v>
      </c>
      <c r="K23" s="16">
        <f>省心投结果1101_1130!C8/省心投详情1101_1130!C8</f>
        <v>5.6062581486310298E-2</v>
      </c>
      <c r="L23" s="12"/>
    </row>
    <row r="24" spans="1:12" x14ac:dyDescent="0.2">
      <c r="A24" s="3" t="s">
        <v>35</v>
      </c>
      <c r="B24" s="16">
        <f>优选项目投资结果页1101_1130!B23/优选项目详情1101_1130!B24</f>
        <v>0.16938110749185667</v>
      </c>
      <c r="C24" s="16">
        <f>优选项目投资结果页1101_1130!B23:C23/优选项目详情1101_1130!C24</f>
        <v>0.31424375917767988</v>
      </c>
      <c r="D24" s="16">
        <f>智投乐投资结果1101_1130!B23/智投乐详情1101_1130!B23</f>
        <v>8.278595696489241E-2</v>
      </c>
      <c r="E24" s="16">
        <f>智投乐投资结果1101_1130!C23/智投乐详情1101_1130!C23</f>
        <v>0.11798727588201273</v>
      </c>
      <c r="F24" s="16"/>
      <c r="G24" s="16"/>
      <c r="H24" s="16">
        <f>转让结果1101_1130!B23/转让详情1101_1130!B24</f>
        <v>8.1936685288640593E-2</v>
      </c>
      <c r="I24" s="16">
        <f>转让结果1101_1130!C23/转让详情1101_1130!C24</f>
        <v>0.15291750503018109</v>
      </c>
      <c r="J24" s="16">
        <f>省心投结果1101_1130!B9/省心投详情1101_1130!B9</f>
        <v>2.0038834951456311E-2</v>
      </c>
      <c r="K24" s="16">
        <f>省心投结果1101_1130!C9/省心投详情1101_1130!C9</f>
        <v>5.3947368421052633E-2</v>
      </c>
      <c r="L24" s="12"/>
    </row>
    <row r="25" spans="1:12" x14ac:dyDescent="0.2">
      <c r="A25" s="3" t="s">
        <v>36</v>
      </c>
      <c r="B25" s="16">
        <f>优选项目投资结果页1101_1130!B24/优选项目详情1101_1130!B25</f>
        <v>0.19091813059330462</v>
      </c>
      <c r="C25" s="16">
        <f>优选项目投资结果页1101_1130!B24:C24/优选项目详情1101_1130!C25</f>
        <v>0.34206989247311825</v>
      </c>
      <c r="D25" s="16">
        <f>智投乐投资结果1101_1130!B24/智投乐详情1101_1130!B24</f>
        <v>0.10279870828848224</v>
      </c>
      <c r="E25" s="16">
        <f>智投乐投资结果1101_1130!C24/智投乐详情1101_1130!C24</f>
        <v>0.13993948562783662</v>
      </c>
      <c r="F25" s="16"/>
      <c r="G25" s="16"/>
      <c r="H25" s="16">
        <f>转让结果1101_1130!B24/转让详情1101_1130!B25</f>
        <v>6.9796954314720813E-2</v>
      </c>
      <c r="I25" s="16">
        <f>转让结果1101_1130!C24/转让详情1101_1130!C25</f>
        <v>0.10762331838565023</v>
      </c>
      <c r="J25" s="16">
        <f>省心投结果1101_1130!B10/省心投详情1101_1130!B10</f>
        <v>2.4329159212880144E-2</v>
      </c>
      <c r="K25" s="16">
        <f>省心投结果1101_1130!C10/省心投详情1101_1130!C10</f>
        <v>5.3532008830022078E-2</v>
      </c>
      <c r="L25" s="12"/>
    </row>
    <row r="26" spans="1:12" x14ac:dyDescent="0.2">
      <c r="A26" s="3" t="s">
        <v>37</v>
      </c>
      <c r="B26" s="16">
        <f>优选项目投资结果页1101_1130!B25/优选项目详情1101_1130!B26</f>
        <v>0.21684867394695787</v>
      </c>
      <c r="C26" s="16">
        <f>优选项目投资结果页1101_1130!B25:C25/优选项目详情1101_1130!C26</f>
        <v>0.38090452261306534</v>
      </c>
      <c r="D26" s="16">
        <f>智投乐投资结果1101_1130!B25/智投乐详情1101_1130!B25</f>
        <v>0.1273532668881506</v>
      </c>
      <c r="E26" s="16">
        <f>智投乐投资结果1101_1130!C25/智投乐详情1101_1130!C25</f>
        <v>0.16335227272727273</v>
      </c>
      <c r="F26" s="16"/>
      <c r="G26" s="16"/>
      <c r="H26" s="16">
        <f>转让结果1101_1130!B25/转让详情1101_1130!B26</f>
        <v>6.0449859418931585E-2</v>
      </c>
      <c r="I26" s="16">
        <f>转让结果1101_1130!C25/转让详情1101_1130!C26</f>
        <v>0.10088495575221239</v>
      </c>
      <c r="J26" s="16">
        <f>省心投结果1101_1130!B11/省心投详情1101_1130!B11</f>
        <v>2.9980420949583947E-2</v>
      </c>
      <c r="K26" s="16">
        <f>省心投结果1101_1130!C11/省心投详情1101_1130!C11</f>
        <v>6.3733784545967287E-2</v>
      </c>
      <c r="L26" s="12"/>
    </row>
    <row r="27" spans="1:12" x14ac:dyDescent="0.2">
      <c r="A27" s="3" t="s">
        <v>38</v>
      </c>
      <c r="B27" s="16">
        <f>优选项目投资结果页1101_1130!B26/优选项目详情1101_1130!B27</f>
        <v>0.19694010416666666</v>
      </c>
      <c r="C27" s="16">
        <f>优选项目投资结果页1101_1130!B26:C26/优选项目详情1101_1130!C27</f>
        <v>0.35072815533980584</v>
      </c>
      <c r="D27" s="16">
        <f>智投乐投资结果1101_1130!B26/智投乐详情1101_1130!B26</f>
        <v>0.10256795314611804</v>
      </c>
      <c r="E27" s="16">
        <f>智投乐投资结果1101_1130!C26/智投乐详情1101_1130!C26</f>
        <v>0.14581607290803644</v>
      </c>
      <c r="F27" s="16"/>
      <c r="G27" s="16"/>
      <c r="H27" s="16">
        <f>转让结果1101_1130!B26/转让详情1101_1130!B27</f>
        <v>6.1682242990654203E-2</v>
      </c>
      <c r="I27" s="16">
        <f>转让结果1101_1130!C26/转让详情1101_1130!C27</f>
        <v>9.0909090909090912E-2</v>
      </c>
      <c r="J27" s="16">
        <f>省心投结果1101_1130!B12/省心投详情1101_1130!B12</f>
        <v>2.4412134266738467E-2</v>
      </c>
      <c r="K27" s="16">
        <f>省心投结果1101_1130!C12/省心投详情1101_1130!C12</f>
        <v>4.8698572628043661E-2</v>
      </c>
      <c r="L27" s="12"/>
    </row>
    <row r="28" spans="1:12" x14ac:dyDescent="0.2">
      <c r="A28" s="3" t="s">
        <v>39</v>
      </c>
      <c r="B28" s="16">
        <f>优选项目投资结果页1101_1130!B27/优选项目详情1101_1130!B28</f>
        <v>0.14480239123214877</v>
      </c>
      <c r="C28" s="16">
        <f>优选项目投资结果页1101_1130!B27:C27/优选项目详情1101_1130!C28</f>
        <v>0.24856815578465064</v>
      </c>
      <c r="D28" s="16">
        <f>智投乐投资结果1101_1130!B27/智投乐详情1101_1130!B27</f>
        <v>9.8127340823970038E-2</v>
      </c>
      <c r="E28" s="16">
        <f>智投乐投资结果1101_1130!C27/智投乐详情1101_1130!C27</f>
        <v>9.3057607090103397E-2</v>
      </c>
      <c r="F28" s="16"/>
      <c r="G28" s="16"/>
      <c r="H28" s="16">
        <f>转让结果1101_1130!B27/转让详情1101_1130!B28</f>
        <v>5.28391167192429E-2</v>
      </c>
      <c r="I28" s="16">
        <f>转让结果1101_1130!C27/转让详情1101_1130!C28</f>
        <v>8.6956521739130432E-2</v>
      </c>
      <c r="J28" s="16">
        <f>省心投结果1101_1130!B13/省心投详情1101_1130!B13</f>
        <v>1.7788089713843776E-2</v>
      </c>
      <c r="K28" s="16">
        <f>省心投结果1101_1130!C13/省心投详情1101_1130!C13</f>
        <v>3.5182679296346414E-2</v>
      </c>
      <c r="L28" s="12"/>
    </row>
    <row r="29" spans="1:12" hidden="1" x14ac:dyDescent="0.2">
      <c r="A29" s="3" t="s">
        <v>40</v>
      </c>
      <c r="B29" s="16">
        <f>优选项目投资结果页1101_1130!B28/优选项目详情1101_1130!B29</f>
        <v>0</v>
      </c>
      <c r="C29" s="16">
        <f>优选项目投资结果页1101_1130!B28:C28/优选项目详情1101_1130!C29</f>
        <v>0</v>
      </c>
      <c r="D29" s="16">
        <f>智投乐投资结果1101_1130!B28/智投乐详情1101_1130!B28</f>
        <v>8.124346917450366E-2</v>
      </c>
      <c r="E29" s="16">
        <f>智投乐投资结果1101_1130!C28/智投乐详情1101_1130!C28</f>
        <v>9.8083427282976324E-2</v>
      </c>
      <c r="F29" s="16"/>
      <c r="G29" s="16"/>
      <c r="H29" s="16">
        <f>转让结果1101_1130!B28/转让详情1101_1130!B29</f>
        <v>5.4666666666666669E-2</v>
      </c>
      <c r="I29" s="16">
        <f>转让结果1101_1130!C28/转让详情1101_1130!C29</f>
        <v>6.6974595842956119E-2</v>
      </c>
      <c r="J29" s="16">
        <f>省心投结果1101_1130!B14/省心投详情1101_1130!B14</f>
        <v>2.8236547682472031E-2</v>
      </c>
      <c r="K29" s="16">
        <f>省心投结果1101_1130!C14/省心投详情1101_1130!C14</f>
        <v>4.9630411826821541E-2</v>
      </c>
      <c r="L29" s="12"/>
    </row>
    <row r="30" spans="1:12" x14ac:dyDescent="0.2">
      <c r="A30" s="3" t="s">
        <v>41</v>
      </c>
      <c r="B30" s="16">
        <f>优选项目投资结果页1101_1130!B29/优选项目详情1101_1130!B30</f>
        <v>0.22548771218647073</v>
      </c>
      <c r="C30" s="16">
        <f>优选项目投资结果页1101_1130!B29:C29/优选项目详情1101_1130!C30</f>
        <v>0.45220193340494091</v>
      </c>
      <c r="D30" s="16">
        <f>智投乐投资结果1101_1130!B29/智投乐详情1101_1130!B29</f>
        <v>9.6613079444357736E-2</v>
      </c>
      <c r="E30" s="16">
        <f>智投乐投资结果1101_1130!C29/智投乐详情1101_1130!C29</f>
        <v>0.12206572769953052</v>
      </c>
      <c r="F30" s="16"/>
      <c r="G30" s="16"/>
      <c r="H30" s="16">
        <f>转让结果1101_1130!B29/转让详情1101_1130!B30</f>
        <v>5.7298335467349554E-2</v>
      </c>
      <c r="I30" s="16">
        <f>转让结果1101_1130!C29/转让详情1101_1130!C30</f>
        <v>0.1206896551724138</v>
      </c>
      <c r="J30" s="16">
        <f>省心投结果1101_1130!B15/省心投详情1101_1130!B15</f>
        <v>1.2970168612191959E-2</v>
      </c>
      <c r="K30" s="16">
        <f>省心投结果1101_1130!C15/省心投详情1101_1130!C15</f>
        <v>2.5142857142857144E-2</v>
      </c>
      <c r="L30" s="12"/>
    </row>
    <row r="31" spans="1:12" x14ac:dyDescent="0.2">
      <c r="A31" s="3" t="s">
        <v>42</v>
      </c>
      <c r="B31" s="16">
        <f>优选项目投资结果页1101_1130!B30/优选项目详情1101_1130!B31</f>
        <v>0.19018404907975461</v>
      </c>
      <c r="C31" s="16">
        <f>优选项目投资结果页1101_1130!B30:C30/优选项目详情1101_1130!C31</f>
        <v>0.24434389140271492</v>
      </c>
      <c r="D31" s="16">
        <f>智投乐投资结果1101_1130!B30/智投乐详情1101_1130!B30</f>
        <v>5.8361774744027303E-2</v>
      </c>
      <c r="E31" s="16">
        <f>智投乐投资结果1101_1130!C30/智投乐详情1101_1130!C30</f>
        <v>6.6471877282688094E-2</v>
      </c>
      <c r="F31" s="16"/>
      <c r="G31" s="16"/>
      <c r="H31" s="16">
        <f>转让结果1101_1130!B30/转让详情1101_1130!B31</f>
        <v>6.1549601737871107E-2</v>
      </c>
      <c r="I31" s="16">
        <f>转让结果1101_1130!C30/转让详情1101_1130!C31</f>
        <v>0.1031636863823934</v>
      </c>
      <c r="J31" s="12"/>
      <c r="K31" s="12"/>
      <c r="L31" s="12"/>
    </row>
    <row r="32" spans="1:12" x14ac:dyDescent="0.2">
      <c r="A32" s="3" t="s">
        <v>43</v>
      </c>
      <c r="B32" s="16">
        <f>优选项目投资结果页1101_1130!B31/优选项目详情1101_1130!B32</f>
        <v>0.31122448979591838</v>
      </c>
      <c r="C32" s="16">
        <f>优选项目投资结果页1101_1130!B31:C31/优选项目详情1101_1130!C32</f>
        <v>0.30555555555555558</v>
      </c>
      <c r="D32" s="16">
        <f>智投乐投资结果1101_1130!B31/智投乐详情1101_1130!B31</f>
        <v>9.9845001291655897E-2</v>
      </c>
      <c r="E32" s="16">
        <f>智投乐投资结果1101_1130!C31/智投乐详情1101_1130!C31</f>
        <v>0.11931443638760712</v>
      </c>
      <c r="F32" s="16"/>
      <c r="G32" s="16"/>
      <c r="H32" s="16">
        <f>转让结果1101_1130!B31/转让详情1101_1130!B32</f>
        <v>7.7747989276139406E-2</v>
      </c>
      <c r="I32" s="16">
        <f>转让结果1101_1130!C31/转让详情1101_1130!C32</f>
        <v>0.1278825995807128</v>
      </c>
      <c r="J32" s="12"/>
      <c r="K32" s="12"/>
    </row>
    <row r="33" spans="1:11" x14ac:dyDescent="0.2">
      <c r="A33" s="3" t="s">
        <v>44</v>
      </c>
      <c r="B33" s="16">
        <f>优选项目投资结果页1101_1130!B32/优选项目详情1101_1130!B33</f>
        <v>0.16302421736562314</v>
      </c>
      <c r="C33" s="16">
        <f>优选项目投资结果页1101_1130!B32:C32/优选项目详情1101_1130!C33</f>
        <v>0.24285714285714285</v>
      </c>
      <c r="D33" s="16">
        <f>智投乐投资结果1101_1130!B32/智投乐详情1101_1130!B32</f>
        <v>8.8806396344945748E-2</v>
      </c>
      <c r="E33" s="16">
        <f>智投乐投资结果1101_1130!C32/智投乐详情1101_1130!C32</f>
        <v>0.11008522727272728</v>
      </c>
      <c r="F33" s="16"/>
      <c r="G33" s="16"/>
      <c r="H33" s="16">
        <f>转让结果1101_1130!B32/转让详情1101_1130!B33</f>
        <v>7.199032062915911E-2</v>
      </c>
      <c r="I33" s="16">
        <f>转让结果1101_1130!C32/转让详情1101_1130!C33</f>
        <v>0.11655011655011654</v>
      </c>
      <c r="J33" s="12"/>
      <c r="K33" s="12"/>
    </row>
    <row r="41" spans="1:11" x14ac:dyDescent="0.2">
      <c r="B41" s="9" t="s">
        <v>100</v>
      </c>
      <c r="C41" s="9" t="s">
        <v>101</v>
      </c>
    </row>
    <row r="42" spans="1:11" x14ac:dyDescent="0.2">
      <c r="A42" t="s">
        <v>105</v>
      </c>
      <c r="B42" s="10">
        <f>优选项目详情1101_1130!B3</f>
        <v>2658.9285714285716</v>
      </c>
      <c r="C42" s="11">
        <f>C3</f>
        <v>0.26351699991608341</v>
      </c>
    </row>
    <row r="43" spans="1:11" x14ac:dyDescent="0.2">
      <c r="A43" t="s">
        <v>102</v>
      </c>
      <c r="B43" s="10">
        <f>智投乐详情1101_1130!B3</f>
        <v>5772.5862068965516</v>
      </c>
      <c r="C43" s="11">
        <f>E3</f>
        <v>9.2400869942596109E-2</v>
      </c>
    </row>
    <row r="44" spans="1:11" x14ac:dyDescent="0.2">
      <c r="A44" t="s">
        <v>103</v>
      </c>
      <c r="B44" s="10">
        <f>月悦升详情1101_1130!B3</f>
        <v>1577.7777777777778</v>
      </c>
      <c r="C44" s="11">
        <f>G3</f>
        <v>0.11214503616133367</v>
      </c>
    </row>
    <row r="45" spans="1:11" x14ac:dyDescent="0.2">
      <c r="A45" t="s">
        <v>104</v>
      </c>
      <c r="B45" s="10">
        <f>转让详情1101_1130!B3</f>
        <v>1719.4666666666667</v>
      </c>
      <c r="C45" s="11">
        <f>I3</f>
        <v>9.671950300704589E-2</v>
      </c>
    </row>
    <row r="46" spans="1:11" x14ac:dyDescent="0.2">
      <c r="A46" t="s">
        <v>106</v>
      </c>
      <c r="B46" s="10">
        <f>省心投详情1101_1130!B3</f>
        <v>8763.6666666666661</v>
      </c>
      <c r="C46" s="11">
        <f>K3</f>
        <v>5.3243412710221018E-2</v>
      </c>
    </row>
  </sheetData>
  <mergeCells count="5">
    <mergeCell ref="H1:I1"/>
    <mergeCell ref="F1:G1"/>
    <mergeCell ref="J1:K1"/>
    <mergeCell ref="B1:C1"/>
    <mergeCell ref="D1:E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 enableFormatConditionsCalculation="0"/>
  <dimension ref="A1:I32"/>
  <sheetViews>
    <sheetView workbookViewId="0">
      <selection activeCell="A3" sqref="A3:A32"/>
    </sheetView>
  </sheetViews>
  <sheetFormatPr baseColWidth="10" defaultColWidth="8.83203125" defaultRowHeight="15" x14ac:dyDescent="0.2"/>
  <cols>
    <col min="1" max="9" width="17" style="2" customWidth="1"/>
    <col min="10" max="16384" width="8.83203125" style="2"/>
  </cols>
  <sheetData>
    <row r="1" spans="1:9" ht="35" customHeight="1" x14ac:dyDescent="0.2">
      <c r="A1" s="2">
        <v>0</v>
      </c>
      <c r="B1" s="15" t="s">
        <v>87</v>
      </c>
      <c r="C1" s="15"/>
      <c r="D1" s="15"/>
      <c r="E1" s="15"/>
      <c r="F1" s="15"/>
      <c r="G1" s="15"/>
      <c r="H1" s="2">
        <v>0</v>
      </c>
      <c r="I1" s="2">
        <v>0</v>
      </c>
    </row>
    <row r="2" spans="1:9" ht="16" x14ac:dyDescent="0.2">
      <c r="A2" s="1" t="s">
        <v>0</v>
      </c>
      <c r="B2" s="1" t="s">
        <v>1</v>
      </c>
      <c r="C2" s="1" t="s">
        <v>2</v>
      </c>
      <c r="D2" s="1" t="s">
        <v>7</v>
      </c>
      <c r="E2" s="1" t="s">
        <v>8</v>
      </c>
      <c r="F2" s="1" t="s">
        <v>5</v>
      </c>
      <c r="G2" s="1" t="s">
        <v>6</v>
      </c>
      <c r="H2" s="1" t="s">
        <v>3</v>
      </c>
      <c r="I2" s="1" t="s">
        <v>4</v>
      </c>
    </row>
    <row r="3" spans="1:9" x14ac:dyDescent="0.2">
      <c r="A3" s="3" t="s">
        <v>15</v>
      </c>
      <c r="B3" s="6">
        <v>69</v>
      </c>
      <c r="C3" s="6">
        <v>35</v>
      </c>
      <c r="D3" s="6">
        <v>69</v>
      </c>
      <c r="E3" s="6">
        <v>35</v>
      </c>
      <c r="F3" s="5">
        <v>0</v>
      </c>
      <c r="G3" s="5">
        <v>0</v>
      </c>
      <c r="H3" s="5">
        <v>0</v>
      </c>
      <c r="I3" s="5">
        <v>0</v>
      </c>
    </row>
    <row r="4" spans="1:9" x14ac:dyDescent="0.2">
      <c r="A4" s="3" t="s">
        <v>17</v>
      </c>
      <c r="B4" s="6">
        <v>91</v>
      </c>
      <c r="C4" s="6">
        <v>51</v>
      </c>
      <c r="D4" s="6">
        <v>87</v>
      </c>
      <c r="E4" s="6">
        <v>51</v>
      </c>
      <c r="F4" s="6">
        <v>1</v>
      </c>
      <c r="G4" s="6">
        <v>1</v>
      </c>
      <c r="H4" s="6">
        <v>3</v>
      </c>
      <c r="I4" s="6">
        <v>2</v>
      </c>
    </row>
    <row r="5" spans="1:9" x14ac:dyDescent="0.2">
      <c r="A5" s="3" t="s">
        <v>18</v>
      </c>
      <c r="B5" s="6">
        <v>77</v>
      </c>
      <c r="C5" s="6">
        <v>40</v>
      </c>
      <c r="D5" s="6">
        <v>77</v>
      </c>
      <c r="E5" s="6">
        <v>40</v>
      </c>
      <c r="F5" s="5">
        <v>0</v>
      </c>
      <c r="G5" s="5">
        <v>0</v>
      </c>
      <c r="H5" s="5">
        <v>0</v>
      </c>
      <c r="I5" s="5">
        <v>0</v>
      </c>
    </row>
    <row r="6" spans="1:9" x14ac:dyDescent="0.2">
      <c r="A6" s="3" t="s">
        <v>19</v>
      </c>
      <c r="B6" s="6">
        <v>35</v>
      </c>
      <c r="C6" s="6">
        <v>19</v>
      </c>
      <c r="D6" s="6">
        <v>35</v>
      </c>
      <c r="E6" s="6">
        <v>19</v>
      </c>
      <c r="F6" s="5">
        <v>0</v>
      </c>
      <c r="G6" s="5">
        <v>0</v>
      </c>
      <c r="H6" s="5">
        <v>0</v>
      </c>
      <c r="I6" s="5">
        <v>0</v>
      </c>
    </row>
    <row r="7" spans="1:9" x14ac:dyDescent="0.2">
      <c r="A7" s="3" t="s">
        <v>20</v>
      </c>
      <c r="B7" s="6">
        <v>43</v>
      </c>
      <c r="C7" s="6">
        <v>27</v>
      </c>
      <c r="D7" s="6">
        <v>43</v>
      </c>
      <c r="E7" s="6">
        <v>27</v>
      </c>
      <c r="F7" s="5">
        <v>0</v>
      </c>
      <c r="G7" s="5">
        <v>0</v>
      </c>
      <c r="H7" s="5">
        <v>0</v>
      </c>
      <c r="I7" s="5">
        <v>0</v>
      </c>
    </row>
    <row r="8" spans="1:9" x14ac:dyDescent="0.2">
      <c r="A8" s="3" t="s">
        <v>21</v>
      </c>
      <c r="B8" s="6">
        <v>15</v>
      </c>
      <c r="C8" s="6">
        <v>8</v>
      </c>
      <c r="D8" s="6">
        <v>15</v>
      </c>
      <c r="E8" s="6">
        <v>8</v>
      </c>
      <c r="F8" s="5">
        <v>0</v>
      </c>
      <c r="G8" s="5">
        <v>0</v>
      </c>
      <c r="H8" s="5">
        <v>0</v>
      </c>
      <c r="I8" s="5">
        <v>0</v>
      </c>
    </row>
    <row r="9" spans="1:9" x14ac:dyDescent="0.2">
      <c r="A9" s="3" t="s">
        <v>22</v>
      </c>
      <c r="B9" s="6">
        <v>4</v>
      </c>
      <c r="C9" s="6">
        <v>2</v>
      </c>
      <c r="D9" s="6">
        <v>4</v>
      </c>
      <c r="E9" s="6">
        <v>2</v>
      </c>
      <c r="F9" s="5">
        <v>0</v>
      </c>
      <c r="G9" s="5">
        <v>0</v>
      </c>
      <c r="H9" s="5">
        <v>0</v>
      </c>
      <c r="I9" s="5">
        <v>0</v>
      </c>
    </row>
    <row r="10" spans="1:9" x14ac:dyDescent="0.2">
      <c r="A10" s="3" t="s">
        <v>46</v>
      </c>
      <c r="B10" s="6">
        <v>30</v>
      </c>
      <c r="C10" s="6">
        <v>20</v>
      </c>
      <c r="D10" s="6">
        <v>30</v>
      </c>
      <c r="E10" s="6">
        <v>20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">
      <c r="A11" s="3" t="s">
        <v>23</v>
      </c>
      <c r="B11" s="6">
        <v>119</v>
      </c>
      <c r="C11" s="6">
        <v>61</v>
      </c>
      <c r="D11" s="6">
        <v>119</v>
      </c>
      <c r="E11" s="6">
        <v>61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">
      <c r="A12" s="3" t="s">
        <v>24</v>
      </c>
      <c r="B12" s="6">
        <v>89</v>
      </c>
      <c r="C12" s="6">
        <v>44</v>
      </c>
      <c r="D12" s="6">
        <v>89</v>
      </c>
      <c r="E12" s="6">
        <v>44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">
      <c r="A13" s="3" t="s">
        <v>25</v>
      </c>
      <c r="B13" s="6">
        <v>75</v>
      </c>
      <c r="C13" s="6">
        <v>37</v>
      </c>
      <c r="D13" s="6">
        <v>73</v>
      </c>
      <c r="E13" s="6">
        <v>37</v>
      </c>
      <c r="F13" s="6">
        <v>1</v>
      </c>
      <c r="G13" s="6">
        <v>1</v>
      </c>
      <c r="H13" s="6">
        <v>1</v>
      </c>
      <c r="I13" s="6">
        <v>1</v>
      </c>
    </row>
    <row r="14" spans="1:9" x14ac:dyDescent="0.2">
      <c r="A14" s="3" t="s">
        <v>26</v>
      </c>
      <c r="B14" s="6">
        <v>48</v>
      </c>
      <c r="C14" s="6">
        <v>32</v>
      </c>
      <c r="D14" s="6">
        <v>48</v>
      </c>
      <c r="E14" s="6">
        <v>32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">
      <c r="A15" s="3" t="s">
        <v>27</v>
      </c>
      <c r="B15" s="6">
        <v>111</v>
      </c>
      <c r="C15" s="6">
        <v>61</v>
      </c>
      <c r="D15" s="6">
        <v>111</v>
      </c>
      <c r="E15" s="6">
        <v>61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">
      <c r="A16" s="3" t="s">
        <v>28</v>
      </c>
      <c r="B16" s="6">
        <v>117</v>
      </c>
      <c r="C16" s="6">
        <v>62</v>
      </c>
      <c r="D16" s="6">
        <v>115</v>
      </c>
      <c r="E16" s="6">
        <v>62</v>
      </c>
      <c r="F16" s="6">
        <v>1</v>
      </c>
      <c r="G16" s="6">
        <v>1</v>
      </c>
      <c r="H16" s="6">
        <v>1</v>
      </c>
      <c r="I16" s="6">
        <v>1</v>
      </c>
    </row>
    <row r="17" spans="1:9" x14ac:dyDescent="0.2">
      <c r="A17" s="3" t="s">
        <v>29</v>
      </c>
      <c r="B17" s="6">
        <v>98</v>
      </c>
      <c r="C17" s="6">
        <v>48</v>
      </c>
      <c r="D17" s="6">
        <v>94</v>
      </c>
      <c r="E17" s="6">
        <v>48</v>
      </c>
      <c r="F17" s="6">
        <v>2</v>
      </c>
      <c r="G17" s="6">
        <v>2</v>
      </c>
      <c r="H17" s="6">
        <v>2</v>
      </c>
      <c r="I17" s="6">
        <v>2</v>
      </c>
    </row>
    <row r="18" spans="1:9" x14ac:dyDescent="0.2">
      <c r="A18" s="3" t="s">
        <v>30</v>
      </c>
      <c r="B18" s="6">
        <v>94</v>
      </c>
      <c r="C18" s="6">
        <v>44</v>
      </c>
      <c r="D18" s="6">
        <v>92</v>
      </c>
      <c r="E18" s="6">
        <v>44</v>
      </c>
      <c r="F18" s="6">
        <v>1</v>
      </c>
      <c r="G18" s="6">
        <v>1</v>
      </c>
      <c r="H18" s="6">
        <v>1</v>
      </c>
      <c r="I18" s="6">
        <v>1</v>
      </c>
    </row>
    <row r="19" spans="1:9" x14ac:dyDescent="0.2">
      <c r="A19" s="3" t="s">
        <v>31</v>
      </c>
      <c r="B19" s="6">
        <v>71</v>
      </c>
      <c r="C19" s="6">
        <v>44</v>
      </c>
      <c r="D19" s="6">
        <v>71</v>
      </c>
      <c r="E19" s="6">
        <v>44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">
      <c r="A20" s="3" t="s">
        <v>32</v>
      </c>
      <c r="B20" s="6">
        <v>55</v>
      </c>
      <c r="C20" s="6">
        <v>28</v>
      </c>
      <c r="D20" s="6">
        <v>55</v>
      </c>
      <c r="E20" s="6">
        <v>28</v>
      </c>
      <c r="F20" s="5">
        <v>0</v>
      </c>
      <c r="G20" s="5">
        <v>0</v>
      </c>
      <c r="H20" s="5">
        <v>0</v>
      </c>
      <c r="I20" s="5">
        <v>0</v>
      </c>
    </row>
    <row r="21" spans="1:9" x14ac:dyDescent="0.2">
      <c r="A21" s="3" t="s">
        <v>33</v>
      </c>
      <c r="B21" s="6">
        <v>35</v>
      </c>
      <c r="C21" s="6">
        <v>24</v>
      </c>
      <c r="D21" s="6">
        <v>35</v>
      </c>
      <c r="E21" s="6">
        <v>24</v>
      </c>
      <c r="F21" s="5">
        <v>0</v>
      </c>
      <c r="G21" s="5">
        <v>0</v>
      </c>
      <c r="H21" s="5">
        <v>0</v>
      </c>
      <c r="I21" s="5">
        <v>0</v>
      </c>
    </row>
    <row r="22" spans="1:9" x14ac:dyDescent="0.2">
      <c r="A22" s="3" t="s">
        <v>34</v>
      </c>
      <c r="B22" s="6">
        <v>176</v>
      </c>
      <c r="C22" s="6">
        <v>80</v>
      </c>
      <c r="D22" s="6">
        <v>176</v>
      </c>
      <c r="E22" s="6">
        <v>80</v>
      </c>
      <c r="F22" s="5">
        <v>0</v>
      </c>
      <c r="G22" s="5">
        <v>0</v>
      </c>
      <c r="H22" s="5">
        <v>0</v>
      </c>
      <c r="I22" s="5">
        <v>0</v>
      </c>
    </row>
    <row r="23" spans="1:9" x14ac:dyDescent="0.2">
      <c r="A23" s="3" t="s">
        <v>35</v>
      </c>
      <c r="B23" s="6">
        <v>176</v>
      </c>
      <c r="C23" s="6">
        <v>76</v>
      </c>
      <c r="D23" s="6">
        <v>176</v>
      </c>
      <c r="E23" s="6">
        <v>76</v>
      </c>
      <c r="F23" s="5">
        <v>0</v>
      </c>
      <c r="G23" s="5">
        <v>0</v>
      </c>
      <c r="H23" s="5">
        <v>0</v>
      </c>
      <c r="I23" s="5">
        <v>0</v>
      </c>
    </row>
    <row r="24" spans="1:9" x14ac:dyDescent="0.2">
      <c r="A24" s="3" t="s">
        <v>36</v>
      </c>
      <c r="B24" s="6">
        <v>110</v>
      </c>
      <c r="C24" s="6">
        <v>48</v>
      </c>
      <c r="D24" s="6">
        <v>110</v>
      </c>
      <c r="E24" s="6">
        <v>48</v>
      </c>
      <c r="F24" s="5">
        <v>0</v>
      </c>
      <c r="G24" s="5">
        <v>0</v>
      </c>
      <c r="H24" s="5">
        <v>0</v>
      </c>
      <c r="I24" s="5">
        <v>0</v>
      </c>
    </row>
    <row r="25" spans="1:9" x14ac:dyDescent="0.2">
      <c r="A25" s="3" t="s">
        <v>37</v>
      </c>
      <c r="B25" s="6">
        <v>129</v>
      </c>
      <c r="C25" s="6">
        <v>57</v>
      </c>
      <c r="D25" s="6">
        <v>127</v>
      </c>
      <c r="E25" s="6">
        <v>57</v>
      </c>
      <c r="F25" s="6">
        <v>1</v>
      </c>
      <c r="G25" s="6">
        <v>1</v>
      </c>
      <c r="H25" s="6">
        <v>1</v>
      </c>
      <c r="I25" s="6">
        <v>1</v>
      </c>
    </row>
    <row r="26" spans="1:9" x14ac:dyDescent="0.2">
      <c r="A26" s="3" t="s">
        <v>38</v>
      </c>
      <c r="B26" s="6">
        <v>66</v>
      </c>
      <c r="C26" s="6">
        <v>33</v>
      </c>
      <c r="D26" s="6">
        <v>66</v>
      </c>
      <c r="E26" s="6">
        <v>33</v>
      </c>
      <c r="F26" s="5">
        <v>0</v>
      </c>
      <c r="G26" s="5">
        <v>0</v>
      </c>
      <c r="H26" s="5">
        <v>0</v>
      </c>
      <c r="I26" s="5">
        <v>0</v>
      </c>
    </row>
    <row r="27" spans="1:9" x14ac:dyDescent="0.2">
      <c r="A27" s="3" t="s">
        <v>39</v>
      </c>
      <c r="B27" s="6">
        <v>67</v>
      </c>
      <c r="C27" s="6">
        <v>34</v>
      </c>
      <c r="D27" s="6">
        <v>67</v>
      </c>
      <c r="E27" s="6">
        <v>34</v>
      </c>
      <c r="F27" s="5">
        <v>0</v>
      </c>
      <c r="G27" s="5">
        <v>0</v>
      </c>
      <c r="H27" s="5">
        <v>0</v>
      </c>
      <c r="I27" s="5">
        <v>0</v>
      </c>
    </row>
    <row r="28" spans="1:9" x14ac:dyDescent="0.2">
      <c r="A28" s="3" t="s">
        <v>40</v>
      </c>
      <c r="B28" s="6">
        <v>82</v>
      </c>
      <c r="C28" s="6">
        <v>29</v>
      </c>
      <c r="D28" s="6">
        <v>82</v>
      </c>
      <c r="E28" s="6">
        <v>29</v>
      </c>
      <c r="F28" s="5">
        <v>0</v>
      </c>
      <c r="G28" s="5">
        <v>0</v>
      </c>
      <c r="H28" s="5">
        <v>0</v>
      </c>
      <c r="I28" s="5">
        <v>0</v>
      </c>
    </row>
    <row r="29" spans="1:9" x14ac:dyDescent="0.2">
      <c r="A29" s="3" t="s">
        <v>41</v>
      </c>
      <c r="B29" s="6">
        <v>179</v>
      </c>
      <c r="C29" s="6">
        <v>77</v>
      </c>
      <c r="D29" s="6">
        <v>179</v>
      </c>
      <c r="E29" s="6">
        <v>77</v>
      </c>
      <c r="F29" s="5">
        <v>0</v>
      </c>
      <c r="G29" s="5">
        <v>0</v>
      </c>
      <c r="H29" s="5">
        <v>0</v>
      </c>
      <c r="I29" s="5">
        <v>0</v>
      </c>
    </row>
    <row r="30" spans="1:9" x14ac:dyDescent="0.2">
      <c r="A30" s="3" t="s">
        <v>42</v>
      </c>
      <c r="B30" s="6">
        <v>170</v>
      </c>
      <c r="C30" s="6">
        <v>75</v>
      </c>
      <c r="D30" s="6">
        <v>170</v>
      </c>
      <c r="E30" s="6">
        <v>75</v>
      </c>
      <c r="F30" s="5">
        <v>0</v>
      </c>
      <c r="G30" s="5">
        <v>0</v>
      </c>
      <c r="H30" s="5">
        <v>0</v>
      </c>
      <c r="I30" s="5">
        <v>0</v>
      </c>
    </row>
    <row r="31" spans="1:9" x14ac:dyDescent="0.2">
      <c r="A31" s="3" t="s">
        <v>43</v>
      </c>
      <c r="B31" s="6">
        <v>145</v>
      </c>
      <c r="C31" s="6">
        <v>61</v>
      </c>
      <c r="D31" s="6">
        <v>144</v>
      </c>
      <c r="E31" s="6">
        <v>61</v>
      </c>
      <c r="F31" s="6">
        <v>1</v>
      </c>
      <c r="G31" s="6">
        <v>1</v>
      </c>
      <c r="H31" s="5">
        <v>0</v>
      </c>
      <c r="I31" s="5">
        <v>0</v>
      </c>
    </row>
    <row r="32" spans="1:9" x14ac:dyDescent="0.2">
      <c r="A32" s="3" t="s">
        <v>44</v>
      </c>
      <c r="B32" s="6">
        <v>119</v>
      </c>
      <c r="C32" s="6">
        <v>50</v>
      </c>
      <c r="D32" s="6">
        <v>119</v>
      </c>
      <c r="E32" s="6">
        <v>50</v>
      </c>
      <c r="F32" s="5">
        <v>0</v>
      </c>
      <c r="G32" s="5">
        <v>0</v>
      </c>
      <c r="H32" s="5">
        <v>0</v>
      </c>
      <c r="I32" s="5">
        <v>0</v>
      </c>
    </row>
  </sheetData>
  <mergeCells count="1">
    <mergeCell ref="B1:G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 enableFormatConditionsCalculation="0"/>
  <dimension ref="A1:AC32"/>
  <sheetViews>
    <sheetView zoomScale="91" workbookViewId="0">
      <selection activeCell="A3" sqref="A3:A32"/>
    </sheetView>
  </sheetViews>
  <sheetFormatPr baseColWidth="10" defaultColWidth="8.83203125" defaultRowHeight="15" x14ac:dyDescent="0.2"/>
  <cols>
    <col min="1" max="29" width="17" style="2" customWidth="1"/>
    <col min="30" max="16384" width="8.83203125" style="2"/>
  </cols>
  <sheetData>
    <row r="1" spans="1:29" x14ac:dyDescent="0.2">
      <c r="A1" s="2">
        <v>0</v>
      </c>
      <c r="B1" s="15" t="s">
        <v>88</v>
      </c>
      <c r="C1" s="15"/>
      <c r="D1" s="15"/>
      <c r="E1" s="15"/>
      <c r="F1" s="15"/>
      <c r="G1" s="15"/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</row>
    <row r="2" spans="1:29" ht="16" x14ac:dyDescent="0.2">
      <c r="A2" s="1" t="s">
        <v>0</v>
      </c>
      <c r="B2" s="1" t="s">
        <v>1</v>
      </c>
      <c r="C2" s="1" t="s">
        <v>2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11</v>
      </c>
      <c r="I2" s="1" t="s">
        <v>12</v>
      </c>
      <c r="J2" s="1" t="s">
        <v>52</v>
      </c>
      <c r="K2" s="1" t="s">
        <v>53</v>
      </c>
      <c r="L2" s="1" t="s">
        <v>58</v>
      </c>
      <c r="M2" s="1" t="s">
        <v>59</v>
      </c>
      <c r="N2" s="1" t="s">
        <v>56</v>
      </c>
      <c r="O2" s="1" t="s">
        <v>57</v>
      </c>
      <c r="P2" s="1" t="s">
        <v>60</v>
      </c>
      <c r="Q2" s="1" t="s">
        <v>61</v>
      </c>
      <c r="R2" s="1" t="s">
        <v>62</v>
      </c>
      <c r="S2" s="1" t="s">
        <v>63</v>
      </c>
      <c r="T2" s="1" t="s">
        <v>66</v>
      </c>
      <c r="U2" s="1" t="s">
        <v>67</v>
      </c>
      <c r="V2" s="1" t="s">
        <v>64</v>
      </c>
      <c r="W2" s="1" t="s">
        <v>65</v>
      </c>
      <c r="X2" s="1" t="s">
        <v>68</v>
      </c>
      <c r="Y2" s="1" t="s">
        <v>69</v>
      </c>
      <c r="Z2" s="1" t="s">
        <v>70</v>
      </c>
      <c r="AA2" s="1" t="s">
        <v>71</v>
      </c>
      <c r="AB2" s="1" t="s">
        <v>74</v>
      </c>
      <c r="AC2" s="1" t="s">
        <v>75</v>
      </c>
    </row>
    <row r="3" spans="1:29" x14ac:dyDescent="0.2">
      <c r="A3" s="3" t="s">
        <v>15</v>
      </c>
      <c r="B3" s="6">
        <v>201</v>
      </c>
      <c r="C3" s="6">
        <v>89</v>
      </c>
      <c r="D3" s="6">
        <v>13</v>
      </c>
      <c r="E3" s="6">
        <v>10</v>
      </c>
      <c r="F3" s="6">
        <v>9</v>
      </c>
      <c r="G3" s="6">
        <v>9</v>
      </c>
      <c r="H3" s="6">
        <v>127</v>
      </c>
      <c r="I3" s="6">
        <v>89</v>
      </c>
      <c r="J3" s="6">
        <v>52</v>
      </c>
      <c r="K3" s="6">
        <v>47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</row>
    <row r="4" spans="1:29" x14ac:dyDescent="0.2">
      <c r="A4" s="3" t="s">
        <v>17</v>
      </c>
      <c r="B4" s="6">
        <v>227</v>
      </c>
      <c r="C4" s="6">
        <v>87</v>
      </c>
      <c r="D4" s="6">
        <v>26</v>
      </c>
      <c r="E4" s="6">
        <v>20</v>
      </c>
      <c r="F4" s="6">
        <v>17</v>
      </c>
      <c r="G4" s="6">
        <v>12</v>
      </c>
      <c r="H4" s="6">
        <v>119</v>
      </c>
      <c r="I4" s="6">
        <v>87</v>
      </c>
      <c r="J4" s="6">
        <v>65</v>
      </c>
      <c r="K4" s="6">
        <v>52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</row>
    <row r="5" spans="1:29" x14ac:dyDescent="0.2">
      <c r="A5" s="3" t="s">
        <v>18</v>
      </c>
      <c r="B5" s="6">
        <v>121</v>
      </c>
      <c r="C5" s="6">
        <v>60</v>
      </c>
      <c r="D5" s="6">
        <v>10</v>
      </c>
      <c r="E5" s="6">
        <v>8</v>
      </c>
      <c r="F5" s="6">
        <v>10</v>
      </c>
      <c r="G5" s="6">
        <v>8</v>
      </c>
      <c r="H5" s="6">
        <v>67</v>
      </c>
      <c r="I5" s="6">
        <v>60</v>
      </c>
      <c r="J5" s="6">
        <v>34</v>
      </c>
      <c r="K5" s="6">
        <v>34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</row>
    <row r="6" spans="1:29" x14ac:dyDescent="0.2">
      <c r="A6" s="3" t="s">
        <v>19</v>
      </c>
      <c r="B6" s="6">
        <v>42</v>
      </c>
      <c r="C6" s="6">
        <v>18</v>
      </c>
      <c r="D6" s="6">
        <v>1</v>
      </c>
      <c r="E6" s="6">
        <v>1</v>
      </c>
      <c r="F6" s="6">
        <v>2</v>
      </c>
      <c r="G6" s="6">
        <v>2</v>
      </c>
      <c r="H6" s="6">
        <v>26</v>
      </c>
      <c r="I6" s="6">
        <v>18</v>
      </c>
      <c r="J6" s="6">
        <v>13</v>
      </c>
      <c r="K6" s="6">
        <v>10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</row>
    <row r="7" spans="1:29" x14ac:dyDescent="0.2">
      <c r="A7" s="3" t="s">
        <v>20</v>
      </c>
      <c r="B7" s="6">
        <v>54</v>
      </c>
      <c r="C7" s="6">
        <v>28</v>
      </c>
      <c r="D7" s="6">
        <v>2</v>
      </c>
      <c r="E7" s="6">
        <v>2</v>
      </c>
      <c r="F7" s="6">
        <v>4</v>
      </c>
      <c r="G7" s="6">
        <v>4</v>
      </c>
      <c r="H7" s="6">
        <v>35</v>
      </c>
      <c r="I7" s="6">
        <v>28</v>
      </c>
      <c r="J7" s="6">
        <v>13</v>
      </c>
      <c r="K7" s="6">
        <v>13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</row>
    <row r="8" spans="1:29" x14ac:dyDescent="0.2">
      <c r="A8" s="3" t="s">
        <v>21</v>
      </c>
      <c r="B8" s="6">
        <v>25</v>
      </c>
      <c r="C8" s="6">
        <v>11</v>
      </c>
      <c r="D8" s="5">
        <v>0</v>
      </c>
      <c r="E8" s="5">
        <v>0</v>
      </c>
      <c r="F8" s="5">
        <v>0</v>
      </c>
      <c r="G8" s="5">
        <v>0</v>
      </c>
      <c r="H8" s="6">
        <v>15</v>
      </c>
      <c r="I8" s="6">
        <v>11</v>
      </c>
      <c r="J8" s="6">
        <v>10</v>
      </c>
      <c r="K8" s="6">
        <v>9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</row>
    <row r="9" spans="1:29" x14ac:dyDescent="0.2">
      <c r="A9" s="3" t="s">
        <v>22</v>
      </c>
      <c r="B9" s="6">
        <v>17</v>
      </c>
      <c r="C9" s="6">
        <v>10</v>
      </c>
      <c r="D9" s="6">
        <v>1</v>
      </c>
      <c r="E9" s="6">
        <v>1</v>
      </c>
      <c r="F9" s="5">
        <v>0</v>
      </c>
      <c r="G9" s="5">
        <v>0</v>
      </c>
      <c r="H9" s="6">
        <v>10</v>
      </c>
      <c r="I9" s="6">
        <v>10</v>
      </c>
      <c r="J9" s="6">
        <v>6</v>
      </c>
      <c r="K9" s="6">
        <v>6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</row>
    <row r="10" spans="1:29" x14ac:dyDescent="0.2">
      <c r="A10" s="3" t="s">
        <v>46</v>
      </c>
      <c r="B10" s="6">
        <v>263</v>
      </c>
      <c r="C10" s="6">
        <v>70</v>
      </c>
      <c r="D10" s="6">
        <v>9</v>
      </c>
      <c r="E10" s="6">
        <v>7</v>
      </c>
      <c r="F10" s="6">
        <v>12</v>
      </c>
      <c r="G10" s="6">
        <v>10</v>
      </c>
      <c r="H10" s="6">
        <v>95</v>
      </c>
      <c r="I10" s="6">
        <v>70</v>
      </c>
      <c r="J10" s="6">
        <v>44</v>
      </c>
      <c r="K10" s="6">
        <v>31</v>
      </c>
      <c r="L10" s="6">
        <v>15</v>
      </c>
      <c r="M10" s="6">
        <v>15</v>
      </c>
      <c r="N10" s="6">
        <v>18</v>
      </c>
      <c r="O10" s="6">
        <v>17</v>
      </c>
      <c r="P10" s="6">
        <v>2</v>
      </c>
      <c r="Q10" s="6">
        <v>2</v>
      </c>
      <c r="R10" s="6">
        <v>30</v>
      </c>
      <c r="S10" s="6">
        <v>29</v>
      </c>
      <c r="T10" s="6">
        <v>6</v>
      </c>
      <c r="U10" s="6">
        <v>6</v>
      </c>
      <c r="V10" s="6">
        <v>23</v>
      </c>
      <c r="W10" s="6">
        <v>22</v>
      </c>
      <c r="X10" s="6">
        <v>2</v>
      </c>
      <c r="Y10" s="6">
        <v>2</v>
      </c>
      <c r="Z10" s="6">
        <v>7</v>
      </c>
      <c r="AA10" s="6">
        <v>6</v>
      </c>
      <c r="AB10" s="5">
        <v>0</v>
      </c>
      <c r="AC10" s="5">
        <v>0</v>
      </c>
    </row>
    <row r="11" spans="1:29" x14ac:dyDescent="0.2">
      <c r="A11" s="3" t="s">
        <v>23</v>
      </c>
      <c r="B11" s="6">
        <v>462</v>
      </c>
      <c r="C11" s="6">
        <v>124</v>
      </c>
      <c r="D11" s="6">
        <v>20</v>
      </c>
      <c r="E11" s="6">
        <v>18</v>
      </c>
      <c r="F11" s="6">
        <v>15</v>
      </c>
      <c r="G11" s="6">
        <v>12</v>
      </c>
      <c r="H11" s="6">
        <v>158</v>
      </c>
      <c r="I11" s="6">
        <v>124</v>
      </c>
      <c r="J11" s="6">
        <v>79</v>
      </c>
      <c r="K11" s="6">
        <v>71</v>
      </c>
      <c r="L11" s="6">
        <v>21</v>
      </c>
      <c r="M11" s="6">
        <v>21</v>
      </c>
      <c r="N11" s="6">
        <v>26</v>
      </c>
      <c r="O11" s="6">
        <v>24</v>
      </c>
      <c r="P11" s="6">
        <v>2</v>
      </c>
      <c r="Q11" s="6">
        <v>2</v>
      </c>
      <c r="R11" s="6">
        <v>63</v>
      </c>
      <c r="S11" s="6">
        <v>55</v>
      </c>
      <c r="T11" s="6">
        <v>23</v>
      </c>
      <c r="U11" s="6">
        <v>21</v>
      </c>
      <c r="V11" s="6">
        <v>39</v>
      </c>
      <c r="W11" s="6">
        <v>35</v>
      </c>
      <c r="X11" s="6">
        <v>2</v>
      </c>
      <c r="Y11" s="6">
        <v>2</v>
      </c>
      <c r="Z11" s="6">
        <v>14</v>
      </c>
      <c r="AA11" s="6">
        <v>13</v>
      </c>
      <c r="AB11" s="5">
        <v>0</v>
      </c>
      <c r="AC11" s="5">
        <v>0</v>
      </c>
    </row>
    <row r="12" spans="1:29" x14ac:dyDescent="0.2">
      <c r="A12" s="3" t="s">
        <v>24</v>
      </c>
      <c r="B12" s="6">
        <v>585</v>
      </c>
      <c r="C12" s="6">
        <v>156</v>
      </c>
      <c r="D12" s="6">
        <v>19</v>
      </c>
      <c r="E12" s="6">
        <v>19</v>
      </c>
      <c r="F12" s="6">
        <v>20</v>
      </c>
      <c r="G12" s="6">
        <v>16</v>
      </c>
      <c r="H12" s="6">
        <v>203</v>
      </c>
      <c r="I12" s="6">
        <v>156</v>
      </c>
      <c r="J12" s="6">
        <v>96</v>
      </c>
      <c r="K12" s="6">
        <v>81</v>
      </c>
      <c r="L12" s="6">
        <v>23</v>
      </c>
      <c r="M12" s="6">
        <v>23</v>
      </c>
      <c r="N12" s="6">
        <v>27</v>
      </c>
      <c r="O12" s="6">
        <v>24</v>
      </c>
      <c r="P12" s="5">
        <v>0</v>
      </c>
      <c r="Q12" s="5">
        <v>0</v>
      </c>
      <c r="R12" s="6">
        <v>94</v>
      </c>
      <c r="S12" s="6">
        <v>79</v>
      </c>
      <c r="T12" s="6">
        <v>46</v>
      </c>
      <c r="U12" s="6">
        <v>36</v>
      </c>
      <c r="V12" s="6">
        <v>42</v>
      </c>
      <c r="W12" s="6">
        <v>41</v>
      </c>
      <c r="X12" s="5">
        <v>0</v>
      </c>
      <c r="Y12" s="5">
        <v>0</v>
      </c>
      <c r="Z12" s="6">
        <v>15</v>
      </c>
      <c r="AA12" s="6">
        <v>15</v>
      </c>
      <c r="AB12" s="5">
        <v>0</v>
      </c>
      <c r="AC12" s="5">
        <v>0</v>
      </c>
    </row>
    <row r="13" spans="1:29" x14ac:dyDescent="0.2">
      <c r="A13" s="3" t="s">
        <v>25</v>
      </c>
      <c r="B13" s="6">
        <v>661</v>
      </c>
      <c r="C13" s="6">
        <v>176</v>
      </c>
      <c r="D13" s="6">
        <v>39</v>
      </c>
      <c r="E13" s="6">
        <v>35</v>
      </c>
      <c r="F13" s="6">
        <v>19</v>
      </c>
      <c r="G13" s="6">
        <v>18</v>
      </c>
      <c r="H13" s="6">
        <v>227</v>
      </c>
      <c r="I13" s="6">
        <v>175</v>
      </c>
      <c r="J13" s="6">
        <v>88</v>
      </c>
      <c r="K13" s="6">
        <v>79</v>
      </c>
      <c r="L13" s="6">
        <v>33</v>
      </c>
      <c r="M13" s="6">
        <v>33</v>
      </c>
      <c r="N13" s="6">
        <v>35</v>
      </c>
      <c r="O13" s="6">
        <v>34</v>
      </c>
      <c r="P13" s="5">
        <v>0</v>
      </c>
      <c r="Q13" s="5">
        <v>0</v>
      </c>
      <c r="R13" s="6">
        <v>106</v>
      </c>
      <c r="S13" s="6">
        <v>82</v>
      </c>
      <c r="T13" s="6">
        <v>53</v>
      </c>
      <c r="U13" s="6">
        <v>35</v>
      </c>
      <c r="V13" s="6">
        <v>48</v>
      </c>
      <c r="W13" s="6">
        <v>46</v>
      </c>
      <c r="X13" s="5">
        <v>0</v>
      </c>
      <c r="Y13" s="5">
        <v>0</v>
      </c>
      <c r="Z13" s="6">
        <v>13</v>
      </c>
      <c r="AA13" s="6">
        <v>13</v>
      </c>
      <c r="AB13" s="5">
        <v>0</v>
      </c>
      <c r="AC13" s="5">
        <v>0</v>
      </c>
    </row>
    <row r="14" spans="1:29" x14ac:dyDescent="0.2">
      <c r="A14" s="3" t="s">
        <v>26</v>
      </c>
      <c r="B14" s="6">
        <v>469</v>
      </c>
      <c r="C14" s="6">
        <v>119</v>
      </c>
      <c r="D14" s="6">
        <v>12</v>
      </c>
      <c r="E14" s="6">
        <v>9</v>
      </c>
      <c r="F14" s="6">
        <v>23</v>
      </c>
      <c r="G14" s="6">
        <v>15</v>
      </c>
      <c r="H14" s="6">
        <v>153</v>
      </c>
      <c r="I14" s="6">
        <v>119</v>
      </c>
      <c r="J14" s="6">
        <v>71</v>
      </c>
      <c r="K14" s="6">
        <v>65</v>
      </c>
      <c r="L14" s="6">
        <v>26</v>
      </c>
      <c r="M14" s="6">
        <v>26</v>
      </c>
      <c r="N14" s="6">
        <v>31</v>
      </c>
      <c r="O14" s="6">
        <v>27</v>
      </c>
      <c r="P14" s="6">
        <v>1</v>
      </c>
      <c r="Q14" s="6">
        <v>1</v>
      </c>
      <c r="R14" s="6">
        <v>69</v>
      </c>
      <c r="S14" s="6">
        <v>63</v>
      </c>
      <c r="T14" s="6">
        <v>30</v>
      </c>
      <c r="U14" s="6">
        <v>28</v>
      </c>
      <c r="V14" s="6">
        <v>39</v>
      </c>
      <c r="W14" s="6">
        <v>37</v>
      </c>
      <c r="X14" s="6">
        <v>2</v>
      </c>
      <c r="Y14" s="6">
        <v>1</v>
      </c>
      <c r="Z14" s="6">
        <v>11</v>
      </c>
      <c r="AA14" s="6">
        <v>11</v>
      </c>
      <c r="AB14" s="6">
        <v>1</v>
      </c>
      <c r="AC14" s="6">
        <v>1</v>
      </c>
    </row>
    <row r="15" spans="1:29" x14ac:dyDescent="0.2">
      <c r="A15" s="3" t="s">
        <v>27</v>
      </c>
      <c r="B15" s="6">
        <v>475</v>
      </c>
      <c r="C15" s="6">
        <v>143</v>
      </c>
      <c r="D15" s="6">
        <v>18</v>
      </c>
      <c r="E15" s="6">
        <v>17</v>
      </c>
      <c r="F15" s="6">
        <v>20</v>
      </c>
      <c r="G15" s="6">
        <v>14</v>
      </c>
      <c r="H15" s="6">
        <v>172</v>
      </c>
      <c r="I15" s="6">
        <v>143</v>
      </c>
      <c r="J15" s="6">
        <v>76</v>
      </c>
      <c r="K15" s="6">
        <v>69</v>
      </c>
      <c r="L15" s="6">
        <v>18</v>
      </c>
      <c r="M15" s="6">
        <v>18</v>
      </c>
      <c r="N15" s="6">
        <v>22</v>
      </c>
      <c r="O15" s="6">
        <v>20</v>
      </c>
      <c r="P15" s="6">
        <v>1</v>
      </c>
      <c r="Q15" s="6">
        <v>1</v>
      </c>
      <c r="R15" s="6">
        <v>70</v>
      </c>
      <c r="S15" s="6">
        <v>64</v>
      </c>
      <c r="T15" s="6">
        <v>34</v>
      </c>
      <c r="U15" s="6">
        <v>33</v>
      </c>
      <c r="V15" s="6">
        <v>31</v>
      </c>
      <c r="W15" s="6">
        <v>31</v>
      </c>
      <c r="X15" s="6">
        <v>1</v>
      </c>
      <c r="Y15" s="6">
        <v>1</v>
      </c>
      <c r="Z15" s="6">
        <v>12</v>
      </c>
      <c r="AA15" s="6">
        <v>12</v>
      </c>
      <c r="AB15" s="5">
        <v>0</v>
      </c>
      <c r="AC15" s="5">
        <v>0</v>
      </c>
    </row>
    <row r="16" spans="1:29" x14ac:dyDescent="0.2">
      <c r="A16" s="3" t="s">
        <v>28</v>
      </c>
      <c r="B16" s="6">
        <v>421</v>
      </c>
      <c r="C16" s="6">
        <v>104</v>
      </c>
      <c r="D16" s="6">
        <v>11</v>
      </c>
      <c r="E16" s="6">
        <v>11</v>
      </c>
      <c r="F16" s="6">
        <v>27</v>
      </c>
      <c r="G16" s="6">
        <v>19</v>
      </c>
      <c r="H16" s="6">
        <v>154</v>
      </c>
      <c r="I16" s="6">
        <v>103</v>
      </c>
      <c r="J16" s="6">
        <v>61</v>
      </c>
      <c r="K16" s="6">
        <v>44</v>
      </c>
      <c r="L16" s="6">
        <v>22</v>
      </c>
      <c r="M16" s="6">
        <v>22</v>
      </c>
      <c r="N16" s="6">
        <v>22</v>
      </c>
      <c r="O16" s="6">
        <v>22</v>
      </c>
      <c r="P16" s="5">
        <v>0</v>
      </c>
      <c r="Q16" s="5">
        <v>0</v>
      </c>
      <c r="R16" s="6">
        <v>56</v>
      </c>
      <c r="S16" s="6">
        <v>46</v>
      </c>
      <c r="T16" s="6">
        <v>21</v>
      </c>
      <c r="U16" s="6">
        <v>15</v>
      </c>
      <c r="V16" s="6">
        <v>35</v>
      </c>
      <c r="W16" s="6">
        <v>33</v>
      </c>
      <c r="X16" s="5">
        <v>0</v>
      </c>
      <c r="Y16" s="5">
        <v>0</v>
      </c>
      <c r="Z16" s="6">
        <v>12</v>
      </c>
      <c r="AA16" s="6">
        <v>12</v>
      </c>
      <c r="AB16" s="5">
        <v>0</v>
      </c>
      <c r="AC16" s="5">
        <v>0</v>
      </c>
    </row>
    <row r="17" spans="1:29" x14ac:dyDescent="0.2">
      <c r="A17" s="3" t="s">
        <v>29</v>
      </c>
      <c r="B17" s="6">
        <v>305</v>
      </c>
      <c r="C17" s="6">
        <v>84</v>
      </c>
      <c r="D17" s="6">
        <v>9</v>
      </c>
      <c r="E17" s="6">
        <v>9</v>
      </c>
      <c r="F17" s="6">
        <v>15</v>
      </c>
      <c r="G17" s="6">
        <v>14</v>
      </c>
      <c r="H17" s="6">
        <v>110</v>
      </c>
      <c r="I17" s="6">
        <v>84</v>
      </c>
      <c r="J17" s="6">
        <v>50</v>
      </c>
      <c r="K17" s="6">
        <v>43</v>
      </c>
      <c r="L17" s="6">
        <v>13</v>
      </c>
      <c r="M17" s="6">
        <v>13</v>
      </c>
      <c r="N17" s="6">
        <v>14</v>
      </c>
      <c r="O17" s="6">
        <v>14</v>
      </c>
      <c r="P17" s="5">
        <v>0</v>
      </c>
      <c r="Q17" s="5">
        <v>0</v>
      </c>
      <c r="R17" s="6">
        <v>43</v>
      </c>
      <c r="S17" s="6">
        <v>34</v>
      </c>
      <c r="T17" s="6">
        <v>17</v>
      </c>
      <c r="U17" s="6">
        <v>11</v>
      </c>
      <c r="V17" s="6">
        <v>25</v>
      </c>
      <c r="W17" s="6">
        <v>23</v>
      </c>
      <c r="X17" s="5">
        <v>0</v>
      </c>
      <c r="Y17" s="5">
        <v>0</v>
      </c>
      <c r="Z17" s="6">
        <v>9</v>
      </c>
      <c r="AA17" s="6">
        <v>9</v>
      </c>
      <c r="AB17" s="5">
        <v>0</v>
      </c>
      <c r="AC17" s="5">
        <v>0</v>
      </c>
    </row>
    <row r="18" spans="1:29" x14ac:dyDescent="0.2">
      <c r="A18" s="3" t="s">
        <v>30</v>
      </c>
      <c r="B18" s="6">
        <v>173</v>
      </c>
      <c r="C18" s="6">
        <v>50</v>
      </c>
      <c r="D18" s="6">
        <v>3</v>
      </c>
      <c r="E18" s="6">
        <v>3</v>
      </c>
      <c r="F18" s="6">
        <v>4</v>
      </c>
      <c r="G18" s="6">
        <v>4</v>
      </c>
      <c r="H18" s="6">
        <v>57</v>
      </c>
      <c r="I18" s="6">
        <v>50</v>
      </c>
      <c r="J18" s="6">
        <v>34</v>
      </c>
      <c r="K18" s="6">
        <v>32</v>
      </c>
      <c r="L18" s="6">
        <v>9</v>
      </c>
      <c r="M18" s="6">
        <v>8</v>
      </c>
      <c r="N18" s="6">
        <v>10</v>
      </c>
      <c r="O18" s="6">
        <v>8</v>
      </c>
      <c r="P18" s="5">
        <v>0</v>
      </c>
      <c r="Q18" s="5">
        <v>0</v>
      </c>
      <c r="R18" s="6">
        <v>24</v>
      </c>
      <c r="S18" s="6">
        <v>21</v>
      </c>
      <c r="T18" s="6">
        <v>6</v>
      </c>
      <c r="U18" s="6">
        <v>6</v>
      </c>
      <c r="V18" s="6">
        <v>18</v>
      </c>
      <c r="W18" s="6">
        <v>15</v>
      </c>
      <c r="X18" s="5">
        <v>0</v>
      </c>
      <c r="Y18" s="5">
        <v>0</v>
      </c>
      <c r="Z18" s="6">
        <v>8</v>
      </c>
      <c r="AA18" s="6">
        <v>8</v>
      </c>
      <c r="AB18" s="5">
        <v>0</v>
      </c>
      <c r="AC18" s="5">
        <v>0</v>
      </c>
    </row>
    <row r="19" spans="1:29" x14ac:dyDescent="0.2">
      <c r="A19" s="3" t="s">
        <v>31</v>
      </c>
      <c r="B19" s="6">
        <v>324</v>
      </c>
      <c r="C19" s="6">
        <v>75</v>
      </c>
      <c r="D19" s="6">
        <v>3</v>
      </c>
      <c r="E19" s="6">
        <v>3</v>
      </c>
      <c r="F19" s="6">
        <v>6</v>
      </c>
      <c r="G19" s="6">
        <v>5</v>
      </c>
      <c r="H19" s="6">
        <v>102</v>
      </c>
      <c r="I19" s="6">
        <v>74</v>
      </c>
      <c r="J19" s="6">
        <v>59</v>
      </c>
      <c r="K19" s="6">
        <v>46</v>
      </c>
      <c r="L19" s="6">
        <v>16</v>
      </c>
      <c r="M19" s="6">
        <v>16</v>
      </c>
      <c r="N19" s="6">
        <v>18</v>
      </c>
      <c r="O19" s="6">
        <v>16</v>
      </c>
      <c r="P19" s="6">
        <v>1</v>
      </c>
      <c r="Q19" s="6">
        <v>1</v>
      </c>
      <c r="R19" s="6">
        <v>56</v>
      </c>
      <c r="S19" s="6">
        <v>41</v>
      </c>
      <c r="T19" s="6">
        <v>33</v>
      </c>
      <c r="U19" s="6">
        <v>21</v>
      </c>
      <c r="V19" s="6">
        <v>23</v>
      </c>
      <c r="W19" s="6">
        <v>22</v>
      </c>
      <c r="X19" s="6">
        <v>1</v>
      </c>
      <c r="Y19" s="6">
        <v>1</v>
      </c>
      <c r="Z19" s="6">
        <v>6</v>
      </c>
      <c r="AA19" s="6">
        <v>6</v>
      </c>
      <c r="AB19" s="5">
        <v>0</v>
      </c>
      <c r="AC19" s="5">
        <v>0</v>
      </c>
    </row>
    <row r="20" spans="1:29" x14ac:dyDescent="0.2">
      <c r="A20" s="3" t="s">
        <v>32</v>
      </c>
      <c r="B20" s="6">
        <v>195</v>
      </c>
      <c r="C20" s="6">
        <v>47</v>
      </c>
      <c r="D20" s="6">
        <v>3</v>
      </c>
      <c r="E20" s="6">
        <v>3</v>
      </c>
      <c r="F20" s="6">
        <v>16</v>
      </c>
      <c r="G20" s="6">
        <v>13</v>
      </c>
      <c r="H20" s="6">
        <v>64</v>
      </c>
      <c r="I20" s="6">
        <v>47</v>
      </c>
      <c r="J20" s="6">
        <v>23</v>
      </c>
      <c r="K20" s="6">
        <v>21</v>
      </c>
      <c r="L20" s="6">
        <v>6</v>
      </c>
      <c r="M20" s="6">
        <v>6</v>
      </c>
      <c r="N20" s="6">
        <v>9</v>
      </c>
      <c r="O20" s="6">
        <v>6</v>
      </c>
      <c r="P20" s="6">
        <v>1</v>
      </c>
      <c r="Q20" s="6">
        <v>1</v>
      </c>
      <c r="R20" s="6">
        <v>35</v>
      </c>
      <c r="S20" s="6">
        <v>25</v>
      </c>
      <c r="T20" s="6">
        <v>24</v>
      </c>
      <c r="U20" s="6">
        <v>17</v>
      </c>
      <c r="V20" s="6">
        <v>10</v>
      </c>
      <c r="W20" s="6">
        <v>9</v>
      </c>
      <c r="X20" s="6">
        <v>1</v>
      </c>
      <c r="Y20" s="6">
        <v>1</v>
      </c>
      <c r="Z20" s="6">
        <v>3</v>
      </c>
      <c r="AA20" s="6">
        <v>3</v>
      </c>
      <c r="AB20" s="5">
        <v>0</v>
      </c>
      <c r="AC20" s="5">
        <v>0</v>
      </c>
    </row>
    <row r="21" spans="1:29" x14ac:dyDescent="0.2">
      <c r="A21" s="3" t="s">
        <v>33</v>
      </c>
      <c r="B21" s="6">
        <v>173</v>
      </c>
      <c r="C21" s="6">
        <v>42</v>
      </c>
      <c r="D21" s="6">
        <v>5</v>
      </c>
      <c r="E21" s="6">
        <v>5</v>
      </c>
      <c r="F21" s="6">
        <v>8</v>
      </c>
      <c r="G21" s="6">
        <v>7</v>
      </c>
      <c r="H21" s="6">
        <v>59</v>
      </c>
      <c r="I21" s="6">
        <v>41</v>
      </c>
      <c r="J21" s="6">
        <v>25</v>
      </c>
      <c r="K21" s="6">
        <v>21</v>
      </c>
      <c r="L21" s="6">
        <v>9</v>
      </c>
      <c r="M21" s="6">
        <v>9</v>
      </c>
      <c r="N21" s="6">
        <v>11</v>
      </c>
      <c r="O21" s="6">
        <v>10</v>
      </c>
      <c r="P21" s="5">
        <v>0</v>
      </c>
      <c r="Q21" s="5">
        <v>0</v>
      </c>
      <c r="R21" s="6">
        <v>25</v>
      </c>
      <c r="S21" s="6">
        <v>22</v>
      </c>
      <c r="T21" s="6">
        <v>10</v>
      </c>
      <c r="U21" s="6">
        <v>9</v>
      </c>
      <c r="V21" s="6">
        <v>15</v>
      </c>
      <c r="W21" s="6">
        <v>13</v>
      </c>
      <c r="X21" s="5">
        <v>0</v>
      </c>
      <c r="Y21" s="5">
        <v>0</v>
      </c>
      <c r="Z21" s="6">
        <v>6</v>
      </c>
      <c r="AA21" s="6">
        <v>6</v>
      </c>
      <c r="AB21" s="5">
        <v>0</v>
      </c>
      <c r="AC21" s="5">
        <v>0</v>
      </c>
    </row>
    <row r="22" spans="1:29" x14ac:dyDescent="0.2">
      <c r="A22" s="3" t="s">
        <v>34</v>
      </c>
      <c r="B22" s="6">
        <v>744</v>
      </c>
      <c r="C22" s="6">
        <v>216</v>
      </c>
      <c r="D22" s="6">
        <v>25</v>
      </c>
      <c r="E22" s="6">
        <v>21</v>
      </c>
      <c r="F22" s="6">
        <v>20</v>
      </c>
      <c r="G22" s="6">
        <v>17</v>
      </c>
      <c r="H22" s="6">
        <v>271</v>
      </c>
      <c r="I22" s="6">
        <v>216</v>
      </c>
      <c r="J22" s="6">
        <v>124</v>
      </c>
      <c r="K22" s="6">
        <v>109</v>
      </c>
      <c r="L22" s="6">
        <v>30</v>
      </c>
      <c r="M22" s="6">
        <v>30</v>
      </c>
      <c r="N22" s="6">
        <v>35</v>
      </c>
      <c r="O22" s="6">
        <v>33</v>
      </c>
      <c r="P22" s="6">
        <v>2</v>
      </c>
      <c r="Q22" s="6">
        <v>2</v>
      </c>
      <c r="R22" s="6">
        <v>110</v>
      </c>
      <c r="S22" s="6">
        <v>96</v>
      </c>
      <c r="T22" s="6">
        <v>61</v>
      </c>
      <c r="U22" s="6">
        <v>50</v>
      </c>
      <c r="V22" s="6">
        <v>47</v>
      </c>
      <c r="W22" s="6">
        <v>47</v>
      </c>
      <c r="X22" s="6">
        <v>3</v>
      </c>
      <c r="Y22" s="6">
        <v>3</v>
      </c>
      <c r="Z22" s="6">
        <v>15</v>
      </c>
      <c r="AA22" s="6">
        <v>15</v>
      </c>
      <c r="AB22" s="6">
        <v>1</v>
      </c>
      <c r="AC22" s="6">
        <v>1</v>
      </c>
    </row>
    <row r="23" spans="1:29" x14ac:dyDescent="0.2">
      <c r="A23" s="3" t="s">
        <v>35</v>
      </c>
      <c r="B23" s="6">
        <v>731</v>
      </c>
      <c r="C23" s="6">
        <v>204</v>
      </c>
      <c r="D23" s="6">
        <v>15</v>
      </c>
      <c r="E23" s="6">
        <v>15</v>
      </c>
      <c r="F23" s="6">
        <v>40</v>
      </c>
      <c r="G23" s="6">
        <v>28</v>
      </c>
      <c r="H23" s="6">
        <v>270</v>
      </c>
      <c r="I23" s="6">
        <v>203</v>
      </c>
      <c r="J23" s="6">
        <v>131</v>
      </c>
      <c r="K23" s="6">
        <v>110</v>
      </c>
      <c r="L23" s="6">
        <v>29</v>
      </c>
      <c r="M23" s="6">
        <v>29</v>
      </c>
      <c r="N23" s="6">
        <v>35</v>
      </c>
      <c r="O23" s="6">
        <v>31</v>
      </c>
      <c r="P23" s="6">
        <v>2</v>
      </c>
      <c r="Q23" s="6">
        <v>2</v>
      </c>
      <c r="R23" s="6">
        <v>100</v>
      </c>
      <c r="S23" s="6">
        <v>85</v>
      </c>
      <c r="T23" s="6">
        <v>55</v>
      </c>
      <c r="U23" s="6">
        <v>44</v>
      </c>
      <c r="V23" s="6">
        <v>42</v>
      </c>
      <c r="W23" s="6">
        <v>41</v>
      </c>
      <c r="X23" s="6">
        <v>2</v>
      </c>
      <c r="Y23" s="6">
        <v>2</v>
      </c>
      <c r="Z23" s="6">
        <v>10</v>
      </c>
      <c r="AA23" s="6">
        <v>10</v>
      </c>
      <c r="AB23" s="5">
        <v>0</v>
      </c>
      <c r="AC23" s="5">
        <v>0</v>
      </c>
    </row>
    <row r="24" spans="1:29" x14ac:dyDescent="0.2">
      <c r="A24" s="3" t="s">
        <v>36</v>
      </c>
      <c r="B24" s="6">
        <v>764</v>
      </c>
      <c r="C24" s="6">
        <v>185</v>
      </c>
      <c r="D24" s="6">
        <v>20</v>
      </c>
      <c r="E24" s="6">
        <v>17</v>
      </c>
      <c r="F24" s="6">
        <v>31</v>
      </c>
      <c r="G24" s="6">
        <v>25</v>
      </c>
      <c r="H24" s="6">
        <v>258</v>
      </c>
      <c r="I24" s="6">
        <v>184</v>
      </c>
      <c r="J24" s="6">
        <v>117</v>
      </c>
      <c r="K24" s="6">
        <v>99</v>
      </c>
      <c r="L24" s="6">
        <v>38</v>
      </c>
      <c r="M24" s="6">
        <v>38</v>
      </c>
      <c r="N24" s="6">
        <v>48</v>
      </c>
      <c r="O24" s="6">
        <v>41</v>
      </c>
      <c r="P24" s="6">
        <v>4</v>
      </c>
      <c r="Q24" s="6">
        <v>4</v>
      </c>
      <c r="R24" s="6">
        <v>111</v>
      </c>
      <c r="S24" s="6">
        <v>98</v>
      </c>
      <c r="T24" s="6">
        <v>37</v>
      </c>
      <c r="U24" s="6">
        <v>32</v>
      </c>
      <c r="V24" s="6">
        <v>69</v>
      </c>
      <c r="W24" s="6">
        <v>66</v>
      </c>
      <c r="X24" s="6">
        <v>4</v>
      </c>
      <c r="Y24" s="6">
        <v>4</v>
      </c>
      <c r="Z24" s="6">
        <v>27</v>
      </c>
      <c r="AA24" s="6">
        <v>27</v>
      </c>
      <c r="AB24" s="5">
        <v>0</v>
      </c>
      <c r="AC24" s="5">
        <v>0</v>
      </c>
    </row>
    <row r="25" spans="1:29" x14ac:dyDescent="0.2">
      <c r="A25" s="3" t="s">
        <v>37</v>
      </c>
      <c r="B25" s="6">
        <v>920</v>
      </c>
      <c r="C25" s="6">
        <v>230</v>
      </c>
      <c r="D25" s="6">
        <v>14</v>
      </c>
      <c r="E25" s="6">
        <v>12</v>
      </c>
      <c r="F25" s="6">
        <v>47</v>
      </c>
      <c r="G25" s="6">
        <v>38</v>
      </c>
      <c r="H25" s="6">
        <v>329</v>
      </c>
      <c r="I25" s="6">
        <v>230</v>
      </c>
      <c r="J25" s="6">
        <v>143</v>
      </c>
      <c r="K25" s="6">
        <v>120</v>
      </c>
      <c r="L25" s="6">
        <v>36</v>
      </c>
      <c r="M25" s="6">
        <v>36</v>
      </c>
      <c r="N25" s="6">
        <v>43</v>
      </c>
      <c r="O25" s="6">
        <v>38</v>
      </c>
      <c r="P25" s="6">
        <v>2</v>
      </c>
      <c r="Q25" s="6">
        <v>1</v>
      </c>
      <c r="R25" s="6">
        <v>143</v>
      </c>
      <c r="S25" s="6">
        <v>113</v>
      </c>
      <c r="T25" s="6">
        <v>65</v>
      </c>
      <c r="U25" s="6">
        <v>45</v>
      </c>
      <c r="V25" s="6">
        <v>68</v>
      </c>
      <c r="W25" s="6">
        <v>65</v>
      </c>
      <c r="X25" s="6">
        <v>2</v>
      </c>
      <c r="Y25" s="6">
        <v>1</v>
      </c>
      <c r="Z25" s="6">
        <v>28</v>
      </c>
      <c r="AA25" s="6">
        <v>27</v>
      </c>
      <c r="AB25" s="5">
        <v>0</v>
      </c>
      <c r="AC25" s="5">
        <v>0</v>
      </c>
    </row>
    <row r="26" spans="1:29" x14ac:dyDescent="0.2">
      <c r="A26" s="3" t="s">
        <v>38</v>
      </c>
      <c r="B26" s="6">
        <v>683</v>
      </c>
      <c r="C26" s="6">
        <v>176</v>
      </c>
      <c r="D26" s="6">
        <v>20</v>
      </c>
      <c r="E26" s="6">
        <v>19</v>
      </c>
      <c r="F26" s="6">
        <v>22</v>
      </c>
      <c r="G26" s="6">
        <v>20</v>
      </c>
      <c r="H26" s="6">
        <v>228</v>
      </c>
      <c r="I26" s="6">
        <v>176</v>
      </c>
      <c r="J26" s="6">
        <v>110</v>
      </c>
      <c r="K26" s="6">
        <v>92</v>
      </c>
      <c r="L26" s="6">
        <v>32</v>
      </c>
      <c r="M26" s="6">
        <v>32</v>
      </c>
      <c r="N26" s="6">
        <v>39</v>
      </c>
      <c r="O26" s="6">
        <v>35</v>
      </c>
      <c r="P26" s="6">
        <v>1</v>
      </c>
      <c r="Q26" s="6">
        <v>1</v>
      </c>
      <c r="R26" s="6">
        <v>103</v>
      </c>
      <c r="S26" s="6">
        <v>93</v>
      </c>
      <c r="T26" s="6">
        <v>42</v>
      </c>
      <c r="U26" s="6">
        <v>38</v>
      </c>
      <c r="V26" s="6">
        <v>59</v>
      </c>
      <c r="W26" s="6">
        <v>55</v>
      </c>
      <c r="X26" s="6">
        <v>2</v>
      </c>
      <c r="Y26" s="6">
        <v>2</v>
      </c>
      <c r="Z26" s="6">
        <v>24</v>
      </c>
      <c r="AA26" s="6">
        <v>24</v>
      </c>
      <c r="AB26" s="6">
        <v>1</v>
      </c>
      <c r="AC26" s="6">
        <v>1</v>
      </c>
    </row>
    <row r="27" spans="1:29" x14ac:dyDescent="0.2">
      <c r="A27" s="3" t="s">
        <v>39</v>
      </c>
      <c r="B27" s="6">
        <v>262</v>
      </c>
      <c r="C27" s="6">
        <v>63</v>
      </c>
      <c r="D27" s="6">
        <v>8</v>
      </c>
      <c r="E27" s="6">
        <v>6</v>
      </c>
      <c r="F27" s="6">
        <v>8</v>
      </c>
      <c r="G27" s="6">
        <v>5</v>
      </c>
      <c r="H27" s="6">
        <v>80</v>
      </c>
      <c r="I27" s="6">
        <v>62</v>
      </c>
      <c r="J27" s="6">
        <v>35</v>
      </c>
      <c r="K27" s="6">
        <v>31</v>
      </c>
      <c r="L27" s="6">
        <v>13</v>
      </c>
      <c r="M27" s="6">
        <v>13</v>
      </c>
      <c r="N27" s="6">
        <v>17</v>
      </c>
      <c r="O27" s="6">
        <v>16</v>
      </c>
      <c r="P27" s="6">
        <v>1</v>
      </c>
      <c r="Q27" s="6">
        <v>1</v>
      </c>
      <c r="R27" s="6">
        <v>42</v>
      </c>
      <c r="S27" s="6">
        <v>38</v>
      </c>
      <c r="T27" s="6">
        <v>11</v>
      </c>
      <c r="U27" s="6">
        <v>10</v>
      </c>
      <c r="V27" s="6">
        <v>30</v>
      </c>
      <c r="W27" s="6">
        <v>27</v>
      </c>
      <c r="X27" s="6">
        <v>1</v>
      </c>
      <c r="Y27" s="6">
        <v>1</v>
      </c>
      <c r="Z27" s="6">
        <v>16</v>
      </c>
      <c r="AA27" s="6">
        <v>16</v>
      </c>
      <c r="AB27" s="5">
        <v>0</v>
      </c>
      <c r="AC27" s="5">
        <v>0</v>
      </c>
    </row>
    <row r="28" spans="1:29" x14ac:dyDescent="0.2">
      <c r="A28" s="3" t="s">
        <v>40</v>
      </c>
      <c r="B28" s="6">
        <v>311</v>
      </c>
      <c r="C28" s="6">
        <v>87</v>
      </c>
      <c r="D28" s="6">
        <v>12</v>
      </c>
      <c r="E28" s="6">
        <v>10</v>
      </c>
      <c r="F28" s="6">
        <v>7</v>
      </c>
      <c r="G28" s="6">
        <v>6</v>
      </c>
      <c r="H28" s="6">
        <v>101</v>
      </c>
      <c r="I28" s="6">
        <v>87</v>
      </c>
      <c r="J28" s="6">
        <v>58</v>
      </c>
      <c r="K28" s="6">
        <v>53</v>
      </c>
      <c r="L28" s="6">
        <v>10</v>
      </c>
      <c r="M28" s="6">
        <v>10</v>
      </c>
      <c r="N28" s="6">
        <v>11</v>
      </c>
      <c r="O28" s="6">
        <v>11</v>
      </c>
      <c r="P28" s="5">
        <v>0</v>
      </c>
      <c r="Q28" s="5">
        <v>0</v>
      </c>
      <c r="R28" s="6">
        <v>50</v>
      </c>
      <c r="S28" s="6">
        <v>43</v>
      </c>
      <c r="T28" s="6">
        <v>21</v>
      </c>
      <c r="U28" s="6">
        <v>18</v>
      </c>
      <c r="V28" s="6">
        <v>27</v>
      </c>
      <c r="W28" s="6">
        <v>24</v>
      </c>
      <c r="X28" s="5">
        <v>0</v>
      </c>
      <c r="Y28" s="5">
        <v>0</v>
      </c>
      <c r="Z28" s="6">
        <v>14</v>
      </c>
      <c r="AA28" s="6">
        <v>14</v>
      </c>
      <c r="AB28" s="5">
        <v>0</v>
      </c>
      <c r="AC28" s="5">
        <v>0</v>
      </c>
    </row>
    <row r="29" spans="1:29" x14ac:dyDescent="0.2">
      <c r="A29" s="3" t="s">
        <v>41</v>
      </c>
      <c r="B29" s="6">
        <v>619</v>
      </c>
      <c r="C29" s="6">
        <v>156</v>
      </c>
      <c r="D29" s="6">
        <v>12</v>
      </c>
      <c r="E29" s="6">
        <v>11</v>
      </c>
      <c r="F29" s="6">
        <v>31</v>
      </c>
      <c r="G29" s="6">
        <v>25</v>
      </c>
      <c r="H29" s="6">
        <v>207</v>
      </c>
      <c r="I29" s="6">
        <v>156</v>
      </c>
      <c r="J29" s="6">
        <v>108</v>
      </c>
      <c r="K29" s="6">
        <v>92</v>
      </c>
      <c r="L29" s="6">
        <v>30</v>
      </c>
      <c r="M29" s="6">
        <v>30</v>
      </c>
      <c r="N29" s="6">
        <v>34</v>
      </c>
      <c r="O29" s="6">
        <v>33</v>
      </c>
      <c r="P29" s="5">
        <v>0</v>
      </c>
      <c r="Q29" s="5">
        <v>0</v>
      </c>
      <c r="R29" s="6">
        <v>88</v>
      </c>
      <c r="S29" s="6">
        <v>78</v>
      </c>
      <c r="T29" s="6">
        <v>34</v>
      </c>
      <c r="U29" s="6">
        <v>29</v>
      </c>
      <c r="V29" s="6">
        <v>53</v>
      </c>
      <c r="W29" s="6">
        <v>51</v>
      </c>
      <c r="X29" s="5">
        <v>0</v>
      </c>
      <c r="Y29" s="5">
        <v>0</v>
      </c>
      <c r="Z29" s="6">
        <v>22</v>
      </c>
      <c r="AA29" s="6">
        <v>22</v>
      </c>
      <c r="AB29" s="5">
        <v>0</v>
      </c>
      <c r="AC29" s="5">
        <v>0</v>
      </c>
    </row>
    <row r="30" spans="1:29" x14ac:dyDescent="0.2">
      <c r="A30" s="3" t="s">
        <v>42</v>
      </c>
      <c r="B30" s="6">
        <v>342</v>
      </c>
      <c r="C30" s="6">
        <v>91</v>
      </c>
      <c r="D30" s="6">
        <v>6</v>
      </c>
      <c r="E30" s="6">
        <v>5</v>
      </c>
      <c r="F30" s="6">
        <v>12</v>
      </c>
      <c r="G30" s="6">
        <v>12</v>
      </c>
      <c r="H30" s="6">
        <v>113</v>
      </c>
      <c r="I30" s="6">
        <v>91</v>
      </c>
      <c r="J30" s="6">
        <v>62</v>
      </c>
      <c r="K30" s="6">
        <v>52</v>
      </c>
      <c r="L30" s="6">
        <v>16</v>
      </c>
      <c r="M30" s="6">
        <v>16</v>
      </c>
      <c r="N30" s="6">
        <v>17</v>
      </c>
      <c r="O30" s="6">
        <v>16</v>
      </c>
      <c r="P30" s="5">
        <v>0</v>
      </c>
      <c r="Q30" s="5">
        <v>0</v>
      </c>
      <c r="R30" s="6">
        <v>51</v>
      </c>
      <c r="S30" s="6">
        <v>46</v>
      </c>
      <c r="T30" s="6">
        <v>20</v>
      </c>
      <c r="U30" s="6">
        <v>17</v>
      </c>
      <c r="V30" s="6">
        <v>31</v>
      </c>
      <c r="W30" s="6">
        <v>31</v>
      </c>
      <c r="X30" s="5">
        <v>0</v>
      </c>
      <c r="Y30" s="5">
        <v>0</v>
      </c>
      <c r="Z30" s="6">
        <v>14</v>
      </c>
      <c r="AA30" s="6">
        <v>14</v>
      </c>
      <c r="AB30" s="5">
        <v>0</v>
      </c>
      <c r="AC30" s="5">
        <v>0</v>
      </c>
    </row>
    <row r="31" spans="1:29" x14ac:dyDescent="0.2">
      <c r="A31" s="3" t="s">
        <v>43</v>
      </c>
      <c r="B31" s="6">
        <v>773</v>
      </c>
      <c r="C31" s="6">
        <v>181</v>
      </c>
      <c r="D31" s="6">
        <v>24</v>
      </c>
      <c r="E31" s="6">
        <v>22</v>
      </c>
      <c r="F31" s="6">
        <v>40</v>
      </c>
      <c r="G31" s="6">
        <v>23</v>
      </c>
      <c r="H31" s="6">
        <v>256</v>
      </c>
      <c r="I31" s="6">
        <v>181</v>
      </c>
      <c r="J31" s="6">
        <v>108</v>
      </c>
      <c r="K31" s="6">
        <v>93</v>
      </c>
      <c r="L31" s="6">
        <v>38</v>
      </c>
      <c r="M31" s="6">
        <v>38</v>
      </c>
      <c r="N31" s="6">
        <v>48</v>
      </c>
      <c r="O31" s="6">
        <v>42</v>
      </c>
      <c r="P31" s="6">
        <v>2</v>
      </c>
      <c r="Q31" s="6">
        <v>2</v>
      </c>
      <c r="R31" s="6">
        <v>114</v>
      </c>
      <c r="S31" s="6">
        <v>95</v>
      </c>
      <c r="T31" s="6">
        <v>43</v>
      </c>
      <c r="U31" s="6">
        <v>30</v>
      </c>
      <c r="V31" s="6">
        <v>68</v>
      </c>
      <c r="W31" s="6">
        <v>63</v>
      </c>
      <c r="X31" s="6">
        <v>3</v>
      </c>
      <c r="Y31" s="6">
        <v>3</v>
      </c>
      <c r="Z31" s="6">
        <v>28</v>
      </c>
      <c r="AA31" s="6">
        <v>27</v>
      </c>
      <c r="AB31" s="6">
        <v>1</v>
      </c>
      <c r="AC31" s="6">
        <v>1</v>
      </c>
    </row>
    <row r="32" spans="1:29" x14ac:dyDescent="0.2">
      <c r="A32" s="3" t="s">
        <v>44</v>
      </c>
      <c r="B32" s="6">
        <v>622</v>
      </c>
      <c r="C32" s="6">
        <v>155</v>
      </c>
      <c r="D32" s="6">
        <v>20</v>
      </c>
      <c r="E32" s="6">
        <v>18</v>
      </c>
      <c r="F32" s="6">
        <v>22</v>
      </c>
      <c r="G32" s="6">
        <v>16</v>
      </c>
      <c r="H32" s="6">
        <v>218</v>
      </c>
      <c r="I32" s="6">
        <v>155</v>
      </c>
      <c r="J32" s="6">
        <v>101</v>
      </c>
      <c r="K32" s="6">
        <v>84</v>
      </c>
      <c r="L32" s="6">
        <v>21</v>
      </c>
      <c r="M32" s="6">
        <v>21</v>
      </c>
      <c r="N32" s="6">
        <v>27</v>
      </c>
      <c r="O32" s="6">
        <v>22</v>
      </c>
      <c r="P32" s="5">
        <v>0</v>
      </c>
      <c r="Q32" s="5">
        <v>0</v>
      </c>
      <c r="R32" s="6">
        <v>97</v>
      </c>
      <c r="S32" s="6">
        <v>79</v>
      </c>
      <c r="T32" s="6">
        <v>50</v>
      </c>
      <c r="U32" s="6">
        <v>37</v>
      </c>
      <c r="V32" s="6">
        <v>45</v>
      </c>
      <c r="W32" s="6">
        <v>43</v>
      </c>
      <c r="X32" s="5">
        <v>0</v>
      </c>
      <c r="Y32" s="5">
        <v>0</v>
      </c>
      <c r="Z32" s="6">
        <v>21</v>
      </c>
      <c r="AA32" s="6">
        <v>21</v>
      </c>
      <c r="AB32" s="5">
        <v>0</v>
      </c>
      <c r="AC32" s="5">
        <v>0</v>
      </c>
    </row>
  </sheetData>
  <mergeCells count="1">
    <mergeCell ref="B1:G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 enableFormatConditionsCalculation="0"/>
  <dimension ref="A1:K972"/>
  <sheetViews>
    <sheetView workbookViewId="0">
      <selection activeCell="H28" sqref="H28"/>
    </sheetView>
  </sheetViews>
  <sheetFormatPr baseColWidth="10" defaultColWidth="8.83203125" defaultRowHeight="15" x14ac:dyDescent="0.2"/>
  <cols>
    <col min="1" max="11" width="17" style="2" customWidth="1"/>
    <col min="12" max="16384" width="8.83203125" style="2"/>
  </cols>
  <sheetData>
    <row r="1" spans="1:11" x14ac:dyDescent="0.2">
      <c r="B1" s="15" t="s">
        <v>97</v>
      </c>
      <c r="C1" s="15"/>
      <c r="D1" s="15"/>
      <c r="E1" s="15"/>
      <c r="F1" s="15"/>
      <c r="G1" s="15"/>
    </row>
    <row r="2" spans="1:11" ht="16" x14ac:dyDescent="0.2">
      <c r="A2" s="1" t="s">
        <v>0</v>
      </c>
      <c r="B2" s="1" t="s">
        <v>1</v>
      </c>
      <c r="C2" s="1" t="s">
        <v>2</v>
      </c>
      <c r="D2" s="1" t="s">
        <v>48</v>
      </c>
      <c r="E2" s="1" t="s">
        <v>49</v>
      </c>
      <c r="F2" s="1" t="s">
        <v>11</v>
      </c>
      <c r="G2" s="1" t="s">
        <v>12</v>
      </c>
      <c r="H2" s="1" t="s">
        <v>52</v>
      </c>
      <c r="I2" s="1" t="s">
        <v>53</v>
      </c>
      <c r="J2" s="1" t="s">
        <v>50</v>
      </c>
      <c r="K2" s="1" t="s">
        <v>51</v>
      </c>
    </row>
    <row r="3" spans="1:11" x14ac:dyDescent="0.2">
      <c r="A3" s="3" t="s">
        <v>29</v>
      </c>
      <c r="B3" s="6">
        <v>125</v>
      </c>
      <c r="C3" s="6">
        <v>50</v>
      </c>
      <c r="D3" s="6">
        <v>15</v>
      </c>
      <c r="E3" s="6">
        <v>11</v>
      </c>
      <c r="F3" s="6">
        <v>70</v>
      </c>
      <c r="G3" s="6">
        <v>50</v>
      </c>
      <c r="H3" s="6">
        <v>32</v>
      </c>
      <c r="I3" s="6">
        <v>28</v>
      </c>
      <c r="J3" s="6">
        <v>8</v>
      </c>
      <c r="K3" s="6">
        <v>6</v>
      </c>
    </row>
    <row r="4" spans="1:11" x14ac:dyDescent="0.2">
      <c r="A4" s="3" t="s">
        <v>30</v>
      </c>
      <c r="B4" s="6">
        <v>353</v>
      </c>
      <c r="C4" s="6">
        <v>165</v>
      </c>
      <c r="D4" s="6">
        <v>25</v>
      </c>
      <c r="E4" s="6">
        <v>25</v>
      </c>
      <c r="F4" s="6">
        <v>203</v>
      </c>
      <c r="G4" s="6">
        <v>165</v>
      </c>
      <c r="H4" s="6">
        <v>106</v>
      </c>
      <c r="I4" s="6">
        <v>99</v>
      </c>
      <c r="J4" s="6">
        <v>19</v>
      </c>
      <c r="K4" s="6">
        <v>17</v>
      </c>
    </row>
    <row r="5" spans="1:11" x14ac:dyDescent="0.2">
      <c r="A5" s="3" t="s">
        <v>31</v>
      </c>
      <c r="B5" s="6">
        <v>469</v>
      </c>
      <c r="C5" s="6">
        <v>188</v>
      </c>
      <c r="D5" s="6">
        <v>39</v>
      </c>
      <c r="E5" s="6">
        <v>32</v>
      </c>
      <c r="F5" s="6">
        <v>253</v>
      </c>
      <c r="G5" s="6">
        <v>188</v>
      </c>
      <c r="H5" s="6">
        <v>140</v>
      </c>
      <c r="I5" s="6">
        <v>117</v>
      </c>
      <c r="J5" s="6">
        <v>37</v>
      </c>
      <c r="K5" s="6">
        <v>26</v>
      </c>
    </row>
    <row r="6" spans="1:11" x14ac:dyDescent="0.2">
      <c r="A6" s="3" t="s">
        <v>32</v>
      </c>
      <c r="B6" s="6">
        <v>235</v>
      </c>
      <c r="C6" s="6">
        <v>99</v>
      </c>
      <c r="D6" s="6">
        <v>25</v>
      </c>
      <c r="E6" s="6">
        <v>20</v>
      </c>
      <c r="F6" s="6">
        <v>126</v>
      </c>
      <c r="G6" s="6">
        <v>99</v>
      </c>
      <c r="H6" s="6">
        <v>64</v>
      </c>
      <c r="I6" s="6">
        <v>55</v>
      </c>
      <c r="J6" s="6">
        <v>20</v>
      </c>
      <c r="K6" s="6">
        <v>11</v>
      </c>
    </row>
    <row r="7" spans="1:11" x14ac:dyDescent="0.2">
      <c r="A7" s="3" t="s">
        <v>33</v>
      </c>
      <c r="B7" s="6">
        <v>187</v>
      </c>
      <c r="C7" s="6">
        <v>85</v>
      </c>
      <c r="D7" s="6">
        <v>12</v>
      </c>
      <c r="E7" s="6">
        <v>12</v>
      </c>
      <c r="F7" s="6">
        <v>111</v>
      </c>
      <c r="G7" s="6">
        <v>85</v>
      </c>
      <c r="H7" s="6">
        <v>48</v>
      </c>
      <c r="I7" s="6">
        <v>42</v>
      </c>
      <c r="J7" s="6">
        <v>16</v>
      </c>
      <c r="K7" s="6">
        <v>15</v>
      </c>
    </row>
    <row r="8" spans="1:11" x14ac:dyDescent="0.2">
      <c r="A8" s="3" t="s">
        <v>34</v>
      </c>
      <c r="B8" s="6">
        <v>399</v>
      </c>
      <c r="C8" s="6">
        <v>172</v>
      </c>
      <c r="D8" s="6">
        <v>32</v>
      </c>
      <c r="E8" s="6">
        <v>25</v>
      </c>
      <c r="F8" s="6">
        <v>220</v>
      </c>
      <c r="G8" s="6">
        <v>172</v>
      </c>
      <c r="H8" s="6">
        <v>129</v>
      </c>
      <c r="I8" s="6">
        <v>107</v>
      </c>
      <c r="J8" s="6">
        <v>18</v>
      </c>
      <c r="K8" s="6">
        <v>17</v>
      </c>
    </row>
    <row r="9" spans="1:11" x14ac:dyDescent="0.2">
      <c r="A9" s="3" t="s">
        <v>35</v>
      </c>
      <c r="B9" s="6">
        <v>258</v>
      </c>
      <c r="C9" s="6">
        <v>123</v>
      </c>
      <c r="D9" s="6">
        <v>16</v>
      </c>
      <c r="E9" s="6">
        <v>15</v>
      </c>
      <c r="F9" s="6">
        <v>145</v>
      </c>
      <c r="G9" s="6">
        <v>123</v>
      </c>
      <c r="H9" s="6">
        <v>80</v>
      </c>
      <c r="I9" s="6">
        <v>71</v>
      </c>
      <c r="J9" s="6">
        <v>17</v>
      </c>
      <c r="K9" s="6">
        <v>16</v>
      </c>
    </row>
    <row r="10" spans="1:11" x14ac:dyDescent="0.2">
      <c r="A10" s="3" t="s">
        <v>36</v>
      </c>
      <c r="B10" s="6">
        <v>204</v>
      </c>
      <c r="C10" s="6">
        <v>97</v>
      </c>
      <c r="D10" s="6">
        <v>20</v>
      </c>
      <c r="E10" s="6">
        <v>20</v>
      </c>
      <c r="F10" s="6">
        <v>111</v>
      </c>
      <c r="G10" s="6">
        <v>97</v>
      </c>
      <c r="H10" s="6">
        <v>60</v>
      </c>
      <c r="I10" s="6">
        <v>56</v>
      </c>
      <c r="J10" s="6">
        <v>13</v>
      </c>
      <c r="K10" s="6">
        <v>10</v>
      </c>
    </row>
    <row r="11" spans="1:11" x14ac:dyDescent="0.2">
      <c r="A11" s="3" t="s">
        <v>37</v>
      </c>
      <c r="B11" s="6">
        <v>245</v>
      </c>
      <c r="C11" s="6">
        <v>113</v>
      </c>
      <c r="D11" s="6">
        <v>22</v>
      </c>
      <c r="E11" s="6">
        <v>20</v>
      </c>
      <c r="F11" s="6">
        <v>139</v>
      </c>
      <c r="G11" s="6">
        <v>113</v>
      </c>
      <c r="H11" s="6">
        <v>69</v>
      </c>
      <c r="I11" s="6">
        <v>59</v>
      </c>
      <c r="J11" s="6">
        <v>15</v>
      </c>
      <c r="K11" s="6">
        <v>15</v>
      </c>
    </row>
    <row r="12" spans="1:11" x14ac:dyDescent="0.2">
      <c r="A12" s="3" t="s">
        <v>38</v>
      </c>
      <c r="B12" s="6">
        <v>136</v>
      </c>
      <c r="C12" s="6">
        <v>58</v>
      </c>
      <c r="D12" s="6">
        <v>8</v>
      </c>
      <c r="E12" s="6">
        <v>8</v>
      </c>
      <c r="F12" s="6">
        <v>73</v>
      </c>
      <c r="G12" s="6">
        <v>58</v>
      </c>
      <c r="H12" s="6">
        <v>37</v>
      </c>
      <c r="I12" s="6">
        <v>32</v>
      </c>
      <c r="J12" s="6">
        <v>18</v>
      </c>
      <c r="K12" s="6">
        <v>10</v>
      </c>
    </row>
    <row r="13" spans="1:11" x14ac:dyDescent="0.2">
      <c r="A13" s="3" t="s">
        <v>39</v>
      </c>
      <c r="B13" s="6">
        <v>46</v>
      </c>
      <c r="C13" s="6">
        <v>26</v>
      </c>
      <c r="D13" s="6">
        <v>4</v>
      </c>
      <c r="E13" s="6">
        <v>4</v>
      </c>
      <c r="F13" s="6">
        <v>26</v>
      </c>
      <c r="G13" s="6">
        <v>26</v>
      </c>
      <c r="H13" s="6">
        <v>12</v>
      </c>
      <c r="I13" s="6">
        <v>12</v>
      </c>
      <c r="J13" s="6">
        <v>4</v>
      </c>
      <c r="K13" s="6">
        <v>4</v>
      </c>
    </row>
    <row r="14" spans="1:11" x14ac:dyDescent="0.2">
      <c r="A14" s="3" t="s">
        <v>40</v>
      </c>
      <c r="B14" s="6">
        <v>106</v>
      </c>
      <c r="C14" s="6">
        <v>47</v>
      </c>
      <c r="D14" s="6">
        <v>9</v>
      </c>
      <c r="E14" s="6">
        <v>9</v>
      </c>
      <c r="F14" s="6">
        <v>55</v>
      </c>
      <c r="G14" s="6">
        <v>47</v>
      </c>
      <c r="H14" s="6">
        <v>33</v>
      </c>
      <c r="I14" s="6">
        <v>29</v>
      </c>
      <c r="J14" s="6">
        <v>9</v>
      </c>
      <c r="K14" s="6">
        <v>5</v>
      </c>
    </row>
    <row r="15" spans="1:11" x14ac:dyDescent="0.2">
      <c r="A15" s="3" t="s">
        <v>41</v>
      </c>
      <c r="B15" s="6">
        <v>50</v>
      </c>
      <c r="C15" s="6">
        <v>22</v>
      </c>
      <c r="D15" s="6">
        <v>4</v>
      </c>
      <c r="E15" s="6">
        <v>3</v>
      </c>
      <c r="F15" s="6">
        <v>30</v>
      </c>
      <c r="G15" s="6">
        <v>22</v>
      </c>
      <c r="H15" s="6">
        <v>12</v>
      </c>
      <c r="I15" s="6">
        <v>11</v>
      </c>
      <c r="J15" s="6">
        <v>4</v>
      </c>
      <c r="K15" s="6">
        <v>4</v>
      </c>
    </row>
    <row r="972" spans="1:1" x14ac:dyDescent="0.2">
      <c r="A972" s="2">
        <v>1</v>
      </c>
    </row>
  </sheetData>
  <mergeCells count="1">
    <mergeCell ref="B1:G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 enableFormatConditionsCalculation="0"/>
  <dimension ref="A1:AA9"/>
  <sheetViews>
    <sheetView zoomScale="93" workbookViewId="0">
      <selection activeCell="B9" sqref="B9"/>
    </sheetView>
  </sheetViews>
  <sheetFormatPr baseColWidth="10" defaultColWidth="8.83203125" defaultRowHeight="15" x14ac:dyDescent="0.2"/>
  <cols>
    <col min="1" max="27" width="17" style="2" customWidth="1"/>
    <col min="28" max="16384" width="8.83203125" style="2"/>
  </cols>
  <sheetData>
    <row r="1" spans="1:27" ht="16" x14ac:dyDescent="0.2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48</v>
      </c>
      <c r="G1" s="1" t="s">
        <v>49</v>
      </c>
      <c r="H1" s="1" t="s">
        <v>52</v>
      </c>
      <c r="I1" s="1" t="s">
        <v>53</v>
      </c>
      <c r="J1" s="1" t="s">
        <v>50</v>
      </c>
      <c r="K1" s="1" t="s">
        <v>51</v>
      </c>
      <c r="L1" s="1" t="s">
        <v>62</v>
      </c>
      <c r="M1" s="1" t="s">
        <v>63</v>
      </c>
      <c r="N1" s="1" t="s">
        <v>56</v>
      </c>
      <c r="O1" s="1" t="s">
        <v>57</v>
      </c>
      <c r="P1" s="1" t="s">
        <v>64</v>
      </c>
      <c r="Q1" s="1" t="s">
        <v>65</v>
      </c>
      <c r="R1" s="1" t="s">
        <v>58</v>
      </c>
      <c r="S1" s="1" t="s">
        <v>59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60</v>
      </c>
      <c r="Y1" s="1" t="s">
        <v>61</v>
      </c>
      <c r="Z1" s="1" t="s">
        <v>70</v>
      </c>
      <c r="AA1" s="1" t="s">
        <v>71</v>
      </c>
    </row>
    <row r="2" spans="1:27" x14ac:dyDescent="0.2">
      <c r="A2" s="3" t="s">
        <v>15</v>
      </c>
      <c r="B2" s="4">
        <v>71</v>
      </c>
      <c r="C2" s="4">
        <v>30</v>
      </c>
      <c r="D2" s="4">
        <v>40</v>
      </c>
      <c r="E2" s="4">
        <v>30</v>
      </c>
      <c r="F2" s="4">
        <v>3</v>
      </c>
      <c r="G2" s="4">
        <v>3</v>
      </c>
      <c r="H2" s="4">
        <v>17</v>
      </c>
      <c r="I2" s="4">
        <v>15</v>
      </c>
      <c r="J2" s="4">
        <v>11</v>
      </c>
      <c r="K2" s="4">
        <v>5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  <c r="Q2" s="3" t="s">
        <v>16</v>
      </c>
      <c r="R2" s="3" t="s">
        <v>16</v>
      </c>
      <c r="S2" s="3" t="s">
        <v>16</v>
      </c>
      <c r="T2" s="3" t="s">
        <v>16</v>
      </c>
      <c r="U2" s="3" t="s">
        <v>16</v>
      </c>
      <c r="V2" s="3" t="s">
        <v>16</v>
      </c>
      <c r="W2" s="3" t="s">
        <v>16</v>
      </c>
      <c r="X2" s="3" t="s">
        <v>16</v>
      </c>
      <c r="Y2" s="3" t="s">
        <v>16</v>
      </c>
      <c r="Z2" s="3" t="s">
        <v>16</v>
      </c>
      <c r="AA2" s="3" t="s">
        <v>16</v>
      </c>
    </row>
    <row r="3" spans="1:27" x14ac:dyDescent="0.2">
      <c r="A3" s="3" t="s">
        <v>17</v>
      </c>
      <c r="B3" s="4">
        <v>85</v>
      </c>
      <c r="C3" s="4">
        <v>43</v>
      </c>
      <c r="D3" s="4">
        <v>48</v>
      </c>
      <c r="E3" s="4">
        <v>43</v>
      </c>
      <c r="F3" s="4">
        <v>7</v>
      </c>
      <c r="G3" s="4">
        <v>6</v>
      </c>
      <c r="H3" s="4">
        <v>22</v>
      </c>
      <c r="I3" s="4">
        <v>21</v>
      </c>
      <c r="J3" s="4">
        <v>8</v>
      </c>
      <c r="K3" s="4">
        <v>8</v>
      </c>
      <c r="L3" s="3" t="s">
        <v>16</v>
      </c>
      <c r="M3" s="3" t="s">
        <v>16</v>
      </c>
      <c r="N3" s="3" t="s">
        <v>16</v>
      </c>
      <c r="O3" s="3" t="s">
        <v>16</v>
      </c>
      <c r="P3" s="3" t="s">
        <v>16</v>
      </c>
      <c r="Q3" s="3" t="s">
        <v>16</v>
      </c>
      <c r="R3" s="3" t="s">
        <v>16</v>
      </c>
      <c r="S3" s="3" t="s">
        <v>16</v>
      </c>
      <c r="T3" s="3" t="s">
        <v>16</v>
      </c>
      <c r="U3" s="3" t="s">
        <v>16</v>
      </c>
      <c r="V3" s="3" t="s">
        <v>16</v>
      </c>
      <c r="W3" s="3" t="s">
        <v>16</v>
      </c>
      <c r="X3" s="3" t="s">
        <v>16</v>
      </c>
      <c r="Y3" s="3" t="s">
        <v>16</v>
      </c>
      <c r="Z3" s="3" t="s">
        <v>16</v>
      </c>
      <c r="AA3" s="3" t="s">
        <v>16</v>
      </c>
    </row>
    <row r="4" spans="1:27" x14ac:dyDescent="0.2">
      <c r="A4" s="3" t="s">
        <v>18</v>
      </c>
      <c r="B4" s="4">
        <v>132</v>
      </c>
      <c r="C4" s="4">
        <v>63</v>
      </c>
      <c r="D4" s="4">
        <v>74</v>
      </c>
      <c r="E4" s="4">
        <v>63</v>
      </c>
      <c r="F4" s="4">
        <v>10</v>
      </c>
      <c r="G4" s="4">
        <v>9</v>
      </c>
      <c r="H4" s="4">
        <v>40</v>
      </c>
      <c r="I4" s="4">
        <v>36</v>
      </c>
      <c r="J4" s="4">
        <v>8</v>
      </c>
      <c r="K4" s="4">
        <v>8</v>
      </c>
      <c r="L4" s="3" t="s">
        <v>16</v>
      </c>
      <c r="M4" s="3" t="s">
        <v>16</v>
      </c>
      <c r="N4" s="3" t="s">
        <v>16</v>
      </c>
      <c r="O4" s="3" t="s">
        <v>16</v>
      </c>
      <c r="P4" s="3" t="s">
        <v>16</v>
      </c>
      <c r="Q4" s="3" t="s">
        <v>16</v>
      </c>
      <c r="R4" s="3" t="s">
        <v>16</v>
      </c>
      <c r="S4" s="3" t="s">
        <v>16</v>
      </c>
      <c r="T4" s="3" t="s">
        <v>16</v>
      </c>
      <c r="U4" s="3" t="s">
        <v>16</v>
      </c>
      <c r="V4" s="3" t="s">
        <v>16</v>
      </c>
      <c r="W4" s="3" t="s">
        <v>16</v>
      </c>
      <c r="X4" s="3" t="s">
        <v>16</v>
      </c>
      <c r="Y4" s="3" t="s">
        <v>16</v>
      </c>
      <c r="Z4" s="3" t="s">
        <v>16</v>
      </c>
      <c r="AA4" s="3" t="s">
        <v>16</v>
      </c>
    </row>
    <row r="5" spans="1:27" x14ac:dyDescent="0.2">
      <c r="A5" s="3" t="s">
        <v>19</v>
      </c>
      <c r="B5" s="4">
        <v>113</v>
      </c>
      <c r="C5" s="4">
        <v>55</v>
      </c>
      <c r="D5" s="4">
        <v>66</v>
      </c>
      <c r="E5" s="4">
        <v>55</v>
      </c>
      <c r="F5" s="4">
        <v>5</v>
      </c>
      <c r="G5" s="4">
        <v>4</v>
      </c>
      <c r="H5" s="4">
        <v>39</v>
      </c>
      <c r="I5" s="4">
        <v>34</v>
      </c>
      <c r="J5" s="4">
        <v>3</v>
      </c>
      <c r="K5" s="4">
        <v>3</v>
      </c>
      <c r="L5" s="3" t="s">
        <v>16</v>
      </c>
      <c r="M5" s="3" t="s">
        <v>16</v>
      </c>
      <c r="N5" s="3" t="s">
        <v>16</v>
      </c>
      <c r="O5" s="3" t="s">
        <v>16</v>
      </c>
      <c r="P5" s="3" t="s">
        <v>16</v>
      </c>
      <c r="Q5" s="3" t="s">
        <v>16</v>
      </c>
      <c r="R5" s="3" t="s">
        <v>16</v>
      </c>
      <c r="S5" s="3" t="s">
        <v>16</v>
      </c>
      <c r="T5" s="3" t="s">
        <v>16</v>
      </c>
      <c r="U5" s="3" t="s">
        <v>16</v>
      </c>
      <c r="V5" s="3" t="s">
        <v>16</v>
      </c>
      <c r="W5" s="3" t="s">
        <v>16</v>
      </c>
      <c r="X5" s="3" t="s">
        <v>16</v>
      </c>
      <c r="Y5" s="3" t="s">
        <v>16</v>
      </c>
      <c r="Z5" s="3" t="s">
        <v>16</v>
      </c>
      <c r="AA5" s="3" t="s">
        <v>16</v>
      </c>
    </row>
    <row r="6" spans="1:27" x14ac:dyDescent="0.2">
      <c r="A6" s="3" t="s">
        <v>20</v>
      </c>
      <c r="B6" s="4">
        <v>86</v>
      </c>
      <c r="C6" s="4">
        <v>43</v>
      </c>
      <c r="D6" s="4">
        <v>49</v>
      </c>
      <c r="E6" s="4">
        <v>43</v>
      </c>
      <c r="F6" s="4">
        <v>4</v>
      </c>
      <c r="G6" s="4">
        <v>4</v>
      </c>
      <c r="H6" s="4">
        <v>32</v>
      </c>
      <c r="I6" s="4">
        <v>31</v>
      </c>
      <c r="J6" s="4">
        <v>1</v>
      </c>
      <c r="K6" s="4">
        <v>1</v>
      </c>
      <c r="L6" s="3" t="s">
        <v>16</v>
      </c>
      <c r="M6" s="3" t="s">
        <v>16</v>
      </c>
      <c r="N6" s="3" t="s">
        <v>16</v>
      </c>
      <c r="O6" s="3" t="s">
        <v>16</v>
      </c>
      <c r="P6" s="3" t="s">
        <v>16</v>
      </c>
      <c r="Q6" s="3" t="s">
        <v>16</v>
      </c>
      <c r="R6" s="3" t="s">
        <v>16</v>
      </c>
      <c r="S6" s="3" t="s">
        <v>16</v>
      </c>
      <c r="T6" s="3" t="s">
        <v>16</v>
      </c>
      <c r="U6" s="3" t="s">
        <v>16</v>
      </c>
      <c r="V6" s="3" t="s">
        <v>16</v>
      </c>
      <c r="W6" s="3" t="s">
        <v>16</v>
      </c>
      <c r="X6" s="3" t="s">
        <v>16</v>
      </c>
      <c r="Y6" s="3" t="s">
        <v>16</v>
      </c>
      <c r="Z6" s="3" t="s">
        <v>16</v>
      </c>
      <c r="AA6" s="3" t="s">
        <v>16</v>
      </c>
    </row>
    <row r="7" spans="1:27" x14ac:dyDescent="0.2">
      <c r="A7" s="3" t="s">
        <v>21</v>
      </c>
      <c r="B7" s="4">
        <v>41</v>
      </c>
      <c r="C7" s="4">
        <v>21</v>
      </c>
      <c r="D7" s="4">
        <v>21</v>
      </c>
      <c r="E7" s="4">
        <v>21</v>
      </c>
      <c r="F7" s="4">
        <v>6</v>
      </c>
      <c r="G7" s="4">
        <v>4</v>
      </c>
      <c r="H7" s="4">
        <v>11</v>
      </c>
      <c r="I7" s="4">
        <v>11</v>
      </c>
      <c r="J7" s="4">
        <v>3</v>
      </c>
      <c r="K7" s="4">
        <v>3</v>
      </c>
      <c r="L7" s="3" t="s">
        <v>16</v>
      </c>
      <c r="M7" s="3" t="s">
        <v>16</v>
      </c>
      <c r="N7" s="3" t="s">
        <v>16</v>
      </c>
      <c r="O7" s="3" t="s">
        <v>16</v>
      </c>
      <c r="P7" s="3" t="s">
        <v>16</v>
      </c>
      <c r="Q7" s="3" t="s">
        <v>16</v>
      </c>
      <c r="R7" s="3" t="s">
        <v>16</v>
      </c>
      <c r="S7" s="3" t="s">
        <v>16</v>
      </c>
      <c r="T7" s="3" t="s">
        <v>16</v>
      </c>
      <c r="U7" s="3" t="s">
        <v>16</v>
      </c>
      <c r="V7" s="3" t="s">
        <v>16</v>
      </c>
      <c r="W7" s="3" t="s">
        <v>16</v>
      </c>
      <c r="X7" s="3" t="s">
        <v>16</v>
      </c>
      <c r="Y7" s="3" t="s">
        <v>16</v>
      </c>
      <c r="Z7" s="3" t="s">
        <v>16</v>
      </c>
      <c r="AA7" s="3" t="s">
        <v>16</v>
      </c>
    </row>
    <row r="8" spans="1:27" x14ac:dyDescent="0.2">
      <c r="A8" s="3" t="s">
        <v>23</v>
      </c>
      <c r="B8" s="4">
        <v>25</v>
      </c>
      <c r="C8" s="4">
        <v>7</v>
      </c>
      <c r="D8" s="4">
        <v>9</v>
      </c>
      <c r="E8" s="4">
        <v>7</v>
      </c>
      <c r="F8" s="4">
        <v>1</v>
      </c>
      <c r="G8" s="4">
        <v>1</v>
      </c>
      <c r="H8" s="4">
        <v>5</v>
      </c>
      <c r="I8" s="4">
        <v>3</v>
      </c>
      <c r="J8" s="3" t="s">
        <v>16</v>
      </c>
      <c r="K8" s="3" t="s">
        <v>16</v>
      </c>
      <c r="L8" s="4">
        <v>4</v>
      </c>
      <c r="M8" s="4">
        <v>3</v>
      </c>
      <c r="N8" s="4">
        <v>1</v>
      </c>
      <c r="O8" s="4">
        <v>1</v>
      </c>
      <c r="P8" s="4">
        <v>2</v>
      </c>
      <c r="Q8" s="4">
        <v>2</v>
      </c>
      <c r="R8" s="4">
        <v>1</v>
      </c>
      <c r="S8" s="4">
        <v>1</v>
      </c>
      <c r="T8" s="4">
        <v>2</v>
      </c>
      <c r="U8" s="4">
        <v>1</v>
      </c>
      <c r="V8" s="3" t="s">
        <v>16</v>
      </c>
      <c r="W8" s="3" t="s">
        <v>16</v>
      </c>
      <c r="X8" s="3" t="s">
        <v>16</v>
      </c>
      <c r="Y8" s="3" t="s">
        <v>16</v>
      </c>
      <c r="Z8" s="3" t="s">
        <v>16</v>
      </c>
      <c r="AA8" s="3" t="s">
        <v>16</v>
      </c>
    </row>
    <row r="9" spans="1:27" x14ac:dyDescent="0.2">
      <c r="A9" s="3" t="s">
        <v>24</v>
      </c>
      <c r="B9" s="4">
        <v>130</v>
      </c>
      <c r="C9" s="4">
        <v>36</v>
      </c>
      <c r="D9" s="4">
        <v>41</v>
      </c>
      <c r="E9" s="4">
        <v>36</v>
      </c>
      <c r="F9" s="4">
        <v>4</v>
      </c>
      <c r="G9" s="4">
        <v>4</v>
      </c>
      <c r="H9" s="4">
        <v>18</v>
      </c>
      <c r="I9" s="4">
        <v>17</v>
      </c>
      <c r="J9" s="4">
        <v>3</v>
      </c>
      <c r="K9" s="4">
        <v>3</v>
      </c>
      <c r="L9" s="4">
        <v>20</v>
      </c>
      <c r="M9" s="4">
        <v>18</v>
      </c>
      <c r="N9" s="4">
        <v>10</v>
      </c>
      <c r="O9" s="4">
        <v>9</v>
      </c>
      <c r="P9" s="4">
        <v>13</v>
      </c>
      <c r="Q9" s="4">
        <v>12</v>
      </c>
      <c r="R9" s="4">
        <v>9</v>
      </c>
      <c r="S9" s="4">
        <v>9</v>
      </c>
      <c r="T9" s="4">
        <v>6</v>
      </c>
      <c r="U9" s="4">
        <v>5</v>
      </c>
      <c r="V9" s="4">
        <v>1</v>
      </c>
      <c r="W9" s="4">
        <v>1</v>
      </c>
      <c r="X9" s="4">
        <v>1</v>
      </c>
      <c r="Y9" s="4">
        <v>1</v>
      </c>
      <c r="Z9" s="4">
        <v>4</v>
      </c>
      <c r="AA9" s="4">
        <v>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 enableFormatConditionsCalculation="0"/>
  <dimension ref="A1"/>
  <sheetViews>
    <sheetView workbookViewId="0">
      <selection activeCell="M7" sqref="M7"/>
    </sheetView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O33"/>
  <sheetViews>
    <sheetView workbookViewId="0">
      <selection activeCell="C37" sqref="C37"/>
    </sheetView>
  </sheetViews>
  <sheetFormatPr baseColWidth="10" defaultColWidth="8.83203125" defaultRowHeight="15" x14ac:dyDescent="0.2"/>
  <cols>
    <col min="1" max="15" width="17" style="2" customWidth="1"/>
    <col min="16" max="16384" width="8.83203125" style="2"/>
  </cols>
  <sheetData>
    <row r="1" spans="1:15" ht="47" customHeight="1" x14ac:dyDescent="0.2">
      <c r="G1" s="14" t="s">
        <v>45</v>
      </c>
      <c r="H1" s="14"/>
      <c r="I1" s="14"/>
      <c r="J1" s="14"/>
      <c r="K1" s="14"/>
      <c r="L1" s="14"/>
      <c r="M1" s="14"/>
    </row>
    <row r="2" spans="1:15" ht="1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ht="16" x14ac:dyDescent="0.2">
      <c r="A3" s="1" t="s">
        <v>99</v>
      </c>
      <c r="B3" s="7">
        <f>SUBTOTAL(101,B4:B33)</f>
        <v>2658.9285714285716</v>
      </c>
      <c r="C3" s="7">
        <f t="shared" ref="C3:O3" si="0">SUBTOTAL(101,C4:C33)</f>
        <v>692.39285714285711</v>
      </c>
      <c r="D3" s="7">
        <f t="shared" si="0"/>
        <v>51</v>
      </c>
      <c r="E3" s="7">
        <f t="shared" si="0"/>
        <v>37.24</v>
      </c>
      <c r="F3" s="7">
        <f t="shared" si="0"/>
        <v>26.68</v>
      </c>
      <c r="G3" s="7">
        <f t="shared" si="0"/>
        <v>19.32</v>
      </c>
      <c r="H3" s="7">
        <f t="shared" si="0"/>
        <v>2588.8214285714284</v>
      </c>
      <c r="I3" s="7">
        <f t="shared" si="0"/>
        <v>692.32142857142856</v>
      </c>
      <c r="J3" s="7">
        <f t="shared" si="0"/>
        <v>1.5</v>
      </c>
      <c r="K3" s="7">
        <f t="shared" si="0"/>
        <v>1.3333333333333333</v>
      </c>
      <c r="L3" s="7">
        <f t="shared" si="0"/>
        <v>5.5</v>
      </c>
      <c r="M3" s="7">
        <f t="shared" si="0"/>
        <v>1</v>
      </c>
      <c r="N3" s="7">
        <f t="shared" si="0"/>
        <v>1</v>
      </c>
      <c r="O3" s="7">
        <f t="shared" si="0"/>
        <v>1</v>
      </c>
    </row>
    <row r="4" spans="1:15" x14ac:dyDescent="0.2">
      <c r="A4" s="3" t="s">
        <v>15</v>
      </c>
      <c r="B4" s="4">
        <v>4155</v>
      </c>
      <c r="C4" s="4">
        <v>1032</v>
      </c>
      <c r="D4" s="4">
        <v>86</v>
      </c>
      <c r="E4" s="4">
        <v>61</v>
      </c>
      <c r="F4" s="4">
        <v>36</v>
      </c>
      <c r="G4" s="4">
        <v>30</v>
      </c>
      <c r="H4" s="4">
        <v>4031</v>
      </c>
      <c r="I4" s="4">
        <v>1032</v>
      </c>
      <c r="J4" s="4">
        <v>2</v>
      </c>
      <c r="K4" s="4">
        <v>2</v>
      </c>
      <c r="L4" s="3" t="s">
        <v>16</v>
      </c>
      <c r="M4" s="3" t="s">
        <v>16</v>
      </c>
      <c r="N4" s="3" t="s">
        <v>16</v>
      </c>
      <c r="O4" s="3" t="s">
        <v>16</v>
      </c>
    </row>
    <row r="5" spans="1:15" x14ac:dyDescent="0.2">
      <c r="A5" s="3" t="s">
        <v>17</v>
      </c>
      <c r="B5" s="4">
        <v>3811</v>
      </c>
      <c r="C5" s="4">
        <v>895</v>
      </c>
      <c r="D5" s="4">
        <v>95</v>
      </c>
      <c r="E5" s="4">
        <v>58</v>
      </c>
      <c r="F5" s="4">
        <v>54</v>
      </c>
      <c r="G5" s="4">
        <v>31</v>
      </c>
      <c r="H5" s="4">
        <v>3657</v>
      </c>
      <c r="I5" s="4">
        <v>894</v>
      </c>
      <c r="J5" s="4">
        <v>3</v>
      </c>
      <c r="K5" s="4">
        <v>2</v>
      </c>
      <c r="L5" s="4">
        <v>2</v>
      </c>
      <c r="M5" s="4">
        <v>1</v>
      </c>
      <c r="N5" s="3" t="s">
        <v>16</v>
      </c>
      <c r="O5" s="3" t="s">
        <v>16</v>
      </c>
    </row>
    <row r="6" spans="1:15" x14ac:dyDescent="0.2">
      <c r="A6" s="3" t="s">
        <v>18</v>
      </c>
      <c r="B6" s="4">
        <v>3765</v>
      </c>
      <c r="C6" s="4">
        <v>994</v>
      </c>
      <c r="D6" s="4">
        <v>76</v>
      </c>
      <c r="E6" s="4">
        <v>56</v>
      </c>
      <c r="F6" s="4">
        <v>31</v>
      </c>
      <c r="G6" s="4">
        <v>26</v>
      </c>
      <c r="H6" s="4">
        <v>3658</v>
      </c>
      <c r="I6" s="4">
        <v>994</v>
      </c>
      <c r="J6" s="3" t="s">
        <v>16</v>
      </c>
      <c r="K6" s="3" t="s">
        <v>16</v>
      </c>
      <c r="L6" s="3" t="s">
        <v>16</v>
      </c>
      <c r="M6" s="3" t="s">
        <v>16</v>
      </c>
      <c r="N6" s="3" t="s">
        <v>16</v>
      </c>
      <c r="O6" s="3" t="s">
        <v>16</v>
      </c>
    </row>
    <row r="7" spans="1:15" x14ac:dyDescent="0.2">
      <c r="A7" s="3" t="s">
        <v>19</v>
      </c>
      <c r="B7" s="4">
        <v>2571</v>
      </c>
      <c r="C7" s="4">
        <v>749</v>
      </c>
      <c r="D7" s="4">
        <v>32</v>
      </c>
      <c r="E7" s="4">
        <v>24</v>
      </c>
      <c r="F7" s="4">
        <v>20</v>
      </c>
      <c r="G7" s="4">
        <v>14</v>
      </c>
      <c r="H7" s="4">
        <v>2519</v>
      </c>
      <c r="I7" s="4">
        <v>749</v>
      </c>
      <c r="J7" s="3" t="s">
        <v>16</v>
      </c>
      <c r="K7" s="3" t="s">
        <v>16</v>
      </c>
      <c r="L7" s="3" t="s">
        <v>16</v>
      </c>
      <c r="M7" s="3" t="s">
        <v>16</v>
      </c>
      <c r="N7" s="3" t="s">
        <v>16</v>
      </c>
      <c r="O7" s="3" t="s">
        <v>16</v>
      </c>
    </row>
    <row r="8" spans="1:15" x14ac:dyDescent="0.2">
      <c r="A8" s="3" t="s">
        <v>20</v>
      </c>
      <c r="B8" s="4">
        <v>2153</v>
      </c>
      <c r="C8" s="4">
        <v>625</v>
      </c>
      <c r="D8" s="4">
        <v>35</v>
      </c>
      <c r="E8" s="4">
        <v>32</v>
      </c>
      <c r="F8" s="4">
        <v>19</v>
      </c>
      <c r="G8" s="4">
        <v>18</v>
      </c>
      <c r="H8" s="4">
        <v>2099</v>
      </c>
      <c r="I8" s="4">
        <v>625</v>
      </c>
      <c r="J8" s="3" t="s">
        <v>16</v>
      </c>
      <c r="K8" s="3" t="s">
        <v>16</v>
      </c>
      <c r="L8" s="3" t="s">
        <v>16</v>
      </c>
      <c r="M8" s="3" t="s">
        <v>16</v>
      </c>
      <c r="N8" s="3" t="s">
        <v>16</v>
      </c>
      <c r="O8" s="3" t="s">
        <v>16</v>
      </c>
    </row>
    <row r="9" spans="1:15" x14ac:dyDescent="0.2">
      <c r="A9" s="3" t="s">
        <v>21</v>
      </c>
      <c r="B9" s="4">
        <v>834</v>
      </c>
      <c r="C9" s="4">
        <v>302</v>
      </c>
      <c r="D9" s="4">
        <v>15</v>
      </c>
      <c r="E9" s="4">
        <v>14</v>
      </c>
      <c r="F9" s="4">
        <v>4</v>
      </c>
      <c r="G9" s="4">
        <v>4</v>
      </c>
      <c r="H9" s="4">
        <v>815</v>
      </c>
      <c r="I9" s="4">
        <v>302</v>
      </c>
      <c r="J9" s="3" t="s">
        <v>16</v>
      </c>
      <c r="K9" s="3" t="s">
        <v>16</v>
      </c>
      <c r="L9" s="3" t="s">
        <v>16</v>
      </c>
      <c r="M9" s="3" t="s">
        <v>16</v>
      </c>
      <c r="N9" s="3" t="s">
        <v>16</v>
      </c>
      <c r="O9" s="3" t="s">
        <v>16</v>
      </c>
    </row>
    <row r="10" spans="1:15" x14ac:dyDescent="0.2">
      <c r="A10" s="3" t="s">
        <v>22</v>
      </c>
      <c r="B10" s="4">
        <v>29</v>
      </c>
      <c r="C10" s="4">
        <v>17</v>
      </c>
      <c r="D10" s="3" t="s">
        <v>16</v>
      </c>
      <c r="E10" s="3" t="s">
        <v>16</v>
      </c>
      <c r="F10" s="3" t="s">
        <v>16</v>
      </c>
      <c r="G10" s="3" t="s">
        <v>16</v>
      </c>
      <c r="H10" s="4">
        <v>29</v>
      </c>
      <c r="I10" s="4">
        <v>17</v>
      </c>
      <c r="J10" s="3" t="s">
        <v>16</v>
      </c>
      <c r="K10" s="3" t="s">
        <v>16</v>
      </c>
      <c r="L10" s="3" t="s">
        <v>16</v>
      </c>
      <c r="M10" s="3" t="s">
        <v>16</v>
      </c>
      <c r="N10" s="3" t="s">
        <v>16</v>
      </c>
      <c r="O10" s="3" t="s">
        <v>16</v>
      </c>
    </row>
    <row r="11" spans="1:15" hidden="1" x14ac:dyDescent="0.2">
      <c r="A11" s="3" t="s">
        <v>46</v>
      </c>
      <c r="B11" s="4"/>
      <c r="C11" s="4"/>
      <c r="D11" s="3"/>
      <c r="E11" s="3"/>
      <c r="F11" s="3"/>
      <c r="G11" s="3"/>
      <c r="H11" s="4"/>
      <c r="I11" s="4"/>
      <c r="J11" s="3"/>
      <c r="K11" s="3"/>
      <c r="L11" s="3"/>
      <c r="M11" s="3"/>
      <c r="N11" s="3"/>
      <c r="O11" s="3"/>
    </row>
    <row r="12" spans="1:15" hidden="1" x14ac:dyDescent="0.2">
      <c r="A12" s="3" t="s">
        <v>23</v>
      </c>
      <c r="B12" s="4">
        <v>1</v>
      </c>
      <c r="C12" s="4">
        <v>1</v>
      </c>
      <c r="D12" s="3" t="s">
        <v>16</v>
      </c>
      <c r="E12" s="3" t="s">
        <v>16</v>
      </c>
      <c r="F12" s="3" t="s">
        <v>16</v>
      </c>
      <c r="G12" s="3" t="s">
        <v>16</v>
      </c>
      <c r="H12" s="4">
        <v>1</v>
      </c>
      <c r="I12" s="4">
        <v>1</v>
      </c>
      <c r="J12" s="3" t="s">
        <v>16</v>
      </c>
      <c r="K12" s="3" t="s">
        <v>16</v>
      </c>
      <c r="L12" s="3" t="s">
        <v>16</v>
      </c>
      <c r="M12" s="3" t="s">
        <v>16</v>
      </c>
      <c r="N12" s="3" t="s">
        <v>16</v>
      </c>
      <c r="O12" s="3" t="s">
        <v>16</v>
      </c>
    </row>
    <row r="13" spans="1:15" x14ac:dyDescent="0.2">
      <c r="A13" s="3" t="s">
        <v>24</v>
      </c>
      <c r="B13" s="4">
        <v>588</v>
      </c>
      <c r="C13" s="4">
        <v>209</v>
      </c>
      <c r="D13" s="4">
        <v>17</v>
      </c>
      <c r="E13" s="4">
        <v>12</v>
      </c>
      <c r="F13" s="4">
        <v>12</v>
      </c>
      <c r="G13" s="4">
        <v>9</v>
      </c>
      <c r="H13" s="4">
        <v>559</v>
      </c>
      <c r="I13" s="4">
        <v>209</v>
      </c>
      <c r="J13" s="3" t="s">
        <v>16</v>
      </c>
      <c r="K13" s="3" t="s">
        <v>16</v>
      </c>
      <c r="L13" s="3" t="s">
        <v>16</v>
      </c>
      <c r="M13" s="3" t="s">
        <v>16</v>
      </c>
      <c r="N13" s="3" t="s">
        <v>16</v>
      </c>
      <c r="O13" s="3" t="s">
        <v>16</v>
      </c>
    </row>
    <row r="14" spans="1:15" x14ac:dyDescent="0.2">
      <c r="A14" s="3" t="s">
        <v>25</v>
      </c>
      <c r="B14" s="4">
        <v>3973</v>
      </c>
      <c r="C14" s="4">
        <v>891</v>
      </c>
      <c r="D14" s="4">
        <v>76</v>
      </c>
      <c r="E14" s="4">
        <v>46</v>
      </c>
      <c r="F14" s="4">
        <v>50</v>
      </c>
      <c r="G14" s="4">
        <v>33</v>
      </c>
      <c r="H14" s="4">
        <v>3847</v>
      </c>
      <c r="I14" s="4">
        <v>891</v>
      </c>
      <c r="J14" s="3" t="s">
        <v>16</v>
      </c>
      <c r="K14" s="3" t="s">
        <v>16</v>
      </c>
      <c r="L14" s="3" t="s">
        <v>16</v>
      </c>
      <c r="M14" s="3" t="s">
        <v>16</v>
      </c>
      <c r="N14" s="3" t="s">
        <v>16</v>
      </c>
      <c r="O14" s="3" t="s">
        <v>16</v>
      </c>
    </row>
    <row r="15" spans="1:15" x14ac:dyDescent="0.2">
      <c r="A15" s="3" t="s">
        <v>26</v>
      </c>
      <c r="B15" s="4">
        <v>5</v>
      </c>
      <c r="C15" s="4">
        <v>2</v>
      </c>
      <c r="D15" s="3" t="s">
        <v>16</v>
      </c>
      <c r="E15" s="3" t="s">
        <v>16</v>
      </c>
      <c r="F15" s="3" t="s">
        <v>16</v>
      </c>
      <c r="G15" s="3" t="s">
        <v>16</v>
      </c>
      <c r="H15" s="4">
        <v>5</v>
      </c>
      <c r="I15" s="4">
        <v>2</v>
      </c>
      <c r="J15" s="3" t="s">
        <v>16</v>
      </c>
      <c r="K15" s="3" t="s">
        <v>16</v>
      </c>
      <c r="L15" s="3" t="s">
        <v>16</v>
      </c>
      <c r="M15" s="3" t="s">
        <v>16</v>
      </c>
      <c r="N15" s="3" t="s">
        <v>16</v>
      </c>
      <c r="O15" s="3" t="s">
        <v>16</v>
      </c>
    </row>
    <row r="16" spans="1:15" x14ac:dyDescent="0.2">
      <c r="A16" s="3" t="s">
        <v>27</v>
      </c>
      <c r="B16" s="4">
        <v>2826</v>
      </c>
      <c r="C16" s="4">
        <v>627</v>
      </c>
      <c r="D16" s="4">
        <v>49</v>
      </c>
      <c r="E16" s="4">
        <v>32</v>
      </c>
      <c r="F16" s="4">
        <v>30</v>
      </c>
      <c r="G16" s="4">
        <v>21</v>
      </c>
      <c r="H16" s="4">
        <v>2746</v>
      </c>
      <c r="I16" s="4">
        <v>627</v>
      </c>
      <c r="J16" s="4">
        <v>1</v>
      </c>
      <c r="K16" s="4">
        <v>1</v>
      </c>
      <c r="L16" s="3" t="s">
        <v>16</v>
      </c>
      <c r="M16" s="3" t="s">
        <v>16</v>
      </c>
      <c r="N16" s="3" t="s">
        <v>16</v>
      </c>
      <c r="O16" s="3" t="s">
        <v>16</v>
      </c>
    </row>
    <row r="17" spans="1:15" x14ac:dyDescent="0.2">
      <c r="A17" s="3" t="s">
        <v>28</v>
      </c>
      <c r="B17" s="4">
        <v>2415</v>
      </c>
      <c r="C17" s="4">
        <v>760</v>
      </c>
      <c r="D17" s="4">
        <v>40</v>
      </c>
      <c r="E17" s="4">
        <v>33</v>
      </c>
      <c r="F17" s="4">
        <v>21</v>
      </c>
      <c r="G17" s="4">
        <v>14</v>
      </c>
      <c r="H17" s="4">
        <v>2353</v>
      </c>
      <c r="I17" s="4">
        <v>760</v>
      </c>
      <c r="J17" s="4">
        <v>1</v>
      </c>
      <c r="K17" s="4">
        <v>1</v>
      </c>
      <c r="L17" s="3" t="s">
        <v>16</v>
      </c>
      <c r="M17" s="3" t="s">
        <v>16</v>
      </c>
      <c r="N17" s="3" t="s">
        <v>16</v>
      </c>
      <c r="O17" s="3" t="s">
        <v>16</v>
      </c>
    </row>
    <row r="18" spans="1:15" x14ac:dyDescent="0.2">
      <c r="A18" s="3" t="s">
        <v>29</v>
      </c>
      <c r="B18" s="4">
        <v>1029</v>
      </c>
      <c r="C18" s="4">
        <v>371</v>
      </c>
      <c r="D18" s="4">
        <v>20</v>
      </c>
      <c r="E18" s="4">
        <v>16</v>
      </c>
      <c r="F18" s="4">
        <v>8</v>
      </c>
      <c r="G18" s="4">
        <v>5</v>
      </c>
      <c r="H18" s="4">
        <v>1001</v>
      </c>
      <c r="I18" s="4">
        <v>371</v>
      </c>
      <c r="J18" s="3" t="s">
        <v>16</v>
      </c>
      <c r="K18" s="3" t="s">
        <v>16</v>
      </c>
      <c r="L18" s="3" t="s">
        <v>16</v>
      </c>
      <c r="M18" s="3" t="s">
        <v>16</v>
      </c>
      <c r="N18" s="3" t="s">
        <v>16</v>
      </c>
      <c r="O18" s="3" t="s">
        <v>16</v>
      </c>
    </row>
    <row r="19" spans="1:15" x14ac:dyDescent="0.2">
      <c r="A19" s="3" t="s">
        <v>30</v>
      </c>
      <c r="B19" s="4">
        <v>2272</v>
      </c>
      <c r="C19" s="4">
        <v>506</v>
      </c>
      <c r="D19" s="4">
        <v>24</v>
      </c>
      <c r="E19" s="4">
        <v>16</v>
      </c>
      <c r="F19" s="4">
        <v>14</v>
      </c>
      <c r="G19" s="4">
        <v>7</v>
      </c>
      <c r="H19" s="4">
        <v>2234</v>
      </c>
      <c r="I19" s="4">
        <v>506</v>
      </c>
      <c r="J19" s="3" t="s">
        <v>16</v>
      </c>
      <c r="K19" s="3" t="s">
        <v>16</v>
      </c>
      <c r="L19" s="3" t="s">
        <v>16</v>
      </c>
      <c r="M19" s="3" t="s">
        <v>16</v>
      </c>
      <c r="N19" s="3" t="s">
        <v>16</v>
      </c>
      <c r="O19" s="3" t="s">
        <v>16</v>
      </c>
    </row>
    <row r="20" spans="1:15" x14ac:dyDescent="0.2">
      <c r="A20" s="3" t="s">
        <v>31</v>
      </c>
      <c r="B20" s="4">
        <v>2771</v>
      </c>
      <c r="C20" s="4">
        <v>677</v>
      </c>
      <c r="D20" s="4">
        <v>35</v>
      </c>
      <c r="E20" s="4">
        <v>25</v>
      </c>
      <c r="F20" s="4">
        <v>16</v>
      </c>
      <c r="G20" s="4">
        <v>13</v>
      </c>
      <c r="H20" s="4">
        <v>2720</v>
      </c>
      <c r="I20" s="4">
        <v>677</v>
      </c>
      <c r="J20" s="3" t="s">
        <v>16</v>
      </c>
      <c r="K20" s="3" t="s">
        <v>16</v>
      </c>
      <c r="L20" s="3" t="s">
        <v>16</v>
      </c>
      <c r="M20" s="3" t="s">
        <v>16</v>
      </c>
      <c r="N20" s="3" t="s">
        <v>16</v>
      </c>
      <c r="O20" s="3" t="s">
        <v>16</v>
      </c>
    </row>
    <row r="21" spans="1:15" x14ac:dyDescent="0.2">
      <c r="A21" s="3" t="s">
        <v>32</v>
      </c>
      <c r="B21" s="4">
        <v>4080</v>
      </c>
      <c r="C21" s="4">
        <v>1030</v>
      </c>
      <c r="D21" s="4">
        <v>56</v>
      </c>
      <c r="E21" s="4">
        <v>38</v>
      </c>
      <c r="F21" s="4">
        <v>34</v>
      </c>
      <c r="G21" s="4">
        <v>26</v>
      </c>
      <c r="H21" s="4">
        <v>3990</v>
      </c>
      <c r="I21" s="4">
        <v>1030</v>
      </c>
      <c r="J21" s="3" t="s">
        <v>16</v>
      </c>
      <c r="K21" s="3" t="s">
        <v>16</v>
      </c>
      <c r="L21" s="3" t="s">
        <v>16</v>
      </c>
      <c r="M21" s="3" t="s">
        <v>16</v>
      </c>
      <c r="N21" s="3" t="s">
        <v>16</v>
      </c>
      <c r="O21" s="3" t="s">
        <v>16</v>
      </c>
    </row>
    <row r="22" spans="1:15" x14ac:dyDescent="0.2">
      <c r="A22" s="3" t="s">
        <v>33</v>
      </c>
      <c r="B22" s="4">
        <v>2151</v>
      </c>
      <c r="C22" s="4">
        <v>635</v>
      </c>
      <c r="D22" s="4">
        <v>31</v>
      </c>
      <c r="E22" s="4">
        <v>24</v>
      </c>
      <c r="F22" s="4">
        <v>16</v>
      </c>
      <c r="G22" s="4">
        <v>12</v>
      </c>
      <c r="H22" s="4">
        <v>2104</v>
      </c>
      <c r="I22" s="4">
        <v>635</v>
      </c>
      <c r="J22" s="3" t="s">
        <v>16</v>
      </c>
      <c r="K22" s="3" t="s">
        <v>16</v>
      </c>
      <c r="L22" s="3" t="s">
        <v>16</v>
      </c>
      <c r="M22" s="3" t="s">
        <v>16</v>
      </c>
      <c r="N22" s="3" t="s">
        <v>16</v>
      </c>
      <c r="O22" s="3" t="s">
        <v>16</v>
      </c>
    </row>
    <row r="23" spans="1:15" x14ac:dyDescent="0.2">
      <c r="A23" s="3" t="s">
        <v>34</v>
      </c>
      <c r="B23" s="4">
        <v>6534</v>
      </c>
      <c r="C23" s="4">
        <v>1623</v>
      </c>
      <c r="D23" s="4">
        <v>81</v>
      </c>
      <c r="E23" s="4">
        <v>68</v>
      </c>
      <c r="F23" s="4">
        <v>38</v>
      </c>
      <c r="G23" s="4">
        <v>31</v>
      </c>
      <c r="H23" s="4">
        <v>6415</v>
      </c>
      <c r="I23" s="4">
        <v>1623</v>
      </c>
      <c r="J23" s="3" t="s">
        <v>16</v>
      </c>
      <c r="K23" s="3" t="s">
        <v>16</v>
      </c>
      <c r="L23" s="3" t="s">
        <v>16</v>
      </c>
      <c r="M23" s="3" t="s">
        <v>16</v>
      </c>
      <c r="N23" s="3" t="s">
        <v>16</v>
      </c>
      <c r="O23" s="3" t="s">
        <v>16</v>
      </c>
    </row>
    <row r="24" spans="1:15" x14ac:dyDescent="0.2">
      <c r="A24" s="3" t="s">
        <v>35</v>
      </c>
      <c r="B24" s="4">
        <v>5219</v>
      </c>
      <c r="C24" s="4">
        <v>1362</v>
      </c>
      <c r="D24" s="4">
        <v>57</v>
      </c>
      <c r="E24" s="4">
        <v>47</v>
      </c>
      <c r="F24" s="4">
        <v>31</v>
      </c>
      <c r="G24" s="4">
        <v>24</v>
      </c>
      <c r="H24" s="4">
        <v>5122</v>
      </c>
      <c r="I24" s="4">
        <v>1361</v>
      </c>
      <c r="J24" s="3" t="s">
        <v>16</v>
      </c>
      <c r="K24" s="3" t="s">
        <v>16</v>
      </c>
      <c r="L24" s="4">
        <v>9</v>
      </c>
      <c r="M24" s="4">
        <v>1</v>
      </c>
      <c r="N24" s="3" t="s">
        <v>16</v>
      </c>
      <c r="O24" s="3" t="s">
        <v>16</v>
      </c>
    </row>
    <row r="25" spans="1:15" x14ac:dyDescent="0.2">
      <c r="A25" s="3" t="s">
        <v>36</v>
      </c>
      <c r="B25" s="4">
        <v>6034</v>
      </c>
      <c r="C25" s="4">
        <v>1488</v>
      </c>
      <c r="D25" s="4">
        <v>103</v>
      </c>
      <c r="E25" s="4">
        <v>70</v>
      </c>
      <c r="F25" s="4">
        <v>51</v>
      </c>
      <c r="G25" s="4">
        <v>35</v>
      </c>
      <c r="H25" s="4">
        <v>5880</v>
      </c>
      <c r="I25" s="4">
        <v>1488</v>
      </c>
      <c r="J25" s="3" t="s">
        <v>16</v>
      </c>
      <c r="K25" s="3" t="s">
        <v>16</v>
      </c>
      <c r="L25" s="3" t="s">
        <v>16</v>
      </c>
      <c r="M25" s="3" t="s">
        <v>16</v>
      </c>
      <c r="N25" s="3" t="s">
        <v>16</v>
      </c>
      <c r="O25" s="3" t="s">
        <v>16</v>
      </c>
    </row>
    <row r="26" spans="1:15" x14ac:dyDescent="0.2">
      <c r="A26" s="3" t="s">
        <v>37</v>
      </c>
      <c r="B26" s="4">
        <v>3846</v>
      </c>
      <c r="C26" s="4">
        <v>995</v>
      </c>
      <c r="D26" s="4">
        <v>65</v>
      </c>
      <c r="E26" s="4">
        <v>42</v>
      </c>
      <c r="F26" s="4">
        <v>43</v>
      </c>
      <c r="G26" s="4">
        <v>26</v>
      </c>
      <c r="H26" s="4">
        <v>3738</v>
      </c>
      <c r="I26" s="4">
        <v>995</v>
      </c>
      <c r="J26" s="3" t="s">
        <v>16</v>
      </c>
      <c r="K26" s="3" t="s">
        <v>16</v>
      </c>
      <c r="L26" s="3" t="s">
        <v>16</v>
      </c>
      <c r="M26" s="3" t="s">
        <v>16</v>
      </c>
      <c r="N26" s="3" t="s">
        <v>16</v>
      </c>
      <c r="O26" s="3" t="s">
        <v>16</v>
      </c>
    </row>
    <row r="27" spans="1:15" x14ac:dyDescent="0.2">
      <c r="A27" s="3" t="s">
        <v>38</v>
      </c>
      <c r="B27" s="4">
        <v>3072</v>
      </c>
      <c r="C27" s="4">
        <v>824</v>
      </c>
      <c r="D27" s="4">
        <v>58</v>
      </c>
      <c r="E27" s="4">
        <v>45</v>
      </c>
      <c r="F27" s="4">
        <v>28</v>
      </c>
      <c r="G27" s="4">
        <v>20</v>
      </c>
      <c r="H27" s="4">
        <v>2986</v>
      </c>
      <c r="I27" s="4">
        <v>824</v>
      </c>
      <c r="J27" s="3" t="s">
        <v>16</v>
      </c>
      <c r="K27" s="3" t="s">
        <v>16</v>
      </c>
      <c r="L27" s="3" t="s">
        <v>16</v>
      </c>
      <c r="M27" s="3" t="s">
        <v>16</v>
      </c>
      <c r="N27" s="3" t="s">
        <v>16</v>
      </c>
      <c r="O27" s="3" t="s">
        <v>16</v>
      </c>
    </row>
    <row r="28" spans="1:15" x14ac:dyDescent="0.2">
      <c r="A28" s="3" t="s">
        <v>39</v>
      </c>
      <c r="B28" s="4">
        <v>3011</v>
      </c>
      <c r="C28" s="4">
        <v>873</v>
      </c>
      <c r="D28" s="4">
        <v>48</v>
      </c>
      <c r="E28" s="4">
        <v>39</v>
      </c>
      <c r="F28" s="4">
        <v>25</v>
      </c>
      <c r="G28" s="4">
        <v>22</v>
      </c>
      <c r="H28" s="4">
        <v>2937</v>
      </c>
      <c r="I28" s="4">
        <v>873</v>
      </c>
      <c r="J28" s="4">
        <v>1</v>
      </c>
      <c r="K28" s="4">
        <v>1</v>
      </c>
      <c r="L28" s="3" t="s">
        <v>16</v>
      </c>
      <c r="M28" s="3" t="s">
        <v>16</v>
      </c>
      <c r="N28" s="3" t="s">
        <v>16</v>
      </c>
      <c r="O28" s="3" t="s">
        <v>16</v>
      </c>
    </row>
    <row r="29" spans="1:15" x14ac:dyDescent="0.2">
      <c r="A29" s="3" t="s">
        <v>40</v>
      </c>
      <c r="B29" s="4">
        <v>3</v>
      </c>
      <c r="C29" s="4">
        <v>1</v>
      </c>
      <c r="D29" s="3" t="s">
        <v>16</v>
      </c>
      <c r="E29" s="3" t="s">
        <v>16</v>
      </c>
      <c r="F29" s="3" t="s">
        <v>16</v>
      </c>
      <c r="G29" s="3" t="s">
        <v>16</v>
      </c>
      <c r="H29" s="4">
        <v>3</v>
      </c>
      <c r="I29" s="4">
        <v>1</v>
      </c>
      <c r="J29" s="3" t="s">
        <v>16</v>
      </c>
      <c r="K29" s="3" t="s">
        <v>16</v>
      </c>
      <c r="L29" s="3" t="s">
        <v>16</v>
      </c>
      <c r="M29" s="3" t="s">
        <v>16</v>
      </c>
      <c r="N29" s="3" t="s">
        <v>16</v>
      </c>
      <c r="O29" s="3" t="s">
        <v>16</v>
      </c>
    </row>
    <row r="30" spans="1:15" x14ac:dyDescent="0.2">
      <c r="A30" s="3" t="s">
        <v>41</v>
      </c>
      <c r="B30" s="4">
        <v>3947</v>
      </c>
      <c r="C30" s="4">
        <v>931</v>
      </c>
      <c r="D30" s="4">
        <v>82</v>
      </c>
      <c r="E30" s="4">
        <v>62</v>
      </c>
      <c r="F30" s="4">
        <v>42</v>
      </c>
      <c r="G30" s="4">
        <v>28</v>
      </c>
      <c r="H30" s="4">
        <v>3822</v>
      </c>
      <c r="I30" s="4">
        <v>931</v>
      </c>
      <c r="J30" s="3" t="s">
        <v>16</v>
      </c>
      <c r="K30" s="3" t="s">
        <v>16</v>
      </c>
      <c r="L30" s="3" t="s">
        <v>16</v>
      </c>
      <c r="M30" s="3" t="s">
        <v>16</v>
      </c>
      <c r="N30" s="4">
        <v>1</v>
      </c>
      <c r="O30" s="4">
        <v>1</v>
      </c>
    </row>
    <row r="31" spans="1:15" x14ac:dyDescent="0.2">
      <c r="A31" s="3" t="s">
        <v>42</v>
      </c>
      <c r="B31" s="4">
        <v>1467</v>
      </c>
      <c r="C31" s="4">
        <v>442</v>
      </c>
      <c r="D31" s="4">
        <v>43</v>
      </c>
      <c r="E31" s="4">
        <v>39</v>
      </c>
      <c r="F31" s="4">
        <v>17</v>
      </c>
      <c r="G31" s="4">
        <v>15</v>
      </c>
      <c r="H31" s="4">
        <v>1406</v>
      </c>
      <c r="I31" s="4">
        <v>442</v>
      </c>
      <c r="J31" s="4">
        <v>1</v>
      </c>
      <c r="K31" s="4">
        <v>1</v>
      </c>
      <c r="L31" s="3" t="s">
        <v>16</v>
      </c>
      <c r="M31" s="3" t="s">
        <v>16</v>
      </c>
      <c r="N31" s="3" t="s">
        <v>16</v>
      </c>
      <c r="O31" s="3" t="s">
        <v>16</v>
      </c>
    </row>
    <row r="32" spans="1:15" x14ac:dyDescent="0.2">
      <c r="A32" s="3" t="s">
        <v>43</v>
      </c>
      <c r="B32" s="4">
        <v>196</v>
      </c>
      <c r="C32" s="4">
        <v>36</v>
      </c>
      <c r="D32" s="4">
        <v>7</v>
      </c>
      <c r="E32" s="4">
        <v>6</v>
      </c>
      <c r="F32" s="4">
        <v>3</v>
      </c>
      <c r="G32" s="4">
        <v>2</v>
      </c>
      <c r="H32" s="4">
        <v>186</v>
      </c>
      <c r="I32" s="4">
        <v>36</v>
      </c>
      <c r="J32" s="3" t="s">
        <v>16</v>
      </c>
      <c r="K32" s="3" t="s">
        <v>16</v>
      </c>
      <c r="L32" s="3" t="s">
        <v>16</v>
      </c>
      <c r="M32" s="3" t="s">
        <v>16</v>
      </c>
      <c r="N32" s="3" t="s">
        <v>16</v>
      </c>
      <c r="O32" s="3" t="s">
        <v>16</v>
      </c>
    </row>
    <row r="33" spans="1:15" x14ac:dyDescent="0.2">
      <c r="A33" s="3" t="s">
        <v>44</v>
      </c>
      <c r="B33" s="4">
        <v>1693</v>
      </c>
      <c r="C33" s="4">
        <v>490</v>
      </c>
      <c r="D33" s="4">
        <v>44</v>
      </c>
      <c r="E33" s="4">
        <v>26</v>
      </c>
      <c r="F33" s="4">
        <v>24</v>
      </c>
      <c r="G33" s="4">
        <v>17</v>
      </c>
      <c r="H33" s="4">
        <v>1625</v>
      </c>
      <c r="I33" s="4">
        <v>490</v>
      </c>
      <c r="J33" s="3" t="s">
        <v>16</v>
      </c>
      <c r="K33" s="3" t="s">
        <v>16</v>
      </c>
      <c r="L33" s="3" t="s">
        <v>16</v>
      </c>
      <c r="M33" s="3" t="s">
        <v>16</v>
      </c>
      <c r="N33" s="3" t="s">
        <v>16</v>
      </c>
      <c r="O33" s="3" t="s">
        <v>16</v>
      </c>
    </row>
  </sheetData>
  <mergeCells count="1">
    <mergeCell ref="G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enableFormatConditionsCalculation="0"/>
  <dimension ref="A1:O33"/>
  <sheetViews>
    <sheetView zoomScale="106" workbookViewId="0">
      <selection activeCell="L10" sqref="L10:L11"/>
    </sheetView>
  </sheetViews>
  <sheetFormatPr baseColWidth="10" defaultColWidth="8.83203125" defaultRowHeight="15" x14ac:dyDescent="0.2"/>
  <cols>
    <col min="1" max="15" width="17" style="2" customWidth="1"/>
    <col min="16" max="16384" width="8.83203125" style="2"/>
  </cols>
  <sheetData>
    <row r="1" spans="1:15" ht="52" customHeight="1" x14ac:dyDescent="0.2">
      <c r="B1" s="14" t="s">
        <v>47</v>
      </c>
      <c r="C1" s="14"/>
      <c r="D1" s="14"/>
      <c r="E1" s="14"/>
      <c r="F1" s="14"/>
      <c r="G1" s="14"/>
    </row>
    <row r="2" spans="1:15" ht="1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ht="16" x14ac:dyDescent="0.2">
      <c r="A3" s="1" t="s">
        <v>99</v>
      </c>
      <c r="B3" s="7">
        <f>SUBTOTAL(101,B4:B33)</f>
        <v>1719.4666666666667</v>
      </c>
      <c r="C3" s="7">
        <f t="shared" ref="C3:O3" si="0">SUBTOTAL(101,C4:C33)</f>
        <v>443.23333333333335</v>
      </c>
      <c r="D3" s="7">
        <f t="shared" si="0"/>
        <v>22.3</v>
      </c>
      <c r="E3" s="7">
        <f t="shared" si="0"/>
        <v>15.8</v>
      </c>
      <c r="F3" s="7">
        <f t="shared" si="0"/>
        <v>9.8275862068965516</v>
      </c>
      <c r="G3" s="7">
        <f t="shared" si="0"/>
        <v>6.7241379310344831</v>
      </c>
      <c r="H3" s="7">
        <f t="shared" si="0"/>
        <v>1687.4333333333334</v>
      </c>
      <c r="I3" s="7">
        <f t="shared" si="0"/>
        <v>443.2</v>
      </c>
      <c r="J3" s="7">
        <f t="shared" si="0"/>
        <v>1.25</v>
      </c>
      <c r="K3" s="7">
        <f t="shared" si="0"/>
        <v>1</v>
      </c>
      <c r="L3" s="7">
        <f t="shared" si="0"/>
        <v>1</v>
      </c>
      <c r="M3" s="7">
        <f t="shared" si="0"/>
        <v>1</v>
      </c>
      <c r="N3" s="7">
        <f t="shared" si="0"/>
        <v>1</v>
      </c>
      <c r="O3" s="7">
        <f t="shared" si="0"/>
        <v>1</v>
      </c>
    </row>
    <row r="4" spans="1:15" x14ac:dyDescent="0.2">
      <c r="A4" s="3" t="s">
        <v>15</v>
      </c>
      <c r="B4" s="4">
        <v>2059</v>
      </c>
      <c r="C4" s="4">
        <v>515</v>
      </c>
      <c r="D4" s="4">
        <v>20</v>
      </c>
      <c r="E4" s="4">
        <v>18</v>
      </c>
      <c r="F4" s="4">
        <v>6</v>
      </c>
      <c r="G4" s="4">
        <v>6</v>
      </c>
      <c r="H4" s="4">
        <v>2033</v>
      </c>
      <c r="I4" s="4">
        <v>515</v>
      </c>
      <c r="J4" s="3" t="s">
        <v>16</v>
      </c>
      <c r="K4" s="3" t="s">
        <v>16</v>
      </c>
      <c r="L4" s="3" t="s">
        <v>16</v>
      </c>
      <c r="M4" s="3" t="s">
        <v>16</v>
      </c>
      <c r="N4" s="3" t="s">
        <v>16</v>
      </c>
      <c r="O4" s="3" t="s">
        <v>16</v>
      </c>
    </row>
    <row r="5" spans="1:15" x14ac:dyDescent="0.2">
      <c r="A5" s="3" t="s">
        <v>17</v>
      </c>
      <c r="B5" s="4">
        <v>1758</v>
      </c>
      <c r="C5" s="4">
        <v>488</v>
      </c>
      <c r="D5" s="4">
        <v>18</v>
      </c>
      <c r="E5" s="4">
        <v>16</v>
      </c>
      <c r="F5" s="4">
        <v>8</v>
      </c>
      <c r="G5" s="4">
        <v>7</v>
      </c>
      <c r="H5" s="4">
        <v>1731</v>
      </c>
      <c r="I5" s="4">
        <v>488</v>
      </c>
      <c r="J5" s="4">
        <v>1</v>
      </c>
      <c r="K5" s="4">
        <v>1</v>
      </c>
      <c r="L5" s="3" t="s">
        <v>16</v>
      </c>
      <c r="M5" s="3" t="s">
        <v>16</v>
      </c>
      <c r="N5" s="3" t="s">
        <v>16</v>
      </c>
      <c r="O5" s="3" t="s">
        <v>16</v>
      </c>
    </row>
    <row r="6" spans="1:15" x14ac:dyDescent="0.2">
      <c r="A6" s="3" t="s">
        <v>18</v>
      </c>
      <c r="B6" s="4">
        <v>1711</v>
      </c>
      <c r="C6" s="4">
        <v>434</v>
      </c>
      <c r="D6" s="4">
        <v>23</v>
      </c>
      <c r="E6" s="4">
        <v>17</v>
      </c>
      <c r="F6" s="4">
        <v>12</v>
      </c>
      <c r="G6" s="4">
        <v>9</v>
      </c>
      <c r="H6" s="4">
        <v>1676</v>
      </c>
      <c r="I6" s="4">
        <v>434</v>
      </c>
      <c r="J6" s="3" t="s">
        <v>16</v>
      </c>
      <c r="K6" s="3" t="s">
        <v>16</v>
      </c>
      <c r="L6" s="3" t="s">
        <v>16</v>
      </c>
      <c r="M6" s="3" t="s">
        <v>16</v>
      </c>
      <c r="N6" s="3" t="s">
        <v>16</v>
      </c>
      <c r="O6" s="3" t="s">
        <v>16</v>
      </c>
    </row>
    <row r="7" spans="1:15" x14ac:dyDescent="0.2">
      <c r="A7" s="3" t="s">
        <v>19</v>
      </c>
      <c r="B7" s="4">
        <v>1140</v>
      </c>
      <c r="C7" s="4">
        <v>307</v>
      </c>
      <c r="D7" s="4">
        <v>19</v>
      </c>
      <c r="E7" s="4">
        <v>14</v>
      </c>
      <c r="F7" s="4">
        <v>6</v>
      </c>
      <c r="G7" s="4">
        <v>5</v>
      </c>
      <c r="H7" s="4">
        <v>1115</v>
      </c>
      <c r="I7" s="4">
        <v>307</v>
      </c>
      <c r="J7" s="3" t="s">
        <v>16</v>
      </c>
      <c r="K7" s="3" t="s">
        <v>16</v>
      </c>
      <c r="L7" s="3" t="s">
        <v>16</v>
      </c>
      <c r="M7" s="3" t="s">
        <v>16</v>
      </c>
      <c r="N7" s="3" t="s">
        <v>16</v>
      </c>
      <c r="O7" s="3" t="s">
        <v>16</v>
      </c>
    </row>
    <row r="8" spans="1:15" x14ac:dyDescent="0.2">
      <c r="A8" s="3" t="s">
        <v>20</v>
      </c>
      <c r="B8" s="4">
        <v>1033</v>
      </c>
      <c r="C8" s="4">
        <v>280</v>
      </c>
      <c r="D8" s="4">
        <v>9</v>
      </c>
      <c r="E8" s="4">
        <v>9</v>
      </c>
      <c r="F8" s="4">
        <v>2</v>
      </c>
      <c r="G8" s="4">
        <v>2</v>
      </c>
      <c r="H8" s="4">
        <v>1022</v>
      </c>
      <c r="I8" s="4">
        <v>280</v>
      </c>
      <c r="J8" s="3" t="s">
        <v>16</v>
      </c>
      <c r="K8" s="3" t="s">
        <v>16</v>
      </c>
      <c r="L8" s="3" t="s">
        <v>16</v>
      </c>
      <c r="M8" s="3" t="s">
        <v>16</v>
      </c>
      <c r="N8" s="3" t="s">
        <v>16</v>
      </c>
      <c r="O8" s="3" t="s">
        <v>16</v>
      </c>
    </row>
    <row r="9" spans="1:15" x14ac:dyDescent="0.2">
      <c r="A9" s="3" t="s">
        <v>21</v>
      </c>
      <c r="B9" s="4">
        <v>550</v>
      </c>
      <c r="C9" s="4">
        <v>155</v>
      </c>
      <c r="D9" s="4">
        <v>8</v>
      </c>
      <c r="E9" s="4">
        <v>7</v>
      </c>
      <c r="F9" s="4">
        <v>1</v>
      </c>
      <c r="G9" s="4">
        <v>1</v>
      </c>
      <c r="H9" s="4">
        <v>541</v>
      </c>
      <c r="I9" s="4">
        <v>155</v>
      </c>
      <c r="J9" s="3" t="s">
        <v>16</v>
      </c>
      <c r="K9" s="3" t="s">
        <v>16</v>
      </c>
      <c r="L9" s="3" t="s">
        <v>16</v>
      </c>
      <c r="M9" s="3" t="s">
        <v>16</v>
      </c>
      <c r="N9" s="3" t="s">
        <v>16</v>
      </c>
      <c r="O9" s="3" t="s">
        <v>16</v>
      </c>
    </row>
    <row r="10" spans="1:15" x14ac:dyDescent="0.2">
      <c r="A10" s="3" t="s">
        <v>22</v>
      </c>
      <c r="B10" s="4">
        <v>43</v>
      </c>
      <c r="C10" s="4">
        <v>21</v>
      </c>
      <c r="D10" s="4">
        <v>2</v>
      </c>
      <c r="E10" s="4">
        <v>2</v>
      </c>
      <c r="F10" s="3" t="s">
        <v>16</v>
      </c>
      <c r="G10" s="3" t="s">
        <v>16</v>
      </c>
      <c r="H10" s="4">
        <v>41</v>
      </c>
      <c r="I10" s="4">
        <v>21</v>
      </c>
      <c r="J10" s="3" t="s">
        <v>16</v>
      </c>
      <c r="K10" s="3" t="s">
        <v>16</v>
      </c>
      <c r="L10" s="3" t="s">
        <v>16</v>
      </c>
      <c r="M10" s="3" t="s">
        <v>16</v>
      </c>
      <c r="N10" s="3" t="s">
        <v>16</v>
      </c>
      <c r="O10" s="3" t="s">
        <v>16</v>
      </c>
    </row>
    <row r="11" spans="1:15" x14ac:dyDescent="0.2">
      <c r="A11" s="3" t="s">
        <v>46</v>
      </c>
      <c r="B11" s="4">
        <v>875</v>
      </c>
      <c r="C11" s="4">
        <v>264</v>
      </c>
      <c r="D11" s="4">
        <v>9</v>
      </c>
      <c r="E11" s="4">
        <v>7</v>
      </c>
      <c r="F11" s="4">
        <v>4</v>
      </c>
      <c r="G11" s="4">
        <v>3</v>
      </c>
      <c r="H11" s="4">
        <v>862</v>
      </c>
      <c r="I11" s="4">
        <v>264</v>
      </c>
      <c r="J11" s="3" t="s">
        <v>16</v>
      </c>
      <c r="K11" s="3" t="s">
        <v>16</v>
      </c>
      <c r="L11" s="3" t="s">
        <v>16</v>
      </c>
      <c r="M11" s="3" t="s">
        <v>16</v>
      </c>
      <c r="N11" s="3" t="s">
        <v>16</v>
      </c>
      <c r="O11" s="3" t="s">
        <v>16</v>
      </c>
    </row>
    <row r="12" spans="1:15" x14ac:dyDescent="0.2">
      <c r="A12" s="3" t="s">
        <v>23</v>
      </c>
      <c r="B12" s="4">
        <v>1930</v>
      </c>
      <c r="C12" s="4">
        <v>501</v>
      </c>
      <c r="D12" s="4">
        <v>19</v>
      </c>
      <c r="E12" s="4">
        <v>13</v>
      </c>
      <c r="F12" s="4">
        <v>7</v>
      </c>
      <c r="G12" s="4">
        <v>5</v>
      </c>
      <c r="H12" s="4">
        <v>1904</v>
      </c>
      <c r="I12" s="4">
        <v>501</v>
      </c>
      <c r="J12" s="3" t="s">
        <v>16</v>
      </c>
      <c r="K12" s="3" t="s">
        <v>16</v>
      </c>
      <c r="L12" s="3" t="s">
        <v>16</v>
      </c>
      <c r="M12" s="3" t="s">
        <v>16</v>
      </c>
      <c r="N12" s="3" t="s">
        <v>16</v>
      </c>
      <c r="O12" s="3" t="s">
        <v>16</v>
      </c>
    </row>
    <row r="13" spans="1:15" x14ac:dyDescent="0.2">
      <c r="A13" s="3" t="s">
        <v>24</v>
      </c>
      <c r="B13" s="4">
        <v>1885</v>
      </c>
      <c r="C13" s="4">
        <v>450</v>
      </c>
      <c r="D13" s="4">
        <v>30</v>
      </c>
      <c r="E13" s="4">
        <v>20</v>
      </c>
      <c r="F13" s="4">
        <v>15</v>
      </c>
      <c r="G13" s="4">
        <v>11</v>
      </c>
      <c r="H13" s="4">
        <v>1840</v>
      </c>
      <c r="I13" s="4">
        <v>450</v>
      </c>
      <c r="J13" s="3" t="s">
        <v>16</v>
      </c>
      <c r="K13" s="3" t="s">
        <v>16</v>
      </c>
      <c r="L13" s="3" t="s">
        <v>16</v>
      </c>
      <c r="M13" s="3" t="s">
        <v>16</v>
      </c>
      <c r="N13" s="3" t="s">
        <v>16</v>
      </c>
      <c r="O13" s="3" t="s">
        <v>16</v>
      </c>
    </row>
    <row r="14" spans="1:15" x14ac:dyDescent="0.2">
      <c r="A14" s="3" t="s">
        <v>25</v>
      </c>
      <c r="B14" s="4">
        <v>1530</v>
      </c>
      <c r="C14" s="4">
        <v>397</v>
      </c>
      <c r="D14" s="4">
        <v>31</v>
      </c>
      <c r="E14" s="4">
        <v>18</v>
      </c>
      <c r="F14" s="4">
        <v>13</v>
      </c>
      <c r="G14" s="4">
        <v>8</v>
      </c>
      <c r="H14" s="4">
        <v>1486</v>
      </c>
      <c r="I14" s="4">
        <v>397</v>
      </c>
      <c r="J14" s="3" t="s">
        <v>16</v>
      </c>
      <c r="K14" s="3" t="s">
        <v>16</v>
      </c>
      <c r="L14" s="3" t="s">
        <v>16</v>
      </c>
      <c r="M14" s="3" t="s">
        <v>16</v>
      </c>
      <c r="N14" s="3" t="s">
        <v>16</v>
      </c>
      <c r="O14" s="3" t="s">
        <v>16</v>
      </c>
    </row>
    <row r="15" spans="1:15" x14ac:dyDescent="0.2">
      <c r="A15" s="3" t="s">
        <v>26</v>
      </c>
      <c r="B15" s="4">
        <v>1735</v>
      </c>
      <c r="C15" s="4">
        <v>438</v>
      </c>
      <c r="D15" s="4">
        <v>15</v>
      </c>
      <c r="E15" s="4">
        <v>11</v>
      </c>
      <c r="F15" s="4">
        <v>6</v>
      </c>
      <c r="G15" s="4">
        <v>5</v>
      </c>
      <c r="H15" s="4">
        <v>1714</v>
      </c>
      <c r="I15" s="4">
        <v>438</v>
      </c>
      <c r="J15" s="3" t="s">
        <v>16</v>
      </c>
      <c r="K15" s="3" t="s">
        <v>16</v>
      </c>
      <c r="L15" s="3" t="s">
        <v>16</v>
      </c>
      <c r="M15" s="3" t="s">
        <v>16</v>
      </c>
      <c r="N15" s="3" t="s">
        <v>16</v>
      </c>
      <c r="O15" s="3" t="s">
        <v>16</v>
      </c>
    </row>
    <row r="16" spans="1:15" x14ac:dyDescent="0.2">
      <c r="A16" s="3" t="s">
        <v>27</v>
      </c>
      <c r="B16" s="4">
        <v>2355</v>
      </c>
      <c r="C16" s="4">
        <v>502</v>
      </c>
      <c r="D16" s="4">
        <v>25</v>
      </c>
      <c r="E16" s="4">
        <v>19</v>
      </c>
      <c r="F16" s="4">
        <v>12</v>
      </c>
      <c r="G16" s="4">
        <v>7</v>
      </c>
      <c r="H16" s="4">
        <v>2318</v>
      </c>
      <c r="I16" s="4">
        <v>502</v>
      </c>
      <c r="J16" s="3" t="s">
        <v>16</v>
      </c>
      <c r="K16" s="3" t="s">
        <v>16</v>
      </c>
      <c r="L16" s="3" t="s">
        <v>16</v>
      </c>
      <c r="M16" s="3" t="s">
        <v>16</v>
      </c>
      <c r="N16" s="3" t="s">
        <v>16</v>
      </c>
      <c r="O16" s="3" t="s">
        <v>16</v>
      </c>
    </row>
    <row r="17" spans="1:15" x14ac:dyDescent="0.2">
      <c r="A17" s="3" t="s">
        <v>28</v>
      </c>
      <c r="B17" s="4">
        <v>3001</v>
      </c>
      <c r="C17" s="4">
        <v>642</v>
      </c>
      <c r="D17" s="4">
        <v>34</v>
      </c>
      <c r="E17" s="4">
        <v>28</v>
      </c>
      <c r="F17" s="4">
        <v>12</v>
      </c>
      <c r="G17" s="4">
        <v>11</v>
      </c>
      <c r="H17" s="4">
        <v>2955</v>
      </c>
      <c r="I17" s="4">
        <v>642</v>
      </c>
      <c r="J17" s="3" t="s">
        <v>16</v>
      </c>
      <c r="K17" s="3" t="s">
        <v>16</v>
      </c>
      <c r="L17" s="3" t="s">
        <v>16</v>
      </c>
      <c r="M17" s="3" t="s">
        <v>16</v>
      </c>
      <c r="N17" s="3" t="s">
        <v>16</v>
      </c>
      <c r="O17" s="3" t="s">
        <v>16</v>
      </c>
    </row>
    <row r="18" spans="1:15" x14ac:dyDescent="0.2">
      <c r="A18" s="3" t="s">
        <v>29</v>
      </c>
      <c r="B18" s="4">
        <v>2225</v>
      </c>
      <c r="C18" s="4">
        <v>608</v>
      </c>
      <c r="D18" s="4">
        <v>25</v>
      </c>
      <c r="E18" s="4">
        <v>17</v>
      </c>
      <c r="F18" s="4">
        <v>13</v>
      </c>
      <c r="G18" s="4">
        <v>8</v>
      </c>
      <c r="H18" s="4">
        <v>2187</v>
      </c>
      <c r="I18" s="4">
        <v>608</v>
      </c>
      <c r="J18" s="3" t="s">
        <v>16</v>
      </c>
      <c r="K18" s="3" t="s">
        <v>16</v>
      </c>
      <c r="L18" s="3" t="s">
        <v>16</v>
      </c>
      <c r="M18" s="3" t="s">
        <v>16</v>
      </c>
      <c r="N18" s="3" t="s">
        <v>16</v>
      </c>
      <c r="O18" s="3" t="s">
        <v>16</v>
      </c>
    </row>
    <row r="19" spans="1:15" x14ac:dyDescent="0.2">
      <c r="A19" s="3" t="s">
        <v>30</v>
      </c>
      <c r="B19" s="4">
        <v>2618</v>
      </c>
      <c r="C19" s="4">
        <v>707</v>
      </c>
      <c r="D19" s="4">
        <v>29</v>
      </c>
      <c r="E19" s="4">
        <v>24</v>
      </c>
      <c r="F19" s="4">
        <v>11</v>
      </c>
      <c r="G19" s="4">
        <v>10</v>
      </c>
      <c r="H19" s="4">
        <v>2578</v>
      </c>
      <c r="I19" s="4">
        <v>707</v>
      </c>
      <c r="J19" s="3" t="s">
        <v>16</v>
      </c>
      <c r="K19" s="3" t="s">
        <v>16</v>
      </c>
      <c r="L19" s="3" t="s">
        <v>16</v>
      </c>
      <c r="M19" s="3" t="s">
        <v>16</v>
      </c>
      <c r="N19" s="3" t="s">
        <v>16</v>
      </c>
      <c r="O19" s="3" t="s">
        <v>16</v>
      </c>
    </row>
    <row r="20" spans="1:15" x14ac:dyDescent="0.2">
      <c r="A20" s="3" t="s">
        <v>31</v>
      </c>
      <c r="B20" s="4">
        <v>1545</v>
      </c>
      <c r="C20" s="4">
        <v>446</v>
      </c>
      <c r="D20" s="4">
        <v>25</v>
      </c>
      <c r="E20" s="4">
        <v>17</v>
      </c>
      <c r="F20" s="4">
        <v>14</v>
      </c>
      <c r="G20" s="4">
        <v>8</v>
      </c>
      <c r="H20" s="4">
        <v>1505</v>
      </c>
      <c r="I20" s="4">
        <v>445</v>
      </c>
      <c r="J20" s="3" t="s">
        <v>16</v>
      </c>
      <c r="K20" s="3" t="s">
        <v>16</v>
      </c>
      <c r="L20" s="4">
        <v>1</v>
      </c>
      <c r="M20" s="4">
        <v>1</v>
      </c>
      <c r="N20" s="3" t="s">
        <v>16</v>
      </c>
      <c r="O20" s="3" t="s">
        <v>16</v>
      </c>
    </row>
    <row r="21" spans="1:15" x14ac:dyDescent="0.2">
      <c r="A21" s="3" t="s">
        <v>32</v>
      </c>
      <c r="B21" s="4">
        <v>1081</v>
      </c>
      <c r="C21" s="4">
        <v>308</v>
      </c>
      <c r="D21" s="4">
        <v>5</v>
      </c>
      <c r="E21" s="4">
        <v>5</v>
      </c>
      <c r="F21" s="4">
        <v>1</v>
      </c>
      <c r="G21" s="4">
        <v>1</v>
      </c>
      <c r="H21" s="4">
        <v>1075</v>
      </c>
      <c r="I21" s="4">
        <v>308</v>
      </c>
      <c r="J21" s="3" t="s">
        <v>16</v>
      </c>
      <c r="K21" s="3" t="s">
        <v>16</v>
      </c>
      <c r="L21" s="3" t="s">
        <v>16</v>
      </c>
      <c r="M21" s="3" t="s">
        <v>16</v>
      </c>
      <c r="N21" s="3" t="s">
        <v>16</v>
      </c>
      <c r="O21" s="3" t="s">
        <v>16</v>
      </c>
    </row>
    <row r="22" spans="1:15" x14ac:dyDescent="0.2">
      <c r="A22" s="3" t="s">
        <v>33</v>
      </c>
      <c r="B22" s="4">
        <v>1128</v>
      </c>
      <c r="C22" s="4">
        <v>325</v>
      </c>
      <c r="D22" s="4">
        <v>7</v>
      </c>
      <c r="E22" s="4">
        <v>6</v>
      </c>
      <c r="F22" s="4">
        <v>4</v>
      </c>
      <c r="G22" s="4">
        <v>3</v>
      </c>
      <c r="H22" s="4">
        <v>1117</v>
      </c>
      <c r="I22" s="4">
        <v>325</v>
      </c>
      <c r="J22" s="3" t="s">
        <v>16</v>
      </c>
      <c r="K22" s="3" t="s">
        <v>16</v>
      </c>
      <c r="L22" s="3" t="s">
        <v>16</v>
      </c>
      <c r="M22" s="3" t="s">
        <v>16</v>
      </c>
      <c r="N22" s="3" t="s">
        <v>16</v>
      </c>
      <c r="O22" s="3" t="s">
        <v>16</v>
      </c>
    </row>
    <row r="23" spans="1:15" x14ac:dyDescent="0.2">
      <c r="A23" s="3" t="s">
        <v>34</v>
      </c>
      <c r="B23" s="4">
        <v>2282</v>
      </c>
      <c r="C23" s="4">
        <v>543</v>
      </c>
      <c r="D23" s="4">
        <v>29</v>
      </c>
      <c r="E23" s="4">
        <v>21</v>
      </c>
      <c r="F23" s="4">
        <v>13</v>
      </c>
      <c r="G23" s="4">
        <v>10</v>
      </c>
      <c r="H23" s="4">
        <v>2240</v>
      </c>
      <c r="I23" s="4">
        <v>543</v>
      </c>
      <c r="J23" s="3" t="s">
        <v>16</v>
      </c>
      <c r="K23" s="3" t="s">
        <v>16</v>
      </c>
      <c r="L23" s="3" t="s">
        <v>16</v>
      </c>
      <c r="M23" s="3" t="s">
        <v>16</v>
      </c>
      <c r="N23" s="3" t="s">
        <v>16</v>
      </c>
      <c r="O23" s="3" t="s">
        <v>16</v>
      </c>
    </row>
    <row r="24" spans="1:15" x14ac:dyDescent="0.2">
      <c r="A24" s="3" t="s">
        <v>35</v>
      </c>
      <c r="B24" s="4">
        <v>2148</v>
      </c>
      <c r="C24" s="4">
        <v>497</v>
      </c>
      <c r="D24" s="4">
        <v>40</v>
      </c>
      <c r="E24" s="4">
        <v>21</v>
      </c>
      <c r="F24" s="4">
        <v>16</v>
      </c>
      <c r="G24" s="4">
        <v>9</v>
      </c>
      <c r="H24" s="4">
        <v>2092</v>
      </c>
      <c r="I24" s="4">
        <v>497</v>
      </c>
      <c r="J24" s="3" t="s">
        <v>16</v>
      </c>
      <c r="K24" s="3" t="s">
        <v>16</v>
      </c>
      <c r="L24" s="3" t="s">
        <v>16</v>
      </c>
      <c r="M24" s="3" t="s">
        <v>16</v>
      </c>
      <c r="N24" s="3" t="s">
        <v>16</v>
      </c>
      <c r="O24" s="3" t="s">
        <v>16</v>
      </c>
    </row>
    <row r="25" spans="1:15" x14ac:dyDescent="0.2">
      <c r="A25" s="3" t="s">
        <v>36</v>
      </c>
      <c r="B25" s="4">
        <v>1576</v>
      </c>
      <c r="C25" s="4">
        <v>446</v>
      </c>
      <c r="D25" s="4">
        <v>16</v>
      </c>
      <c r="E25" s="4">
        <v>14</v>
      </c>
      <c r="F25" s="4">
        <v>8</v>
      </c>
      <c r="G25" s="4">
        <v>8</v>
      </c>
      <c r="H25" s="4">
        <v>1552</v>
      </c>
      <c r="I25" s="4">
        <v>446</v>
      </c>
      <c r="J25" s="3" t="s">
        <v>16</v>
      </c>
      <c r="K25" s="3" t="s">
        <v>16</v>
      </c>
      <c r="L25" s="3" t="s">
        <v>16</v>
      </c>
      <c r="M25" s="3" t="s">
        <v>16</v>
      </c>
      <c r="N25" s="3" t="s">
        <v>16</v>
      </c>
      <c r="O25" s="3" t="s">
        <v>16</v>
      </c>
    </row>
    <row r="26" spans="1:15" x14ac:dyDescent="0.2">
      <c r="A26" s="3" t="s">
        <v>37</v>
      </c>
      <c r="B26" s="4">
        <v>2134</v>
      </c>
      <c r="C26" s="4">
        <v>565</v>
      </c>
      <c r="D26" s="4">
        <v>47</v>
      </c>
      <c r="E26" s="4">
        <v>27</v>
      </c>
      <c r="F26" s="4">
        <v>24</v>
      </c>
      <c r="G26" s="4">
        <v>14</v>
      </c>
      <c r="H26" s="4">
        <v>2063</v>
      </c>
      <c r="I26" s="4">
        <v>565</v>
      </c>
      <c r="J26" s="3" t="s">
        <v>16</v>
      </c>
      <c r="K26" s="3" t="s">
        <v>16</v>
      </c>
      <c r="L26" s="3" t="s">
        <v>16</v>
      </c>
      <c r="M26" s="3" t="s">
        <v>16</v>
      </c>
      <c r="N26" s="3" t="s">
        <v>16</v>
      </c>
      <c r="O26" s="3" t="s">
        <v>16</v>
      </c>
    </row>
    <row r="27" spans="1:15" x14ac:dyDescent="0.2">
      <c r="A27" s="3" t="s">
        <v>38</v>
      </c>
      <c r="B27" s="4">
        <v>1070</v>
      </c>
      <c r="C27" s="4">
        <v>363</v>
      </c>
      <c r="D27" s="4">
        <v>7</v>
      </c>
      <c r="E27" s="4">
        <v>6</v>
      </c>
      <c r="F27" s="4">
        <v>1</v>
      </c>
      <c r="G27" s="4">
        <v>1</v>
      </c>
      <c r="H27" s="4">
        <v>1062</v>
      </c>
      <c r="I27" s="4">
        <v>363</v>
      </c>
      <c r="J27" s="3" t="s">
        <v>16</v>
      </c>
      <c r="K27" s="3" t="s">
        <v>16</v>
      </c>
      <c r="L27" s="3" t="s">
        <v>16</v>
      </c>
      <c r="M27" s="3" t="s">
        <v>16</v>
      </c>
      <c r="N27" s="3" t="s">
        <v>16</v>
      </c>
      <c r="O27" s="3" t="s">
        <v>16</v>
      </c>
    </row>
    <row r="28" spans="1:15" x14ac:dyDescent="0.2">
      <c r="A28" s="3" t="s">
        <v>39</v>
      </c>
      <c r="B28" s="4">
        <v>1268</v>
      </c>
      <c r="C28" s="4">
        <v>391</v>
      </c>
      <c r="D28" s="4">
        <v>16</v>
      </c>
      <c r="E28" s="4">
        <v>12</v>
      </c>
      <c r="F28" s="4">
        <v>5</v>
      </c>
      <c r="G28" s="4">
        <v>4</v>
      </c>
      <c r="H28" s="4">
        <v>1246</v>
      </c>
      <c r="I28" s="4">
        <v>391</v>
      </c>
      <c r="J28" s="3" t="s">
        <v>16</v>
      </c>
      <c r="K28" s="3" t="s">
        <v>16</v>
      </c>
      <c r="L28" s="3" t="s">
        <v>16</v>
      </c>
      <c r="M28" s="3" t="s">
        <v>16</v>
      </c>
      <c r="N28" s="4">
        <v>1</v>
      </c>
      <c r="O28" s="4">
        <v>1</v>
      </c>
    </row>
    <row r="29" spans="1:15" x14ac:dyDescent="0.2">
      <c r="A29" s="3" t="s">
        <v>40</v>
      </c>
      <c r="B29" s="4">
        <v>1500</v>
      </c>
      <c r="C29" s="4">
        <v>433</v>
      </c>
      <c r="D29" s="4">
        <v>19</v>
      </c>
      <c r="E29" s="4">
        <v>17</v>
      </c>
      <c r="F29" s="4">
        <v>6</v>
      </c>
      <c r="G29" s="4">
        <v>5</v>
      </c>
      <c r="H29" s="4">
        <v>1475</v>
      </c>
      <c r="I29" s="4">
        <v>433</v>
      </c>
      <c r="J29" s="3" t="s">
        <v>16</v>
      </c>
      <c r="K29" s="3" t="s">
        <v>16</v>
      </c>
      <c r="L29" s="3" t="s">
        <v>16</v>
      </c>
      <c r="M29" s="3" t="s">
        <v>16</v>
      </c>
      <c r="N29" s="3" t="s">
        <v>16</v>
      </c>
      <c r="O29" s="3" t="s">
        <v>16</v>
      </c>
    </row>
    <row r="30" spans="1:15" x14ac:dyDescent="0.2">
      <c r="A30" s="3" t="s">
        <v>41</v>
      </c>
      <c r="B30" s="4">
        <v>3124</v>
      </c>
      <c r="C30" s="4">
        <v>638</v>
      </c>
      <c r="D30" s="4">
        <v>44</v>
      </c>
      <c r="E30" s="4">
        <v>32</v>
      </c>
      <c r="F30" s="4">
        <v>20</v>
      </c>
      <c r="G30" s="4">
        <v>11</v>
      </c>
      <c r="H30" s="4">
        <v>3060</v>
      </c>
      <c r="I30" s="4">
        <v>638</v>
      </c>
      <c r="J30" s="3" t="s">
        <v>16</v>
      </c>
      <c r="K30" s="3" t="s">
        <v>16</v>
      </c>
      <c r="L30" s="3" t="s">
        <v>16</v>
      </c>
      <c r="M30" s="3" t="s">
        <v>16</v>
      </c>
      <c r="N30" s="3" t="s">
        <v>16</v>
      </c>
      <c r="O30" s="3" t="s">
        <v>16</v>
      </c>
    </row>
    <row r="31" spans="1:15" x14ac:dyDescent="0.2">
      <c r="A31" s="3" t="s">
        <v>42</v>
      </c>
      <c r="B31" s="4">
        <v>2762</v>
      </c>
      <c r="C31" s="4">
        <v>727</v>
      </c>
      <c r="D31" s="4">
        <v>45</v>
      </c>
      <c r="E31" s="4">
        <v>27</v>
      </c>
      <c r="F31" s="4">
        <v>20</v>
      </c>
      <c r="G31" s="4">
        <v>12</v>
      </c>
      <c r="H31" s="4">
        <v>2696</v>
      </c>
      <c r="I31" s="4">
        <v>727</v>
      </c>
      <c r="J31" s="4">
        <v>1</v>
      </c>
      <c r="K31" s="4">
        <v>1</v>
      </c>
      <c r="L31" s="3" t="s">
        <v>16</v>
      </c>
      <c r="M31" s="3" t="s">
        <v>16</v>
      </c>
      <c r="N31" s="3" t="s">
        <v>16</v>
      </c>
      <c r="O31" s="3" t="s">
        <v>16</v>
      </c>
    </row>
    <row r="32" spans="1:15" x14ac:dyDescent="0.2">
      <c r="A32" s="3" t="s">
        <v>43</v>
      </c>
      <c r="B32" s="4">
        <v>1865</v>
      </c>
      <c r="C32" s="4">
        <v>477</v>
      </c>
      <c r="D32" s="4">
        <v>30</v>
      </c>
      <c r="E32" s="4">
        <v>17</v>
      </c>
      <c r="F32" s="4">
        <v>13</v>
      </c>
      <c r="G32" s="4">
        <v>5</v>
      </c>
      <c r="H32" s="4">
        <v>1820</v>
      </c>
      <c r="I32" s="4">
        <v>477</v>
      </c>
      <c r="J32" s="4">
        <v>2</v>
      </c>
      <c r="K32" s="4">
        <v>1</v>
      </c>
      <c r="L32" s="3" t="s">
        <v>16</v>
      </c>
      <c r="M32" s="3" t="s">
        <v>16</v>
      </c>
      <c r="N32" s="3" t="s">
        <v>16</v>
      </c>
      <c r="O32" s="3" t="s">
        <v>16</v>
      </c>
    </row>
    <row r="33" spans="1:15" x14ac:dyDescent="0.2">
      <c r="A33" s="3" t="s">
        <v>44</v>
      </c>
      <c r="B33" s="4">
        <v>1653</v>
      </c>
      <c r="C33" s="4">
        <v>429</v>
      </c>
      <c r="D33" s="4">
        <v>23</v>
      </c>
      <c r="E33" s="4">
        <v>12</v>
      </c>
      <c r="F33" s="4">
        <v>12</v>
      </c>
      <c r="G33" s="4">
        <v>6</v>
      </c>
      <c r="H33" s="4">
        <v>1617</v>
      </c>
      <c r="I33" s="4">
        <v>429</v>
      </c>
      <c r="J33" s="4">
        <v>1</v>
      </c>
      <c r="K33" s="4">
        <v>1</v>
      </c>
      <c r="L33" s="3" t="s">
        <v>16</v>
      </c>
      <c r="M33" s="3" t="s">
        <v>16</v>
      </c>
      <c r="N33" s="3" t="s">
        <v>16</v>
      </c>
      <c r="O33" s="3" t="s">
        <v>16</v>
      </c>
    </row>
  </sheetData>
  <mergeCells count="1">
    <mergeCell ref="B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 enableFormatConditionsCalculation="0"/>
  <dimension ref="A1:Q32"/>
  <sheetViews>
    <sheetView workbookViewId="0">
      <selection activeCell="O11" sqref="O11"/>
    </sheetView>
  </sheetViews>
  <sheetFormatPr baseColWidth="10" defaultColWidth="8.83203125" defaultRowHeight="15" x14ac:dyDescent="0.2"/>
  <cols>
    <col min="1" max="17" width="17" style="2" customWidth="1"/>
    <col min="18" max="16384" width="8.83203125" style="2"/>
  </cols>
  <sheetData>
    <row r="1" spans="1:17" ht="76" customHeight="1" x14ac:dyDescent="0.2">
      <c r="B1" s="14" t="s">
        <v>84</v>
      </c>
      <c r="C1" s="14"/>
      <c r="D1" s="14"/>
      <c r="E1" s="14"/>
      <c r="F1" s="14"/>
      <c r="G1" s="14"/>
      <c r="H1" s="14"/>
      <c r="I1" s="14"/>
    </row>
    <row r="2" spans="1:17" ht="1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11</v>
      </c>
      <c r="K2" s="1" t="s">
        <v>12</v>
      </c>
      <c r="L2" s="1" t="s">
        <v>9</v>
      </c>
      <c r="M2" s="1" t="s">
        <v>10</v>
      </c>
      <c r="N2" s="1" t="s">
        <v>13</v>
      </c>
      <c r="O2" s="1" t="s">
        <v>14</v>
      </c>
      <c r="P2" s="1" t="s">
        <v>80</v>
      </c>
      <c r="Q2" s="1" t="s">
        <v>81</v>
      </c>
    </row>
    <row r="3" spans="1:17" ht="16" x14ac:dyDescent="0.2">
      <c r="A3" s="1" t="s">
        <v>99</v>
      </c>
      <c r="B3" s="7">
        <f>SUBTOTAL(101,B4:B32)</f>
        <v>5772.5862068965516</v>
      </c>
      <c r="C3" s="7">
        <f t="shared" ref="C3:Q3" si="0">SUBTOTAL(101,C4:C32)</f>
        <v>1103.1724137931035</v>
      </c>
      <c r="D3" s="7">
        <f t="shared" si="0"/>
        <v>61.517241379310342</v>
      </c>
      <c r="E3" s="7">
        <f t="shared" si="0"/>
        <v>44.379310344827587</v>
      </c>
      <c r="F3" s="7">
        <f t="shared" si="0"/>
        <v>23.964285714285715</v>
      </c>
      <c r="G3" s="7">
        <f t="shared" si="0"/>
        <v>19.25</v>
      </c>
      <c r="H3" s="7">
        <f t="shared" si="0"/>
        <v>4268.8620689655172</v>
      </c>
      <c r="I3" s="7">
        <f t="shared" si="0"/>
        <v>1102.344827586207</v>
      </c>
      <c r="J3" s="7">
        <f t="shared" si="0"/>
        <v>1418.1724137931035</v>
      </c>
      <c r="K3" s="7">
        <f t="shared" si="0"/>
        <v>633.68965517241384</v>
      </c>
      <c r="L3" s="7">
        <f t="shared" si="0"/>
        <v>1.3333333333333333</v>
      </c>
      <c r="M3" s="7">
        <f t="shared" si="0"/>
        <v>1.3333333333333333</v>
      </c>
      <c r="N3" s="7">
        <f t="shared" si="0"/>
        <v>3</v>
      </c>
      <c r="O3" s="7">
        <f t="shared" si="0"/>
        <v>1.6666666666666667</v>
      </c>
      <c r="P3" s="7">
        <f t="shared" si="0"/>
        <v>1</v>
      </c>
      <c r="Q3" s="7">
        <f t="shared" si="0"/>
        <v>1</v>
      </c>
    </row>
    <row r="4" spans="1:17" x14ac:dyDescent="0.2">
      <c r="A4" s="3" t="s">
        <v>17</v>
      </c>
      <c r="B4" s="4">
        <v>5462</v>
      </c>
      <c r="C4" s="4">
        <v>1073</v>
      </c>
      <c r="D4" s="4">
        <v>48</v>
      </c>
      <c r="E4" s="4">
        <v>36</v>
      </c>
      <c r="F4" s="4">
        <v>19</v>
      </c>
      <c r="G4" s="4">
        <v>14</v>
      </c>
      <c r="H4" s="4">
        <v>3960</v>
      </c>
      <c r="I4" s="4">
        <v>1072</v>
      </c>
      <c r="J4" s="4">
        <v>1434</v>
      </c>
      <c r="K4" s="4">
        <v>675</v>
      </c>
      <c r="L4" s="4">
        <v>1</v>
      </c>
      <c r="M4" s="4">
        <v>1</v>
      </c>
      <c r="N4" s="3" t="s">
        <v>16</v>
      </c>
      <c r="O4" s="3" t="s">
        <v>16</v>
      </c>
      <c r="P4" s="3" t="s">
        <v>16</v>
      </c>
      <c r="Q4" s="3" t="s">
        <v>16</v>
      </c>
    </row>
    <row r="5" spans="1:17" x14ac:dyDescent="0.2">
      <c r="A5" s="3" t="s">
        <v>18</v>
      </c>
      <c r="B5" s="4">
        <v>3544</v>
      </c>
      <c r="C5" s="4">
        <v>761</v>
      </c>
      <c r="D5" s="4">
        <v>40</v>
      </c>
      <c r="E5" s="4">
        <v>30</v>
      </c>
      <c r="F5" s="4">
        <v>16</v>
      </c>
      <c r="G5" s="4">
        <v>9</v>
      </c>
      <c r="H5" s="4">
        <v>2634</v>
      </c>
      <c r="I5" s="4">
        <v>761</v>
      </c>
      <c r="J5" s="4">
        <v>854</v>
      </c>
      <c r="K5" s="4">
        <v>470</v>
      </c>
      <c r="L5" s="3" t="s">
        <v>16</v>
      </c>
      <c r="M5" s="3" t="s">
        <v>16</v>
      </c>
      <c r="N5" s="3" t="s">
        <v>16</v>
      </c>
      <c r="O5" s="3" t="s">
        <v>16</v>
      </c>
      <c r="P5" s="3" t="s">
        <v>16</v>
      </c>
      <c r="Q5" s="3" t="s">
        <v>16</v>
      </c>
    </row>
    <row r="6" spans="1:17" x14ac:dyDescent="0.2">
      <c r="A6" s="3" t="s">
        <v>19</v>
      </c>
      <c r="B6" s="4">
        <v>2644</v>
      </c>
      <c r="C6" s="4">
        <v>552</v>
      </c>
      <c r="D6" s="4">
        <v>22</v>
      </c>
      <c r="E6" s="4">
        <v>15</v>
      </c>
      <c r="F6" s="4">
        <v>10</v>
      </c>
      <c r="G6" s="4">
        <v>7</v>
      </c>
      <c r="H6" s="4">
        <v>2081</v>
      </c>
      <c r="I6" s="4">
        <v>550</v>
      </c>
      <c r="J6" s="4">
        <v>531</v>
      </c>
      <c r="K6" s="4">
        <v>303</v>
      </c>
      <c r="L6" s="3" t="s">
        <v>16</v>
      </c>
      <c r="M6" s="3" t="s">
        <v>16</v>
      </c>
      <c r="N6" s="3" t="s">
        <v>16</v>
      </c>
      <c r="O6" s="3" t="s">
        <v>16</v>
      </c>
      <c r="P6" s="3" t="s">
        <v>16</v>
      </c>
      <c r="Q6" s="3" t="s">
        <v>16</v>
      </c>
    </row>
    <row r="7" spans="1:17" x14ac:dyDescent="0.2">
      <c r="A7" s="3" t="s">
        <v>20</v>
      </c>
      <c r="B7" s="4">
        <v>3778</v>
      </c>
      <c r="C7" s="4">
        <v>547</v>
      </c>
      <c r="D7" s="4">
        <v>21</v>
      </c>
      <c r="E7" s="4">
        <v>16</v>
      </c>
      <c r="F7" s="4">
        <v>11</v>
      </c>
      <c r="G7" s="4">
        <v>10</v>
      </c>
      <c r="H7" s="4">
        <v>2521</v>
      </c>
      <c r="I7" s="4">
        <v>547</v>
      </c>
      <c r="J7" s="4">
        <v>1225</v>
      </c>
      <c r="K7" s="4">
        <v>324</v>
      </c>
      <c r="L7" s="3" t="s">
        <v>16</v>
      </c>
      <c r="M7" s="3" t="s">
        <v>16</v>
      </c>
      <c r="N7" s="3" t="s">
        <v>16</v>
      </c>
      <c r="O7" s="3" t="s">
        <v>16</v>
      </c>
      <c r="P7" s="3" t="s">
        <v>16</v>
      </c>
      <c r="Q7" s="3" t="s">
        <v>16</v>
      </c>
    </row>
    <row r="8" spans="1:17" x14ac:dyDescent="0.2">
      <c r="A8" s="3" t="s">
        <v>21</v>
      </c>
      <c r="B8" s="4">
        <v>1599</v>
      </c>
      <c r="C8" s="4">
        <v>222</v>
      </c>
      <c r="D8" s="4">
        <v>6</v>
      </c>
      <c r="E8" s="4">
        <v>5</v>
      </c>
      <c r="F8" s="4">
        <v>2</v>
      </c>
      <c r="G8" s="4">
        <v>2</v>
      </c>
      <c r="H8" s="4">
        <v>1031</v>
      </c>
      <c r="I8" s="4">
        <v>220</v>
      </c>
      <c r="J8" s="4">
        <v>560</v>
      </c>
      <c r="K8" s="4">
        <v>140</v>
      </c>
      <c r="L8" s="3" t="s">
        <v>16</v>
      </c>
      <c r="M8" s="3" t="s">
        <v>16</v>
      </c>
      <c r="N8" s="3" t="s">
        <v>16</v>
      </c>
      <c r="O8" s="3" t="s">
        <v>16</v>
      </c>
      <c r="P8" s="3" t="s">
        <v>16</v>
      </c>
      <c r="Q8" s="3" t="s">
        <v>16</v>
      </c>
    </row>
    <row r="9" spans="1:17" x14ac:dyDescent="0.2">
      <c r="A9" s="3" t="s">
        <v>22</v>
      </c>
      <c r="B9" s="4">
        <v>376</v>
      </c>
      <c r="C9" s="4">
        <v>84</v>
      </c>
      <c r="D9" s="4">
        <v>2</v>
      </c>
      <c r="E9" s="4">
        <v>2</v>
      </c>
      <c r="F9" s="3" t="s">
        <v>16</v>
      </c>
      <c r="G9" s="3" t="s">
        <v>16</v>
      </c>
      <c r="H9" s="4">
        <v>244</v>
      </c>
      <c r="I9" s="4">
        <v>84</v>
      </c>
      <c r="J9" s="4">
        <v>130</v>
      </c>
      <c r="K9" s="4">
        <v>25</v>
      </c>
      <c r="L9" s="3" t="s">
        <v>16</v>
      </c>
      <c r="M9" s="3" t="s">
        <v>16</v>
      </c>
      <c r="N9" s="3" t="s">
        <v>16</v>
      </c>
      <c r="O9" s="3" t="s">
        <v>16</v>
      </c>
      <c r="P9" s="3" t="s">
        <v>16</v>
      </c>
      <c r="Q9" s="3" t="s">
        <v>16</v>
      </c>
    </row>
    <row r="10" spans="1:17" x14ac:dyDescent="0.2">
      <c r="A10" s="3" t="s">
        <v>46</v>
      </c>
      <c r="B10" s="4">
        <v>3531</v>
      </c>
      <c r="C10" s="4">
        <v>755</v>
      </c>
      <c r="D10" s="4">
        <v>34</v>
      </c>
      <c r="E10" s="4">
        <v>27</v>
      </c>
      <c r="F10" s="4">
        <v>14</v>
      </c>
      <c r="G10" s="4">
        <v>11</v>
      </c>
      <c r="H10" s="4">
        <v>2675</v>
      </c>
      <c r="I10" s="4">
        <v>754</v>
      </c>
      <c r="J10" s="4">
        <v>807</v>
      </c>
      <c r="K10" s="4">
        <v>407</v>
      </c>
      <c r="L10" s="4">
        <v>1</v>
      </c>
      <c r="M10" s="4">
        <v>1</v>
      </c>
      <c r="N10" s="3" t="s">
        <v>16</v>
      </c>
      <c r="O10" s="3" t="s">
        <v>16</v>
      </c>
      <c r="P10" s="3" t="s">
        <v>16</v>
      </c>
      <c r="Q10" s="3" t="s">
        <v>16</v>
      </c>
    </row>
    <row r="11" spans="1:17" x14ac:dyDescent="0.2">
      <c r="A11" s="3" t="s">
        <v>23</v>
      </c>
      <c r="B11" s="4">
        <v>7097</v>
      </c>
      <c r="C11" s="4">
        <v>1333</v>
      </c>
      <c r="D11" s="4">
        <v>59</v>
      </c>
      <c r="E11" s="4">
        <v>50</v>
      </c>
      <c r="F11" s="4">
        <v>17</v>
      </c>
      <c r="G11" s="4">
        <v>16</v>
      </c>
      <c r="H11" s="4">
        <v>5393</v>
      </c>
      <c r="I11" s="4">
        <v>1332</v>
      </c>
      <c r="J11" s="4">
        <v>1627</v>
      </c>
      <c r="K11" s="4">
        <v>748</v>
      </c>
      <c r="L11" s="4">
        <v>1</v>
      </c>
      <c r="M11" s="4">
        <v>1</v>
      </c>
      <c r="N11" s="3" t="s">
        <v>16</v>
      </c>
      <c r="O11" s="3" t="s">
        <v>16</v>
      </c>
      <c r="P11" s="3" t="s">
        <v>16</v>
      </c>
      <c r="Q11" s="3" t="s">
        <v>16</v>
      </c>
    </row>
    <row r="12" spans="1:17" x14ac:dyDescent="0.2">
      <c r="A12" s="3" t="s">
        <v>24</v>
      </c>
      <c r="B12" s="4">
        <v>9053</v>
      </c>
      <c r="C12" s="4">
        <v>1565</v>
      </c>
      <c r="D12" s="4">
        <v>104</v>
      </c>
      <c r="E12" s="4">
        <v>84</v>
      </c>
      <c r="F12" s="4">
        <v>38</v>
      </c>
      <c r="G12" s="4">
        <v>32</v>
      </c>
      <c r="H12" s="4">
        <v>6668</v>
      </c>
      <c r="I12" s="4">
        <v>1565</v>
      </c>
      <c r="J12" s="4">
        <v>2242</v>
      </c>
      <c r="K12" s="4">
        <v>952</v>
      </c>
      <c r="L12" s="4">
        <v>1</v>
      </c>
      <c r="M12" s="4">
        <v>1</v>
      </c>
      <c r="N12" s="3" t="s">
        <v>16</v>
      </c>
      <c r="O12" s="3" t="s">
        <v>16</v>
      </c>
      <c r="P12" s="3" t="s">
        <v>16</v>
      </c>
      <c r="Q12" s="3" t="s">
        <v>16</v>
      </c>
    </row>
    <row r="13" spans="1:17" x14ac:dyDescent="0.2">
      <c r="A13" s="3" t="s">
        <v>25</v>
      </c>
      <c r="B13" s="4">
        <v>11284</v>
      </c>
      <c r="C13" s="4">
        <v>1771</v>
      </c>
      <c r="D13" s="4">
        <v>94</v>
      </c>
      <c r="E13" s="4">
        <v>76</v>
      </c>
      <c r="F13" s="4">
        <v>25</v>
      </c>
      <c r="G13" s="4">
        <v>24</v>
      </c>
      <c r="H13" s="4">
        <v>8375</v>
      </c>
      <c r="I13" s="4">
        <v>1771</v>
      </c>
      <c r="J13" s="4">
        <v>2790</v>
      </c>
      <c r="K13" s="4">
        <v>1080</v>
      </c>
      <c r="L13" s="3" t="s">
        <v>16</v>
      </c>
      <c r="M13" s="3" t="s">
        <v>16</v>
      </c>
      <c r="N13" s="3" t="s">
        <v>16</v>
      </c>
      <c r="O13" s="3" t="s">
        <v>16</v>
      </c>
      <c r="P13" s="3" t="s">
        <v>16</v>
      </c>
      <c r="Q13" s="3" t="s">
        <v>16</v>
      </c>
    </row>
    <row r="14" spans="1:17" x14ac:dyDescent="0.2">
      <c r="A14" s="3" t="s">
        <v>26</v>
      </c>
      <c r="B14" s="4">
        <v>7742</v>
      </c>
      <c r="C14" s="4">
        <v>1410</v>
      </c>
      <c r="D14" s="4">
        <v>68</v>
      </c>
      <c r="E14" s="4">
        <v>57</v>
      </c>
      <c r="F14" s="4">
        <v>28</v>
      </c>
      <c r="G14" s="4">
        <v>23</v>
      </c>
      <c r="H14" s="4">
        <v>5829</v>
      </c>
      <c r="I14" s="4">
        <v>1410</v>
      </c>
      <c r="J14" s="4">
        <v>1812</v>
      </c>
      <c r="K14" s="4">
        <v>807</v>
      </c>
      <c r="L14" s="4">
        <v>3</v>
      </c>
      <c r="M14" s="4">
        <v>3</v>
      </c>
      <c r="N14" s="4">
        <v>2</v>
      </c>
      <c r="O14" s="4">
        <v>2</v>
      </c>
      <c r="P14" s="3" t="s">
        <v>16</v>
      </c>
      <c r="Q14" s="3" t="s">
        <v>16</v>
      </c>
    </row>
    <row r="15" spans="1:17" x14ac:dyDescent="0.2">
      <c r="A15" s="3" t="s">
        <v>27</v>
      </c>
      <c r="B15" s="4">
        <v>7767</v>
      </c>
      <c r="C15" s="4">
        <v>1486</v>
      </c>
      <c r="D15" s="4">
        <v>89</v>
      </c>
      <c r="E15" s="4">
        <v>67</v>
      </c>
      <c r="F15" s="4">
        <v>38</v>
      </c>
      <c r="G15" s="4">
        <v>27</v>
      </c>
      <c r="H15" s="4">
        <v>5855</v>
      </c>
      <c r="I15" s="4">
        <v>1486</v>
      </c>
      <c r="J15" s="4">
        <v>1785</v>
      </c>
      <c r="K15" s="4">
        <v>852</v>
      </c>
      <c r="L15" s="3" t="s">
        <v>16</v>
      </c>
      <c r="M15" s="3" t="s">
        <v>16</v>
      </c>
      <c r="N15" s="3" t="s">
        <v>16</v>
      </c>
      <c r="O15" s="3" t="s">
        <v>16</v>
      </c>
      <c r="P15" s="3" t="s">
        <v>16</v>
      </c>
      <c r="Q15" s="3" t="s">
        <v>16</v>
      </c>
    </row>
    <row r="16" spans="1:17" x14ac:dyDescent="0.2">
      <c r="A16" s="3" t="s">
        <v>28</v>
      </c>
      <c r="B16" s="4">
        <v>6374</v>
      </c>
      <c r="C16" s="4">
        <v>1195</v>
      </c>
      <c r="D16" s="4">
        <v>64</v>
      </c>
      <c r="E16" s="4">
        <v>51</v>
      </c>
      <c r="F16" s="4">
        <v>23</v>
      </c>
      <c r="G16" s="4">
        <v>19</v>
      </c>
      <c r="H16" s="4">
        <v>4715</v>
      </c>
      <c r="I16" s="4">
        <v>1193</v>
      </c>
      <c r="J16" s="4">
        <v>1571</v>
      </c>
      <c r="K16" s="4">
        <v>694</v>
      </c>
      <c r="L16" s="4">
        <v>1</v>
      </c>
      <c r="M16" s="4">
        <v>1</v>
      </c>
      <c r="N16" s="3" t="s">
        <v>16</v>
      </c>
      <c r="O16" s="3" t="s">
        <v>16</v>
      </c>
      <c r="P16" s="3" t="s">
        <v>16</v>
      </c>
      <c r="Q16" s="3" t="s">
        <v>16</v>
      </c>
    </row>
    <row r="17" spans="1:17" x14ac:dyDescent="0.2">
      <c r="A17" s="3" t="s">
        <v>29</v>
      </c>
      <c r="B17" s="4">
        <v>6211</v>
      </c>
      <c r="C17" s="4">
        <v>1196</v>
      </c>
      <c r="D17" s="4">
        <v>55</v>
      </c>
      <c r="E17" s="4">
        <v>48</v>
      </c>
      <c r="F17" s="4">
        <v>16</v>
      </c>
      <c r="G17" s="4">
        <v>16</v>
      </c>
      <c r="H17" s="4">
        <v>4641</v>
      </c>
      <c r="I17" s="4">
        <v>1196</v>
      </c>
      <c r="J17" s="4">
        <v>1496</v>
      </c>
      <c r="K17" s="4">
        <v>679</v>
      </c>
      <c r="L17" s="4">
        <v>2</v>
      </c>
      <c r="M17" s="4">
        <v>2</v>
      </c>
      <c r="N17" s="4">
        <v>1</v>
      </c>
      <c r="O17" s="4">
        <v>1</v>
      </c>
      <c r="P17" s="3" t="s">
        <v>16</v>
      </c>
      <c r="Q17" s="3" t="s">
        <v>16</v>
      </c>
    </row>
    <row r="18" spans="1:17" x14ac:dyDescent="0.2">
      <c r="A18" s="3" t="s">
        <v>30</v>
      </c>
      <c r="B18" s="4">
        <v>3053</v>
      </c>
      <c r="C18" s="4">
        <v>582</v>
      </c>
      <c r="D18" s="4">
        <v>164</v>
      </c>
      <c r="E18" s="4">
        <v>15</v>
      </c>
      <c r="F18" s="4">
        <v>3</v>
      </c>
      <c r="G18" s="4">
        <v>3</v>
      </c>
      <c r="H18" s="4">
        <v>2161</v>
      </c>
      <c r="I18" s="4">
        <v>581</v>
      </c>
      <c r="J18" s="4">
        <v>725</v>
      </c>
      <c r="K18" s="4">
        <v>314</v>
      </c>
      <c r="L18" s="3" t="s">
        <v>16</v>
      </c>
      <c r="M18" s="3" t="s">
        <v>16</v>
      </c>
      <c r="N18" s="3" t="s">
        <v>16</v>
      </c>
      <c r="O18" s="3" t="s">
        <v>16</v>
      </c>
      <c r="P18" s="3" t="s">
        <v>16</v>
      </c>
      <c r="Q18" s="3" t="s">
        <v>16</v>
      </c>
    </row>
    <row r="19" spans="1:17" x14ac:dyDescent="0.2">
      <c r="A19" s="3" t="s">
        <v>31</v>
      </c>
      <c r="B19" s="4">
        <v>4562</v>
      </c>
      <c r="C19" s="4">
        <v>923</v>
      </c>
      <c r="D19" s="4">
        <v>37</v>
      </c>
      <c r="E19" s="4">
        <v>33</v>
      </c>
      <c r="F19" s="4">
        <v>14</v>
      </c>
      <c r="G19" s="4">
        <v>12</v>
      </c>
      <c r="H19" s="4">
        <v>3409</v>
      </c>
      <c r="I19" s="4">
        <v>923</v>
      </c>
      <c r="J19" s="4">
        <v>1102</v>
      </c>
      <c r="K19" s="4">
        <v>524</v>
      </c>
      <c r="L19" s="3" t="s">
        <v>16</v>
      </c>
      <c r="M19" s="3" t="s">
        <v>16</v>
      </c>
      <c r="N19" s="3" t="s">
        <v>16</v>
      </c>
      <c r="O19" s="3" t="s">
        <v>16</v>
      </c>
      <c r="P19" s="3" t="s">
        <v>16</v>
      </c>
      <c r="Q19" s="3" t="s">
        <v>16</v>
      </c>
    </row>
    <row r="20" spans="1:17" x14ac:dyDescent="0.2">
      <c r="A20" s="3" t="s">
        <v>32</v>
      </c>
      <c r="B20" s="4">
        <v>3160</v>
      </c>
      <c r="C20" s="4">
        <v>728</v>
      </c>
      <c r="D20" s="4">
        <v>15</v>
      </c>
      <c r="E20" s="4">
        <v>13</v>
      </c>
      <c r="F20" s="4">
        <v>6</v>
      </c>
      <c r="G20" s="4">
        <v>6</v>
      </c>
      <c r="H20" s="4">
        <v>2333</v>
      </c>
      <c r="I20" s="4">
        <v>727</v>
      </c>
      <c r="J20" s="4">
        <v>806</v>
      </c>
      <c r="K20" s="4">
        <v>439</v>
      </c>
      <c r="L20" s="3" t="s">
        <v>16</v>
      </c>
      <c r="M20" s="3" t="s">
        <v>16</v>
      </c>
      <c r="N20" s="3" t="s">
        <v>16</v>
      </c>
      <c r="O20" s="3" t="s">
        <v>16</v>
      </c>
      <c r="P20" s="3" t="s">
        <v>16</v>
      </c>
      <c r="Q20" s="3" t="s">
        <v>16</v>
      </c>
    </row>
    <row r="21" spans="1:17" x14ac:dyDescent="0.2">
      <c r="A21" s="3" t="s">
        <v>33</v>
      </c>
      <c r="B21" s="4">
        <v>3275</v>
      </c>
      <c r="C21" s="4">
        <v>671</v>
      </c>
      <c r="D21" s="4">
        <v>21</v>
      </c>
      <c r="E21" s="4">
        <v>20</v>
      </c>
      <c r="F21" s="4">
        <v>7</v>
      </c>
      <c r="G21" s="4">
        <v>7</v>
      </c>
      <c r="H21" s="4">
        <v>2520</v>
      </c>
      <c r="I21" s="4">
        <v>670</v>
      </c>
      <c r="J21" s="4">
        <v>727</v>
      </c>
      <c r="K21" s="4">
        <v>350</v>
      </c>
      <c r="L21" s="3" t="s">
        <v>16</v>
      </c>
      <c r="M21" s="3" t="s">
        <v>16</v>
      </c>
      <c r="N21" s="3" t="s">
        <v>16</v>
      </c>
      <c r="O21" s="3" t="s">
        <v>16</v>
      </c>
      <c r="P21" s="3" t="s">
        <v>16</v>
      </c>
      <c r="Q21" s="3" t="s">
        <v>16</v>
      </c>
    </row>
    <row r="22" spans="1:17" x14ac:dyDescent="0.2">
      <c r="A22" s="3" t="s">
        <v>34</v>
      </c>
      <c r="B22" s="4">
        <v>13237</v>
      </c>
      <c r="C22" s="4">
        <v>2336</v>
      </c>
      <c r="D22" s="4">
        <v>96</v>
      </c>
      <c r="E22" s="4">
        <v>71</v>
      </c>
      <c r="F22" s="4">
        <v>31</v>
      </c>
      <c r="G22" s="4">
        <v>25</v>
      </c>
      <c r="H22" s="4">
        <v>10000</v>
      </c>
      <c r="I22" s="4">
        <v>2333</v>
      </c>
      <c r="J22" s="4">
        <v>3104</v>
      </c>
      <c r="K22" s="4">
        <v>1315</v>
      </c>
      <c r="L22" s="3" t="s">
        <v>16</v>
      </c>
      <c r="M22" s="3" t="s">
        <v>16</v>
      </c>
      <c r="N22" s="4">
        <v>6</v>
      </c>
      <c r="O22" s="4">
        <v>2</v>
      </c>
      <c r="P22" s="3" t="s">
        <v>16</v>
      </c>
      <c r="Q22" s="3" t="s">
        <v>16</v>
      </c>
    </row>
    <row r="23" spans="1:17" x14ac:dyDescent="0.2">
      <c r="A23" s="3" t="s">
        <v>35</v>
      </c>
      <c r="B23" s="4">
        <v>8830</v>
      </c>
      <c r="C23" s="4">
        <v>1729</v>
      </c>
      <c r="D23" s="4">
        <v>60</v>
      </c>
      <c r="E23" s="4">
        <v>49</v>
      </c>
      <c r="F23" s="4">
        <v>30</v>
      </c>
      <c r="G23" s="4">
        <v>26</v>
      </c>
      <c r="H23" s="4">
        <v>6660</v>
      </c>
      <c r="I23" s="4">
        <v>1728</v>
      </c>
      <c r="J23" s="4">
        <v>2080</v>
      </c>
      <c r="K23" s="4">
        <v>948</v>
      </c>
      <c r="L23" s="3" t="s">
        <v>16</v>
      </c>
      <c r="M23" s="3" t="s">
        <v>16</v>
      </c>
      <c r="N23" s="3" t="s">
        <v>16</v>
      </c>
      <c r="O23" s="3" t="s">
        <v>16</v>
      </c>
      <c r="P23" s="3" t="s">
        <v>16</v>
      </c>
      <c r="Q23" s="3" t="s">
        <v>16</v>
      </c>
    </row>
    <row r="24" spans="1:17" x14ac:dyDescent="0.2">
      <c r="A24" s="3" t="s">
        <v>36</v>
      </c>
      <c r="B24" s="4">
        <v>7432</v>
      </c>
      <c r="C24" s="4">
        <v>1322</v>
      </c>
      <c r="D24" s="4">
        <v>75</v>
      </c>
      <c r="E24" s="4">
        <v>59</v>
      </c>
      <c r="F24" s="4">
        <v>45</v>
      </c>
      <c r="G24" s="4">
        <v>37</v>
      </c>
      <c r="H24" s="4">
        <v>5347</v>
      </c>
      <c r="I24" s="4">
        <v>1320</v>
      </c>
      <c r="J24" s="4">
        <v>1964</v>
      </c>
      <c r="K24" s="4">
        <v>760</v>
      </c>
      <c r="L24" s="4">
        <v>1</v>
      </c>
      <c r="M24" s="4">
        <v>1</v>
      </c>
      <c r="N24" s="3" t="s">
        <v>16</v>
      </c>
      <c r="O24" s="3" t="s">
        <v>16</v>
      </c>
      <c r="P24" s="3" t="s">
        <v>16</v>
      </c>
      <c r="Q24" s="3" t="s">
        <v>16</v>
      </c>
    </row>
    <row r="25" spans="1:17" x14ac:dyDescent="0.2">
      <c r="A25" s="3" t="s">
        <v>37</v>
      </c>
      <c r="B25" s="4">
        <v>7224</v>
      </c>
      <c r="C25" s="4">
        <v>1408</v>
      </c>
      <c r="D25" s="4">
        <v>78</v>
      </c>
      <c r="E25" s="4">
        <v>60</v>
      </c>
      <c r="F25" s="4">
        <v>40</v>
      </c>
      <c r="G25" s="4">
        <v>33</v>
      </c>
      <c r="H25" s="4">
        <v>5263</v>
      </c>
      <c r="I25" s="4">
        <v>1407</v>
      </c>
      <c r="J25" s="4">
        <v>1842</v>
      </c>
      <c r="K25" s="4">
        <v>813</v>
      </c>
      <c r="L25" s="4">
        <v>1</v>
      </c>
      <c r="M25" s="4">
        <v>1</v>
      </c>
      <c r="N25" s="3" t="s">
        <v>16</v>
      </c>
      <c r="O25" s="3" t="s">
        <v>16</v>
      </c>
      <c r="P25" s="3" t="s">
        <v>16</v>
      </c>
      <c r="Q25" s="3" t="s">
        <v>16</v>
      </c>
    </row>
    <row r="26" spans="1:17" x14ac:dyDescent="0.2">
      <c r="A26" s="3" t="s">
        <v>38</v>
      </c>
      <c r="B26" s="4">
        <v>6659</v>
      </c>
      <c r="C26" s="4">
        <v>1207</v>
      </c>
      <c r="D26" s="4">
        <v>78</v>
      </c>
      <c r="E26" s="4">
        <v>55</v>
      </c>
      <c r="F26" s="4">
        <v>36</v>
      </c>
      <c r="G26" s="4">
        <v>29</v>
      </c>
      <c r="H26" s="4">
        <v>4808</v>
      </c>
      <c r="I26" s="4">
        <v>1206</v>
      </c>
      <c r="J26" s="4">
        <v>1737</v>
      </c>
      <c r="K26" s="4">
        <v>731</v>
      </c>
      <c r="L26" s="3" t="s">
        <v>16</v>
      </c>
      <c r="M26" s="3" t="s">
        <v>16</v>
      </c>
      <c r="N26" s="3" t="s">
        <v>16</v>
      </c>
      <c r="O26" s="3" t="s">
        <v>16</v>
      </c>
      <c r="P26" s="3" t="s">
        <v>16</v>
      </c>
      <c r="Q26" s="3" t="s">
        <v>16</v>
      </c>
    </row>
    <row r="27" spans="1:17" x14ac:dyDescent="0.2">
      <c r="A27" s="3" t="s">
        <v>39</v>
      </c>
      <c r="B27" s="4">
        <v>2670</v>
      </c>
      <c r="C27" s="4">
        <v>677</v>
      </c>
      <c r="D27" s="4">
        <v>28</v>
      </c>
      <c r="E27" s="4">
        <v>24</v>
      </c>
      <c r="F27" s="4">
        <v>11</v>
      </c>
      <c r="G27" s="4">
        <v>8</v>
      </c>
      <c r="H27" s="4">
        <v>1972</v>
      </c>
      <c r="I27" s="4">
        <v>676</v>
      </c>
      <c r="J27" s="4">
        <v>658</v>
      </c>
      <c r="K27" s="4">
        <v>372</v>
      </c>
      <c r="L27" s="4">
        <v>1</v>
      </c>
      <c r="M27" s="4">
        <v>1</v>
      </c>
      <c r="N27" s="3" t="s">
        <v>16</v>
      </c>
      <c r="O27" s="3" t="s">
        <v>16</v>
      </c>
      <c r="P27" s="3" t="s">
        <v>16</v>
      </c>
      <c r="Q27" s="3" t="s">
        <v>16</v>
      </c>
    </row>
    <row r="28" spans="1:17" x14ac:dyDescent="0.2">
      <c r="A28" s="3" t="s">
        <v>40</v>
      </c>
      <c r="B28" s="4">
        <v>3828</v>
      </c>
      <c r="C28" s="4">
        <v>887</v>
      </c>
      <c r="D28" s="4">
        <v>40</v>
      </c>
      <c r="E28" s="4">
        <v>32</v>
      </c>
      <c r="F28" s="4">
        <v>16</v>
      </c>
      <c r="G28" s="4">
        <v>13</v>
      </c>
      <c r="H28" s="4">
        <v>2835</v>
      </c>
      <c r="I28" s="4">
        <v>887</v>
      </c>
      <c r="J28" s="4">
        <v>937</v>
      </c>
      <c r="K28" s="4">
        <v>512</v>
      </c>
      <c r="L28" s="3" t="s">
        <v>16</v>
      </c>
      <c r="M28" s="3" t="s">
        <v>16</v>
      </c>
      <c r="N28" s="3" t="s">
        <v>16</v>
      </c>
      <c r="O28" s="3" t="s">
        <v>16</v>
      </c>
      <c r="P28" s="3" t="s">
        <v>16</v>
      </c>
      <c r="Q28" s="3" t="s">
        <v>16</v>
      </c>
    </row>
    <row r="29" spans="1:17" x14ac:dyDescent="0.2">
      <c r="A29" s="3" t="s">
        <v>41</v>
      </c>
      <c r="B29" s="4">
        <v>6407</v>
      </c>
      <c r="C29" s="4">
        <v>1278</v>
      </c>
      <c r="D29" s="4">
        <v>105</v>
      </c>
      <c r="E29" s="4">
        <v>72</v>
      </c>
      <c r="F29" s="4">
        <v>54</v>
      </c>
      <c r="G29" s="4">
        <v>38</v>
      </c>
      <c r="H29" s="4">
        <v>4706</v>
      </c>
      <c r="I29" s="4">
        <v>1277</v>
      </c>
      <c r="J29" s="4">
        <v>1542</v>
      </c>
      <c r="K29" s="4">
        <v>695</v>
      </c>
      <c r="L29" s="3" t="s">
        <v>16</v>
      </c>
      <c r="M29" s="3" t="s">
        <v>16</v>
      </c>
      <c r="N29" s="3" t="s">
        <v>16</v>
      </c>
      <c r="O29" s="3" t="s">
        <v>16</v>
      </c>
      <c r="P29" s="3" t="s">
        <v>16</v>
      </c>
      <c r="Q29" s="3" t="s">
        <v>16</v>
      </c>
    </row>
    <row r="30" spans="1:17" x14ac:dyDescent="0.2">
      <c r="A30" s="3" t="s">
        <v>42</v>
      </c>
      <c r="B30" s="4">
        <v>5860</v>
      </c>
      <c r="C30" s="4">
        <v>1369</v>
      </c>
      <c r="D30" s="4">
        <v>93</v>
      </c>
      <c r="E30" s="4">
        <v>72</v>
      </c>
      <c r="F30" s="4">
        <v>41</v>
      </c>
      <c r="G30" s="4">
        <v>31</v>
      </c>
      <c r="H30" s="4">
        <v>4330</v>
      </c>
      <c r="I30" s="4">
        <v>1367</v>
      </c>
      <c r="J30" s="4">
        <v>1396</v>
      </c>
      <c r="K30" s="4">
        <v>776</v>
      </c>
      <c r="L30" s="3" t="s">
        <v>16</v>
      </c>
      <c r="M30" s="3" t="s">
        <v>16</v>
      </c>
      <c r="N30" s="3" t="s">
        <v>16</v>
      </c>
      <c r="O30" s="3" t="s">
        <v>16</v>
      </c>
      <c r="P30" s="3" t="s">
        <v>16</v>
      </c>
      <c r="Q30" s="3" t="s">
        <v>16</v>
      </c>
    </row>
    <row r="31" spans="1:17" x14ac:dyDescent="0.2">
      <c r="A31" s="3" t="s">
        <v>43</v>
      </c>
      <c r="B31" s="4">
        <v>7742</v>
      </c>
      <c r="C31" s="4">
        <v>1517</v>
      </c>
      <c r="D31" s="4">
        <v>84</v>
      </c>
      <c r="E31" s="4">
        <v>69</v>
      </c>
      <c r="F31" s="4">
        <v>38</v>
      </c>
      <c r="G31" s="4">
        <v>30</v>
      </c>
      <c r="H31" s="4">
        <v>5712</v>
      </c>
      <c r="I31" s="4">
        <v>1517</v>
      </c>
      <c r="J31" s="4">
        <v>1905</v>
      </c>
      <c r="K31" s="4">
        <v>856</v>
      </c>
      <c r="L31" s="4">
        <v>2</v>
      </c>
      <c r="M31" s="4">
        <v>2</v>
      </c>
      <c r="N31" s="3" t="s">
        <v>16</v>
      </c>
      <c r="O31" s="3" t="s">
        <v>16</v>
      </c>
      <c r="P31" s="4">
        <v>1</v>
      </c>
      <c r="Q31" s="4">
        <v>1</v>
      </c>
    </row>
    <row r="32" spans="1:17" x14ac:dyDescent="0.2">
      <c r="A32" s="3" t="s">
        <v>44</v>
      </c>
      <c r="B32" s="4">
        <v>7004</v>
      </c>
      <c r="C32" s="4">
        <v>1408</v>
      </c>
      <c r="D32" s="4">
        <v>104</v>
      </c>
      <c r="E32" s="4">
        <v>79</v>
      </c>
      <c r="F32" s="4">
        <v>42</v>
      </c>
      <c r="G32" s="4">
        <v>31</v>
      </c>
      <c r="H32" s="4">
        <v>5119</v>
      </c>
      <c r="I32" s="4">
        <v>1408</v>
      </c>
      <c r="J32" s="4">
        <v>1738</v>
      </c>
      <c r="K32" s="4">
        <v>816</v>
      </c>
      <c r="L32" s="4">
        <v>1</v>
      </c>
      <c r="M32" s="4">
        <v>1</v>
      </c>
      <c r="N32" s="3" t="s">
        <v>16</v>
      </c>
      <c r="O32" s="3" t="s">
        <v>16</v>
      </c>
      <c r="P32" s="3" t="s">
        <v>16</v>
      </c>
      <c r="Q32" s="3" t="s">
        <v>16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 enableFormatConditionsCalculation="0"/>
  <dimension ref="A1:AC15"/>
  <sheetViews>
    <sheetView zoomScale="108" workbookViewId="0">
      <selection activeCell="G26" sqref="G26"/>
    </sheetView>
  </sheetViews>
  <sheetFormatPr baseColWidth="10" defaultColWidth="8.83203125" defaultRowHeight="15" x14ac:dyDescent="0.2"/>
  <cols>
    <col min="1" max="29" width="17" style="2" customWidth="1"/>
    <col min="30" max="16384" width="8.83203125" style="2"/>
  </cols>
  <sheetData>
    <row r="1" spans="1:29" x14ac:dyDescent="0.2">
      <c r="B1" s="15" t="s">
        <v>98</v>
      </c>
      <c r="C1" s="15"/>
      <c r="D1" s="15"/>
      <c r="E1" s="15"/>
      <c r="F1" s="15"/>
    </row>
    <row r="2" spans="1:29" ht="16" x14ac:dyDescent="0.2">
      <c r="A2" s="1" t="s">
        <v>0</v>
      </c>
      <c r="B2" s="1" t="s">
        <v>1</v>
      </c>
      <c r="C2" s="1" t="s">
        <v>2</v>
      </c>
      <c r="D2" s="1" t="s">
        <v>11</v>
      </c>
      <c r="E2" s="1" t="s">
        <v>12</v>
      </c>
      <c r="F2" s="1" t="s">
        <v>50</v>
      </c>
      <c r="G2" s="1" t="s">
        <v>51</v>
      </c>
      <c r="H2" s="1" t="s">
        <v>48</v>
      </c>
      <c r="I2" s="1" t="s">
        <v>49</v>
      </c>
      <c r="J2" s="1" t="s">
        <v>7</v>
      </c>
      <c r="K2" s="1" t="s">
        <v>8</v>
      </c>
      <c r="L2" s="1" t="s">
        <v>80</v>
      </c>
      <c r="M2" s="1" t="s">
        <v>81</v>
      </c>
      <c r="N2" s="1" t="s">
        <v>5</v>
      </c>
      <c r="O2" s="1" t="s">
        <v>6</v>
      </c>
      <c r="P2" s="1" t="s">
        <v>52</v>
      </c>
      <c r="Q2" s="1" t="s">
        <v>53</v>
      </c>
      <c r="R2" s="1" t="s">
        <v>3</v>
      </c>
      <c r="S2" s="1" t="s">
        <v>4</v>
      </c>
      <c r="T2" s="1" t="s">
        <v>13</v>
      </c>
      <c r="U2" s="1" t="s">
        <v>14</v>
      </c>
      <c r="V2" s="1" t="s">
        <v>76</v>
      </c>
      <c r="W2" s="1" t="s">
        <v>77</v>
      </c>
      <c r="X2" s="1" t="s">
        <v>78</v>
      </c>
      <c r="Y2" s="1" t="s">
        <v>79</v>
      </c>
      <c r="Z2" s="1" t="s">
        <v>9</v>
      </c>
      <c r="AA2" s="1" t="s">
        <v>10</v>
      </c>
      <c r="AB2" s="1" t="s">
        <v>54</v>
      </c>
      <c r="AC2" s="1" t="s">
        <v>55</v>
      </c>
    </row>
    <row r="3" spans="1:29" ht="16" x14ac:dyDescent="0.2">
      <c r="A3" s="1" t="s">
        <v>99</v>
      </c>
      <c r="B3" s="7">
        <f>SUBTOTAL(101,B4:B15)</f>
        <v>8763.6666666666661</v>
      </c>
      <c r="C3" s="1">
        <f t="shared" ref="C3:P3" si="0">SUBTOTAL(101,C4:C15)</f>
        <v>1699</v>
      </c>
      <c r="D3" s="1">
        <f t="shared" si="0"/>
        <v>2616.5</v>
      </c>
      <c r="E3" s="1">
        <f t="shared" si="0"/>
        <v>1040.9166666666667</v>
      </c>
      <c r="F3" s="1">
        <f t="shared" si="0"/>
        <v>8.8333333333333339</v>
      </c>
      <c r="G3" s="1">
        <f t="shared" si="0"/>
        <v>7.583333333333333</v>
      </c>
      <c r="H3" s="1">
        <f t="shared" si="0"/>
        <v>11.166666666666666</v>
      </c>
      <c r="I3" s="1">
        <f t="shared" si="0"/>
        <v>10.416666666666666</v>
      </c>
      <c r="J3" s="1">
        <f t="shared" si="0"/>
        <v>5871.416666666667</v>
      </c>
      <c r="K3" s="1">
        <f t="shared" si="0"/>
        <v>1698.0833333333333</v>
      </c>
      <c r="L3" s="1">
        <f t="shared" si="0"/>
        <v>7.166666666666667</v>
      </c>
      <c r="M3" s="1">
        <f t="shared" si="0"/>
        <v>5.666666666666667</v>
      </c>
      <c r="N3" s="1">
        <f t="shared" si="0"/>
        <v>64.916666666666671</v>
      </c>
      <c r="O3" s="1">
        <f t="shared" si="0"/>
        <v>44.916666666666664</v>
      </c>
      <c r="P3" s="1">
        <f t="shared" si="0"/>
        <v>41.916666666666664</v>
      </c>
      <c r="Q3" s="1">
        <f>SUBTOTAL(101,Q4:Q15)</f>
        <v>38.083333333333336</v>
      </c>
      <c r="R3" s="1">
        <f t="shared" ref="R3" si="1">SUBTOTAL(101,R4:R15)</f>
        <v>139.25</v>
      </c>
      <c r="S3" s="1">
        <f t="shared" ref="S3" si="2">SUBTOTAL(101,S4:S15)</f>
        <v>99.75</v>
      </c>
      <c r="T3" s="1">
        <f t="shared" ref="T3" si="3">SUBTOTAL(101,T4:T15)</f>
        <v>1.25</v>
      </c>
      <c r="U3" s="1">
        <f t="shared" ref="U3" si="4">SUBTOTAL(101,U4:U15)</f>
        <v>1.25</v>
      </c>
      <c r="V3" s="1">
        <f t="shared" ref="V3" si="5">SUBTOTAL(101,V4:V15)</f>
        <v>1.6</v>
      </c>
      <c r="W3" s="1">
        <f t="shared" ref="W3" si="6">SUBTOTAL(101,W4:W15)</f>
        <v>1.4</v>
      </c>
      <c r="X3" s="1">
        <f t="shared" ref="X3" si="7">SUBTOTAL(101,X4:X15)</f>
        <v>1.75</v>
      </c>
      <c r="Y3" s="1">
        <f t="shared" ref="Y3" si="8">SUBTOTAL(101,Y4:Y15)</f>
        <v>1.5</v>
      </c>
      <c r="Z3" s="1">
        <f t="shared" ref="Z3" si="9">SUBTOTAL(101,Z4:Z15)</f>
        <v>1.8</v>
      </c>
      <c r="AA3" s="1">
        <f t="shared" ref="AA3" si="10">SUBTOTAL(101,AA4:AA15)</f>
        <v>1.6</v>
      </c>
      <c r="AB3" s="1">
        <f t="shared" ref="AB3" si="11">SUBTOTAL(101,AB4:AB15)</f>
        <v>1</v>
      </c>
      <c r="AC3" s="1">
        <f>SUBTOTAL(101,AC4:AC15)</f>
        <v>1</v>
      </c>
    </row>
    <row r="4" spans="1:29" x14ac:dyDescent="0.2">
      <c r="A4" s="3" t="s">
        <v>30</v>
      </c>
      <c r="B4" s="4">
        <v>15518</v>
      </c>
      <c r="C4" s="4">
        <v>2449</v>
      </c>
      <c r="D4" s="4">
        <v>4537</v>
      </c>
      <c r="E4" s="4">
        <v>1514</v>
      </c>
      <c r="F4" s="4">
        <v>19</v>
      </c>
      <c r="G4" s="4">
        <v>15</v>
      </c>
      <c r="H4" s="4">
        <v>27</v>
      </c>
      <c r="I4" s="4">
        <v>24</v>
      </c>
      <c r="J4" s="4">
        <v>10594</v>
      </c>
      <c r="K4" s="4">
        <v>2449</v>
      </c>
      <c r="L4" s="4">
        <v>4</v>
      </c>
      <c r="M4" s="4">
        <v>4</v>
      </c>
      <c r="N4" s="4">
        <v>83</v>
      </c>
      <c r="O4" s="4">
        <v>56</v>
      </c>
      <c r="P4" s="4">
        <v>63</v>
      </c>
      <c r="Q4" s="4">
        <v>58</v>
      </c>
      <c r="R4" s="4">
        <v>184</v>
      </c>
      <c r="S4" s="4">
        <v>138</v>
      </c>
      <c r="T4" s="4">
        <v>1</v>
      </c>
      <c r="U4" s="4">
        <v>1</v>
      </c>
      <c r="V4" s="4">
        <v>3</v>
      </c>
      <c r="W4" s="4">
        <v>2</v>
      </c>
      <c r="X4" s="4">
        <v>3</v>
      </c>
      <c r="Y4" s="4">
        <v>2</v>
      </c>
      <c r="Z4" s="3" t="s">
        <v>16</v>
      </c>
      <c r="AA4" s="3" t="s">
        <v>16</v>
      </c>
      <c r="AB4" s="3" t="s">
        <v>16</v>
      </c>
      <c r="AC4" s="3" t="s">
        <v>16</v>
      </c>
    </row>
    <row r="5" spans="1:29" x14ac:dyDescent="0.2">
      <c r="A5" s="3" t="s">
        <v>31</v>
      </c>
      <c r="B5" s="4">
        <v>13924</v>
      </c>
      <c r="C5" s="4">
        <v>2220</v>
      </c>
      <c r="D5" s="4">
        <v>4095</v>
      </c>
      <c r="E5" s="4">
        <v>1451</v>
      </c>
      <c r="F5" s="4">
        <v>10</v>
      </c>
      <c r="G5" s="4">
        <v>8</v>
      </c>
      <c r="H5" s="4">
        <v>18</v>
      </c>
      <c r="I5" s="4">
        <v>18</v>
      </c>
      <c r="J5" s="4">
        <v>9336</v>
      </c>
      <c r="K5" s="4">
        <v>2219</v>
      </c>
      <c r="L5" s="4">
        <v>12</v>
      </c>
      <c r="M5" s="4">
        <v>9</v>
      </c>
      <c r="N5" s="4">
        <v>131</v>
      </c>
      <c r="O5" s="4">
        <v>81</v>
      </c>
      <c r="P5" s="4">
        <v>73</v>
      </c>
      <c r="Q5" s="4">
        <v>65</v>
      </c>
      <c r="R5" s="4">
        <v>247</v>
      </c>
      <c r="S5" s="4">
        <v>158</v>
      </c>
      <c r="T5" s="3" t="s">
        <v>16</v>
      </c>
      <c r="U5" s="3" t="s">
        <v>16</v>
      </c>
      <c r="V5" s="3" t="s">
        <v>16</v>
      </c>
      <c r="W5" s="3" t="s">
        <v>16</v>
      </c>
      <c r="X5" s="3" t="s">
        <v>16</v>
      </c>
      <c r="Y5" s="3" t="s">
        <v>16</v>
      </c>
      <c r="Z5" s="4">
        <v>2</v>
      </c>
      <c r="AA5" s="4">
        <v>2</v>
      </c>
      <c r="AB5" s="3" t="s">
        <v>16</v>
      </c>
      <c r="AC5" s="3" t="s">
        <v>16</v>
      </c>
    </row>
    <row r="6" spans="1:29" x14ac:dyDescent="0.2">
      <c r="A6" s="3" t="s">
        <v>32</v>
      </c>
      <c r="B6" s="4">
        <v>7074</v>
      </c>
      <c r="C6" s="4">
        <v>1557</v>
      </c>
      <c r="D6" s="4">
        <v>2081</v>
      </c>
      <c r="E6" s="4">
        <v>953</v>
      </c>
      <c r="F6" s="4">
        <v>5</v>
      </c>
      <c r="G6" s="4">
        <v>5</v>
      </c>
      <c r="H6" s="4">
        <v>4</v>
      </c>
      <c r="I6" s="4">
        <v>4</v>
      </c>
      <c r="J6" s="4">
        <v>4793</v>
      </c>
      <c r="K6" s="4">
        <v>1556</v>
      </c>
      <c r="L6" s="4">
        <v>16</v>
      </c>
      <c r="M6" s="4">
        <v>9</v>
      </c>
      <c r="N6" s="4">
        <v>42</v>
      </c>
      <c r="O6" s="4">
        <v>34</v>
      </c>
      <c r="P6" s="4">
        <v>35</v>
      </c>
      <c r="Q6" s="4">
        <v>31</v>
      </c>
      <c r="R6" s="4">
        <v>96</v>
      </c>
      <c r="S6" s="4">
        <v>75</v>
      </c>
      <c r="T6" s="3" t="s">
        <v>16</v>
      </c>
      <c r="U6" s="3" t="s">
        <v>16</v>
      </c>
      <c r="V6" s="3" t="s">
        <v>16</v>
      </c>
      <c r="W6" s="3" t="s">
        <v>16</v>
      </c>
      <c r="X6" s="3" t="s">
        <v>16</v>
      </c>
      <c r="Y6" s="3" t="s">
        <v>16</v>
      </c>
      <c r="Z6" s="4">
        <v>2</v>
      </c>
      <c r="AA6" s="4">
        <v>1</v>
      </c>
      <c r="AB6" s="3" t="s">
        <v>16</v>
      </c>
      <c r="AC6" s="3" t="s">
        <v>16</v>
      </c>
    </row>
    <row r="7" spans="1:29" x14ac:dyDescent="0.2">
      <c r="A7" s="3" t="s">
        <v>33</v>
      </c>
      <c r="B7" s="4">
        <v>7469</v>
      </c>
      <c r="C7" s="4">
        <v>1477</v>
      </c>
      <c r="D7" s="4">
        <v>2075</v>
      </c>
      <c r="E7" s="4">
        <v>859</v>
      </c>
      <c r="F7" s="4">
        <v>2</v>
      </c>
      <c r="G7" s="4">
        <v>2</v>
      </c>
      <c r="H7" s="4">
        <v>6</v>
      </c>
      <c r="I7" s="4">
        <v>6</v>
      </c>
      <c r="J7" s="4">
        <v>5158</v>
      </c>
      <c r="K7" s="4">
        <v>1476</v>
      </c>
      <c r="L7" s="4">
        <v>7</v>
      </c>
      <c r="M7" s="4">
        <v>7</v>
      </c>
      <c r="N7" s="4">
        <v>68</v>
      </c>
      <c r="O7" s="4">
        <v>43</v>
      </c>
      <c r="P7" s="4">
        <v>34</v>
      </c>
      <c r="Q7" s="4">
        <v>32</v>
      </c>
      <c r="R7" s="4">
        <v>113</v>
      </c>
      <c r="S7" s="4">
        <v>78</v>
      </c>
      <c r="T7" s="4">
        <v>2</v>
      </c>
      <c r="U7" s="4">
        <v>2</v>
      </c>
      <c r="V7" s="4">
        <v>2</v>
      </c>
      <c r="W7" s="4">
        <v>2</v>
      </c>
      <c r="X7" s="4">
        <v>2</v>
      </c>
      <c r="Y7" s="4">
        <v>2</v>
      </c>
      <c r="Z7" s="3" t="s">
        <v>16</v>
      </c>
      <c r="AA7" s="3" t="s">
        <v>16</v>
      </c>
      <c r="AB7" s="3" t="s">
        <v>16</v>
      </c>
      <c r="AC7" s="3" t="s">
        <v>16</v>
      </c>
    </row>
    <row r="8" spans="1:29" x14ac:dyDescent="0.2">
      <c r="A8" s="3" t="s">
        <v>34</v>
      </c>
      <c r="B8" s="4">
        <v>15981</v>
      </c>
      <c r="C8" s="4">
        <v>3068</v>
      </c>
      <c r="D8" s="4">
        <v>4706</v>
      </c>
      <c r="E8" s="4">
        <v>1879</v>
      </c>
      <c r="F8" s="4">
        <v>22</v>
      </c>
      <c r="G8" s="4">
        <v>18</v>
      </c>
      <c r="H8" s="4">
        <v>25</v>
      </c>
      <c r="I8" s="4">
        <v>23</v>
      </c>
      <c r="J8" s="4">
        <v>10773</v>
      </c>
      <c r="K8" s="4">
        <v>3065</v>
      </c>
      <c r="L8" s="4">
        <v>7</v>
      </c>
      <c r="M8" s="4">
        <v>7</v>
      </c>
      <c r="N8" s="4">
        <v>117</v>
      </c>
      <c r="O8" s="4">
        <v>87</v>
      </c>
      <c r="P8" s="4">
        <v>92</v>
      </c>
      <c r="Q8" s="4">
        <v>82</v>
      </c>
      <c r="R8" s="4">
        <v>239</v>
      </c>
      <c r="S8" s="4">
        <v>153</v>
      </c>
      <c r="T8" s="3" t="s">
        <v>16</v>
      </c>
      <c r="U8" s="3" t="s">
        <v>16</v>
      </c>
      <c r="V8" s="3" t="s">
        <v>16</v>
      </c>
      <c r="W8" s="3" t="s">
        <v>16</v>
      </c>
      <c r="X8" s="3" t="s">
        <v>16</v>
      </c>
      <c r="Y8" s="3" t="s">
        <v>16</v>
      </c>
      <c r="Z8" s="3" t="s">
        <v>16</v>
      </c>
      <c r="AA8" s="3" t="s">
        <v>16</v>
      </c>
      <c r="AB8" s="3" t="s">
        <v>16</v>
      </c>
      <c r="AC8" s="3" t="s">
        <v>16</v>
      </c>
    </row>
    <row r="9" spans="1:29" x14ac:dyDescent="0.2">
      <c r="A9" s="3" t="s">
        <v>35</v>
      </c>
      <c r="B9" s="4">
        <v>12875</v>
      </c>
      <c r="C9" s="4">
        <v>2280</v>
      </c>
      <c r="D9" s="4">
        <v>4134</v>
      </c>
      <c r="E9" s="4">
        <v>1333</v>
      </c>
      <c r="F9" s="4">
        <v>10</v>
      </c>
      <c r="G9" s="4">
        <v>10</v>
      </c>
      <c r="H9" s="4">
        <v>16</v>
      </c>
      <c r="I9" s="4">
        <v>15</v>
      </c>
      <c r="J9" s="4">
        <v>8349</v>
      </c>
      <c r="K9" s="4">
        <v>2278</v>
      </c>
      <c r="L9" s="4">
        <v>8</v>
      </c>
      <c r="M9" s="4">
        <v>7</v>
      </c>
      <c r="N9" s="4">
        <v>99</v>
      </c>
      <c r="O9" s="4">
        <v>63</v>
      </c>
      <c r="P9" s="4">
        <v>61</v>
      </c>
      <c r="Q9" s="4">
        <v>56</v>
      </c>
      <c r="R9" s="4">
        <v>197</v>
      </c>
      <c r="S9" s="4">
        <v>134</v>
      </c>
      <c r="T9" s="3" t="s">
        <v>16</v>
      </c>
      <c r="U9" s="3" t="s">
        <v>16</v>
      </c>
      <c r="V9" s="4">
        <v>1</v>
      </c>
      <c r="W9" s="4">
        <v>1</v>
      </c>
      <c r="X9" s="3" t="s">
        <v>16</v>
      </c>
      <c r="Y9" s="3" t="s">
        <v>16</v>
      </c>
      <c r="Z9" s="3" t="s">
        <v>16</v>
      </c>
      <c r="AA9" s="3" t="s">
        <v>16</v>
      </c>
      <c r="AB9" s="3" t="s">
        <v>16</v>
      </c>
      <c r="AC9" s="3" t="s">
        <v>16</v>
      </c>
    </row>
    <row r="10" spans="1:29" x14ac:dyDescent="0.2">
      <c r="A10" s="3" t="s">
        <v>36</v>
      </c>
      <c r="B10" s="4">
        <v>8385</v>
      </c>
      <c r="C10" s="4">
        <v>1812</v>
      </c>
      <c r="D10" s="4">
        <v>2514</v>
      </c>
      <c r="E10" s="4">
        <v>1133</v>
      </c>
      <c r="F10" s="4">
        <v>5</v>
      </c>
      <c r="G10" s="4">
        <v>5</v>
      </c>
      <c r="H10" s="4">
        <v>9</v>
      </c>
      <c r="I10" s="4">
        <v>9</v>
      </c>
      <c r="J10" s="4">
        <v>5530</v>
      </c>
      <c r="K10" s="4">
        <v>1812</v>
      </c>
      <c r="L10" s="4">
        <v>10</v>
      </c>
      <c r="M10" s="4">
        <v>9</v>
      </c>
      <c r="N10" s="4">
        <v>83</v>
      </c>
      <c r="O10" s="4">
        <v>58</v>
      </c>
      <c r="P10" s="4">
        <v>37</v>
      </c>
      <c r="Q10" s="4">
        <v>33</v>
      </c>
      <c r="R10" s="4">
        <v>194</v>
      </c>
      <c r="S10" s="4">
        <v>143</v>
      </c>
      <c r="T10" s="4">
        <v>1</v>
      </c>
      <c r="U10" s="4">
        <v>1</v>
      </c>
      <c r="V10" s="3" t="s">
        <v>16</v>
      </c>
      <c r="W10" s="3" t="s">
        <v>16</v>
      </c>
      <c r="X10" s="3" t="s">
        <v>16</v>
      </c>
      <c r="Y10" s="3" t="s">
        <v>16</v>
      </c>
      <c r="Z10" s="4">
        <v>1</v>
      </c>
      <c r="AA10" s="4">
        <v>1</v>
      </c>
      <c r="AB10" s="4">
        <v>1</v>
      </c>
      <c r="AC10" s="4">
        <v>1</v>
      </c>
    </row>
    <row r="11" spans="1:29" x14ac:dyDescent="0.2">
      <c r="A11" s="3" t="s">
        <v>37</v>
      </c>
      <c r="B11" s="4">
        <v>8172</v>
      </c>
      <c r="C11" s="4">
        <v>1773</v>
      </c>
      <c r="D11" s="4">
        <v>2507</v>
      </c>
      <c r="E11" s="4">
        <v>1105</v>
      </c>
      <c r="F11" s="4">
        <v>7</v>
      </c>
      <c r="G11" s="4">
        <v>7</v>
      </c>
      <c r="H11" s="4">
        <v>10</v>
      </c>
      <c r="I11" s="4">
        <v>9</v>
      </c>
      <c r="J11" s="4">
        <v>5377</v>
      </c>
      <c r="K11" s="4">
        <v>1773</v>
      </c>
      <c r="L11" s="4">
        <v>7</v>
      </c>
      <c r="M11" s="4">
        <v>5</v>
      </c>
      <c r="N11" s="4">
        <v>49</v>
      </c>
      <c r="O11" s="4">
        <v>38</v>
      </c>
      <c r="P11" s="4">
        <v>49</v>
      </c>
      <c r="Q11" s="4">
        <v>43</v>
      </c>
      <c r="R11" s="4">
        <v>161</v>
      </c>
      <c r="S11" s="4">
        <v>137</v>
      </c>
      <c r="T11" s="3" t="s">
        <v>16</v>
      </c>
      <c r="U11" s="3" t="s">
        <v>16</v>
      </c>
      <c r="V11" s="4">
        <v>1</v>
      </c>
      <c r="W11" s="4">
        <v>1</v>
      </c>
      <c r="X11" s="4">
        <v>1</v>
      </c>
      <c r="Y11" s="4">
        <v>1</v>
      </c>
      <c r="Z11" s="4">
        <v>3</v>
      </c>
      <c r="AA11" s="4">
        <v>3</v>
      </c>
      <c r="AB11" s="3" t="s">
        <v>16</v>
      </c>
      <c r="AC11" s="3" t="s">
        <v>16</v>
      </c>
    </row>
    <row r="12" spans="1:29" x14ac:dyDescent="0.2">
      <c r="A12" s="3" t="s">
        <v>38</v>
      </c>
      <c r="B12" s="4">
        <v>5571</v>
      </c>
      <c r="C12" s="4">
        <v>1191</v>
      </c>
      <c r="D12" s="4">
        <v>1810</v>
      </c>
      <c r="E12" s="4">
        <v>722</v>
      </c>
      <c r="F12" s="4">
        <v>13</v>
      </c>
      <c r="G12" s="4">
        <v>10</v>
      </c>
      <c r="H12" s="4">
        <v>7</v>
      </c>
      <c r="I12" s="4">
        <v>7</v>
      </c>
      <c r="J12" s="4">
        <v>3612</v>
      </c>
      <c r="K12" s="4">
        <v>1191</v>
      </c>
      <c r="L12" s="4">
        <v>4</v>
      </c>
      <c r="M12" s="4">
        <v>3</v>
      </c>
      <c r="N12" s="4">
        <v>37</v>
      </c>
      <c r="O12" s="4">
        <v>23</v>
      </c>
      <c r="P12" s="4">
        <v>25</v>
      </c>
      <c r="Q12" s="4">
        <v>24</v>
      </c>
      <c r="R12" s="4">
        <v>62</v>
      </c>
      <c r="S12" s="4">
        <v>38</v>
      </c>
      <c r="T12" s="3" t="s">
        <v>16</v>
      </c>
      <c r="U12" s="3" t="s">
        <v>16</v>
      </c>
      <c r="V12" s="3" t="s">
        <v>16</v>
      </c>
      <c r="W12" s="3" t="s">
        <v>16</v>
      </c>
      <c r="X12" s="3" t="s">
        <v>16</v>
      </c>
      <c r="Y12" s="3" t="s">
        <v>16</v>
      </c>
      <c r="Z12" s="4">
        <v>1</v>
      </c>
      <c r="AA12" s="4">
        <v>1</v>
      </c>
      <c r="AB12" s="3" t="s">
        <v>16</v>
      </c>
      <c r="AC12" s="3" t="s">
        <v>16</v>
      </c>
    </row>
    <row r="13" spans="1:29" x14ac:dyDescent="0.2">
      <c r="A13" s="3" t="s">
        <v>39</v>
      </c>
      <c r="B13" s="4">
        <v>2586</v>
      </c>
      <c r="C13" s="4">
        <v>739</v>
      </c>
      <c r="D13" s="4">
        <v>741</v>
      </c>
      <c r="E13" s="4">
        <v>445</v>
      </c>
      <c r="F13" s="4">
        <v>5</v>
      </c>
      <c r="G13" s="4">
        <v>3</v>
      </c>
      <c r="H13" s="4">
        <v>3</v>
      </c>
      <c r="I13" s="4">
        <v>2</v>
      </c>
      <c r="J13" s="4">
        <v>1767</v>
      </c>
      <c r="K13" s="4">
        <v>738</v>
      </c>
      <c r="L13" s="4">
        <v>5</v>
      </c>
      <c r="M13" s="4">
        <v>3</v>
      </c>
      <c r="N13" s="4">
        <v>18</v>
      </c>
      <c r="O13" s="4">
        <v>16</v>
      </c>
      <c r="P13" s="4">
        <v>6</v>
      </c>
      <c r="Q13" s="4">
        <v>6</v>
      </c>
      <c r="R13" s="4">
        <v>41</v>
      </c>
      <c r="S13" s="4">
        <v>33</v>
      </c>
      <c r="T13" s="3" t="s">
        <v>16</v>
      </c>
      <c r="U13" s="3" t="s">
        <v>16</v>
      </c>
      <c r="V13" s="3" t="s">
        <v>16</v>
      </c>
      <c r="W13" s="3" t="s">
        <v>16</v>
      </c>
      <c r="X13" s="3" t="s">
        <v>16</v>
      </c>
      <c r="Y13" s="3" t="s">
        <v>16</v>
      </c>
      <c r="Z13" s="3" t="s">
        <v>16</v>
      </c>
      <c r="AA13" s="3" t="s">
        <v>16</v>
      </c>
      <c r="AB13" s="3" t="s">
        <v>16</v>
      </c>
      <c r="AC13" s="3" t="s">
        <v>16</v>
      </c>
    </row>
    <row r="14" spans="1:29" x14ac:dyDescent="0.2">
      <c r="A14" s="3" t="s">
        <v>40</v>
      </c>
      <c r="B14" s="4">
        <v>3754</v>
      </c>
      <c r="C14" s="4">
        <v>947</v>
      </c>
      <c r="D14" s="4">
        <v>1059</v>
      </c>
      <c r="E14" s="4">
        <v>591</v>
      </c>
      <c r="F14" s="4">
        <v>4</v>
      </c>
      <c r="G14" s="4">
        <v>4</v>
      </c>
      <c r="H14" s="4">
        <v>5</v>
      </c>
      <c r="I14" s="4">
        <v>4</v>
      </c>
      <c r="J14" s="4">
        <v>2564</v>
      </c>
      <c r="K14" s="4">
        <v>946</v>
      </c>
      <c r="L14" s="4">
        <v>5</v>
      </c>
      <c r="M14" s="4">
        <v>4</v>
      </c>
      <c r="N14" s="4">
        <v>30</v>
      </c>
      <c r="O14" s="4">
        <v>25</v>
      </c>
      <c r="P14" s="4">
        <v>13</v>
      </c>
      <c r="Q14" s="4">
        <v>13</v>
      </c>
      <c r="R14" s="4">
        <v>71</v>
      </c>
      <c r="S14" s="4">
        <v>59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3" t="s">
        <v>16</v>
      </c>
      <c r="AA14" s="3" t="s">
        <v>16</v>
      </c>
      <c r="AB14" s="3" t="s">
        <v>16</v>
      </c>
      <c r="AC14" s="3" t="s">
        <v>16</v>
      </c>
    </row>
    <row r="15" spans="1:29" x14ac:dyDescent="0.2">
      <c r="A15" s="3" t="s">
        <v>41</v>
      </c>
      <c r="B15" s="4">
        <v>3855</v>
      </c>
      <c r="C15" s="4">
        <v>875</v>
      </c>
      <c r="D15" s="4">
        <v>1139</v>
      </c>
      <c r="E15" s="4">
        <v>506</v>
      </c>
      <c r="F15" s="4">
        <v>4</v>
      </c>
      <c r="G15" s="4">
        <v>4</v>
      </c>
      <c r="H15" s="4">
        <v>4</v>
      </c>
      <c r="I15" s="4">
        <v>4</v>
      </c>
      <c r="J15" s="4">
        <v>2604</v>
      </c>
      <c r="K15" s="4">
        <v>874</v>
      </c>
      <c r="L15" s="4">
        <v>1</v>
      </c>
      <c r="M15" s="4">
        <v>1</v>
      </c>
      <c r="N15" s="4">
        <v>22</v>
      </c>
      <c r="O15" s="4">
        <v>15</v>
      </c>
      <c r="P15" s="4">
        <v>15</v>
      </c>
      <c r="Q15" s="4">
        <v>14</v>
      </c>
      <c r="R15" s="4">
        <v>66</v>
      </c>
      <c r="S15" s="4">
        <v>51</v>
      </c>
      <c r="T15" s="3" t="s">
        <v>16</v>
      </c>
      <c r="U15" s="3" t="s">
        <v>16</v>
      </c>
      <c r="V15" s="3" t="s">
        <v>16</v>
      </c>
      <c r="W15" s="3" t="s">
        <v>16</v>
      </c>
      <c r="X15" s="3" t="s">
        <v>16</v>
      </c>
      <c r="Y15" s="3" t="s">
        <v>16</v>
      </c>
      <c r="Z15" s="3" t="s">
        <v>16</v>
      </c>
      <c r="AA15" s="3" t="s">
        <v>16</v>
      </c>
      <c r="AB15" s="3" t="s">
        <v>16</v>
      </c>
      <c r="AC15" s="3" t="s">
        <v>16</v>
      </c>
    </row>
  </sheetData>
  <mergeCells count="1">
    <mergeCell ref="B1:F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 enableFormatConditionsCalculation="0"/>
  <dimension ref="A1:O12"/>
  <sheetViews>
    <sheetView workbookViewId="0">
      <selection activeCell="K17" sqref="K17:K18"/>
    </sheetView>
  </sheetViews>
  <sheetFormatPr baseColWidth="10" defaultColWidth="8.83203125" defaultRowHeight="15" x14ac:dyDescent="0.2"/>
  <cols>
    <col min="1" max="11" width="17" style="2" customWidth="1"/>
    <col min="12" max="16384" width="8.83203125" style="2"/>
  </cols>
  <sheetData>
    <row r="1" spans="1:15" x14ac:dyDescent="0.2">
      <c r="B1" s="14" t="s">
        <v>83</v>
      </c>
      <c r="C1" s="14"/>
      <c r="D1" s="14"/>
      <c r="E1" s="14"/>
      <c r="F1" s="14"/>
      <c r="G1" s="14"/>
    </row>
    <row r="2" spans="1:15" ht="16" x14ac:dyDescent="0.2">
      <c r="A2" s="1" t="s">
        <v>0</v>
      </c>
      <c r="B2" s="1" t="s">
        <v>1</v>
      </c>
      <c r="C2" s="1" t="s">
        <v>2</v>
      </c>
      <c r="D2" s="1" t="s">
        <v>7</v>
      </c>
      <c r="E2" s="1" t="s">
        <v>8</v>
      </c>
      <c r="F2" s="1" t="s">
        <v>11</v>
      </c>
      <c r="G2" s="1" t="s">
        <v>12</v>
      </c>
      <c r="H2" s="1" t="s">
        <v>5</v>
      </c>
      <c r="I2" s="1" t="s">
        <v>6</v>
      </c>
      <c r="J2" s="1" t="s">
        <v>3</v>
      </c>
      <c r="K2" s="1" t="s">
        <v>4</v>
      </c>
    </row>
    <row r="3" spans="1:15" ht="16" x14ac:dyDescent="0.2">
      <c r="A3" s="1" t="s">
        <v>99</v>
      </c>
      <c r="B3" s="1">
        <f>SUBTOTAL(101,B4:B12)</f>
        <v>1577.7777777777778</v>
      </c>
      <c r="C3" s="1">
        <f t="shared" ref="C3:K3" si="0">SUBTOTAL(101,C4:C12)</f>
        <v>354.11111111111109</v>
      </c>
      <c r="D3" s="1">
        <f t="shared" si="0"/>
        <v>1108.6666666666667</v>
      </c>
      <c r="E3" s="1">
        <f t="shared" si="0"/>
        <v>354.11111111111109</v>
      </c>
      <c r="F3" s="1">
        <f t="shared" si="0"/>
        <v>444</v>
      </c>
      <c r="G3" s="1">
        <f t="shared" si="0"/>
        <v>223</v>
      </c>
      <c r="H3" s="1">
        <f t="shared" si="0"/>
        <v>11</v>
      </c>
      <c r="I3" s="1">
        <f t="shared" si="0"/>
        <v>9.6666666666666661</v>
      </c>
      <c r="J3" s="1">
        <f t="shared" si="0"/>
        <v>22.857142857142858</v>
      </c>
      <c r="K3" s="1">
        <f t="shared" si="0"/>
        <v>19.428571428571427</v>
      </c>
      <c r="L3" s="1"/>
      <c r="M3" s="1"/>
      <c r="N3" s="1"/>
      <c r="O3" s="1"/>
    </row>
    <row r="4" spans="1:15" x14ac:dyDescent="0.2">
      <c r="A4" s="3" t="s">
        <v>17</v>
      </c>
      <c r="B4" s="4">
        <v>2016</v>
      </c>
      <c r="C4" s="4">
        <v>426</v>
      </c>
      <c r="D4" s="4">
        <v>1415</v>
      </c>
      <c r="E4" s="4">
        <v>426</v>
      </c>
      <c r="F4" s="4">
        <v>568</v>
      </c>
      <c r="G4" s="4">
        <v>278</v>
      </c>
      <c r="H4" s="4">
        <v>9</v>
      </c>
      <c r="I4" s="4">
        <v>9</v>
      </c>
      <c r="J4" s="4">
        <v>24</v>
      </c>
      <c r="K4" s="4">
        <v>22</v>
      </c>
    </row>
    <row r="5" spans="1:15" x14ac:dyDescent="0.2">
      <c r="A5" s="3" t="s">
        <v>18</v>
      </c>
      <c r="B5" s="4">
        <v>3728</v>
      </c>
      <c r="C5" s="4">
        <v>825</v>
      </c>
      <c r="D5" s="4">
        <v>2605</v>
      </c>
      <c r="E5" s="4">
        <v>825</v>
      </c>
      <c r="F5" s="4">
        <v>1057</v>
      </c>
      <c r="G5" s="4">
        <v>537</v>
      </c>
      <c r="H5" s="4">
        <v>19</v>
      </c>
      <c r="I5" s="4">
        <v>16</v>
      </c>
      <c r="J5" s="4">
        <v>47</v>
      </c>
      <c r="K5" s="4">
        <v>40</v>
      </c>
    </row>
    <row r="6" spans="1:15" x14ac:dyDescent="0.2">
      <c r="A6" s="3" t="s">
        <v>19</v>
      </c>
      <c r="B6" s="4">
        <v>2834</v>
      </c>
      <c r="C6" s="4">
        <v>668</v>
      </c>
      <c r="D6" s="4">
        <v>2016</v>
      </c>
      <c r="E6" s="4">
        <v>668</v>
      </c>
      <c r="F6" s="4">
        <v>789</v>
      </c>
      <c r="G6" s="4">
        <v>416</v>
      </c>
      <c r="H6" s="4">
        <v>7</v>
      </c>
      <c r="I6" s="4">
        <v>7</v>
      </c>
      <c r="J6" s="4">
        <v>22</v>
      </c>
      <c r="K6" s="4">
        <v>21</v>
      </c>
    </row>
    <row r="7" spans="1:15" x14ac:dyDescent="0.2">
      <c r="A7" s="3" t="s">
        <v>20</v>
      </c>
      <c r="B7" s="4">
        <v>2666</v>
      </c>
      <c r="C7" s="4">
        <v>577</v>
      </c>
      <c r="D7" s="4">
        <v>1837</v>
      </c>
      <c r="E7" s="4">
        <v>577</v>
      </c>
      <c r="F7" s="4">
        <v>766</v>
      </c>
      <c r="G7" s="4">
        <v>367</v>
      </c>
      <c r="H7" s="4">
        <v>23</v>
      </c>
      <c r="I7" s="4">
        <v>18</v>
      </c>
      <c r="J7" s="4">
        <v>40</v>
      </c>
      <c r="K7" s="4">
        <v>30</v>
      </c>
    </row>
    <row r="8" spans="1:15" x14ac:dyDescent="0.2">
      <c r="A8" s="3" t="s">
        <v>21</v>
      </c>
      <c r="B8" s="4">
        <v>1335</v>
      </c>
      <c r="C8" s="4">
        <v>282</v>
      </c>
      <c r="D8" s="4">
        <v>924</v>
      </c>
      <c r="E8" s="4">
        <v>282</v>
      </c>
      <c r="F8" s="4">
        <v>395</v>
      </c>
      <c r="G8" s="4">
        <v>174</v>
      </c>
      <c r="H8" s="4">
        <v>2</v>
      </c>
      <c r="I8" s="4">
        <v>2</v>
      </c>
      <c r="J8" s="4">
        <v>14</v>
      </c>
      <c r="K8" s="4">
        <v>13</v>
      </c>
    </row>
    <row r="9" spans="1:15" x14ac:dyDescent="0.2">
      <c r="A9" s="3" t="s">
        <v>22</v>
      </c>
      <c r="B9" s="4">
        <v>47</v>
      </c>
      <c r="C9" s="4">
        <v>24</v>
      </c>
      <c r="D9" s="4">
        <v>42</v>
      </c>
      <c r="E9" s="4">
        <v>24</v>
      </c>
      <c r="F9" s="4">
        <v>5</v>
      </c>
      <c r="G9" s="4">
        <v>5</v>
      </c>
      <c r="H9" s="3" t="s">
        <v>16</v>
      </c>
      <c r="I9" s="3" t="s">
        <v>16</v>
      </c>
      <c r="J9" s="3" t="s">
        <v>16</v>
      </c>
      <c r="K9" s="3" t="s">
        <v>16</v>
      </c>
    </row>
    <row r="10" spans="1:15" x14ac:dyDescent="0.2">
      <c r="A10" s="3" t="s">
        <v>46</v>
      </c>
      <c r="B10" s="4">
        <v>7</v>
      </c>
      <c r="C10" s="4">
        <v>4</v>
      </c>
      <c r="D10" s="4">
        <v>5</v>
      </c>
      <c r="E10" s="4">
        <v>4</v>
      </c>
      <c r="F10" s="4">
        <v>1</v>
      </c>
      <c r="G10" s="4">
        <v>1</v>
      </c>
      <c r="H10" s="3" t="s">
        <v>16</v>
      </c>
      <c r="I10" s="3" t="s">
        <v>16</v>
      </c>
      <c r="J10" s="4">
        <v>1</v>
      </c>
      <c r="K10" s="4">
        <v>1</v>
      </c>
    </row>
    <row r="11" spans="1:15" x14ac:dyDescent="0.2">
      <c r="A11" s="3" t="s">
        <v>23</v>
      </c>
      <c r="B11" s="4">
        <v>214</v>
      </c>
      <c r="C11" s="4">
        <v>57</v>
      </c>
      <c r="D11" s="4">
        <v>165</v>
      </c>
      <c r="E11" s="4">
        <v>57</v>
      </c>
      <c r="F11" s="4">
        <v>49</v>
      </c>
      <c r="G11" s="4">
        <v>29</v>
      </c>
      <c r="H11" s="3" t="s">
        <v>16</v>
      </c>
      <c r="I11" s="3" t="s">
        <v>16</v>
      </c>
      <c r="J11" s="3" t="s">
        <v>16</v>
      </c>
      <c r="K11" s="3" t="s">
        <v>16</v>
      </c>
    </row>
    <row r="12" spans="1:15" x14ac:dyDescent="0.2">
      <c r="A12" s="3" t="s">
        <v>24</v>
      </c>
      <c r="B12" s="4">
        <v>1353</v>
      </c>
      <c r="C12" s="4">
        <v>324</v>
      </c>
      <c r="D12" s="4">
        <v>969</v>
      </c>
      <c r="E12" s="4">
        <v>324</v>
      </c>
      <c r="F12" s="4">
        <v>366</v>
      </c>
      <c r="G12" s="4">
        <v>200</v>
      </c>
      <c r="H12" s="4">
        <v>6</v>
      </c>
      <c r="I12" s="4">
        <v>6</v>
      </c>
      <c r="J12" s="4">
        <v>12</v>
      </c>
      <c r="K12" s="4">
        <v>9</v>
      </c>
    </row>
  </sheetData>
  <mergeCells count="1">
    <mergeCell ref="B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 enableFormatConditionsCalculation="0"/>
  <dimension ref="A1:AS31"/>
  <sheetViews>
    <sheetView workbookViewId="0">
      <selection activeCell="A2" sqref="A2:A31"/>
    </sheetView>
  </sheetViews>
  <sheetFormatPr baseColWidth="10" defaultColWidth="8.83203125" defaultRowHeight="15" x14ac:dyDescent="0.2"/>
  <cols>
    <col min="1" max="45" width="17" style="2" customWidth="1"/>
    <col min="46" max="16384" width="8.83203125" style="2"/>
  </cols>
  <sheetData>
    <row r="1" spans="1:45" ht="76" customHeight="1" x14ac:dyDescent="0.2">
      <c r="B1" s="14" t="s">
        <v>85</v>
      </c>
      <c r="C1" s="14"/>
      <c r="D1" s="14"/>
      <c r="E1" s="14"/>
      <c r="F1" s="14"/>
      <c r="G1" s="14"/>
      <c r="H1" s="14"/>
      <c r="I1" s="14"/>
    </row>
    <row r="2" spans="1:45" x14ac:dyDescent="0.2">
      <c r="A2" s="3" t="s">
        <v>15</v>
      </c>
      <c r="B2" s="4">
        <v>3025</v>
      </c>
      <c r="C2" s="4">
        <v>498</v>
      </c>
      <c r="D2" s="4">
        <v>22</v>
      </c>
      <c r="E2" s="4">
        <v>16</v>
      </c>
      <c r="F2" s="4">
        <v>1970</v>
      </c>
      <c r="G2" s="4">
        <v>498</v>
      </c>
      <c r="H2" s="4">
        <v>2</v>
      </c>
      <c r="I2" s="4">
        <v>2</v>
      </c>
      <c r="J2" s="4">
        <v>56</v>
      </c>
      <c r="K2" s="4">
        <v>37</v>
      </c>
      <c r="L2" s="4">
        <v>7</v>
      </c>
      <c r="M2" s="4">
        <v>7</v>
      </c>
      <c r="N2" s="4">
        <v>875</v>
      </c>
      <c r="O2" s="4">
        <v>347</v>
      </c>
      <c r="P2" s="4">
        <v>52</v>
      </c>
      <c r="Q2" s="4">
        <v>46</v>
      </c>
      <c r="R2" s="4">
        <v>40</v>
      </c>
      <c r="S2" s="4">
        <v>27</v>
      </c>
      <c r="T2" s="4">
        <v>1</v>
      </c>
      <c r="U2" s="4">
        <v>1</v>
      </c>
      <c r="V2" s="3" t="s">
        <v>16</v>
      </c>
      <c r="W2" s="3" t="s">
        <v>16</v>
      </c>
      <c r="X2" s="3" t="s">
        <v>16</v>
      </c>
      <c r="Y2" s="3" t="s">
        <v>16</v>
      </c>
      <c r="Z2" s="3" t="s">
        <v>16</v>
      </c>
      <c r="AA2" s="3" t="s">
        <v>16</v>
      </c>
      <c r="AB2" s="3" t="s">
        <v>16</v>
      </c>
      <c r="AC2" s="3" t="s">
        <v>16</v>
      </c>
      <c r="AD2" s="3" t="s">
        <v>16</v>
      </c>
      <c r="AE2" s="3" t="s">
        <v>16</v>
      </c>
      <c r="AF2" s="3" t="s">
        <v>16</v>
      </c>
      <c r="AG2" s="3" t="s">
        <v>16</v>
      </c>
      <c r="AH2" s="3" t="s">
        <v>16</v>
      </c>
      <c r="AI2" s="3" t="s">
        <v>16</v>
      </c>
      <c r="AJ2" s="3" t="s">
        <v>16</v>
      </c>
      <c r="AK2" s="3" t="s">
        <v>16</v>
      </c>
      <c r="AL2" s="3" t="s">
        <v>16</v>
      </c>
      <c r="AM2" s="3" t="s">
        <v>16</v>
      </c>
      <c r="AN2" s="3" t="s">
        <v>16</v>
      </c>
      <c r="AO2" s="3" t="s">
        <v>16</v>
      </c>
      <c r="AP2" s="3" t="s">
        <v>16</v>
      </c>
      <c r="AQ2" s="3" t="s">
        <v>16</v>
      </c>
      <c r="AR2" s="3" t="s">
        <v>16</v>
      </c>
      <c r="AS2" s="3" t="s">
        <v>16</v>
      </c>
    </row>
    <row r="3" spans="1:45" x14ac:dyDescent="0.2">
      <c r="A3" s="3" t="s">
        <v>17</v>
      </c>
      <c r="B3" s="4">
        <v>2815</v>
      </c>
      <c r="C3" s="4">
        <v>524</v>
      </c>
      <c r="D3" s="4">
        <v>17</v>
      </c>
      <c r="E3" s="4">
        <v>11</v>
      </c>
      <c r="F3" s="4">
        <v>1836</v>
      </c>
      <c r="G3" s="4">
        <v>524</v>
      </c>
      <c r="H3" s="3" t="s">
        <v>16</v>
      </c>
      <c r="I3" s="3" t="s">
        <v>16</v>
      </c>
      <c r="J3" s="4">
        <v>73</v>
      </c>
      <c r="K3" s="4">
        <v>45</v>
      </c>
      <c r="L3" s="4">
        <v>5</v>
      </c>
      <c r="M3" s="4">
        <v>5</v>
      </c>
      <c r="N3" s="4">
        <v>787</v>
      </c>
      <c r="O3" s="4">
        <v>343</v>
      </c>
      <c r="P3" s="4">
        <v>46</v>
      </c>
      <c r="Q3" s="4">
        <v>39</v>
      </c>
      <c r="R3" s="4">
        <v>50</v>
      </c>
      <c r="S3" s="4">
        <v>31</v>
      </c>
      <c r="T3" s="4">
        <v>1</v>
      </c>
      <c r="U3" s="4">
        <v>1</v>
      </c>
      <c r="V3" s="3" t="s">
        <v>16</v>
      </c>
      <c r="W3" s="3" t="s">
        <v>16</v>
      </c>
      <c r="X3" s="3" t="s">
        <v>16</v>
      </c>
      <c r="Y3" s="3" t="s">
        <v>16</v>
      </c>
      <c r="Z3" s="3" t="s">
        <v>16</v>
      </c>
      <c r="AA3" s="3" t="s">
        <v>16</v>
      </c>
      <c r="AB3" s="3" t="s">
        <v>16</v>
      </c>
      <c r="AC3" s="3" t="s">
        <v>16</v>
      </c>
      <c r="AD3" s="3" t="s">
        <v>16</v>
      </c>
      <c r="AE3" s="3" t="s">
        <v>16</v>
      </c>
      <c r="AF3" s="3" t="s">
        <v>16</v>
      </c>
      <c r="AG3" s="3" t="s">
        <v>16</v>
      </c>
      <c r="AH3" s="3" t="s">
        <v>16</v>
      </c>
      <c r="AI3" s="3" t="s">
        <v>16</v>
      </c>
      <c r="AJ3" s="3" t="s">
        <v>16</v>
      </c>
      <c r="AK3" s="3" t="s">
        <v>16</v>
      </c>
      <c r="AL3" s="3" t="s">
        <v>16</v>
      </c>
      <c r="AM3" s="3" t="s">
        <v>16</v>
      </c>
      <c r="AN3" s="3" t="s">
        <v>16</v>
      </c>
      <c r="AO3" s="3" t="s">
        <v>16</v>
      </c>
      <c r="AP3" s="3" t="s">
        <v>16</v>
      </c>
      <c r="AQ3" s="3" t="s">
        <v>16</v>
      </c>
      <c r="AR3" s="3" t="s">
        <v>16</v>
      </c>
      <c r="AS3" s="3" t="s">
        <v>16</v>
      </c>
    </row>
    <row r="4" spans="1:45" x14ac:dyDescent="0.2">
      <c r="A4" s="3" t="s">
        <v>18</v>
      </c>
      <c r="B4" s="4">
        <v>1787</v>
      </c>
      <c r="C4" s="4">
        <v>401</v>
      </c>
      <c r="D4" s="4">
        <v>2</v>
      </c>
      <c r="E4" s="4">
        <v>2</v>
      </c>
      <c r="F4" s="4">
        <v>1187</v>
      </c>
      <c r="G4" s="4">
        <v>401</v>
      </c>
      <c r="H4" s="3" t="s">
        <v>16</v>
      </c>
      <c r="I4" s="3" t="s">
        <v>16</v>
      </c>
      <c r="J4" s="4">
        <v>33</v>
      </c>
      <c r="K4" s="4">
        <v>23</v>
      </c>
      <c r="L4" s="4">
        <v>5</v>
      </c>
      <c r="M4" s="4">
        <v>5</v>
      </c>
      <c r="N4" s="4">
        <v>510</v>
      </c>
      <c r="O4" s="4">
        <v>260</v>
      </c>
      <c r="P4" s="4">
        <v>26</v>
      </c>
      <c r="Q4" s="4">
        <v>26</v>
      </c>
      <c r="R4" s="4">
        <v>24</v>
      </c>
      <c r="S4" s="4">
        <v>17</v>
      </c>
      <c r="T4" s="3" t="s">
        <v>16</v>
      </c>
      <c r="U4" s="3" t="s">
        <v>16</v>
      </c>
      <c r="V4" s="3" t="s">
        <v>16</v>
      </c>
      <c r="W4" s="3" t="s">
        <v>16</v>
      </c>
      <c r="X4" s="3" t="s">
        <v>16</v>
      </c>
      <c r="Y4" s="3" t="s">
        <v>16</v>
      </c>
      <c r="Z4" s="3" t="s">
        <v>16</v>
      </c>
      <c r="AA4" s="3" t="s">
        <v>16</v>
      </c>
      <c r="AB4" s="3" t="s">
        <v>16</v>
      </c>
      <c r="AC4" s="3" t="s">
        <v>16</v>
      </c>
      <c r="AD4" s="3" t="s">
        <v>16</v>
      </c>
      <c r="AE4" s="3" t="s">
        <v>16</v>
      </c>
      <c r="AF4" s="3" t="s">
        <v>16</v>
      </c>
      <c r="AG4" s="3" t="s">
        <v>16</v>
      </c>
      <c r="AH4" s="3" t="s">
        <v>16</v>
      </c>
      <c r="AI4" s="3" t="s">
        <v>16</v>
      </c>
      <c r="AJ4" s="3" t="s">
        <v>16</v>
      </c>
      <c r="AK4" s="3" t="s">
        <v>16</v>
      </c>
      <c r="AL4" s="3" t="s">
        <v>16</v>
      </c>
      <c r="AM4" s="3" t="s">
        <v>16</v>
      </c>
      <c r="AN4" s="3" t="s">
        <v>16</v>
      </c>
      <c r="AO4" s="3" t="s">
        <v>16</v>
      </c>
      <c r="AP4" s="3" t="s">
        <v>16</v>
      </c>
      <c r="AQ4" s="3" t="s">
        <v>16</v>
      </c>
      <c r="AR4" s="3" t="s">
        <v>16</v>
      </c>
      <c r="AS4" s="3" t="s">
        <v>16</v>
      </c>
    </row>
    <row r="5" spans="1:45" x14ac:dyDescent="0.2">
      <c r="A5" s="3" t="s">
        <v>19</v>
      </c>
      <c r="B5" s="4">
        <v>1104</v>
      </c>
      <c r="C5" s="4">
        <v>250</v>
      </c>
      <c r="D5" s="4">
        <v>5</v>
      </c>
      <c r="E5" s="4">
        <v>5</v>
      </c>
      <c r="F5" s="4">
        <v>752</v>
      </c>
      <c r="G5" s="4">
        <v>249</v>
      </c>
      <c r="H5" s="3" t="s">
        <v>16</v>
      </c>
      <c r="I5" s="3" t="s">
        <v>16</v>
      </c>
      <c r="J5" s="4">
        <v>22</v>
      </c>
      <c r="K5" s="4">
        <v>15</v>
      </c>
      <c r="L5" s="3" t="s">
        <v>16</v>
      </c>
      <c r="M5" s="3" t="s">
        <v>16</v>
      </c>
      <c r="N5" s="4">
        <v>297</v>
      </c>
      <c r="O5" s="4">
        <v>149</v>
      </c>
      <c r="P5" s="4">
        <v>17</v>
      </c>
      <c r="Q5" s="4">
        <v>13</v>
      </c>
      <c r="R5" s="4">
        <v>11</v>
      </c>
      <c r="S5" s="4">
        <v>8</v>
      </c>
      <c r="T5" s="3" t="s">
        <v>16</v>
      </c>
      <c r="U5" s="3" t="s">
        <v>16</v>
      </c>
      <c r="V5" s="3" t="s">
        <v>16</v>
      </c>
      <c r="W5" s="3" t="s">
        <v>16</v>
      </c>
      <c r="X5" s="3" t="s">
        <v>16</v>
      </c>
      <c r="Y5" s="3" t="s">
        <v>16</v>
      </c>
      <c r="Z5" s="3" t="s">
        <v>16</v>
      </c>
      <c r="AA5" s="3" t="s">
        <v>16</v>
      </c>
      <c r="AB5" s="3" t="s">
        <v>16</v>
      </c>
      <c r="AC5" s="3" t="s">
        <v>16</v>
      </c>
      <c r="AD5" s="3" t="s">
        <v>16</v>
      </c>
      <c r="AE5" s="3" t="s">
        <v>16</v>
      </c>
      <c r="AF5" s="3" t="s">
        <v>16</v>
      </c>
      <c r="AG5" s="3" t="s">
        <v>16</v>
      </c>
      <c r="AH5" s="3" t="s">
        <v>16</v>
      </c>
      <c r="AI5" s="3" t="s">
        <v>16</v>
      </c>
      <c r="AJ5" s="3" t="s">
        <v>16</v>
      </c>
      <c r="AK5" s="3" t="s">
        <v>16</v>
      </c>
      <c r="AL5" s="3" t="s">
        <v>16</v>
      </c>
      <c r="AM5" s="3" t="s">
        <v>16</v>
      </c>
      <c r="AN5" s="3" t="s">
        <v>16</v>
      </c>
      <c r="AO5" s="3" t="s">
        <v>16</v>
      </c>
      <c r="AP5" s="3" t="s">
        <v>16</v>
      </c>
      <c r="AQ5" s="3" t="s">
        <v>16</v>
      </c>
      <c r="AR5" s="3" t="s">
        <v>16</v>
      </c>
      <c r="AS5" s="3" t="s">
        <v>16</v>
      </c>
    </row>
    <row r="6" spans="1:45" x14ac:dyDescent="0.2">
      <c r="A6" s="3" t="s">
        <v>20</v>
      </c>
      <c r="B6" s="4">
        <v>1351</v>
      </c>
      <c r="C6" s="4">
        <v>270</v>
      </c>
      <c r="D6" s="4">
        <v>4</v>
      </c>
      <c r="E6" s="4">
        <v>4</v>
      </c>
      <c r="F6" s="4">
        <v>879</v>
      </c>
      <c r="G6" s="4">
        <v>270</v>
      </c>
      <c r="H6" s="4">
        <v>1</v>
      </c>
      <c r="I6" s="4">
        <v>1</v>
      </c>
      <c r="J6" s="4">
        <v>10</v>
      </c>
      <c r="K6" s="4">
        <v>9</v>
      </c>
      <c r="L6" s="4">
        <v>4</v>
      </c>
      <c r="M6" s="4">
        <v>4</v>
      </c>
      <c r="N6" s="4">
        <v>417</v>
      </c>
      <c r="O6" s="4">
        <v>163</v>
      </c>
      <c r="P6" s="4">
        <v>32</v>
      </c>
      <c r="Q6" s="4">
        <v>29</v>
      </c>
      <c r="R6" s="4">
        <v>4</v>
      </c>
      <c r="S6" s="4">
        <v>4</v>
      </c>
      <c r="T6" s="3" t="s">
        <v>16</v>
      </c>
      <c r="U6" s="3" t="s">
        <v>16</v>
      </c>
      <c r="V6" s="3" t="s">
        <v>16</v>
      </c>
      <c r="W6" s="3" t="s">
        <v>16</v>
      </c>
      <c r="X6" s="3" t="s">
        <v>16</v>
      </c>
      <c r="Y6" s="3" t="s">
        <v>16</v>
      </c>
      <c r="Z6" s="3" t="s">
        <v>16</v>
      </c>
      <c r="AA6" s="3" t="s">
        <v>16</v>
      </c>
      <c r="AB6" s="3" t="s">
        <v>16</v>
      </c>
      <c r="AC6" s="3" t="s">
        <v>16</v>
      </c>
      <c r="AD6" s="3" t="s">
        <v>16</v>
      </c>
      <c r="AE6" s="3" t="s">
        <v>16</v>
      </c>
      <c r="AF6" s="3" t="s">
        <v>16</v>
      </c>
      <c r="AG6" s="3" t="s">
        <v>16</v>
      </c>
      <c r="AH6" s="3" t="s">
        <v>16</v>
      </c>
      <c r="AI6" s="3" t="s">
        <v>16</v>
      </c>
      <c r="AJ6" s="3" t="s">
        <v>16</v>
      </c>
      <c r="AK6" s="3" t="s">
        <v>16</v>
      </c>
      <c r="AL6" s="3" t="s">
        <v>16</v>
      </c>
      <c r="AM6" s="3" t="s">
        <v>16</v>
      </c>
      <c r="AN6" s="3" t="s">
        <v>16</v>
      </c>
      <c r="AO6" s="3" t="s">
        <v>16</v>
      </c>
      <c r="AP6" s="3" t="s">
        <v>16</v>
      </c>
      <c r="AQ6" s="3" t="s">
        <v>16</v>
      </c>
      <c r="AR6" s="3" t="s">
        <v>16</v>
      </c>
      <c r="AS6" s="3" t="s">
        <v>16</v>
      </c>
    </row>
    <row r="7" spans="1:45" x14ac:dyDescent="0.2">
      <c r="A7" s="3" t="s">
        <v>21</v>
      </c>
      <c r="B7" s="4">
        <v>466</v>
      </c>
      <c r="C7" s="4">
        <v>98</v>
      </c>
      <c r="D7" s="3" t="s">
        <v>16</v>
      </c>
      <c r="E7" s="3" t="s">
        <v>16</v>
      </c>
      <c r="F7" s="4">
        <v>321</v>
      </c>
      <c r="G7" s="4">
        <v>98</v>
      </c>
      <c r="H7" s="3" t="s">
        <v>16</v>
      </c>
      <c r="I7" s="3" t="s">
        <v>16</v>
      </c>
      <c r="J7" s="4">
        <v>4</v>
      </c>
      <c r="K7" s="4">
        <v>3</v>
      </c>
      <c r="L7" s="4">
        <v>1</v>
      </c>
      <c r="M7" s="4">
        <v>1</v>
      </c>
      <c r="N7" s="4">
        <v>130</v>
      </c>
      <c r="O7" s="4">
        <v>64</v>
      </c>
      <c r="P7" s="4">
        <v>7</v>
      </c>
      <c r="Q7" s="4">
        <v>7</v>
      </c>
      <c r="R7" s="4">
        <v>3</v>
      </c>
      <c r="S7" s="4">
        <v>3</v>
      </c>
      <c r="T7" s="3" t="s">
        <v>16</v>
      </c>
      <c r="U7" s="3" t="s">
        <v>16</v>
      </c>
      <c r="V7" s="3" t="s">
        <v>16</v>
      </c>
      <c r="W7" s="3" t="s">
        <v>16</v>
      </c>
      <c r="X7" s="3" t="s">
        <v>16</v>
      </c>
      <c r="Y7" s="3" t="s">
        <v>16</v>
      </c>
      <c r="Z7" s="3" t="s">
        <v>16</v>
      </c>
      <c r="AA7" s="3" t="s">
        <v>16</v>
      </c>
      <c r="AB7" s="3" t="s">
        <v>16</v>
      </c>
      <c r="AC7" s="3" t="s">
        <v>16</v>
      </c>
      <c r="AD7" s="3" t="s">
        <v>16</v>
      </c>
      <c r="AE7" s="3" t="s">
        <v>16</v>
      </c>
      <c r="AF7" s="3" t="s">
        <v>16</v>
      </c>
      <c r="AG7" s="3" t="s">
        <v>16</v>
      </c>
      <c r="AH7" s="3" t="s">
        <v>16</v>
      </c>
      <c r="AI7" s="3" t="s">
        <v>16</v>
      </c>
      <c r="AJ7" s="3" t="s">
        <v>16</v>
      </c>
      <c r="AK7" s="3" t="s">
        <v>16</v>
      </c>
      <c r="AL7" s="3" t="s">
        <v>16</v>
      </c>
      <c r="AM7" s="3" t="s">
        <v>16</v>
      </c>
      <c r="AN7" s="3" t="s">
        <v>16</v>
      </c>
      <c r="AO7" s="3" t="s">
        <v>16</v>
      </c>
      <c r="AP7" s="3" t="s">
        <v>16</v>
      </c>
      <c r="AQ7" s="3" t="s">
        <v>16</v>
      </c>
      <c r="AR7" s="3" t="s">
        <v>16</v>
      </c>
      <c r="AS7" s="3" t="s">
        <v>16</v>
      </c>
    </row>
    <row r="8" spans="1:45" x14ac:dyDescent="0.2">
      <c r="A8" s="3" t="s">
        <v>22</v>
      </c>
      <c r="B8" s="4">
        <v>79</v>
      </c>
      <c r="C8" s="4">
        <v>40</v>
      </c>
      <c r="D8" s="3" t="s">
        <v>16</v>
      </c>
      <c r="E8" s="3" t="s">
        <v>16</v>
      </c>
      <c r="F8" s="4">
        <v>65</v>
      </c>
      <c r="G8" s="4">
        <v>40</v>
      </c>
      <c r="H8" s="3" t="s">
        <v>16</v>
      </c>
      <c r="I8" s="3" t="s">
        <v>16</v>
      </c>
      <c r="J8" s="4">
        <v>1</v>
      </c>
      <c r="K8" s="4">
        <v>1</v>
      </c>
      <c r="L8" s="3" t="s">
        <v>16</v>
      </c>
      <c r="M8" s="3" t="s">
        <v>16</v>
      </c>
      <c r="N8" s="4">
        <v>13</v>
      </c>
      <c r="O8" s="4">
        <v>13</v>
      </c>
      <c r="P8" s="3" t="s">
        <v>16</v>
      </c>
      <c r="Q8" s="3" t="s">
        <v>16</v>
      </c>
      <c r="R8" s="3" t="s">
        <v>16</v>
      </c>
      <c r="S8" s="3" t="s">
        <v>16</v>
      </c>
      <c r="T8" s="3" t="s">
        <v>16</v>
      </c>
      <c r="U8" s="3" t="s">
        <v>16</v>
      </c>
      <c r="V8" s="3" t="s">
        <v>16</v>
      </c>
      <c r="W8" s="3" t="s">
        <v>16</v>
      </c>
      <c r="X8" s="3" t="s">
        <v>16</v>
      </c>
      <c r="Y8" s="3" t="s">
        <v>16</v>
      </c>
      <c r="Z8" s="3" t="s">
        <v>16</v>
      </c>
      <c r="AA8" s="3" t="s">
        <v>16</v>
      </c>
      <c r="AB8" s="3" t="s">
        <v>16</v>
      </c>
      <c r="AC8" s="3" t="s">
        <v>16</v>
      </c>
      <c r="AD8" s="3" t="s">
        <v>16</v>
      </c>
      <c r="AE8" s="3" t="s">
        <v>16</v>
      </c>
      <c r="AF8" s="3" t="s">
        <v>16</v>
      </c>
      <c r="AG8" s="3" t="s">
        <v>16</v>
      </c>
      <c r="AH8" s="3" t="s">
        <v>16</v>
      </c>
      <c r="AI8" s="3" t="s">
        <v>16</v>
      </c>
      <c r="AJ8" s="3" t="s">
        <v>16</v>
      </c>
      <c r="AK8" s="3" t="s">
        <v>16</v>
      </c>
      <c r="AL8" s="3" t="s">
        <v>16</v>
      </c>
      <c r="AM8" s="3" t="s">
        <v>16</v>
      </c>
      <c r="AN8" s="3" t="s">
        <v>16</v>
      </c>
      <c r="AO8" s="3" t="s">
        <v>16</v>
      </c>
      <c r="AP8" s="3" t="s">
        <v>16</v>
      </c>
      <c r="AQ8" s="3" t="s">
        <v>16</v>
      </c>
      <c r="AR8" s="3" t="s">
        <v>16</v>
      </c>
      <c r="AS8" s="3" t="s">
        <v>16</v>
      </c>
    </row>
    <row r="9" spans="1:45" x14ac:dyDescent="0.2">
      <c r="A9" s="3" t="s">
        <v>46</v>
      </c>
      <c r="B9" s="4">
        <v>2077</v>
      </c>
      <c r="C9" s="4">
        <v>391</v>
      </c>
      <c r="D9" s="4">
        <v>5</v>
      </c>
      <c r="E9" s="4">
        <v>5</v>
      </c>
      <c r="F9" s="4">
        <v>1336</v>
      </c>
      <c r="G9" s="4">
        <v>389</v>
      </c>
      <c r="H9" s="3" t="s">
        <v>16</v>
      </c>
      <c r="I9" s="3" t="s">
        <v>16</v>
      </c>
      <c r="J9" s="4">
        <v>32</v>
      </c>
      <c r="K9" s="4">
        <v>24</v>
      </c>
      <c r="L9" s="4">
        <v>5</v>
      </c>
      <c r="M9" s="4">
        <v>4</v>
      </c>
      <c r="N9" s="4">
        <v>544</v>
      </c>
      <c r="O9" s="4">
        <v>241</v>
      </c>
      <c r="P9" s="4">
        <v>23</v>
      </c>
      <c r="Q9" s="4">
        <v>18</v>
      </c>
      <c r="R9" s="4">
        <v>22</v>
      </c>
      <c r="S9" s="4">
        <v>16</v>
      </c>
      <c r="T9" s="3" t="s">
        <v>16</v>
      </c>
      <c r="U9" s="3" t="s">
        <v>16</v>
      </c>
      <c r="V9" s="4">
        <v>17</v>
      </c>
      <c r="W9" s="4">
        <v>13</v>
      </c>
      <c r="X9" s="4">
        <v>11</v>
      </c>
      <c r="Y9" s="4">
        <v>11</v>
      </c>
      <c r="Z9" s="4">
        <v>1</v>
      </c>
      <c r="AA9" s="4">
        <v>1</v>
      </c>
      <c r="AB9" s="4">
        <v>17</v>
      </c>
      <c r="AC9" s="4">
        <v>11</v>
      </c>
      <c r="AD9" s="4">
        <v>39</v>
      </c>
      <c r="AE9" s="4">
        <v>32</v>
      </c>
      <c r="AF9" s="4">
        <v>19</v>
      </c>
      <c r="AG9" s="4">
        <v>19</v>
      </c>
      <c r="AH9" s="4">
        <v>2</v>
      </c>
      <c r="AI9" s="4">
        <v>1</v>
      </c>
      <c r="AJ9" s="4">
        <v>1</v>
      </c>
      <c r="AK9" s="4">
        <v>1</v>
      </c>
      <c r="AL9" s="4">
        <v>3</v>
      </c>
      <c r="AM9" s="4">
        <v>3</v>
      </c>
      <c r="AN9" s="3" t="s">
        <v>16</v>
      </c>
      <c r="AO9" s="3" t="s">
        <v>16</v>
      </c>
      <c r="AP9" s="3" t="s">
        <v>16</v>
      </c>
      <c r="AQ9" s="3" t="s">
        <v>16</v>
      </c>
      <c r="AR9" s="3" t="s">
        <v>16</v>
      </c>
      <c r="AS9" s="3" t="s">
        <v>16</v>
      </c>
    </row>
    <row r="10" spans="1:45" x14ac:dyDescent="0.2">
      <c r="A10" s="3" t="s">
        <v>23</v>
      </c>
      <c r="B10" s="4">
        <v>4139</v>
      </c>
      <c r="C10" s="4">
        <v>687</v>
      </c>
      <c r="D10" s="4">
        <v>16</v>
      </c>
      <c r="E10" s="4">
        <v>15</v>
      </c>
      <c r="F10" s="4">
        <v>2717</v>
      </c>
      <c r="G10" s="4">
        <v>687</v>
      </c>
      <c r="H10" s="4">
        <v>2</v>
      </c>
      <c r="I10" s="4">
        <v>1</v>
      </c>
      <c r="J10" s="4">
        <v>67</v>
      </c>
      <c r="K10" s="4">
        <v>49</v>
      </c>
      <c r="L10" s="4">
        <v>10</v>
      </c>
      <c r="M10" s="4">
        <v>8</v>
      </c>
      <c r="N10" s="4">
        <v>1044</v>
      </c>
      <c r="O10" s="4">
        <v>411</v>
      </c>
      <c r="P10" s="4">
        <v>45</v>
      </c>
      <c r="Q10" s="4">
        <v>40</v>
      </c>
      <c r="R10" s="4">
        <v>44</v>
      </c>
      <c r="S10" s="4">
        <v>32</v>
      </c>
      <c r="T10" s="3" t="s">
        <v>16</v>
      </c>
      <c r="U10" s="3" t="s">
        <v>16</v>
      </c>
      <c r="V10" s="4">
        <v>27</v>
      </c>
      <c r="W10" s="4">
        <v>26</v>
      </c>
      <c r="X10" s="4">
        <v>23</v>
      </c>
      <c r="Y10" s="4">
        <v>23</v>
      </c>
      <c r="Z10" s="3" t="s">
        <v>16</v>
      </c>
      <c r="AA10" s="3" t="s">
        <v>16</v>
      </c>
      <c r="AB10" s="4">
        <v>25</v>
      </c>
      <c r="AC10" s="4">
        <v>22</v>
      </c>
      <c r="AD10" s="4">
        <v>68</v>
      </c>
      <c r="AE10" s="4">
        <v>64</v>
      </c>
      <c r="AF10" s="4">
        <v>41</v>
      </c>
      <c r="AG10" s="4">
        <v>41</v>
      </c>
      <c r="AH10" s="4">
        <v>1</v>
      </c>
      <c r="AI10" s="4">
        <v>1</v>
      </c>
      <c r="AJ10" s="4">
        <v>1</v>
      </c>
      <c r="AK10" s="4">
        <v>1</v>
      </c>
      <c r="AL10" s="4">
        <v>8</v>
      </c>
      <c r="AM10" s="4">
        <v>8</v>
      </c>
      <c r="AN10" s="3" t="s">
        <v>16</v>
      </c>
      <c r="AO10" s="3" t="s">
        <v>16</v>
      </c>
      <c r="AP10" s="3" t="s">
        <v>16</v>
      </c>
      <c r="AQ10" s="3" t="s">
        <v>16</v>
      </c>
      <c r="AR10" s="3" t="s">
        <v>16</v>
      </c>
      <c r="AS10" s="3" t="s">
        <v>16</v>
      </c>
    </row>
    <row r="11" spans="1:45" x14ac:dyDescent="0.2">
      <c r="A11" s="3" t="s">
        <v>24</v>
      </c>
      <c r="B11" s="4">
        <v>5361</v>
      </c>
      <c r="C11" s="4">
        <v>865</v>
      </c>
      <c r="D11" s="4">
        <v>9</v>
      </c>
      <c r="E11" s="4">
        <v>9</v>
      </c>
      <c r="F11" s="4">
        <v>3461</v>
      </c>
      <c r="G11" s="4">
        <v>865</v>
      </c>
      <c r="H11" s="4">
        <v>1</v>
      </c>
      <c r="I11" s="4">
        <v>1</v>
      </c>
      <c r="J11" s="4">
        <v>105</v>
      </c>
      <c r="K11" s="4">
        <v>65</v>
      </c>
      <c r="L11" s="4">
        <v>16</v>
      </c>
      <c r="M11" s="4">
        <v>16</v>
      </c>
      <c r="N11" s="4">
        <v>1436</v>
      </c>
      <c r="O11" s="4">
        <v>566</v>
      </c>
      <c r="P11" s="4">
        <v>54</v>
      </c>
      <c r="Q11" s="4">
        <v>52</v>
      </c>
      <c r="R11" s="4">
        <v>74</v>
      </c>
      <c r="S11" s="4">
        <v>48</v>
      </c>
      <c r="T11" s="4">
        <v>1</v>
      </c>
      <c r="U11" s="4">
        <v>1</v>
      </c>
      <c r="V11" s="4">
        <v>32</v>
      </c>
      <c r="W11" s="4">
        <v>28</v>
      </c>
      <c r="X11" s="4">
        <v>25</v>
      </c>
      <c r="Y11" s="4">
        <v>25</v>
      </c>
      <c r="Z11" s="3" t="s">
        <v>16</v>
      </c>
      <c r="AA11" s="3" t="s">
        <v>16</v>
      </c>
      <c r="AB11" s="4">
        <v>27</v>
      </c>
      <c r="AC11" s="4">
        <v>27</v>
      </c>
      <c r="AD11" s="4">
        <v>71</v>
      </c>
      <c r="AE11" s="4">
        <v>67</v>
      </c>
      <c r="AF11" s="4">
        <v>37</v>
      </c>
      <c r="AG11" s="4">
        <v>37</v>
      </c>
      <c r="AH11" s="4">
        <v>1</v>
      </c>
      <c r="AI11" s="4">
        <v>1</v>
      </c>
      <c r="AJ11" s="4">
        <v>1</v>
      </c>
      <c r="AK11" s="4">
        <v>1</v>
      </c>
      <c r="AL11" s="4">
        <v>10</v>
      </c>
      <c r="AM11" s="4">
        <v>9</v>
      </c>
      <c r="AN11" s="3" t="s">
        <v>16</v>
      </c>
      <c r="AO11" s="3" t="s">
        <v>16</v>
      </c>
      <c r="AP11" s="3" t="s">
        <v>16</v>
      </c>
      <c r="AQ11" s="3" t="s">
        <v>16</v>
      </c>
      <c r="AR11" s="3" t="s">
        <v>16</v>
      </c>
      <c r="AS11" s="3" t="s">
        <v>16</v>
      </c>
    </row>
    <row r="12" spans="1:45" x14ac:dyDescent="0.2">
      <c r="A12" s="3" t="s">
        <v>25</v>
      </c>
      <c r="B12" s="4">
        <v>7060</v>
      </c>
      <c r="C12" s="4">
        <v>1051</v>
      </c>
      <c r="D12" s="4">
        <v>22</v>
      </c>
      <c r="E12" s="4">
        <v>21</v>
      </c>
      <c r="F12" s="4">
        <v>4651</v>
      </c>
      <c r="G12" s="4">
        <v>1051</v>
      </c>
      <c r="H12" s="3" t="s">
        <v>16</v>
      </c>
      <c r="I12" s="3" t="s">
        <v>16</v>
      </c>
      <c r="J12" s="4">
        <v>112</v>
      </c>
      <c r="K12" s="4">
        <v>78</v>
      </c>
      <c r="L12" s="4">
        <v>8</v>
      </c>
      <c r="M12" s="4">
        <v>8</v>
      </c>
      <c r="N12" s="4">
        <v>1878</v>
      </c>
      <c r="O12" s="4">
        <v>674</v>
      </c>
      <c r="P12" s="4">
        <v>81</v>
      </c>
      <c r="Q12" s="4">
        <v>72</v>
      </c>
      <c r="R12" s="4">
        <v>73</v>
      </c>
      <c r="S12" s="4">
        <v>52</v>
      </c>
      <c r="T12" s="3" t="s">
        <v>16</v>
      </c>
      <c r="U12" s="3" t="s">
        <v>16</v>
      </c>
      <c r="V12" s="4">
        <v>31</v>
      </c>
      <c r="W12" s="4">
        <v>28</v>
      </c>
      <c r="X12" s="4">
        <v>25</v>
      </c>
      <c r="Y12" s="4">
        <v>25</v>
      </c>
      <c r="Z12" s="4">
        <v>1</v>
      </c>
      <c r="AA12" s="4">
        <v>1</v>
      </c>
      <c r="AB12" s="4">
        <v>39</v>
      </c>
      <c r="AC12" s="4">
        <v>34</v>
      </c>
      <c r="AD12" s="4">
        <v>95</v>
      </c>
      <c r="AE12" s="4">
        <v>83</v>
      </c>
      <c r="AF12" s="4">
        <v>37</v>
      </c>
      <c r="AG12" s="4">
        <v>36</v>
      </c>
      <c r="AH12" s="4">
        <v>2</v>
      </c>
      <c r="AI12" s="4">
        <v>1</v>
      </c>
      <c r="AJ12" s="4">
        <v>1</v>
      </c>
      <c r="AK12" s="4">
        <v>1</v>
      </c>
      <c r="AL12" s="4">
        <v>4</v>
      </c>
      <c r="AM12" s="4">
        <v>4</v>
      </c>
      <c r="AN12" s="3" t="s">
        <v>16</v>
      </c>
      <c r="AO12" s="3" t="s">
        <v>16</v>
      </c>
      <c r="AP12" s="3" t="s">
        <v>16</v>
      </c>
      <c r="AQ12" s="3" t="s">
        <v>16</v>
      </c>
      <c r="AR12" s="3" t="s">
        <v>16</v>
      </c>
      <c r="AS12" s="3" t="s">
        <v>16</v>
      </c>
    </row>
    <row r="13" spans="1:45" x14ac:dyDescent="0.2">
      <c r="A13" s="3" t="s">
        <v>26</v>
      </c>
      <c r="B13" s="4">
        <v>4620</v>
      </c>
      <c r="C13" s="4">
        <v>787</v>
      </c>
      <c r="D13" s="4">
        <v>17</v>
      </c>
      <c r="E13" s="4">
        <v>15</v>
      </c>
      <c r="F13" s="4">
        <v>3044</v>
      </c>
      <c r="G13" s="4">
        <v>786</v>
      </c>
      <c r="H13" s="3" t="s">
        <v>16</v>
      </c>
      <c r="I13" s="3" t="s">
        <v>16</v>
      </c>
      <c r="J13" s="4">
        <v>81</v>
      </c>
      <c r="K13" s="4">
        <v>60</v>
      </c>
      <c r="L13" s="4">
        <v>10</v>
      </c>
      <c r="M13" s="4">
        <v>9</v>
      </c>
      <c r="N13" s="4">
        <v>1196</v>
      </c>
      <c r="O13" s="4">
        <v>478</v>
      </c>
      <c r="P13" s="4">
        <v>47</v>
      </c>
      <c r="Q13" s="4">
        <v>43</v>
      </c>
      <c r="R13" s="4">
        <v>49</v>
      </c>
      <c r="S13" s="4">
        <v>39</v>
      </c>
      <c r="T13" s="3" t="s">
        <v>16</v>
      </c>
      <c r="U13" s="3" t="s">
        <v>16</v>
      </c>
      <c r="V13" s="4">
        <v>32</v>
      </c>
      <c r="W13" s="4">
        <v>23</v>
      </c>
      <c r="X13" s="4">
        <v>22</v>
      </c>
      <c r="Y13" s="4">
        <v>21</v>
      </c>
      <c r="Z13" s="4">
        <v>2</v>
      </c>
      <c r="AA13" s="4">
        <v>2</v>
      </c>
      <c r="AB13" s="4">
        <v>20</v>
      </c>
      <c r="AC13" s="4">
        <v>18</v>
      </c>
      <c r="AD13" s="4">
        <v>60</v>
      </c>
      <c r="AE13" s="4">
        <v>52</v>
      </c>
      <c r="AF13" s="4">
        <v>31</v>
      </c>
      <c r="AG13" s="4">
        <v>30</v>
      </c>
      <c r="AH13" s="4">
        <v>2</v>
      </c>
      <c r="AI13" s="4">
        <v>2</v>
      </c>
      <c r="AJ13" s="3" t="s">
        <v>16</v>
      </c>
      <c r="AK13" s="3" t="s">
        <v>16</v>
      </c>
      <c r="AL13" s="4">
        <v>7</v>
      </c>
      <c r="AM13" s="4">
        <v>7</v>
      </c>
      <c r="AN13" s="3" t="s">
        <v>16</v>
      </c>
      <c r="AO13" s="3" t="s">
        <v>16</v>
      </c>
      <c r="AP13" s="3" t="s">
        <v>16</v>
      </c>
      <c r="AQ13" s="3" t="s">
        <v>16</v>
      </c>
      <c r="AR13" s="3" t="s">
        <v>16</v>
      </c>
      <c r="AS13" s="3" t="s">
        <v>16</v>
      </c>
    </row>
    <row r="14" spans="1:45" x14ac:dyDescent="0.2">
      <c r="A14" s="3" t="s">
        <v>27</v>
      </c>
      <c r="B14" s="4">
        <v>4843</v>
      </c>
      <c r="C14" s="4">
        <v>855</v>
      </c>
      <c r="D14" s="4">
        <v>17</v>
      </c>
      <c r="E14" s="4">
        <v>16</v>
      </c>
      <c r="F14" s="4">
        <v>3072</v>
      </c>
      <c r="G14" s="4">
        <v>855</v>
      </c>
      <c r="H14" s="3" t="s">
        <v>16</v>
      </c>
      <c r="I14" s="3" t="s">
        <v>16</v>
      </c>
      <c r="J14" s="4">
        <v>101</v>
      </c>
      <c r="K14" s="4">
        <v>68</v>
      </c>
      <c r="L14" s="4">
        <v>9</v>
      </c>
      <c r="M14" s="4">
        <v>8</v>
      </c>
      <c r="N14" s="4">
        <v>1265</v>
      </c>
      <c r="O14" s="4">
        <v>524</v>
      </c>
      <c r="P14" s="4">
        <v>55</v>
      </c>
      <c r="Q14" s="4">
        <v>52</v>
      </c>
      <c r="R14" s="4">
        <v>64</v>
      </c>
      <c r="S14" s="4">
        <v>45</v>
      </c>
      <c r="T14" s="3" t="s">
        <v>16</v>
      </c>
      <c r="U14" s="3" t="s">
        <v>16</v>
      </c>
      <c r="V14" s="4">
        <v>38</v>
      </c>
      <c r="W14" s="4">
        <v>34</v>
      </c>
      <c r="X14" s="4">
        <v>31</v>
      </c>
      <c r="Y14" s="4">
        <v>31</v>
      </c>
      <c r="Z14" s="4">
        <v>1</v>
      </c>
      <c r="AA14" s="4">
        <v>1</v>
      </c>
      <c r="AB14" s="4">
        <v>38</v>
      </c>
      <c r="AC14" s="4">
        <v>32</v>
      </c>
      <c r="AD14" s="4">
        <v>93</v>
      </c>
      <c r="AE14" s="4">
        <v>85</v>
      </c>
      <c r="AF14" s="4">
        <v>45</v>
      </c>
      <c r="AG14" s="4">
        <v>44</v>
      </c>
      <c r="AH14" s="4">
        <v>2</v>
      </c>
      <c r="AI14" s="4">
        <v>2</v>
      </c>
      <c r="AJ14" s="4">
        <v>1</v>
      </c>
      <c r="AK14" s="4">
        <v>1</v>
      </c>
      <c r="AL14" s="4">
        <v>11</v>
      </c>
      <c r="AM14" s="4">
        <v>10</v>
      </c>
      <c r="AN14" s="3" t="s">
        <v>16</v>
      </c>
      <c r="AO14" s="3" t="s">
        <v>16</v>
      </c>
      <c r="AP14" s="3" t="s">
        <v>16</v>
      </c>
      <c r="AQ14" s="3" t="s">
        <v>16</v>
      </c>
      <c r="AR14" s="3" t="s">
        <v>16</v>
      </c>
      <c r="AS14" s="3" t="s">
        <v>16</v>
      </c>
    </row>
    <row r="15" spans="1:45" x14ac:dyDescent="0.2">
      <c r="A15" s="3" t="s">
        <v>28</v>
      </c>
      <c r="B15" s="4">
        <v>3589</v>
      </c>
      <c r="C15" s="4">
        <v>629</v>
      </c>
      <c r="D15" s="4">
        <v>12</v>
      </c>
      <c r="E15" s="4">
        <v>12</v>
      </c>
      <c r="F15" s="4">
        <v>2323</v>
      </c>
      <c r="G15" s="4">
        <v>628</v>
      </c>
      <c r="H15" s="3" t="s">
        <v>16</v>
      </c>
      <c r="I15" s="3" t="s">
        <v>16</v>
      </c>
      <c r="J15" s="4">
        <v>71</v>
      </c>
      <c r="K15" s="4">
        <v>49</v>
      </c>
      <c r="L15" s="4">
        <v>5</v>
      </c>
      <c r="M15" s="4">
        <v>5</v>
      </c>
      <c r="N15" s="4">
        <v>962</v>
      </c>
      <c r="O15" s="4">
        <v>389</v>
      </c>
      <c r="P15" s="4">
        <v>32</v>
      </c>
      <c r="Q15" s="4">
        <v>29</v>
      </c>
      <c r="R15" s="4">
        <v>49</v>
      </c>
      <c r="S15" s="4">
        <v>36</v>
      </c>
      <c r="T15" s="3" t="s">
        <v>16</v>
      </c>
      <c r="U15" s="3" t="s">
        <v>16</v>
      </c>
      <c r="V15" s="4">
        <v>19</v>
      </c>
      <c r="W15" s="4">
        <v>18</v>
      </c>
      <c r="X15" s="4">
        <v>17</v>
      </c>
      <c r="Y15" s="4">
        <v>17</v>
      </c>
      <c r="Z15" s="4">
        <v>1</v>
      </c>
      <c r="AA15" s="4">
        <v>1</v>
      </c>
      <c r="AB15" s="4">
        <v>28</v>
      </c>
      <c r="AC15" s="4">
        <v>24</v>
      </c>
      <c r="AD15" s="4">
        <v>48</v>
      </c>
      <c r="AE15" s="4">
        <v>46</v>
      </c>
      <c r="AF15" s="4">
        <v>20</v>
      </c>
      <c r="AG15" s="4">
        <v>20</v>
      </c>
      <c r="AH15" s="4">
        <v>1</v>
      </c>
      <c r="AI15" s="4">
        <v>1</v>
      </c>
      <c r="AJ15" s="3" t="s">
        <v>16</v>
      </c>
      <c r="AK15" s="3" t="s">
        <v>16</v>
      </c>
      <c r="AL15" s="4">
        <v>1</v>
      </c>
      <c r="AM15" s="4">
        <v>1</v>
      </c>
      <c r="AN15" s="3" t="s">
        <v>16</v>
      </c>
      <c r="AO15" s="3" t="s">
        <v>16</v>
      </c>
      <c r="AP15" s="3" t="s">
        <v>16</v>
      </c>
      <c r="AQ15" s="3" t="s">
        <v>16</v>
      </c>
      <c r="AR15" s="3" t="s">
        <v>16</v>
      </c>
      <c r="AS15" s="3" t="s">
        <v>16</v>
      </c>
    </row>
    <row r="16" spans="1:45" x14ac:dyDescent="0.2">
      <c r="A16" s="3" t="s">
        <v>29</v>
      </c>
      <c r="B16" s="4">
        <v>3520</v>
      </c>
      <c r="C16" s="4">
        <v>616</v>
      </c>
      <c r="D16" s="4">
        <v>8</v>
      </c>
      <c r="E16" s="4">
        <v>8</v>
      </c>
      <c r="F16" s="4">
        <v>2317</v>
      </c>
      <c r="G16" s="4">
        <v>615</v>
      </c>
      <c r="H16" s="3" t="s">
        <v>16</v>
      </c>
      <c r="I16" s="3" t="s">
        <v>16</v>
      </c>
      <c r="J16" s="4">
        <v>66</v>
      </c>
      <c r="K16" s="4">
        <v>42</v>
      </c>
      <c r="L16" s="4">
        <v>12</v>
      </c>
      <c r="M16" s="4">
        <v>9</v>
      </c>
      <c r="N16" s="4">
        <v>921</v>
      </c>
      <c r="O16" s="4">
        <v>385</v>
      </c>
      <c r="P16" s="4">
        <v>42</v>
      </c>
      <c r="Q16" s="4">
        <v>34</v>
      </c>
      <c r="R16" s="4">
        <v>39</v>
      </c>
      <c r="S16" s="4">
        <v>29</v>
      </c>
      <c r="T16" s="4">
        <v>1</v>
      </c>
      <c r="U16" s="4">
        <v>1</v>
      </c>
      <c r="V16" s="4">
        <v>15</v>
      </c>
      <c r="W16" s="4">
        <v>12</v>
      </c>
      <c r="X16" s="4">
        <v>12</v>
      </c>
      <c r="Y16" s="4">
        <v>12</v>
      </c>
      <c r="Z16" s="3" t="s">
        <v>16</v>
      </c>
      <c r="AA16" s="3" t="s">
        <v>16</v>
      </c>
      <c r="AB16" s="4">
        <v>20</v>
      </c>
      <c r="AC16" s="4">
        <v>16</v>
      </c>
      <c r="AD16" s="4">
        <v>41</v>
      </c>
      <c r="AE16" s="4">
        <v>36</v>
      </c>
      <c r="AF16" s="4">
        <v>16</v>
      </c>
      <c r="AG16" s="4">
        <v>16</v>
      </c>
      <c r="AH16" s="3" t="s">
        <v>16</v>
      </c>
      <c r="AI16" s="3" t="s">
        <v>16</v>
      </c>
      <c r="AJ16" s="3" t="s">
        <v>16</v>
      </c>
      <c r="AK16" s="3" t="s">
        <v>16</v>
      </c>
      <c r="AL16" s="4">
        <v>2</v>
      </c>
      <c r="AM16" s="4">
        <v>2</v>
      </c>
      <c r="AN16" s="4">
        <v>8</v>
      </c>
      <c r="AO16" s="4">
        <v>4</v>
      </c>
      <c r="AP16" s="3" t="s">
        <v>16</v>
      </c>
      <c r="AQ16" s="3" t="s">
        <v>16</v>
      </c>
      <c r="AR16" s="3" t="s">
        <v>16</v>
      </c>
      <c r="AS16" s="3" t="s">
        <v>16</v>
      </c>
    </row>
    <row r="17" spans="1:45" x14ac:dyDescent="0.2">
      <c r="A17" s="3" t="s">
        <v>30</v>
      </c>
      <c r="B17" s="4">
        <v>1690</v>
      </c>
      <c r="C17" s="4">
        <v>290</v>
      </c>
      <c r="D17" s="4">
        <v>1</v>
      </c>
      <c r="E17" s="4">
        <v>1</v>
      </c>
      <c r="F17" s="4">
        <v>1224</v>
      </c>
      <c r="G17" s="4">
        <v>290</v>
      </c>
      <c r="H17" s="3" t="s">
        <v>16</v>
      </c>
      <c r="I17" s="3" t="s">
        <v>16</v>
      </c>
      <c r="J17" s="4">
        <v>31</v>
      </c>
      <c r="K17" s="4">
        <v>18</v>
      </c>
      <c r="L17" s="4">
        <v>1</v>
      </c>
      <c r="M17" s="4">
        <v>1</v>
      </c>
      <c r="N17" s="4">
        <v>350</v>
      </c>
      <c r="O17" s="4">
        <v>165</v>
      </c>
      <c r="P17" s="4">
        <v>11</v>
      </c>
      <c r="Q17" s="4">
        <v>11</v>
      </c>
      <c r="R17" s="4">
        <v>24</v>
      </c>
      <c r="S17" s="4">
        <v>13</v>
      </c>
      <c r="T17" s="3" t="s">
        <v>16</v>
      </c>
      <c r="U17" s="3" t="s">
        <v>16</v>
      </c>
      <c r="V17" s="4">
        <v>6</v>
      </c>
      <c r="W17" s="4">
        <v>5</v>
      </c>
      <c r="X17" s="4">
        <v>5</v>
      </c>
      <c r="Y17" s="4">
        <v>5</v>
      </c>
      <c r="Z17" s="4">
        <v>1</v>
      </c>
      <c r="AA17" s="4">
        <v>1</v>
      </c>
      <c r="AB17" s="4">
        <v>6</v>
      </c>
      <c r="AC17" s="4">
        <v>6</v>
      </c>
      <c r="AD17" s="4">
        <v>15</v>
      </c>
      <c r="AE17" s="4">
        <v>15</v>
      </c>
      <c r="AF17" s="4">
        <v>8</v>
      </c>
      <c r="AG17" s="4">
        <v>8</v>
      </c>
      <c r="AH17" s="4">
        <v>1</v>
      </c>
      <c r="AI17" s="4">
        <v>1</v>
      </c>
      <c r="AJ17" s="3" t="s">
        <v>16</v>
      </c>
      <c r="AK17" s="3" t="s">
        <v>16</v>
      </c>
      <c r="AL17" s="4">
        <v>3</v>
      </c>
      <c r="AM17" s="4">
        <v>3</v>
      </c>
      <c r="AN17" s="4">
        <v>3</v>
      </c>
      <c r="AO17" s="4">
        <v>2</v>
      </c>
      <c r="AP17" s="3" t="s">
        <v>16</v>
      </c>
      <c r="AQ17" s="3" t="s">
        <v>16</v>
      </c>
      <c r="AR17" s="3" t="s">
        <v>16</v>
      </c>
      <c r="AS17" s="3" t="s">
        <v>16</v>
      </c>
    </row>
    <row r="18" spans="1:45" x14ac:dyDescent="0.2">
      <c r="A18" s="3" t="s">
        <v>31</v>
      </c>
      <c r="B18" s="4">
        <v>2775</v>
      </c>
      <c r="C18" s="4">
        <v>503</v>
      </c>
      <c r="D18" s="4">
        <v>1</v>
      </c>
      <c r="E18" s="4">
        <v>1</v>
      </c>
      <c r="F18" s="4">
        <v>1872</v>
      </c>
      <c r="G18" s="4">
        <v>503</v>
      </c>
      <c r="H18" s="3" t="s">
        <v>16</v>
      </c>
      <c r="I18" s="3" t="s">
        <v>16</v>
      </c>
      <c r="J18" s="4">
        <v>61</v>
      </c>
      <c r="K18" s="4">
        <v>32</v>
      </c>
      <c r="L18" s="4">
        <v>10</v>
      </c>
      <c r="M18" s="4">
        <v>7</v>
      </c>
      <c r="N18" s="4">
        <v>678</v>
      </c>
      <c r="O18" s="4">
        <v>311</v>
      </c>
      <c r="P18" s="4">
        <v>26</v>
      </c>
      <c r="Q18" s="4">
        <v>20</v>
      </c>
      <c r="R18" s="4">
        <v>40</v>
      </c>
      <c r="S18" s="4">
        <v>20</v>
      </c>
      <c r="T18" s="4">
        <v>2</v>
      </c>
      <c r="U18" s="4">
        <v>1</v>
      </c>
      <c r="V18" s="4">
        <v>13</v>
      </c>
      <c r="W18" s="4">
        <v>10</v>
      </c>
      <c r="X18" s="4">
        <v>9</v>
      </c>
      <c r="Y18" s="4">
        <v>9</v>
      </c>
      <c r="Z18" s="3" t="s">
        <v>16</v>
      </c>
      <c r="AA18" s="3" t="s">
        <v>16</v>
      </c>
      <c r="AB18" s="4">
        <v>9</v>
      </c>
      <c r="AC18" s="4">
        <v>7</v>
      </c>
      <c r="AD18" s="4">
        <v>26</v>
      </c>
      <c r="AE18" s="4">
        <v>23</v>
      </c>
      <c r="AF18" s="4">
        <v>14</v>
      </c>
      <c r="AG18" s="4">
        <v>14</v>
      </c>
      <c r="AH18" s="4">
        <v>1</v>
      </c>
      <c r="AI18" s="4">
        <v>1</v>
      </c>
      <c r="AJ18" s="4">
        <v>1</v>
      </c>
      <c r="AK18" s="4">
        <v>1</v>
      </c>
      <c r="AL18" s="4">
        <v>3</v>
      </c>
      <c r="AM18" s="4">
        <v>3</v>
      </c>
      <c r="AN18" s="4">
        <v>9</v>
      </c>
      <c r="AO18" s="4">
        <v>6</v>
      </c>
      <c r="AP18" s="3" t="s">
        <v>16</v>
      </c>
      <c r="AQ18" s="3" t="s">
        <v>16</v>
      </c>
      <c r="AR18" s="3" t="s">
        <v>16</v>
      </c>
      <c r="AS18" s="3" t="s">
        <v>16</v>
      </c>
    </row>
    <row r="19" spans="1:45" x14ac:dyDescent="0.2">
      <c r="A19" s="3" t="s">
        <v>32</v>
      </c>
      <c r="B19" s="4">
        <v>1865</v>
      </c>
      <c r="C19" s="4">
        <v>340</v>
      </c>
      <c r="D19" s="4">
        <v>6</v>
      </c>
      <c r="E19" s="4">
        <v>5</v>
      </c>
      <c r="F19" s="4">
        <v>1259</v>
      </c>
      <c r="G19" s="4">
        <v>340</v>
      </c>
      <c r="H19" s="3" t="s">
        <v>16</v>
      </c>
      <c r="I19" s="3" t="s">
        <v>16</v>
      </c>
      <c r="J19" s="4">
        <v>31</v>
      </c>
      <c r="K19" s="4">
        <v>21</v>
      </c>
      <c r="L19" s="3" t="s">
        <v>16</v>
      </c>
      <c r="M19" s="3" t="s">
        <v>16</v>
      </c>
      <c r="N19" s="4">
        <v>450</v>
      </c>
      <c r="O19" s="4">
        <v>211</v>
      </c>
      <c r="P19" s="4">
        <v>24</v>
      </c>
      <c r="Q19" s="4">
        <v>21</v>
      </c>
      <c r="R19" s="4">
        <v>22</v>
      </c>
      <c r="S19" s="4">
        <v>16</v>
      </c>
      <c r="T19" s="3" t="s">
        <v>16</v>
      </c>
      <c r="U19" s="3" t="s">
        <v>16</v>
      </c>
      <c r="V19" s="4">
        <v>11</v>
      </c>
      <c r="W19" s="4">
        <v>9</v>
      </c>
      <c r="X19" s="4">
        <v>9</v>
      </c>
      <c r="Y19" s="4">
        <v>9</v>
      </c>
      <c r="Z19" s="3" t="s">
        <v>16</v>
      </c>
      <c r="AA19" s="3" t="s">
        <v>16</v>
      </c>
      <c r="AB19" s="4">
        <v>11</v>
      </c>
      <c r="AC19" s="4">
        <v>10</v>
      </c>
      <c r="AD19" s="4">
        <v>23</v>
      </c>
      <c r="AE19" s="4">
        <v>20</v>
      </c>
      <c r="AF19" s="4">
        <v>11</v>
      </c>
      <c r="AG19" s="4">
        <v>10</v>
      </c>
      <c r="AH19" s="3" t="s">
        <v>16</v>
      </c>
      <c r="AI19" s="3" t="s">
        <v>16</v>
      </c>
      <c r="AJ19" s="3" t="s">
        <v>16</v>
      </c>
      <c r="AK19" s="3" t="s">
        <v>16</v>
      </c>
      <c r="AL19" s="4">
        <v>1</v>
      </c>
      <c r="AM19" s="4">
        <v>1</v>
      </c>
      <c r="AN19" s="4">
        <v>7</v>
      </c>
      <c r="AO19" s="4">
        <v>4</v>
      </c>
      <c r="AP19" s="3" t="s">
        <v>16</v>
      </c>
      <c r="AQ19" s="3" t="s">
        <v>16</v>
      </c>
      <c r="AR19" s="3" t="s">
        <v>16</v>
      </c>
      <c r="AS19" s="3" t="s">
        <v>16</v>
      </c>
    </row>
    <row r="20" spans="1:45" x14ac:dyDescent="0.2">
      <c r="A20" s="3" t="s">
        <v>33</v>
      </c>
      <c r="B20" s="4">
        <v>1886</v>
      </c>
      <c r="C20" s="4">
        <v>341</v>
      </c>
      <c r="D20" s="4">
        <v>2</v>
      </c>
      <c r="E20" s="4">
        <v>2</v>
      </c>
      <c r="F20" s="4">
        <v>1351</v>
      </c>
      <c r="G20" s="4">
        <v>341</v>
      </c>
      <c r="H20" s="3" t="s">
        <v>16</v>
      </c>
      <c r="I20" s="3" t="s">
        <v>16</v>
      </c>
      <c r="J20" s="4">
        <v>24</v>
      </c>
      <c r="K20" s="4">
        <v>17</v>
      </c>
      <c r="L20" s="4">
        <v>1</v>
      </c>
      <c r="M20" s="4">
        <v>1</v>
      </c>
      <c r="N20" s="4">
        <v>443</v>
      </c>
      <c r="O20" s="4">
        <v>170</v>
      </c>
      <c r="P20" s="4">
        <v>17</v>
      </c>
      <c r="Q20" s="4">
        <v>14</v>
      </c>
      <c r="R20" s="4">
        <v>14</v>
      </c>
      <c r="S20" s="4">
        <v>10</v>
      </c>
      <c r="T20" s="3" t="s">
        <v>16</v>
      </c>
      <c r="U20" s="3" t="s">
        <v>16</v>
      </c>
      <c r="V20" s="4">
        <v>4</v>
      </c>
      <c r="W20" s="4">
        <v>4</v>
      </c>
      <c r="X20" s="4">
        <v>4</v>
      </c>
      <c r="Y20" s="4">
        <v>4</v>
      </c>
      <c r="Z20" s="3" t="s">
        <v>16</v>
      </c>
      <c r="AA20" s="3" t="s">
        <v>16</v>
      </c>
      <c r="AB20" s="4">
        <v>5</v>
      </c>
      <c r="AC20" s="4">
        <v>5</v>
      </c>
      <c r="AD20" s="4">
        <v>12</v>
      </c>
      <c r="AE20" s="4">
        <v>12</v>
      </c>
      <c r="AF20" s="4">
        <v>4</v>
      </c>
      <c r="AG20" s="4">
        <v>4</v>
      </c>
      <c r="AH20" s="3" t="s">
        <v>16</v>
      </c>
      <c r="AI20" s="3" t="s">
        <v>16</v>
      </c>
      <c r="AJ20" s="3" t="s">
        <v>16</v>
      </c>
      <c r="AK20" s="3" t="s">
        <v>16</v>
      </c>
      <c r="AL20" s="3" t="s">
        <v>16</v>
      </c>
      <c r="AM20" s="3" t="s">
        <v>16</v>
      </c>
      <c r="AN20" s="4">
        <v>5</v>
      </c>
      <c r="AO20" s="4">
        <v>5</v>
      </c>
      <c r="AP20" s="3" t="s">
        <v>16</v>
      </c>
      <c r="AQ20" s="3" t="s">
        <v>16</v>
      </c>
      <c r="AR20" s="3" t="s">
        <v>16</v>
      </c>
      <c r="AS20" s="3" t="s">
        <v>16</v>
      </c>
    </row>
    <row r="21" spans="1:45" x14ac:dyDescent="0.2">
      <c r="A21" s="3" t="s">
        <v>34</v>
      </c>
      <c r="B21" s="4">
        <v>9889</v>
      </c>
      <c r="C21" s="4">
        <v>1758</v>
      </c>
      <c r="D21" s="4">
        <v>11</v>
      </c>
      <c r="E21" s="4">
        <v>11</v>
      </c>
      <c r="F21" s="4">
        <v>6795</v>
      </c>
      <c r="G21" s="4">
        <v>1756</v>
      </c>
      <c r="H21" s="3" t="s">
        <v>16</v>
      </c>
      <c r="I21" s="3" t="s">
        <v>16</v>
      </c>
      <c r="J21" s="4">
        <v>195</v>
      </c>
      <c r="K21" s="4">
        <v>140</v>
      </c>
      <c r="L21" s="4">
        <v>16</v>
      </c>
      <c r="M21" s="4">
        <v>16</v>
      </c>
      <c r="N21" s="4">
        <v>2409</v>
      </c>
      <c r="O21" s="4">
        <v>1026</v>
      </c>
      <c r="P21" s="4">
        <v>81</v>
      </c>
      <c r="Q21" s="4">
        <v>70</v>
      </c>
      <c r="R21" s="4">
        <v>125</v>
      </c>
      <c r="S21" s="4">
        <v>92</v>
      </c>
      <c r="T21" s="3" t="s">
        <v>16</v>
      </c>
      <c r="U21" s="3" t="s">
        <v>16</v>
      </c>
      <c r="V21" s="4">
        <v>30</v>
      </c>
      <c r="W21" s="4">
        <v>29</v>
      </c>
      <c r="X21" s="4">
        <v>27</v>
      </c>
      <c r="Y21" s="4">
        <v>27</v>
      </c>
      <c r="Z21" s="3" t="s">
        <v>16</v>
      </c>
      <c r="AA21" s="3" t="s">
        <v>16</v>
      </c>
      <c r="AB21" s="4">
        <v>43</v>
      </c>
      <c r="AC21" s="4">
        <v>35</v>
      </c>
      <c r="AD21" s="4">
        <v>92</v>
      </c>
      <c r="AE21" s="4">
        <v>77</v>
      </c>
      <c r="AF21" s="4">
        <v>41</v>
      </c>
      <c r="AG21" s="4">
        <v>40</v>
      </c>
      <c r="AH21" s="4">
        <v>1</v>
      </c>
      <c r="AI21" s="4">
        <v>1</v>
      </c>
      <c r="AJ21" s="4">
        <v>1</v>
      </c>
      <c r="AK21" s="4">
        <v>1</v>
      </c>
      <c r="AL21" s="4">
        <v>3</v>
      </c>
      <c r="AM21" s="4">
        <v>3</v>
      </c>
      <c r="AN21" s="4">
        <v>17</v>
      </c>
      <c r="AO21" s="4">
        <v>12</v>
      </c>
      <c r="AP21" s="4">
        <v>2</v>
      </c>
      <c r="AQ21" s="4">
        <v>2</v>
      </c>
      <c r="AR21" s="3" t="s">
        <v>16</v>
      </c>
      <c r="AS21" s="3" t="s">
        <v>16</v>
      </c>
    </row>
    <row r="22" spans="1:45" x14ac:dyDescent="0.2">
      <c r="A22" s="3" t="s">
        <v>35</v>
      </c>
      <c r="B22" s="4">
        <v>6444</v>
      </c>
      <c r="C22" s="4">
        <v>1214</v>
      </c>
      <c r="D22" s="4">
        <v>15</v>
      </c>
      <c r="E22" s="4">
        <v>14</v>
      </c>
      <c r="F22" s="4">
        <v>4197</v>
      </c>
      <c r="G22" s="4">
        <v>1211</v>
      </c>
      <c r="H22" s="3" t="s">
        <v>16</v>
      </c>
      <c r="I22" s="3" t="s">
        <v>16</v>
      </c>
      <c r="J22" s="4">
        <v>113</v>
      </c>
      <c r="K22" s="4">
        <v>70</v>
      </c>
      <c r="L22" s="4">
        <v>14</v>
      </c>
      <c r="M22" s="4">
        <v>13</v>
      </c>
      <c r="N22" s="4">
        <v>1696</v>
      </c>
      <c r="O22" s="4">
        <v>715</v>
      </c>
      <c r="P22" s="4">
        <v>106</v>
      </c>
      <c r="Q22" s="4">
        <v>93</v>
      </c>
      <c r="R22" s="4">
        <v>72</v>
      </c>
      <c r="S22" s="4">
        <v>45</v>
      </c>
      <c r="T22" s="3" t="s">
        <v>16</v>
      </c>
      <c r="U22" s="3" t="s">
        <v>16</v>
      </c>
      <c r="V22" s="4">
        <v>22</v>
      </c>
      <c r="W22" s="4">
        <v>19</v>
      </c>
      <c r="X22" s="4">
        <v>18</v>
      </c>
      <c r="Y22" s="4">
        <v>18</v>
      </c>
      <c r="Z22" s="4">
        <v>1</v>
      </c>
      <c r="AA22" s="4">
        <v>1</v>
      </c>
      <c r="AB22" s="4">
        <v>49</v>
      </c>
      <c r="AC22" s="4">
        <v>39</v>
      </c>
      <c r="AD22" s="4">
        <v>85</v>
      </c>
      <c r="AE22" s="4">
        <v>69</v>
      </c>
      <c r="AF22" s="4">
        <v>28</v>
      </c>
      <c r="AG22" s="4">
        <v>27</v>
      </c>
      <c r="AH22" s="4">
        <v>2</v>
      </c>
      <c r="AI22" s="4">
        <v>1</v>
      </c>
      <c r="AJ22" s="4">
        <v>1</v>
      </c>
      <c r="AK22" s="4">
        <v>1</v>
      </c>
      <c r="AL22" s="4">
        <v>7</v>
      </c>
      <c r="AM22" s="4">
        <v>6</v>
      </c>
      <c r="AN22" s="4">
        <v>15</v>
      </c>
      <c r="AO22" s="4">
        <v>12</v>
      </c>
      <c r="AP22" s="4">
        <v>2</v>
      </c>
      <c r="AQ22" s="4">
        <v>2</v>
      </c>
      <c r="AR22" s="4">
        <v>1</v>
      </c>
      <c r="AS22" s="4">
        <v>1</v>
      </c>
    </row>
    <row r="23" spans="1:45" x14ac:dyDescent="0.2">
      <c r="A23" s="3" t="s">
        <v>36</v>
      </c>
      <c r="B23" s="4">
        <v>5458</v>
      </c>
      <c r="C23" s="4">
        <v>843</v>
      </c>
      <c r="D23" s="4">
        <v>14</v>
      </c>
      <c r="E23" s="4">
        <v>13</v>
      </c>
      <c r="F23" s="4">
        <v>3538</v>
      </c>
      <c r="G23" s="4">
        <v>842</v>
      </c>
      <c r="H23" s="3" t="s">
        <v>16</v>
      </c>
      <c r="I23" s="3" t="s">
        <v>16</v>
      </c>
      <c r="J23" s="4">
        <v>146</v>
      </c>
      <c r="K23" s="4">
        <v>84</v>
      </c>
      <c r="L23" s="4">
        <v>12</v>
      </c>
      <c r="M23" s="4">
        <v>10</v>
      </c>
      <c r="N23" s="4">
        <v>1362</v>
      </c>
      <c r="O23" s="4">
        <v>527</v>
      </c>
      <c r="P23" s="4">
        <v>74</v>
      </c>
      <c r="Q23" s="4">
        <v>60</v>
      </c>
      <c r="R23" s="4">
        <v>101</v>
      </c>
      <c r="S23" s="4">
        <v>57</v>
      </c>
      <c r="T23" s="4">
        <v>2</v>
      </c>
      <c r="U23" s="4">
        <v>2</v>
      </c>
      <c r="V23" s="4">
        <v>19</v>
      </c>
      <c r="W23" s="4">
        <v>18</v>
      </c>
      <c r="X23" s="4">
        <v>17</v>
      </c>
      <c r="Y23" s="4">
        <v>17</v>
      </c>
      <c r="Z23" s="4">
        <v>1</v>
      </c>
      <c r="AA23" s="4">
        <v>1</v>
      </c>
      <c r="AB23" s="4">
        <v>40</v>
      </c>
      <c r="AC23" s="4">
        <v>28</v>
      </c>
      <c r="AD23" s="4">
        <v>69</v>
      </c>
      <c r="AE23" s="4">
        <v>51</v>
      </c>
      <c r="AF23" s="4">
        <v>23</v>
      </c>
      <c r="AG23" s="4">
        <v>21</v>
      </c>
      <c r="AH23" s="4">
        <v>1</v>
      </c>
      <c r="AI23" s="4">
        <v>1</v>
      </c>
      <c r="AJ23" s="3" t="s">
        <v>16</v>
      </c>
      <c r="AK23" s="3" t="s">
        <v>16</v>
      </c>
      <c r="AL23" s="4">
        <v>4</v>
      </c>
      <c r="AM23" s="4">
        <v>4</v>
      </c>
      <c r="AN23" s="4">
        <v>33</v>
      </c>
      <c r="AO23" s="4">
        <v>16</v>
      </c>
      <c r="AP23" s="4">
        <v>1</v>
      </c>
      <c r="AQ23" s="4">
        <v>1</v>
      </c>
      <c r="AR23" s="4">
        <v>1</v>
      </c>
      <c r="AS23" s="4">
        <v>1</v>
      </c>
    </row>
    <row r="24" spans="1:45" x14ac:dyDescent="0.2">
      <c r="A24" s="3" t="s">
        <v>37</v>
      </c>
      <c r="B24" s="4">
        <v>5778</v>
      </c>
      <c r="C24" s="4">
        <v>950</v>
      </c>
      <c r="D24" s="4">
        <v>10</v>
      </c>
      <c r="E24" s="4">
        <v>10</v>
      </c>
      <c r="F24" s="4">
        <v>3642</v>
      </c>
      <c r="G24" s="4">
        <v>950</v>
      </c>
      <c r="H24" s="4">
        <v>92</v>
      </c>
      <c r="I24" s="4">
        <v>1</v>
      </c>
      <c r="J24" s="4">
        <v>116</v>
      </c>
      <c r="K24" s="4">
        <v>75</v>
      </c>
      <c r="L24" s="4">
        <v>15</v>
      </c>
      <c r="M24" s="4">
        <v>14</v>
      </c>
      <c r="N24" s="4">
        <v>1528</v>
      </c>
      <c r="O24" s="4">
        <v>606</v>
      </c>
      <c r="P24" s="4">
        <v>97</v>
      </c>
      <c r="Q24" s="4">
        <v>75</v>
      </c>
      <c r="R24" s="4">
        <v>86</v>
      </c>
      <c r="S24" s="4">
        <v>58</v>
      </c>
      <c r="T24" s="4">
        <v>1</v>
      </c>
      <c r="U24" s="4">
        <v>1</v>
      </c>
      <c r="V24" s="4">
        <v>19</v>
      </c>
      <c r="W24" s="4">
        <v>16</v>
      </c>
      <c r="X24" s="4">
        <v>15</v>
      </c>
      <c r="Y24" s="4">
        <v>15</v>
      </c>
      <c r="Z24" s="3" t="s">
        <v>16</v>
      </c>
      <c r="AA24" s="3" t="s">
        <v>16</v>
      </c>
      <c r="AB24" s="4">
        <v>37</v>
      </c>
      <c r="AC24" s="4">
        <v>26</v>
      </c>
      <c r="AD24" s="4">
        <v>65</v>
      </c>
      <c r="AE24" s="4">
        <v>48</v>
      </c>
      <c r="AF24" s="4">
        <v>24</v>
      </c>
      <c r="AG24" s="4">
        <v>24</v>
      </c>
      <c r="AH24" s="3" t="s">
        <v>16</v>
      </c>
      <c r="AI24" s="3" t="s">
        <v>16</v>
      </c>
      <c r="AJ24" s="3" t="s">
        <v>16</v>
      </c>
      <c r="AK24" s="3" t="s">
        <v>16</v>
      </c>
      <c r="AL24" s="4">
        <v>7</v>
      </c>
      <c r="AM24" s="4">
        <v>7</v>
      </c>
      <c r="AN24" s="4">
        <v>19</v>
      </c>
      <c r="AO24" s="4">
        <v>15</v>
      </c>
      <c r="AP24" s="4">
        <v>3</v>
      </c>
      <c r="AQ24" s="4">
        <v>3</v>
      </c>
      <c r="AR24" s="4">
        <v>2</v>
      </c>
      <c r="AS24" s="4">
        <v>2</v>
      </c>
    </row>
    <row r="25" spans="1:45" x14ac:dyDescent="0.2">
      <c r="A25" s="3" t="s">
        <v>38</v>
      </c>
      <c r="B25" s="4">
        <v>4312</v>
      </c>
      <c r="C25" s="4">
        <v>733</v>
      </c>
      <c r="D25" s="4">
        <v>6</v>
      </c>
      <c r="E25" s="4">
        <v>4</v>
      </c>
      <c r="F25" s="4">
        <v>2816</v>
      </c>
      <c r="G25" s="4">
        <v>733</v>
      </c>
      <c r="H25" s="4">
        <v>1</v>
      </c>
      <c r="I25" s="4">
        <v>1</v>
      </c>
      <c r="J25" s="4">
        <v>103</v>
      </c>
      <c r="K25" s="4">
        <v>62</v>
      </c>
      <c r="L25" s="4">
        <v>13</v>
      </c>
      <c r="M25" s="4">
        <v>9</v>
      </c>
      <c r="N25" s="4">
        <v>1127</v>
      </c>
      <c r="O25" s="4">
        <v>472</v>
      </c>
      <c r="P25" s="4">
        <v>49</v>
      </c>
      <c r="Q25" s="4">
        <v>39</v>
      </c>
      <c r="R25" s="4">
        <v>73</v>
      </c>
      <c r="S25" s="4">
        <v>44</v>
      </c>
      <c r="T25" s="3" t="s">
        <v>16</v>
      </c>
      <c r="U25" s="3" t="s">
        <v>16</v>
      </c>
      <c r="V25" s="4">
        <v>6</v>
      </c>
      <c r="W25" s="4">
        <v>6</v>
      </c>
      <c r="X25" s="4">
        <v>6</v>
      </c>
      <c r="Y25" s="4">
        <v>6</v>
      </c>
      <c r="Z25" s="3" t="s">
        <v>16</v>
      </c>
      <c r="AA25" s="3" t="s">
        <v>16</v>
      </c>
      <c r="AB25" s="4">
        <v>27</v>
      </c>
      <c r="AC25" s="4">
        <v>21</v>
      </c>
      <c r="AD25" s="4">
        <v>42</v>
      </c>
      <c r="AE25" s="4">
        <v>35</v>
      </c>
      <c r="AF25" s="4">
        <v>13</v>
      </c>
      <c r="AG25" s="4">
        <v>13</v>
      </c>
      <c r="AH25" s="3" t="s">
        <v>16</v>
      </c>
      <c r="AI25" s="3" t="s">
        <v>16</v>
      </c>
      <c r="AJ25" s="3" t="s">
        <v>16</v>
      </c>
      <c r="AK25" s="3" t="s">
        <v>16</v>
      </c>
      <c r="AL25" s="4">
        <v>5</v>
      </c>
      <c r="AM25" s="4">
        <v>5</v>
      </c>
      <c r="AN25" s="4">
        <v>17</v>
      </c>
      <c r="AO25" s="4">
        <v>11</v>
      </c>
      <c r="AP25" s="4">
        <v>5</v>
      </c>
      <c r="AQ25" s="4">
        <v>3</v>
      </c>
      <c r="AR25" s="4">
        <v>3</v>
      </c>
      <c r="AS25" s="4">
        <v>2</v>
      </c>
    </row>
    <row r="26" spans="1:45" x14ac:dyDescent="0.2">
      <c r="A26" s="3" t="s">
        <v>39</v>
      </c>
      <c r="B26" s="4">
        <v>1716</v>
      </c>
      <c r="C26" s="4">
        <v>322</v>
      </c>
      <c r="D26" s="4">
        <v>2</v>
      </c>
      <c r="E26" s="4">
        <v>2</v>
      </c>
      <c r="F26" s="4">
        <v>1135</v>
      </c>
      <c r="G26" s="4">
        <v>322</v>
      </c>
      <c r="H26" s="4">
        <v>2</v>
      </c>
      <c r="I26" s="4">
        <v>2</v>
      </c>
      <c r="J26" s="4">
        <v>48</v>
      </c>
      <c r="K26" s="4">
        <v>36</v>
      </c>
      <c r="L26" s="4">
        <v>6</v>
      </c>
      <c r="M26" s="4">
        <v>3</v>
      </c>
      <c r="N26" s="4">
        <v>395</v>
      </c>
      <c r="O26" s="4">
        <v>199</v>
      </c>
      <c r="P26" s="4">
        <v>18</v>
      </c>
      <c r="Q26" s="4">
        <v>18</v>
      </c>
      <c r="R26" s="4">
        <v>37</v>
      </c>
      <c r="S26" s="4">
        <v>27</v>
      </c>
      <c r="T26" s="4">
        <v>3</v>
      </c>
      <c r="U26" s="4">
        <v>1</v>
      </c>
      <c r="V26" s="4">
        <v>14</v>
      </c>
      <c r="W26" s="4">
        <v>10</v>
      </c>
      <c r="X26" s="4">
        <v>10</v>
      </c>
      <c r="Y26" s="4">
        <v>10</v>
      </c>
      <c r="Z26" s="4">
        <v>2</v>
      </c>
      <c r="AA26" s="4">
        <v>2</v>
      </c>
      <c r="AB26" s="4">
        <v>6</v>
      </c>
      <c r="AC26" s="4">
        <v>6</v>
      </c>
      <c r="AD26" s="4">
        <v>18</v>
      </c>
      <c r="AE26" s="4">
        <v>17</v>
      </c>
      <c r="AF26" s="4">
        <v>12</v>
      </c>
      <c r="AG26" s="4">
        <v>11</v>
      </c>
      <c r="AH26" s="4">
        <v>2</v>
      </c>
      <c r="AI26" s="4">
        <v>2</v>
      </c>
      <c r="AJ26" s="3" t="s">
        <v>16</v>
      </c>
      <c r="AK26" s="3" t="s">
        <v>16</v>
      </c>
      <c r="AL26" s="4">
        <v>2</v>
      </c>
      <c r="AM26" s="4">
        <v>2</v>
      </c>
      <c r="AN26" s="4">
        <v>4</v>
      </c>
      <c r="AO26" s="4">
        <v>3</v>
      </c>
      <c r="AP26" s="3" t="s">
        <v>16</v>
      </c>
      <c r="AQ26" s="3" t="s">
        <v>16</v>
      </c>
      <c r="AR26" s="3" t="s">
        <v>16</v>
      </c>
      <c r="AS26" s="3" t="s">
        <v>16</v>
      </c>
    </row>
    <row r="27" spans="1:45" x14ac:dyDescent="0.2">
      <c r="A27" s="3" t="s">
        <v>40</v>
      </c>
      <c r="B27" s="4">
        <v>2524</v>
      </c>
      <c r="C27" s="4">
        <v>504</v>
      </c>
      <c r="D27" s="4">
        <v>7</v>
      </c>
      <c r="E27" s="4">
        <v>7</v>
      </c>
      <c r="F27" s="4">
        <v>1649</v>
      </c>
      <c r="G27" s="4">
        <v>504</v>
      </c>
      <c r="H27" s="3" t="s">
        <v>16</v>
      </c>
      <c r="I27" s="3" t="s">
        <v>16</v>
      </c>
      <c r="J27" s="4">
        <v>82</v>
      </c>
      <c r="K27" s="4">
        <v>54</v>
      </c>
      <c r="L27" s="4">
        <v>5</v>
      </c>
      <c r="M27" s="4">
        <v>5</v>
      </c>
      <c r="N27" s="4">
        <v>618</v>
      </c>
      <c r="O27" s="4">
        <v>317</v>
      </c>
      <c r="P27" s="4">
        <v>32</v>
      </c>
      <c r="Q27" s="4">
        <v>28</v>
      </c>
      <c r="R27" s="4">
        <v>54</v>
      </c>
      <c r="S27" s="4">
        <v>35</v>
      </c>
      <c r="T27" s="3" t="s">
        <v>16</v>
      </c>
      <c r="U27" s="3" t="s">
        <v>16</v>
      </c>
      <c r="V27" s="4">
        <v>8</v>
      </c>
      <c r="W27" s="4">
        <v>8</v>
      </c>
      <c r="X27" s="4">
        <v>7</v>
      </c>
      <c r="Y27" s="4">
        <v>7</v>
      </c>
      <c r="Z27" s="3" t="s">
        <v>16</v>
      </c>
      <c r="AA27" s="3" t="s">
        <v>16</v>
      </c>
      <c r="AB27" s="4">
        <v>13</v>
      </c>
      <c r="AC27" s="4">
        <v>12</v>
      </c>
      <c r="AD27" s="4">
        <v>26</v>
      </c>
      <c r="AE27" s="4">
        <v>25</v>
      </c>
      <c r="AF27" s="4">
        <v>13</v>
      </c>
      <c r="AG27" s="4">
        <v>13</v>
      </c>
      <c r="AH27" s="3" t="s">
        <v>16</v>
      </c>
      <c r="AI27" s="3" t="s">
        <v>16</v>
      </c>
      <c r="AJ27" s="3" t="s">
        <v>16</v>
      </c>
      <c r="AK27" s="3" t="s">
        <v>16</v>
      </c>
      <c r="AL27" s="4">
        <v>4</v>
      </c>
      <c r="AM27" s="4">
        <v>4</v>
      </c>
      <c r="AN27" s="4">
        <v>6</v>
      </c>
      <c r="AO27" s="4">
        <v>4</v>
      </c>
      <c r="AP27" s="3" t="s">
        <v>16</v>
      </c>
      <c r="AQ27" s="3" t="s">
        <v>16</v>
      </c>
      <c r="AR27" s="3" t="s">
        <v>16</v>
      </c>
      <c r="AS27" s="3" t="s">
        <v>16</v>
      </c>
    </row>
    <row r="28" spans="1:45" x14ac:dyDescent="0.2">
      <c r="A28" s="3" t="s">
        <v>41</v>
      </c>
      <c r="B28" s="4">
        <v>4367</v>
      </c>
      <c r="C28" s="4">
        <v>760</v>
      </c>
      <c r="D28" s="4">
        <v>13</v>
      </c>
      <c r="E28" s="4">
        <v>13</v>
      </c>
      <c r="F28" s="4">
        <v>2807</v>
      </c>
      <c r="G28" s="4">
        <v>759</v>
      </c>
      <c r="H28" s="3" t="s">
        <v>16</v>
      </c>
      <c r="I28" s="3" t="s">
        <v>16</v>
      </c>
      <c r="J28" s="4">
        <v>98</v>
      </c>
      <c r="K28" s="4">
        <v>64</v>
      </c>
      <c r="L28" s="4">
        <v>9</v>
      </c>
      <c r="M28" s="4">
        <v>9</v>
      </c>
      <c r="N28" s="4">
        <v>1115</v>
      </c>
      <c r="O28" s="4">
        <v>449</v>
      </c>
      <c r="P28" s="4">
        <v>77</v>
      </c>
      <c r="Q28" s="4">
        <v>66</v>
      </c>
      <c r="R28" s="4">
        <v>69</v>
      </c>
      <c r="S28" s="4">
        <v>44</v>
      </c>
      <c r="T28" s="4">
        <v>1</v>
      </c>
      <c r="U28" s="4">
        <v>1</v>
      </c>
      <c r="V28" s="4">
        <v>20</v>
      </c>
      <c r="W28" s="4">
        <v>19</v>
      </c>
      <c r="X28" s="4">
        <v>19</v>
      </c>
      <c r="Y28" s="4">
        <v>19</v>
      </c>
      <c r="Z28" s="4">
        <v>1</v>
      </c>
      <c r="AA28" s="4">
        <v>1</v>
      </c>
      <c r="AB28" s="4">
        <v>34</v>
      </c>
      <c r="AC28" s="4">
        <v>26</v>
      </c>
      <c r="AD28" s="4">
        <v>64</v>
      </c>
      <c r="AE28" s="4">
        <v>51</v>
      </c>
      <c r="AF28" s="4">
        <v>26</v>
      </c>
      <c r="AG28" s="4">
        <v>26</v>
      </c>
      <c r="AH28" s="4">
        <v>1</v>
      </c>
      <c r="AI28" s="4">
        <v>1</v>
      </c>
      <c r="AJ28" s="3" t="s">
        <v>16</v>
      </c>
      <c r="AK28" s="3" t="s">
        <v>16</v>
      </c>
      <c r="AL28" s="4">
        <v>6</v>
      </c>
      <c r="AM28" s="4">
        <v>6</v>
      </c>
      <c r="AN28" s="4">
        <v>7</v>
      </c>
      <c r="AO28" s="4">
        <v>5</v>
      </c>
      <c r="AP28" s="3" t="s">
        <v>16</v>
      </c>
      <c r="AQ28" s="3" t="s">
        <v>16</v>
      </c>
      <c r="AR28" s="3" t="s">
        <v>16</v>
      </c>
      <c r="AS28" s="3" t="s">
        <v>16</v>
      </c>
    </row>
    <row r="29" spans="1:45" x14ac:dyDescent="0.2">
      <c r="A29" s="3" t="s">
        <v>42</v>
      </c>
      <c r="B29" s="4">
        <v>2620</v>
      </c>
      <c r="C29" s="4">
        <v>546</v>
      </c>
      <c r="D29" s="4">
        <v>3</v>
      </c>
      <c r="E29" s="4">
        <v>3</v>
      </c>
      <c r="F29" s="4">
        <v>1714</v>
      </c>
      <c r="G29" s="4">
        <v>544</v>
      </c>
      <c r="H29" s="3" t="s">
        <v>16</v>
      </c>
      <c r="I29" s="3" t="s">
        <v>16</v>
      </c>
      <c r="J29" s="4">
        <v>81</v>
      </c>
      <c r="K29" s="4">
        <v>49</v>
      </c>
      <c r="L29" s="4">
        <v>2</v>
      </c>
      <c r="M29" s="4">
        <v>2</v>
      </c>
      <c r="N29" s="4">
        <v>658</v>
      </c>
      <c r="O29" s="4">
        <v>327</v>
      </c>
      <c r="P29" s="4">
        <v>26</v>
      </c>
      <c r="Q29" s="4">
        <v>21</v>
      </c>
      <c r="R29" s="4">
        <v>64</v>
      </c>
      <c r="S29" s="4">
        <v>39</v>
      </c>
      <c r="T29" s="4">
        <v>1</v>
      </c>
      <c r="U29" s="4">
        <v>1</v>
      </c>
      <c r="V29" s="4">
        <v>5</v>
      </c>
      <c r="W29" s="4">
        <v>5</v>
      </c>
      <c r="X29" s="4">
        <v>7</v>
      </c>
      <c r="Y29" s="4">
        <v>7</v>
      </c>
      <c r="Z29" s="3" t="s">
        <v>16</v>
      </c>
      <c r="AA29" s="3" t="s">
        <v>16</v>
      </c>
      <c r="AB29" s="4">
        <v>13</v>
      </c>
      <c r="AC29" s="4">
        <v>10</v>
      </c>
      <c r="AD29" s="4">
        <v>27</v>
      </c>
      <c r="AE29" s="4">
        <v>22</v>
      </c>
      <c r="AF29" s="4">
        <v>11</v>
      </c>
      <c r="AG29" s="4">
        <v>11</v>
      </c>
      <c r="AH29" s="3" t="s">
        <v>16</v>
      </c>
      <c r="AI29" s="3" t="s">
        <v>16</v>
      </c>
      <c r="AJ29" s="3" t="s">
        <v>16</v>
      </c>
      <c r="AK29" s="3" t="s">
        <v>16</v>
      </c>
      <c r="AL29" s="4">
        <v>3</v>
      </c>
      <c r="AM29" s="4">
        <v>3</v>
      </c>
      <c r="AN29" s="4">
        <v>3</v>
      </c>
      <c r="AO29" s="4">
        <v>3</v>
      </c>
      <c r="AP29" s="4">
        <v>1</v>
      </c>
      <c r="AQ29" s="4">
        <v>1</v>
      </c>
      <c r="AR29" s="4">
        <v>1</v>
      </c>
      <c r="AS29" s="4">
        <v>1</v>
      </c>
    </row>
    <row r="30" spans="1:45" x14ac:dyDescent="0.2">
      <c r="A30" s="3" t="s">
        <v>43</v>
      </c>
      <c r="B30" s="4">
        <v>4356</v>
      </c>
      <c r="C30" s="4">
        <v>768</v>
      </c>
      <c r="D30" s="4">
        <v>9</v>
      </c>
      <c r="E30" s="4">
        <v>9</v>
      </c>
      <c r="F30" s="4">
        <v>2814</v>
      </c>
      <c r="G30" s="4">
        <v>768</v>
      </c>
      <c r="H30" s="3" t="s">
        <v>16</v>
      </c>
      <c r="I30" s="3" t="s">
        <v>16</v>
      </c>
      <c r="J30" s="4">
        <v>127</v>
      </c>
      <c r="K30" s="4">
        <v>75</v>
      </c>
      <c r="L30" s="4">
        <v>11</v>
      </c>
      <c r="M30" s="4">
        <v>9</v>
      </c>
      <c r="N30" s="4">
        <v>1114</v>
      </c>
      <c r="O30" s="4">
        <v>470</v>
      </c>
      <c r="P30" s="4">
        <v>43</v>
      </c>
      <c r="Q30" s="4">
        <v>40</v>
      </c>
      <c r="R30" s="4">
        <v>95</v>
      </c>
      <c r="S30" s="4">
        <v>55</v>
      </c>
      <c r="T30" s="4">
        <v>1</v>
      </c>
      <c r="U30" s="4">
        <v>1</v>
      </c>
      <c r="V30" s="4">
        <v>14</v>
      </c>
      <c r="W30" s="4">
        <v>14</v>
      </c>
      <c r="X30" s="4">
        <v>12</v>
      </c>
      <c r="Y30" s="4">
        <v>12</v>
      </c>
      <c r="Z30" s="3" t="s">
        <v>16</v>
      </c>
      <c r="AA30" s="3" t="s">
        <v>16</v>
      </c>
      <c r="AB30" s="4">
        <v>23</v>
      </c>
      <c r="AC30" s="4">
        <v>19</v>
      </c>
      <c r="AD30" s="4">
        <v>48</v>
      </c>
      <c r="AE30" s="4">
        <v>42</v>
      </c>
      <c r="AF30" s="4">
        <v>22</v>
      </c>
      <c r="AG30" s="4">
        <v>22</v>
      </c>
      <c r="AH30" s="3" t="s">
        <v>16</v>
      </c>
      <c r="AI30" s="3" t="s">
        <v>16</v>
      </c>
      <c r="AJ30" s="3" t="s">
        <v>16</v>
      </c>
      <c r="AK30" s="3" t="s">
        <v>16</v>
      </c>
      <c r="AL30" s="4">
        <v>8</v>
      </c>
      <c r="AM30" s="4">
        <v>8</v>
      </c>
      <c r="AN30" s="4">
        <v>15</v>
      </c>
      <c r="AO30" s="4">
        <v>13</v>
      </c>
      <c r="AP30" s="3" t="s">
        <v>16</v>
      </c>
      <c r="AQ30" s="3" t="s">
        <v>16</v>
      </c>
      <c r="AR30" s="3" t="s">
        <v>16</v>
      </c>
      <c r="AS30" s="3" t="s">
        <v>16</v>
      </c>
    </row>
    <row r="31" spans="1:45" x14ac:dyDescent="0.2">
      <c r="A31" s="3" t="s">
        <v>44</v>
      </c>
      <c r="B31" s="4">
        <v>4193</v>
      </c>
      <c r="C31" s="4">
        <v>755</v>
      </c>
      <c r="D31" s="4">
        <v>3</v>
      </c>
      <c r="E31" s="4">
        <v>3</v>
      </c>
      <c r="F31" s="4">
        <v>2701</v>
      </c>
      <c r="G31" s="4">
        <v>755</v>
      </c>
      <c r="H31" s="3" t="s">
        <v>16</v>
      </c>
      <c r="I31" s="3" t="s">
        <v>16</v>
      </c>
      <c r="J31" s="4">
        <v>119</v>
      </c>
      <c r="K31" s="4">
        <v>69</v>
      </c>
      <c r="L31" s="4">
        <v>21</v>
      </c>
      <c r="M31" s="4">
        <v>13</v>
      </c>
      <c r="N31" s="4">
        <v>1098</v>
      </c>
      <c r="O31" s="4">
        <v>461</v>
      </c>
      <c r="P31" s="4">
        <v>50</v>
      </c>
      <c r="Q31" s="4">
        <v>45</v>
      </c>
      <c r="R31" s="4">
        <v>85</v>
      </c>
      <c r="S31" s="4">
        <v>50</v>
      </c>
      <c r="T31" s="4">
        <v>2</v>
      </c>
      <c r="U31" s="4">
        <v>1</v>
      </c>
      <c r="V31" s="4">
        <v>10</v>
      </c>
      <c r="W31" s="4">
        <v>10</v>
      </c>
      <c r="X31" s="4">
        <v>10</v>
      </c>
      <c r="Y31" s="4">
        <v>10</v>
      </c>
      <c r="Z31" s="3" t="s">
        <v>16</v>
      </c>
      <c r="AA31" s="3" t="s">
        <v>16</v>
      </c>
      <c r="AB31" s="4">
        <v>18</v>
      </c>
      <c r="AC31" s="4">
        <v>14</v>
      </c>
      <c r="AD31" s="4">
        <v>42</v>
      </c>
      <c r="AE31" s="4">
        <v>34</v>
      </c>
      <c r="AF31" s="4">
        <v>20</v>
      </c>
      <c r="AG31" s="4">
        <v>19</v>
      </c>
      <c r="AH31" s="3" t="s">
        <v>16</v>
      </c>
      <c r="AI31" s="3" t="s">
        <v>16</v>
      </c>
      <c r="AJ31" s="3" t="s">
        <v>16</v>
      </c>
      <c r="AK31" s="3" t="s">
        <v>16</v>
      </c>
      <c r="AL31" s="4">
        <v>9</v>
      </c>
      <c r="AM31" s="4">
        <v>8</v>
      </c>
      <c r="AN31" s="4">
        <v>5</v>
      </c>
      <c r="AO31" s="4">
        <v>3</v>
      </c>
      <c r="AP31" s="3" t="s">
        <v>16</v>
      </c>
      <c r="AQ31" s="3" t="s">
        <v>16</v>
      </c>
      <c r="AR31" s="3" t="s">
        <v>16</v>
      </c>
      <c r="AS31" s="3" t="s">
        <v>16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 enableFormatConditionsCalculation="0"/>
  <dimension ref="A1:AE12"/>
  <sheetViews>
    <sheetView workbookViewId="0">
      <selection activeCell="A3" sqref="A3:A12"/>
    </sheetView>
  </sheetViews>
  <sheetFormatPr baseColWidth="10" defaultColWidth="8.83203125" defaultRowHeight="15" x14ac:dyDescent="0.2"/>
  <cols>
    <col min="1" max="31" width="17" style="2" customWidth="1"/>
    <col min="32" max="16384" width="8.83203125" style="2"/>
  </cols>
  <sheetData>
    <row r="1" spans="1:31" ht="53" customHeight="1" x14ac:dyDescent="0.2">
      <c r="A1" s="2">
        <v>0</v>
      </c>
      <c r="B1" s="14" t="s">
        <v>82</v>
      </c>
      <c r="C1" s="14"/>
      <c r="D1" s="14"/>
      <c r="E1" s="14"/>
      <c r="F1" s="14"/>
      <c r="G1" s="14"/>
      <c r="H1" s="14"/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14">
        <v>0</v>
      </c>
      <c r="R1" s="14"/>
      <c r="S1" s="14"/>
      <c r="T1" s="14"/>
      <c r="U1" s="14"/>
      <c r="V1" s="14"/>
      <c r="W1" s="14"/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</row>
    <row r="2" spans="1:31" ht="16" x14ac:dyDescent="0.2">
      <c r="A2" s="1" t="s">
        <v>0</v>
      </c>
      <c r="B2" s="1" t="s">
        <v>1</v>
      </c>
      <c r="C2" s="1" t="s">
        <v>2</v>
      </c>
      <c r="D2" s="1" t="s">
        <v>11</v>
      </c>
      <c r="E2" s="1" t="s">
        <v>12</v>
      </c>
      <c r="F2" s="1" t="s">
        <v>48</v>
      </c>
      <c r="G2" s="1" t="s">
        <v>49</v>
      </c>
      <c r="H2" s="1" t="s">
        <v>7</v>
      </c>
      <c r="I2" s="1" t="s">
        <v>8</v>
      </c>
      <c r="J2" s="1" t="s">
        <v>52</v>
      </c>
      <c r="K2" s="1" t="s">
        <v>53</v>
      </c>
      <c r="L2" s="1" t="s">
        <v>5</v>
      </c>
      <c r="M2" s="1" t="s">
        <v>6</v>
      </c>
      <c r="N2" s="1" t="s">
        <v>50</v>
      </c>
      <c r="O2" s="1" t="s">
        <v>51</v>
      </c>
      <c r="P2" s="1" t="s">
        <v>3</v>
      </c>
      <c r="Q2" s="1" t="s">
        <v>4</v>
      </c>
      <c r="R2" s="1" t="s">
        <v>9</v>
      </c>
      <c r="S2" s="1" t="s">
        <v>10</v>
      </c>
      <c r="T2" s="1" t="s">
        <v>62</v>
      </c>
      <c r="U2" s="1" t="s">
        <v>63</v>
      </c>
      <c r="V2" s="1" t="s">
        <v>58</v>
      </c>
      <c r="W2" s="1" t="s">
        <v>59</v>
      </c>
      <c r="X2" s="1" t="s">
        <v>56</v>
      </c>
      <c r="Y2" s="1" t="s">
        <v>57</v>
      </c>
      <c r="Z2" s="1" t="s">
        <v>66</v>
      </c>
      <c r="AA2" s="1" t="s">
        <v>67</v>
      </c>
      <c r="AB2" s="1" t="s">
        <v>64</v>
      </c>
      <c r="AC2" s="1" t="s">
        <v>65</v>
      </c>
      <c r="AD2" s="1" t="s">
        <v>70</v>
      </c>
      <c r="AE2" s="1" t="s">
        <v>71</v>
      </c>
    </row>
    <row r="3" spans="1:31" x14ac:dyDescent="0.2">
      <c r="A3" s="3" t="s">
        <v>15</v>
      </c>
      <c r="B3" s="4">
        <v>675</v>
      </c>
      <c r="C3" s="4">
        <v>141</v>
      </c>
      <c r="D3" s="4">
        <v>200</v>
      </c>
      <c r="E3" s="4">
        <v>96</v>
      </c>
      <c r="F3" s="4">
        <v>4</v>
      </c>
      <c r="G3" s="4">
        <v>4</v>
      </c>
      <c r="H3" s="4">
        <v>438</v>
      </c>
      <c r="I3" s="4">
        <v>141</v>
      </c>
      <c r="J3" s="4">
        <v>12</v>
      </c>
      <c r="K3" s="4">
        <v>12</v>
      </c>
      <c r="L3" s="4">
        <v>8</v>
      </c>
      <c r="M3" s="4">
        <v>8</v>
      </c>
      <c r="N3" s="4">
        <v>1</v>
      </c>
      <c r="O3" s="4">
        <v>1</v>
      </c>
      <c r="P3" s="4">
        <v>12</v>
      </c>
      <c r="Q3" s="4">
        <v>10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</row>
    <row r="4" spans="1:31" x14ac:dyDescent="0.2">
      <c r="A4" s="3" t="s">
        <v>17</v>
      </c>
      <c r="B4" s="4">
        <v>1142</v>
      </c>
      <c r="C4" s="4">
        <v>231</v>
      </c>
      <c r="D4" s="4">
        <v>356</v>
      </c>
      <c r="E4" s="4">
        <v>164</v>
      </c>
      <c r="F4" s="4">
        <v>7</v>
      </c>
      <c r="G4" s="4">
        <v>7</v>
      </c>
      <c r="H4" s="4">
        <v>717</v>
      </c>
      <c r="I4" s="4">
        <v>231</v>
      </c>
      <c r="J4" s="4">
        <v>23</v>
      </c>
      <c r="K4" s="4">
        <v>22</v>
      </c>
      <c r="L4" s="4">
        <v>14</v>
      </c>
      <c r="M4" s="4">
        <v>11</v>
      </c>
      <c r="N4" s="4">
        <v>3</v>
      </c>
      <c r="O4" s="4">
        <v>3</v>
      </c>
      <c r="P4" s="4">
        <v>22</v>
      </c>
      <c r="Q4" s="4">
        <v>16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</row>
    <row r="5" spans="1:31" x14ac:dyDescent="0.2">
      <c r="A5" s="3" t="s">
        <v>18</v>
      </c>
      <c r="B5" s="4">
        <v>1933</v>
      </c>
      <c r="C5" s="4">
        <v>395</v>
      </c>
      <c r="D5" s="4">
        <v>608</v>
      </c>
      <c r="E5" s="4">
        <v>283</v>
      </c>
      <c r="F5" s="4">
        <v>11</v>
      </c>
      <c r="G5" s="4">
        <v>10</v>
      </c>
      <c r="H5" s="4">
        <v>1214</v>
      </c>
      <c r="I5" s="4">
        <v>395</v>
      </c>
      <c r="J5" s="4">
        <v>32</v>
      </c>
      <c r="K5" s="4">
        <v>30</v>
      </c>
      <c r="L5" s="4">
        <v>26</v>
      </c>
      <c r="M5" s="4">
        <v>20</v>
      </c>
      <c r="N5" s="4">
        <v>6</v>
      </c>
      <c r="O5" s="4">
        <v>5</v>
      </c>
      <c r="P5" s="4">
        <v>36</v>
      </c>
      <c r="Q5" s="4">
        <v>27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</row>
    <row r="6" spans="1:31" x14ac:dyDescent="0.2">
      <c r="A6" s="3" t="s">
        <v>19</v>
      </c>
      <c r="B6" s="4">
        <v>1503</v>
      </c>
      <c r="C6" s="4">
        <v>336</v>
      </c>
      <c r="D6" s="4">
        <v>433</v>
      </c>
      <c r="E6" s="4">
        <v>220</v>
      </c>
      <c r="F6" s="4">
        <v>5</v>
      </c>
      <c r="G6" s="4">
        <v>4</v>
      </c>
      <c r="H6" s="4">
        <v>1000</v>
      </c>
      <c r="I6" s="4">
        <v>336</v>
      </c>
      <c r="J6" s="4">
        <v>23</v>
      </c>
      <c r="K6" s="4">
        <v>22</v>
      </c>
      <c r="L6" s="4">
        <v>15</v>
      </c>
      <c r="M6" s="4">
        <v>14</v>
      </c>
      <c r="N6" s="4">
        <v>2</v>
      </c>
      <c r="O6" s="4">
        <v>2</v>
      </c>
      <c r="P6" s="4">
        <v>25</v>
      </c>
      <c r="Q6" s="4">
        <v>22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</row>
    <row r="7" spans="1:31" x14ac:dyDescent="0.2">
      <c r="A7" s="3" t="s">
        <v>20</v>
      </c>
      <c r="B7" s="4">
        <v>1333</v>
      </c>
      <c r="C7" s="4">
        <v>273</v>
      </c>
      <c r="D7" s="4">
        <v>420</v>
      </c>
      <c r="E7" s="4">
        <v>182</v>
      </c>
      <c r="F7" s="4">
        <v>11</v>
      </c>
      <c r="G7" s="4">
        <v>9</v>
      </c>
      <c r="H7" s="4">
        <v>832</v>
      </c>
      <c r="I7" s="4">
        <v>273</v>
      </c>
      <c r="J7" s="4">
        <v>23</v>
      </c>
      <c r="K7" s="4">
        <v>22</v>
      </c>
      <c r="L7" s="4">
        <v>18</v>
      </c>
      <c r="M7" s="4">
        <v>11</v>
      </c>
      <c r="N7" s="4">
        <v>3</v>
      </c>
      <c r="O7" s="4">
        <v>3</v>
      </c>
      <c r="P7" s="4">
        <v>25</v>
      </c>
      <c r="Q7" s="4">
        <v>16</v>
      </c>
      <c r="R7" s="4">
        <v>1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">
      <c r="A8" s="3" t="s">
        <v>21</v>
      </c>
      <c r="B8" s="4">
        <v>765</v>
      </c>
      <c r="C8" s="4">
        <v>156</v>
      </c>
      <c r="D8" s="4">
        <v>222</v>
      </c>
      <c r="E8" s="4">
        <v>107</v>
      </c>
      <c r="F8" s="4">
        <v>3</v>
      </c>
      <c r="G8" s="4">
        <v>3</v>
      </c>
      <c r="H8" s="4">
        <v>506</v>
      </c>
      <c r="I8" s="4">
        <v>155</v>
      </c>
      <c r="J8" s="4">
        <v>10</v>
      </c>
      <c r="K8" s="4">
        <v>10</v>
      </c>
      <c r="L8" s="4">
        <v>8</v>
      </c>
      <c r="M8" s="4">
        <v>4</v>
      </c>
      <c r="N8" s="4">
        <v>1</v>
      </c>
      <c r="O8" s="4">
        <v>1</v>
      </c>
      <c r="P8" s="4">
        <v>15</v>
      </c>
      <c r="Q8" s="4">
        <v>11</v>
      </c>
      <c r="R8" s="3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">
      <c r="A9" s="3" t="s">
        <v>22</v>
      </c>
      <c r="B9" s="4">
        <v>13</v>
      </c>
      <c r="C9" s="4">
        <v>9</v>
      </c>
      <c r="D9" s="4">
        <v>2</v>
      </c>
      <c r="E9" s="4">
        <v>2</v>
      </c>
      <c r="F9" s="3">
        <v>0</v>
      </c>
      <c r="G9" s="3">
        <v>0</v>
      </c>
      <c r="H9" s="4">
        <v>11</v>
      </c>
      <c r="I9" s="4">
        <v>9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 s="3" t="s">
        <v>46</v>
      </c>
      <c r="B10" s="4">
        <v>4</v>
      </c>
      <c r="C10" s="4">
        <v>2</v>
      </c>
      <c r="D10" s="4">
        <v>2</v>
      </c>
      <c r="E10" s="4">
        <v>2</v>
      </c>
      <c r="F10" s="3">
        <v>0</v>
      </c>
      <c r="G10" s="3">
        <v>0</v>
      </c>
      <c r="H10" s="4">
        <v>2</v>
      </c>
      <c r="I10" s="4">
        <v>2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">
      <c r="A11" s="3" t="s">
        <v>23</v>
      </c>
      <c r="B11" s="4">
        <v>112</v>
      </c>
      <c r="C11" s="4">
        <v>36</v>
      </c>
      <c r="D11" s="4">
        <v>29</v>
      </c>
      <c r="E11" s="4">
        <v>17</v>
      </c>
      <c r="F11" s="3">
        <v>0</v>
      </c>
      <c r="G11" s="3">
        <v>0</v>
      </c>
      <c r="H11" s="4">
        <v>81</v>
      </c>
      <c r="I11" s="4">
        <v>36</v>
      </c>
      <c r="J11" s="4">
        <v>2</v>
      </c>
      <c r="K11" s="4">
        <v>2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">
      <c r="A12" s="3" t="s">
        <v>24</v>
      </c>
      <c r="B12" s="4">
        <v>876</v>
      </c>
      <c r="C12" s="4">
        <v>198</v>
      </c>
      <c r="D12" s="4">
        <v>248</v>
      </c>
      <c r="E12" s="4">
        <v>128</v>
      </c>
      <c r="F12" s="4">
        <v>3</v>
      </c>
      <c r="G12" s="4">
        <v>2</v>
      </c>
      <c r="H12" s="4">
        <v>561</v>
      </c>
      <c r="I12" s="4">
        <v>198</v>
      </c>
      <c r="J12" s="4">
        <v>6</v>
      </c>
      <c r="K12" s="4">
        <v>6</v>
      </c>
      <c r="L12" s="4">
        <v>16</v>
      </c>
      <c r="M12" s="4">
        <v>9</v>
      </c>
      <c r="N12" s="4">
        <v>1</v>
      </c>
      <c r="O12" s="4">
        <v>1</v>
      </c>
      <c r="P12" s="4">
        <v>22</v>
      </c>
      <c r="Q12" s="4">
        <v>13</v>
      </c>
      <c r="R12" s="3">
        <v>0</v>
      </c>
      <c r="S12" s="4">
        <v>0</v>
      </c>
      <c r="T12" s="4">
        <v>10</v>
      </c>
      <c r="U12" s="4">
        <v>8</v>
      </c>
      <c r="V12" s="4">
        <v>1</v>
      </c>
      <c r="W12" s="4">
        <v>1</v>
      </c>
      <c r="X12" s="4">
        <v>1</v>
      </c>
      <c r="Y12" s="4">
        <v>1</v>
      </c>
      <c r="Z12" s="4">
        <v>2</v>
      </c>
      <c r="AA12" s="4">
        <v>2</v>
      </c>
      <c r="AB12" s="4">
        <v>4</v>
      </c>
      <c r="AC12" s="4">
        <v>4</v>
      </c>
      <c r="AD12" s="4">
        <v>1</v>
      </c>
      <c r="AE12" s="4">
        <v>1</v>
      </c>
    </row>
  </sheetData>
  <mergeCells count="2">
    <mergeCell ref="Q1:W1"/>
    <mergeCell ref="B1:H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 enableFormatConditionsCalculation="0"/>
  <dimension ref="A1:Q32"/>
  <sheetViews>
    <sheetView zoomScale="108" workbookViewId="0">
      <selection activeCell="C35" sqref="C35"/>
    </sheetView>
  </sheetViews>
  <sheetFormatPr baseColWidth="10" defaultColWidth="8.83203125" defaultRowHeight="15" x14ac:dyDescent="0.2"/>
  <cols>
    <col min="1" max="17" width="17" style="2" customWidth="1"/>
    <col min="18" max="16384" width="8.83203125" style="2"/>
  </cols>
  <sheetData>
    <row r="1" spans="1:17" ht="43" customHeight="1" x14ac:dyDescent="0.2">
      <c r="A1" s="2">
        <v>0</v>
      </c>
      <c r="B1" s="14" t="s">
        <v>86</v>
      </c>
      <c r="C1" s="14"/>
      <c r="D1" s="14"/>
      <c r="E1" s="14"/>
      <c r="F1" s="14"/>
      <c r="G1" s="14"/>
      <c r="H1" s="14"/>
      <c r="I1" s="14"/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</row>
    <row r="2" spans="1:17" ht="16" x14ac:dyDescent="0.2">
      <c r="A2" s="1" t="s">
        <v>0</v>
      </c>
      <c r="B2" s="1" t="s">
        <v>1</v>
      </c>
      <c r="C2" s="1" t="s">
        <v>2</v>
      </c>
      <c r="D2" s="1" t="s">
        <v>48</v>
      </c>
      <c r="E2" s="1" t="s">
        <v>49</v>
      </c>
      <c r="F2" s="1" t="s">
        <v>7</v>
      </c>
      <c r="G2" s="1" t="s">
        <v>8</v>
      </c>
      <c r="H2" s="1" t="s">
        <v>72</v>
      </c>
      <c r="I2" s="1" t="s">
        <v>73</v>
      </c>
      <c r="J2" s="1" t="s">
        <v>50</v>
      </c>
      <c r="K2" s="1" t="s">
        <v>51</v>
      </c>
      <c r="L2" s="1" t="s">
        <v>3</v>
      </c>
      <c r="M2" s="1" t="s">
        <v>4</v>
      </c>
      <c r="N2" s="1" t="s">
        <v>52</v>
      </c>
      <c r="O2" s="1" t="s">
        <v>53</v>
      </c>
      <c r="P2" s="1" t="s">
        <v>5</v>
      </c>
      <c r="Q2" s="1" t="s">
        <v>6</v>
      </c>
    </row>
    <row r="3" spans="1:17" x14ac:dyDescent="0.2">
      <c r="A3" s="3" t="s">
        <v>15</v>
      </c>
      <c r="B3" s="6">
        <v>444</v>
      </c>
      <c r="C3" s="6">
        <v>205</v>
      </c>
      <c r="D3" s="6">
        <v>26</v>
      </c>
      <c r="E3" s="6">
        <v>22</v>
      </c>
      <c r="F3" s="6">
        <v>298</v>
      </c>
      <c r="G3" s="6">
        <v>205</v>
      </c>
      <c r="H3" s="6">
        <v>1</v>
      </c>
      <c r="I3" s="6">
        <v>1</v>
      </c>
      <c r="J3" s="6">
        <v>25</v>
      </c>
      <c r="K3" s="6">
        <v>19</v>
      </c>
      <c r="L3" s="6">
        <v>7</v>
      </c>
      <c r="M3" s="6">
        <v>6</v>
      </c>
      <c r="N3" s="6">
        <v>84</v>
      </c>
      <c r="O3" s="6">
        <v>73</v>
      </c>
      <c r="P3" s="6">
        <v>3</v>
      </c>
      <c r="Q3" s="6">
        <v>3</v>
      </c>
    </row>
    <row r="4" spans="1:17" x14ac:dyDescent="0.2">
      <c r="A4" s="3" t="s">
        <v>17</v>
      </c>
      <c r="B4" s="6">
        <v>467</v>
      </c>
      <c r="C4" s="6">
        <v>228</v>
      </c>
      <c r="D4" s="6">
        <v>21</v>
      </c>
      <c r="E4" s="6">
        <v>19</v>
      </c>
      <c r="F4" s="6">
        <v>318</v>
      </c>
      <c r="G4" s="6">
        <v>228</v>
      </c>
      <c r="H4" s="6">
        <v>1</v>
      </c>
      <c r="I4" s="6">
        <v>1</v>
      </c>
      <c r="J4" s="6">
        <v>12</v>
      </c>
      <c r="K4" s="6">
        <v>10</v>
      </c>
      <c r="L4" s="6">
        <v>6</v>
      </c>
      <c r="M4" s="6">
        <v>4</v>
      </c>
      <c r="N4" s="6">
        <v>103</v>
      </c>
      <c r="O4" s="6">
        <v>94</v>
      </c>
      <c r="P4" s="6">
        <v>6</v>
      </c>
      <c r="Q4" s="6">
        <v>4</v>
      </c>
    </row>
    <row r="5" spans="1:17" x14ac:dyDescent="0.2">
      <c r="A5" s="3" t="s">
        <v>18</v>
      </c>
      <c r="B5" s="6">
        <v>374</v>
      </c>
      <c r="C5" s="6">
        <v>177</v>
      </c>
      <c r="D5" s="6">
        <v>23</v>
      </c>
      <c r="E5" s="6">
        <v>18</v>
      </c>
      <c r="F5" s="6">
        <v>246</v>
      </c>
      <c r="G5" s="6">
        <v>176</v>
      </c>
      <c r="H5" s="5">
        <v>0</v>
      </c>
      <c r="I5" s="5">
        <v>0</v>
      </c>
      <c r="J5" s="6">
        <v>18</v>
      </c>
      <c r="K5" s="6">
        <v>17</v>
      </c>
      <c r="L5" s="6">
        <v>7</v>
      </c>
      <c r="M5" s="6">
        <v>7</v>
      </c>
      <c r="N5" s="6">
        <v>74</v>
      </c>
      <c r="O5" s="6">
        <v>65</v>
      </c>
      <c r="P5" s="6">
        <v>6</v>
      </c>
      <c r="Q5" s="6">
        <v>6</v>
      </c>
    </row>
    <row r="6" spans="1:17" x14ac:dyDescent="0.2">
      <c r="A6" s="3" t="s">
        <v>19</v>
      </c>
      <c r="B6" s="6">
        <v>277</v>
      </c>
      <c r="C6" s="6">
        <v>133</v>
      </c>
      <c r="D6" s="6">
        <v>12</v>
      </c>
      <c r="E6" s="6">
        <v>11</v>
      </c>
      <c r="F6" s="6">
        <v>185</v>
      </c>
      <c r="G6" s="6">
        <v>133</v>
      </c>
      <c r="H6" s="5">
        <v>0</v>
      </c>
      <c r="I6" s="5">
        <v>0</v>
      </c>
      <c r="J6" s="6">
        <v>13</v>
      </c>
      <c r="K6" s="6">
        <v>12</v>
      </c>
      <c r="L6" s="5">
        <v>0</v>
      </c>
      <c r="M6" s="5">
        <v>0</v>
      </c>
      <c r="N6" s="6">
        <v>67</v>
      </c>
      <c r="O6" s="6">
        <v>54</v>
      </c>
      <c r="P6" s="5">
        <v>0</v>
      </c>
      <c r="Q6" s="5">
        <v>0</v>
      </c>
    </row>
    <row r="7" spans="1:17" x14ac:dyDescent="0.2">
      <c r="A7" s="3" t="s">
        <v>20</v>
      </c>
      <c r="B7" s="6">
        <v>188</v>
      </c>
      <c r="C7" s="6">
        <v>93</v>
      </c>
      <c r="D7" s="6">
        <v>14</v>
      </c>
      <c r="E7" s="6">
        <v>12</v>
      </c>
      <c r="F7" s="6">
        <v>133</v>
      </c>
      <c r="G7" s="6">
        <v>93</v>
      </c>
      <c r="H7" s="5">
        <v>0</v>
      </c>
      <c r="I7" s="5">
        <v>0</v>
      </c>
      <c r="J7" s="6">
        <v>8</v>
      </c>
      <c r="K7" s="6">
        <v>7</v>
      </c>
      <c r="L7" s="6">
        <v>1</v>
      </c>
      <c r="M7" s="6">
        <v>1</v>
      </c>
      <c r="N7" s="6">
        <v>32</v>
      </c>
      <c r="O7" s="6">
        <v>27</v>
      </c>
      <c r="P7" s="5">
        <v>0</v>
      </c>
      <c r="Q7" s="5">
        <v>0</v>
      </c>
    </row>
    <row r="8" spans="1:17" x14ac:dyDescent="0.2">
      <c r="A8" s="3" t="s">
        <v>21</v>
      </c>
      <c r="B8" s="6">
        <v>79</v>
      </c>
      <c r="C8" s="6">
        <v>46</v>
      </c>
      <c r="D8" s="5">
        <v>0</v>
      </c>
      <c r="E8" s="5">
        <v>0</v>
      </c>
      <c r="F8" s="6">
        <v>56</v>
      </c>
      <c r="G8" s="6">
        <v>46</v>
      </c>
      <c r="H8" s="5">
        <v>0</v>
      </c>
      <c r="I8" s="5">
        <v>0</v>
      </c>
      <c r="J8" s="6">
        <v>3</v>
      </c>
      <c r="K8" s="6">
        <v>3</v>
      </c>
      <c r="L8" s="5">
        <v>0</v>
      </c>
      <c r="M8" s="5">
        <v>0</v>
      </c>
      <c r="N8" s="6">
        <v>20</v>
      </c>
      <c r="O8" s="6">
        <v>19</v>
      </c>
      <c r="P8" s="5">
        <v>0</v>
      </c>
      <c r="Q8" s="5">
        <v>0</v>
      </c>
    </row>
    <row r="9" spans="1:17" x14ac:dyDescent="0.2">
      <c r="A9" s="3" t="s">
        <v>22</v>
      </c>
      <c r="B9" s="6">
        <v>11</v>
      </c>
      <c r="C9" s="6">
        <v>5</v>
      </c>
      <c r="D9" s="6">
        <v>2</v>
      </c>
      <c r="E9" s="6">
        <v>1</v>
      </c>
      <c r="F9" s="6">
        <v>7</v>
      </c>
      <c r="G9" s="6">
        <v>5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6">
        <v>2</v>
      </c>
      <c r="O9" s="6">
        <v>2</v>
      </c>
      <c r="P9" s="5">
        <v>0</v>
      </c>
      <c r="Q9" s="5">
        <v>0</v>
      </c>
    </row>
    <row r="10" spans="1:17" hidden="1" x14ac:dyDescent="0.2">
      <c r="A10" s="3">
        <v>20171108</v>
      </c>
      <c r="B10" s="6"/>
      <c r="C10" s="6"/>
      <c r="D10" s="6"/>
      <c r="E10" s="6"/>
      <c r="F10" s="6"/>
      <c r="G10" s="6"/>
      <c r="H10" s="5"/>
      <c r="I10" s="5"/>
      <c r="J10" s="5"/>
      <c r="K10" s="5"/>
      <c r="L10" s="5"/>
      <c r="M10" s="5"/>
      <c r="N10" s="6"/>
      <c r="O10" s="6"/>
      <c r="P10" s="5"/>
      <c r="Q10" s="5"/>
    </row>
    <row r="11" spans="1:17" hidden="1" x14ac:dyDescent="0.2">
      <c r="A11" s="3">
        <v>20171109</v>
      </c>
      <c r="B11" s="6"/>
      <c r="C11" s="6"/>
      <c r="D11" s="6"/>
      <c r="E11" s="6"/>
      <c r="F11" s="6"/>
      <c r="G11" s="6"/>
      <c r="H11" s="5"/>
      <c r="I11" s="5"/>
      <c r="J11" s="5"/>
      <c r="K11" s="5"/>
      <c r="L11" s="5"/>
      <c r="M11" s="5"/>
      <c r="N11" s="6"/>
      <c r="O11" s="6"/>
      <c r="P11" s="5"/>
      <c r="Q11" s="5"/>
    </row>
    <row r="12" spans="1:17" x14ac:dyDescent="0.2">
      <c r="A12" s="3" t="s">
        <v>24</v>
      </c>
      <c r="B12" s="6">
        <v>97</v>
      </c>
      <c r="C12" s="6">
        <v>50</v>
      </c>
      <c r="D12" s="6">
        <v>5</v>
      </c>
      <c r="E12" s="6">
        <v>5</v>
      </c>
      <c r="F12" s="6">
        <v>64</v>
      </c>
      <c r="G12" s="6">
        <v>50</v>
      </c>
      <c r="H12" s="5">
        <v>0</v>
      </c>
      <c r="I12" s="5">
        <v>0</v>
      </c>
      <c r="J12" s="6">
        <v>3</v>
      </c>
      <c r="K12" s="6">
        <v>3</v>
      </c>
      <c r="L12" s="5">
        <v>0</v>
      </c>
      <c r="M12" s="5">
        <v>0</v>
      </c>
      <c r="N12" s="6">
        <v>25</v>
      </c>
      <c r="O12" s="6">
        <v>23</v>
      </c>
      <c r="P12" s="5">
        <v>0</v>
      </c>
      <c r="Q12" s="5">
        <v>0</v>
      </c>
    </row>
    <row r="13" spans="1:17" x14ac:dyDescent="0.2">
      <c r="A13" s="3" t="s">
        <v>25</v>
      </c>
      <c r="B13" s="6">
        <v>658</v>
      </c>
      <c r="C13" s="6">
        <v>294</v>
      </c>
      <c r="D13" s="6">
        <v>41</v>
      </c>
      <c r="E13" s="6">
        <v>37</v>
      </c>
      <c r="F13" s="6">
        <v>459</v>
      </c>
      <c r="G13" s="6">
        <v>292</v>
      </c>
      <c r="H13" s="5">
        <v>0</v>
      </c>
      <c r="I13" s="5">
        <v>0</v>
      </c>
      <c r="J13" s="6">
        <v>27</v>
      </c>
      <c r="K13" s="6">
        <v>22</v>
      </c>
      <c r="L13" s="6">
        <v>9</v>
      </c>
      <c r="M13" s="6">
        <v>6</v>
      </c>
      <c r="N13" s="6">
        <v>114</v>
      </c>
      <c r="O13" s="6">
        <v>98</v>
      </c>
      <c r="P13" s="6">
        <v>8</v>
      </c>
      <c r="Q13" s="6">
        <v>6</v>
      </c>
    </row>
    <row r="14" spans="1:17" hidden="1" x14ac:dyDescent="0.2">
      <c r="A14" s="3">
        <v>20171112</v>
      </c>
      <c r="B14" s="6"/>
      <c r="C14" s="6"/>
      <c r="D14" s="6"/>
      <c r="E14" s="6"/>
      <c r="F14" s="6"/>
      <c r="G14" s="6"/>
      <c r="H14" s="5"/>
      <c r="I14" s="5"/>
      <c r="J14" s="6"/>
      <c r="K14" s="6"/>
      <c r="L14" s="6"/>
      <c r="M14" s="6"/>
      <c r="N14" s="6"/>
      <c r="O14" s="6"/>
      <c r="P14" s="6"/>
      <c r="Q14" s="6"/>
    </row>
    <row r="15" spans="1:17" x14ac:dyDescent="0.2">
      <c r="A15" s="3" t="s">
        <v>27</v>
      </c>
      <c r="B15" s="6">
        <v>605</v>
      </c>
      <c r="C15" s="6">
        <v>236</v>
      </c>
      <c r="D15" s="6">
        <v>19</v>
      </c>
      <c r="E15" s="6">
        <v>15</v>
      </c>
      <c r="F15" s="6">
        <v>427</v>
      </c>
      <c r="G15" s="6">
        <v>235</v>
      </c>
      <c r="H15" s="5">
        <v>0</v>
      </c>
      <c r="I15" s="5">
        <v>0</v>
      </c>
      <c r="J15" s="6">
        <v>36</v>
      </c>
      <c r="K15" s="6">
        <v>20</v>
      </c>
      <c r="L15" s="6">
        <v>2</v>
      </c>
      <c r="M15" s="6">
        <v>2</v>
      </c>
      <c r="N15" s="6">
        <v>120</v>
      </c>
      <c r="O15" s="6">
        <v>84</v>
      </c>
      <c r="P15" s="6">
        <v>1</v>
      </c>
      <c r="Q15" s="6">
        <v>1</v>
      </c>
    </row>
    <row r="16" spans="1:17" x14ac:dyDescent="0.2">
      <c r="A16" s="3" t="s">
        <v>28</v>
      </c>
      <c r="B16" s="6">
        <v>416</v>
      </c>
      <c r="C16" s="6">
        <v>211</v>
      </c>
      <c r="D16" s="6">
        <v>15</v>
      </c>
      <c r="E16" s="6">
        <v>13</v>
      </c>
      <c r="F16" s="6">
        <v>285</v>
      </c>
      <c r="G16" s="6">
        <v>210</v>
      </c>
      <c r="H16" s="5">
        <v>0</v>
      </c>
      <c r="I16" s="5">
        <v>0</v>
      </c>
      <c r="J16" s="6">
        <v>21</v>
      </c>
      <c r="K16" s="6">
        <v>17</v>
      </c>
      <c r="L16" s="6">
        <v>2</v>
      </c>
      <c r="M16" s="6">
        <v>2</v>
      </c>
      <c r="N16" s="6">
        <v>92</v>
      </c>
      <c r="O16" s="6">
        <v>79</v>
      </c>
      <c r="P16" s="6">
        <v>1</v>
      </c>
      <c r="Q16" s="6">
        <v>1</v>
      </c>
    </row>
    <row r="17" spans="1:17" x14ac:dyDescent="0.2">
      <c r="A17" s="3" t="s">
        <v>29</v>
      </c>
      <c r="B17" s="6">
        <v>133</v>
      </c>
      <c r="C17" s="6">
        <v>77</v>
      </c>
      <c r="D17" s="6">
        <v>3</v>
      </c>
      <c r="E17" s="6">
        <v>2</v>
      </c>
      <c r="F17" s="6">
        <v>96</v>
      </c>
      <c r="G17" s="6">
        <v>77</v>
      </c>
      <c r="H17" s="5">
        <v>0</v>
      </c>
      <c r="I17" s="5">
        <v>0</v>
      </c>
      <c r="J17" s="6">
        <v>4</v>
      </c>
      <c r="K17" s="6">
        <v>3</v>
      </c>
      <c r="L17" s="5">
        <v>0</v>
      </c>
      <c r="M17" s="5">
        <v>0</v>
      </c>
      <c r="N17" s="6">
        <v>30</v>
      </c>
      <c r="O17" s="6">
        <v>28</v>
      </c>
      <c r="P17" s="5">
        <v>0</v>
      </c>
      <c r="Q17" s="5">
        <v>0</v>
      </c>
    </row>
    <row r="18" spans="1:17" x14ac:dyDescent="0.2">
      <c r="A18" s="3" t="s">
        <v>30</v>
      </c>
      <c r="B18" s="6">
        <v>441</v>
      </c>
      <c r="C18" s="6">
        <v>211</v>
      </c>
      <c r="D18" s="6">
        <v>9</v>
      </c>
      <c r="E18" s="6">
        <v>9</v>
      </c>
      <c r="F18" s="6">
        <v>330</v>
      </c>
      <c r="G18" s="6">
        <v>211</v>
      </c>
      <c r="H18" s="5">
        <v>0</v>
      </c>
      <c r="I18" s="5">
        <v>0</v>
      </c>
      <c r="J18" s="6">
        <v>21</v>
      </c>
      <c r="K18" s="6">
        <v>18</v>
      </c>
      <c r="L18" s="6">
        <v>2</v>
      </c>
      <c r="M18" s="6">
        <v>2</v>
      </c>
      <c r="N18" s="6">
        <v>78</v>
      </c>
      <c r="O18" s="6">
        <v>63</v>
      </c>
      <c r="P18" s="6">
        <v>1</v>
      </c>
      <c r="Q18" s="6">
        <v>1</v>
      </c>
    </row>
    <row r="19" spans="1:17" x14ac:dyDescent="0.2">
      <c r="A19" s="3" t="s">
        <v>31</v>
      </c>
      <c r="B19" s="6">
        <v>395</v>
      </c>
      <c r="C19" s="6">
        <v>193</v>
      </c>
      <c r="D19" s="6">
        <v>15</v>
      </c>
      <c r="E19" s="6">
        <v>15</v>
      </c>
      <c r="F19" s="6">
        <v>282</v>
      </c>
      <c r="G19" s="6">
        <v>193</v>
      </c>
      <c r="H19" s="5">
        <v>0</v>
      </c>
      <c r="I19" s="5">
        <v>0</v>
      </c>
      <c r="J19" s="6">
        <v>24</v>
      </c>
      <c r="K19" s="6">
        <v>17</v>
      </c>
      <c r="L19" s="6">
        <v>2</v>
      </c>
      <c r="M19" s="6">
        <v>2</v>
      </c>
      <c r="N19" s="6">
        <v>72</v>
      </c>
      <c r="O19" s="6">
        <v>59</v>
      </c>
      <c r="P19" s="5">
        <v>0</v>
      </c>
      <c r="Q19" s="5">
        <v>0</v>
      </c>
    </row>
    <row r="20" spans="1:17" x14ac:dyDescent="0.2">
      <c r="A20" s="3" t="s">
        <v>32</v>
      </c>
      <c r="B20" s="6">
        <v>487</v>
      </c>
      <c r="C20" s="6">
        <v>228</v>
      </c>
      <c r="D20" s="6">
        <v>24</v>
      </c>
      <c r="E20" s="6">
        <v>22</v>
      </c>
      <c r="F20" s="6">
        <v>329</v>
      </c>
      <c r="G20" s="6">
        <v>227</v>
      </c>
      <c r="H20" s="5">
        <v>0</v>
      </c>
      <c r="I20" s="5">
        <v>0</v>
      </c>
      <c r="J20" s="6">
        <v>28</v>
      </c>
      <c r="K20" s="6">
        <v>28</v>
      </c>
      <c r="L20" s="6">
        <v>6</v>
      </c>
      <c r="M20" s="6">
        <v>5</v>
      </c>
      <c r="N20" s="6">
        <v>98</v>
      </c>
      <c r="O20" s="6">
        <v>82</v>
      </c>
      <c r="P20" s="6">
        <v>2</v>
      </c>
      <c r="Q20" s="6">
        <v>2</v>
      </c>
    </row>
    <row r="21" spans="1:17" x14ac:dyDescent="0.2">
      <c r="A21" s="3" t="s">
        <v>33</v>
      </c>
      <c r="B21" s="6">
        <v>262</v>
      </c>
      <c r="C21" s="6">
        <v>142</v>
      </c>
      <c r="D21" s="6">
        <v>5</v>
      </c>
      <c r="E21" s="6">
        <v>5</v>
      </c>
      <c r="F21" s="6">
        <v>192</v>
      </c>
      <c r="G21" s="6">
        <v>142</v>
      </c>
      <c r="H21" s="5">
        <v>0</v>
      </c>
      <c r="I21" s="5">
        <v>0</v>
      </c>
      <c r="J21" s="6">
        <v>12</v>
      </c>
      <c r="K21" s="6">
        <v>11</v>
      </c>
      <c r="L21" s="6">
        <v>2</v>
      </c>
      <c r="M21" s="6">
        <v>2</v>
      </c>
      <c r="N21" s="6">
        <v>50</v>
      </c>
      <c r="O21" s="6">
        <v>43</v>
      </c>
      <c r="P21" s="6">
        <v>1</v>
      </c>
      <c r="Q21" s="6">
        <v>1</v>
      </c>
    </row>
    <row r="22" spans="1:17" x14ac:dyDescent="0.2">
      <c r="A22" s="3" t="s">
        <v>34</v>
      </c>
      <c r="B22" s="6">
        <v>905</v>
      </c>
      <c r="C22" s="6">
        <v>408</v>
      </c>
      <c r="D22" s="6">
        <v>24</v>
      </c>
      <c r="E22" s="6">
        <v>22</v>
      </c>
      <c r="F22" s="6">
        <v>673</v>
      </c>
      <c r="G22" s="6">
        <v>408</v>
      </c>
      <c r="H22" s="5">
        <v>0</v>
      </c>
      <c r="I22" s="5">
        <v>0</v>
      </c>
      <c r="J22" s="6">
        <v>43</v>
      </c>
      <c r="K22" s="6">
        <v>30</v>
      </c>
      <c r="L22" s="6">
        <v>2</v>
      </c>
      <c r="M22" s="6">
        <v>2</v>
      </c>
      <c r="N22" s="6">
        <v>162</v>
      </c>
      <c r="O22" s="6">
        <v>131</v>
      </c>
      <c r="P22" s="6">
        <v>1</v>
      </c>
      <c r="Q22" s="6">
        <v>1</v>
      </c>
    </row>
    <row r="23" spans="1:17" x14ac:dyDescent="0.2">
      <c r="A23" s="3" t="s">
        <v>35</v>
      </c>
      <c r="B23" s="6">
        <v>884</v>
      </c>
      <c r="C23" s="6">
        <v>428</v>
      </c>
      <c r="D23" s="6">
        <v>21</v>
      </c>
      <c r="E23" s="6">
        <v>20</v>
      </c>
      <c r="F23" s="6">
        <v>618</v>
      </c>
      <c r="G23" s="6">
        <v>427</v>
      </c>
      <c r="H23" s="5">
        <v>0</v>
      </c>
      <c r="I23" s="5">
        <v>0</v>
      </c>
      <c r="J23" s="6">
        <v>51</v>
      </c>
      <c r="K23" s="6">
        <v>36</v>
      </c>
      <c r="L23" s="6">
        <v>2</v>
      </c>
      <c r="M23" s="6">
        <v>2</v>
      </c>
      <c r="N23" s="6">
        <v>191</v>
      </c>
      <c r="O23" s="6">
        <v>163</v>
      </c>
      <c r="P23" s="6">
        <v>1</v>
      </c>
      <c r="Q23" s="6">
        <v>1</v>
      </c>
    </row>
    <row r="24" spans="1:17" x14ac:dyDescent="0.2">
      <c r="A24" s="3" t="s">
        <v>36</v>
      </c>
      <c r="B24" s="6">
        <v>1152</v>
      </c>
      <c r="C24" s="6">
        <v>509</v>
      </c>
      <c r="D24" s="6">
        <v>35</v>
      </c>
      <c r="E24" s="6">
        <v>35</v>
      </c>
      <c r="F24" s="6">
        <v>760</v>
      </c>
      <c r="G24" s="6">
        <v>508</v>
      </c>
      <c r="H24" s="5">
        <v>0</v>
      </c>
      <c r="I24" s="5">
        <v>0</v>
      </c>
      <c r="J24" s="6">
        <v>74</v>
      </c>
      <c r="K24" s="6">
        <v>50</v>
      </c>
      <c r="L24" s="6">
        <v>9</v>
      </c>
      <c r="M24" s="6">
        <v>9</v>
      </c>
      <c r="N24" s="6">
        <v>267</v>
      </c>
      <c r="O24" s="6">
        <v>212</v>
      </c>
      <c r="P24" s="6">
        <v>7</v>
      </c>
      <c r="Q24" s="6">
        <v>7</v>
      </c>
    </row>
    <row r="25" spans="1:17" x14ac:dyDescent="0.2">
      <c r="A25" s="3" t="s">
        <v>37</v>
      </c>
      <c r="B25" s="6">
        <v>834</v>
      </c>
      <c r="C25" s="6">
        <v>379</v>
      </c>
      <c r="D25" s="6">
        <v>14</v>
      </c>
      <c r="E25" s="6">
        <v>14</v>
      </c>
      <c r="F25" s="6">
        <v>578</v>
      </c>
      <c r="G25" s="6">
        <v>377</v>
      </c>
      <c r="H25" s="5">
        <v>0</v>
      </c>
      <c r="I25" s="5">
        <v>0</v>
      </c>
      <c r="J25" s="6">
        <v>56</v>
      </c>
      <c r="K25" s="6">
        <v>38</v>
      </c>
      <c r="L25" s="6">
        <v>4</v>
      </c>
      <c r="M25" s="6">
        <v>4</v>
      </c>
      <c r="N25" s="6">
        <v>180</v>
      </c>
      <c r="O25" s="6">
        <v>139</v>
      </c>
      <c r="P25" s="6">
        <v>2</v>
      </c>
      <c r="Q25" s="6">
        <v>2</v>
      </c>
    </row>
    <row r="26" spans="1:17" x14ac:dyDescent="0.2">
      <c r="A26" s="3" t="s">
        <v>38</v>
      </c>
      <c r="B26" s="6">
        <v>605</v>
      </c>
      <c r="C26" s="6">
        <v>289</v>
      </c>
      <c r="D26" s="6">
        <v>24</v>
      </c>
      <c r="E26" s="6">
        <v>23</v>
      </c>
      <c r="F26" s="6">
        <v>397</v>
      </c>
      <c r="G26" s="6">
        <v>288</v>
      </c>
      <c r="H26" s="5">
        <v>0</v>
      </c>
      <c r="I26" s="5">
        <v>0</v>
      </c>
      <c r="J26" s="6">
        <v>40</v>
      </c>
      <c r="K26" s="6">
        <v>32</v>
      </c>
      <c r="L26" s="6">
        <v>7</v>
      </c>
      <c r="M26" s="6">
        <v>7</v>
      </c>
      <c r="N26" s="6">
        <v>134</v>
      </c>
      <c r="O26" s="6">
        <v>105</v>
      </c>
      <c r="P26" s="6">
        <v>3</v>
      </c>
      <c r="Q26" s="6">
        <v>3</v>
      </c>
    </row>
    <row r="27" spans="1:17" x14ac:dyDescent="0.2">
      <c r="A27" s="3" t="s">
        <v>39</v>
      </c>
      <c r="B27" s="6">
        <v>436</v>
      </c>
      <c r="C27" s="6">
        <v>217</v>
      </c>
      <c r="D27" s="6">
        <v>24</v>
      </c>
      <c r="E27" s="6">
        <v>20</v>
      </c>
      <c r="F27" s="6">
        <v>294</v>
      </c>
      <c r="G27" s="6">
        <v>217</v>
      </c>
      <c r="H27" s="5">
        <v>0</v>
      </c>
      <c r="I27" s="5">
        <v>0</v>
      </c>
      <c r="J27" s="6">
        <v>25</v>
      </c>
      <c r="K27" s="6">
        <v>22</v>
      </c>
      <c r="L27" s="6">
        <v>1</v>
      </c>
      <c r="M27" s="6">
        <v>1</v>
      </c>
      <c r="N27" s="6">
        <v>91</v>
      </c>
      <c r="O27" s="6">
        <v>83</v>
      </c>
      <c r="P27" s="6">
        <v>1</v>
      </c>
      <c r="Q27" s="6">
        <v>1</v>
      </c>
    </row>
    <row r="28" spans="1:17" hidden="1" x14ac:dyDescent="0.2">
      <c r="A28" s="3" t="s">
        <v>40</v>
      </c>
      <c r="B28" s="6"/>
      <c r="C28" s="6"/>
      <c r="D28" s="6"/>
      <c r="E28" s="6"/>
      <c r="F28" s="6"/>
      <c r="G28" s="6"/>
      <c r="H28" s="5"/>
      <c r="I28" s="5"/>
      <c r="J28" s="6"/>
      <c r="K28" s="6"/>
      <c r="L28" s="6"/>
      <c r="M28" s="6"/>
      <c r="N28" s="6"/>
      <c r="O28" s="6"/>
      <c r="P28" s="6"/>
      <c r="Q28" s="6"/>
    </row>
    <row r="29" spans="1:17" x14ac:dyDescent="0.2">
      <c r="A29" s="3" t="s">
        <v>41</v>
      </c>
      <c r="B29" s="6">
        <v>890</v>
      </c>
      <c r="C29" s="6">
        <v>421</v>
      </c>
      <c r="D29" s="6">
        <v>27</v>
      </c>
      <c r="E29" s="6">
        <v>22</v>
      </c>
      <c r="F29" s="6">
        <v>603</v>
      </c>
      <c r="G29" s="6">
        <v>421</v>
      </c>
      <c r="H29" s="5">
        <v>0</v>
      </c>
      <c r="I29" s="5">
        <v>0</v>
      </c>
      <c r="J29" s="6">
        <v>47</v>
      </c>
      <c r="K29" s="6">
        <v>39</v>
      </c>
      <c r="L29" s="6">
        <v>6</v>
      </c>
      <c r="M29" s="6">
        <v>5</v>
      </c>
      <c r="N29" s="6">
        <v>204</v>
      </c>
      <c r="O29" s="6">
        <v>166</v>
      </c>
      <c r="P29" s="6">
        <v>3</v>
      </c>
      <c r="Q29" s="6">
        <v>2</v>
      </c>
    </row>
    <row r="30" spans="1:17" x14ac:dyDescent="0.2">
      <c r="A30" s="3" t="s">
        <v>42</v>
      </c>
      <c r="B30" s="6">
        <v>279</v>
      </c>
      <c r="C30" s="6">
        <v>108</v>
      </c>
      <c r="D30" s="6">
        <v>5</v>
      </c>
      <c r="E30" s="6">
        <v>5</v>
      </c>
      <c r="F30" s="6">
        <v>181</v>
      </c>
      <c r="G30" s="6">
        <v>108</v>
      </c>
      <c r="H30" s="5">
        <v>0</v>
      </c>
      <c r="I30" s="5">
        <v>0</v>
      </c>
      <c r="J30" s="6">
        <v>27</v>
      </c>
      <c r="K30" s="6">
        <v>7</v>
      </c>
      <c r="L30" s="6">
        <v>3</v>
      </c>
      <c r="M30" s="6">
        <v>3</v>
      </c>
      <c r="N30" s="6">
        <v>62</v>
      </c>
      <c r="O30" s="6">
        <v>44</v>
      </c>
      <c r="P30" s="6">
        <v>1</v>
      </c>
      <c r="Q30" s="6">
        <v>1</v>
      </c>
    </row>
    <row r="31" spans="1:17" x14ac:dyDescent="0.2">
      <c r="A31" s="3" t="s">
        <v>43</v>
      </c>
      <c r="B31" s="6">
        <v>61</v>
      </c>
      <c r="C31" s="6">
        <v>11</v>
      </c>
      <c r="D31" s="5">
        <v>0</v>
      </c>
      <c r="E31" s="5">
        <v>0</v>
      </c>
      <c r="F31" s="6">
        <v>37</v>
      </c>
      <c r="G31" s="6">
        <v>11</v>
      </c>
      <c r="H31" s="5">
        <v>0</v>
      </c>
      <c r="I31" s="5">
        <v>0</v>
      </c>
      <c r="J31" s="6">
        <v>13</v>
      </c>
      <c r="K31" s="6">
        <v>1</v>
      </c>
      <c r="L31" s="6">
        <v>1</v>
      </c>
      <c r="M31" s="6">
        <v>1</v>
      </c>
      <c r="N31" s="6">
        <v>9</v>
      </c>
      <c r="O31" s="6">
        <v>5</v>
      </c>
      <c r="P31" s="6">
        <v>1</v>
      </c>
      <c r="Q31" s="6">
        <v>1</v>
      </c>
    </row>
    <row r="32" spans="1:17" x14ac:dyDescent="0.2">
      <c r="A32" s="3" t="s">
        <v>44</v>
      </c>
      <c r="B32" s="6">
        <v>276</v>
      </c>
      <c r="C32" s="6">
        <v>119</v>
      </c>
      <c r="D32" s="6">
        <v>6</v>
      </c>
      <c r="E32" s="6">
        <v>6</v>
      </c>
      <c r="F32" s="6">
        <v>181</v>
      </c>
      <c r="G32" s="6">
        <v>119</v>
      </c>
      <c r="H32" s="5">
        <v>0</v>
      </c>
      <c r="I32" s="5">
        <v>0</v>
      </c>
      <c r="J32" s="6">
        <v>22</v>
      </c>
      <c r="K32" s="6">
        <v>8</v>
      </c>
      <c r="L32" s="6">
        <v>5</v>
      </c>
      <c r="M32" s="6">
        <v>4</v>
      </c>
      <c r="N32" s="6">
        <v>57</v>
      </c>
      <c r="O32" s="6">
        <v>45</v>
      </c>
      <c r="P32" s="6">
        <v>5</v>
      </c>
      <c r="Q32" s="6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分析</vt:lpstr>
      <vt:lpstr>优选项目详情1101_1130</vt:lpstr>
      <vt:lpstr>转让详情1101_1130</vt:lpstr>
      <vt:lpstr>智投乐详情1101_1130</vt:lpstr>
      <vt:lpstr>省心投详情1101_1130</vt:lpstr>
      <vt:lpstr>月悦升详情1101_1130</vt:lpstr>
      <vt:lpstr>智投乐加入确认1101_1130</vt:lpstr>
      <vt:lpstr>月悦升加入确认1101_1130</vt:lpstr>
      <vt:lpstr>优选项目投资结果页1101_1130</vt:lpstr>
      <vt:lpstr>转让结果1101_1130</vt:lpstr>
      <vt:lpstr>智投乐投资结果1101_1130</vt:lpstr>
      <vt:lpstr>省心投结果1101_1130</vt:lpstr>
      <vt:lpstr>月悦升结果1101_1130</vt:lpstr>
      <vt:lpstr>优选项目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2017-12-05T09:29:45Z</dcterms:created>
  <dcterms:modified xsi:type="dcterms:W3CDTF">2017-12-05T16:45:32Z</dcterms:modified>
</cp:coreProperties>
</file>