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民贷--工作\数据需求\"/>
    </mc:Choice>
  </mc:AlternateContent>
  <bookViews>
    <workbookView xWindow="555" yWindow="555" windowWidth="25035" windowHeight="15495" tabRatio="500"/>
  </bookViews>
  <sheets>
    <sheet name="页面访问（UV）" sheetId="1" r:id="rId1"/>
    <sheet name="关键事件转化" sheetId="2" r:id="rId2"/>
    <sheet name="用户质量--app" sheetId="3" r:id="rId3"/>
    <sheet name="SQL" sheetId="4" state="hidden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2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G3" i="3"/>
  <c r="G4" i="3"/>
  <c r="G5" i="3"/>
  <c r="G6" i="3"/>
  <c r="G7" i="3"/>
  <c r="G8" i="3"/>
  <c r="G9" i="3"/>
  <c r="G10" i="3"/>
  <c r="G11" i="3"/>
  <c r="G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comments1.xml><?xml version="1.0" encoding="utf-8"?>
<comments xmlns="http://schemas.openxmlformats.org/spreadsheetml/2006/main">
  <authors>
    <author>海军 李</author>
  </authors>
  <commentList>
    <comment ref="B1" authorId="0" shape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当前为RegisterActivit或为DYRegistVCy </t>
        </r>
      </text>
    </comment>
    <comment ref="C1" authorId="0" shape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当前为CreateGesturePasswordActivity且前一个页面为RegisterActivit
当前为DYDrawPatternLockVC且前一个页面为DYRegistVCy
</t>
        </r>
      </text>
    </comment>
    <comment ref="D1" authorId="0" shape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进入注册页面的人数/进入设置手势密码的人数</t>
        </r>
      </text>
    </comment>
  </commentList>
</comments>
</file>

<file path=xl/sharedStrings.xml><?xml version="1.0" encoding="utf-8"?>
<sst xmlns="http://schemas.openxmlformats.org/spreadsheetml/2006/main" count="136" uniqueCount="74">
  <si>
    <t>日期</t>
    <phoneticPr fontId="1" type="noConversion"/>
  </si>
  <si>
    <t>APP</t>
    <phoneticPr fontId="1" type="noConversion"/>
  </si>
  <si>
    <t>PC</t>
    <phoneticPr fontId="1" type="noConversion"/>
  </si>
  <si>
    <t>M站</t>
    <phoneticPr fontId="1" type="noConversion"/>
  </si>
  <si>
    <t>总访问人数</t>
    <phoneticPr fontId="1" type="noConversion"/>
  </si>
  <si>
    <t>2017.08.01</t>
    <phoneticPr fontId="1" type="noConversion"/>
  </si>
  <si>
    <t>2017.08.02</t>
  </si>
  <si>
    <t>2017.08.03</t>
  </si>
  <si>
    <t>2017.08.04</t>
  </si>
  <si>
    <t>2017.08.05</t>
  </si>
  <si>
    <t>2017.08.06</t>
  </si>
  <si>
    <t>2017.08.07</t>
  </si>
  <si>
    <t>2017.08.08</t>
  </si>
  <si>
    <t>2017.08.09</t>
  </si>
  <si>
    <t>2017.08.10</t>
  </si>
  <si>
    <t>2017.08.11</t>
  </si>
  <si>
    <t>2017.08.12</t>
  </si>
  <si>
    <t>2017.08.13</t>
  </si>
  <si>
    <t>2017.08.14</t>
  </si>
  <si>
    <t>2017.08.15</t>
  </si>
  <si>
    <t>2017.08.16</t>
  </si>
  <si>
    <t>2017.08.17</t>
  </si>
  <si>
    <t>2017.08.18</t>
  </si>
  <si>
    <t>2017.08.19</t>
  </si>
  <si>
    <t>2017.08.20</t>
  </si>
  <si>
    <t>2017.08.21</t>
  </si>
  <si>
    <t>2017.08.22</t>
  </si>
  <si>
    <t>2017.08.23</t>
  </si>
  <si>
    <t>2017.08.24</t>
  </si>
  <si>
    <t>2017.08.25</t>
  </si>
  <si>
    <t>2017.08.26</t>
  </si>
  <si>
    <t>2017.08.27</t>
  </si>
  <si>
    <t>2017.08.28</t>
  </si>
  <si>
    <t>2017.08.29</t>
  </si>
  <si>
    <t>2017.08.30</t>
  </si>
  <si>
    <t>2017.08.01</t>
    <phoneticPr fontId="1" type="noConversion"/>
  </si>
  <si>
    <t>日期</t>
    <phoneticPr fontId="1" type="noConversion"/>
  </si>
  <si>
    <t>2017.08.01</t>
    <phoneticPr fontId="1" type="noConversion"/>
  </si>
  <si>
    <t>注页面转化</t>
    <phoneticPr fontId="1" type="noConversion"/>
  </si>
  <si>
    <t>累计注册人数</t>
    <phoneticPr fontId="1" type="noConversion"/>
  </si>
  <si>
    <t>累计注册投资金额</t>
    <phoneticPr fontId="1" type="noConversion"/>
  </si>
  <si>
    <t>进入注册页面UV</t>
    <phoneticPr fontId="1" type="noConversion"/>
  </si>
  <si>
    <t>进入设置手势密码UV</t>
    <phoneticPr fontId="1" type="noConversion"/>
  </si>
  <si>
    <t>进入开通存管页面UV--all</t>
    <phoneticPr fontId="1" type="noConversion"/>
  </si>
  <si>
    <t>开通存管成功的人数--all</t>
    <phoneticPr fontId="1" type="noConversion"/>
  </si>
  <si>
    <t>开通存管转化--all</t>
    <phoneticPr fontId="1" type="noConversion"/>
  </si>
  <si>
    <t>充值成功笔数--all</t>
    <phoneticPr fontId="1" type="noConversion"/>
  </si>
  <si>
    <t>充值成功转化--all</t>
    <phoneticPr fontId="1" type="noConversion"/>
  </si>
  <si>
    <t>普通项目详情页PV--all</t>
    <phoneticPr fontId="1" type="noConversion"/>
  </si>
  <si>
    <t>理财计划详情页PV--all</t>
    <phoneticPr fontId="1" type="noConversion"/>
  </si>
  <si>
    <t>理财计划成功笔数--all</t>
    <phoneticPr fontId="1" type="noConversion"/>
  </si>
  <si>
    <t>理财计划页面转化率--all</t>
    <phoneticPr fontId="1" type="noConversion"/>
  </si>
  <si>
    <t>债转详情页PV--all</t>
    <phoneticPr fontId="1" type="noConversion"/>
  </si>
  <si>
    <t>债转成功笔数--all</t>
    <phoneticPr fontId="1" type="noConversion"/>
  </si>
  <si>
    <t>债转页面转化率--all</t>
    <phoneticPr fontId="1" type="noConversion"/>
  </si>
  <si>
    <t>进入充值页面PV--all</t>
    <phoneticPr fontId="1" type="noConversion"/>
  </si>
  <si>
    <t>累计注册投资人数</t>
    <phoneticPr fontId="1" type="noConversion"/>
  </si>
  <si>
    <t>累计人均投资额</t>
    <phoneticPr fontId="1" type="noConversion"/>
  </si>
  <si>
    <t>7日登陆留存</t>
    <phoneticPr fontId="1" type="noConversion"/>
  </si>
  <si>
    <t>14日登陆留存</t>
    <phoneticPr fontId="1" type="noConversion"/>
  </si>
  <si>
    <t>3日登陆留存</t>
    <phoneticPr fontId="1" type="noConversion"/>
  </si>
  <si>
    <t>新注册用户</t>
    <phoneticPr fontId="1" type="noConversion"/>
  </si>
  <si>
    <t>21日登陆留存</t>
    <phoneticPr fontId="1" type="noConversion"/>
  </si>
  <si>
    <t>21日留存率</t>
    <phoneticPr fontId="1" type="noConversion"/>
  </si>
  <si>
    <t>普通项目成功转化率--all</t>
    <phoneticPr fontId="1" type="noConversion"/>
  </si>
  <si>
    <t>普通项目结果页PV</t>
    <phoneticPr fontId="1" type="noConversion"/>
  </si>
  <si>
    <t>结果页PV转化</t>
    <phoneticPr fontId="1" type="noConversion"/>
  </si>
  <si>
    <t>普通项目成功笔数--all</t>
    <phoneticPr fontId="1" type="noConversion"/>
  </si>
  <si>
    <t>省心投成功笔数--all</t>
    <phoneticPr fontId="1" type="noConversion"/>
  </si>
  <si>
    <t>省心投页面转化率--all</t>
    <phoneticPr fontId="1" type="noConversion"/>
  </si>
  <si>
    <t>理财计划结果页PV</t>
    <phoneticPr fontId="1" type="noConversion"/>
  </si>
  <si>
    <t>省心投详情页PV--all</t>
    <phoneticPr fontId="1" type="noConversion"/>
  </si>
  <si>
    <t>省心投结果页PV</t>
    <phoneticPr fontId="1" type="noConversion"/>
  </si>
  <si>
    <t>债转结果页PV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</si>
</sst>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0%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76" fontId="8" fillId="0" borderId="0" xfId="3" applyNumberFormat="1" applyFont="1" applyAlignment="1"/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0" fontId="8" fillId="0" borderId="0" xfId="3" applyNumberFormat="1" applyFont="1" applyFill="1" applyAlignment="1">
      <alignment horizontal="center"/>
    </xf>
    <xf numFmtId="49" fontId="0" fillId="2" borderId="0" xfId="0" applyNumberFormat="1" applyFill="1"/>
    <xf numFmtId="10" fontId="8" fillId="0" borderId="0" xfId="3" applyNumberFormat="1" applyFont="1" applyAlignment="1">
      <alignment horizontal="center"/>
    </xf>
    <xf numFmtId="10" fontId="7" fillId="0" borderId="0" xfId="3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3" fontId="8" fillId="0" borderId="0" xfId="4" applyFont="1" applyAlignment="1">
      <alignment horizontal="center"/>
    </xf>
    <xf numFmtId="43" fontId="8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/>
    </xf>
  </cellXfs>
  <cellStyles count="5">
    <cellStyle name="百分比" xfId="3" builtinId="5"/>
    <cellStyle name="常规" xfId="0" builtinId="0"/>
    <cellStyle name="超链接" xfId="1" builtinId="8" hidden="1"/>
    <cellStyle name="千位分隔" xfId="4" builtinId="3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171450</xdr:colOff>
      <xdr:row>34</xdr:row>
      <xdr:rowOff>66675</xdr:rowOff>
    </xdr:to>
    <xdr:sp macro="" textlink="">
      <xdr:nvSpPr>
        <xdr:cNvPr id="2" name="文本框 1"/>
        <xdr:cNvSpPr txBox="1"/>
      </xdr:nvSpPr>
      <xdr:spPr>
        <a:xfrm>
          <a:off x="0" y="0"/>
          <a:ext cx="4229100" cy="621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页面访问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全量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uuid)UV  from MDTXBI.EDW_USER_WEB_LOG where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time_day between '20170801' and '20170830' group by time_day order by time_day;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数据优化，去重用户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原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现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uv+userid)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每天一个用户对应多个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（清除缓冲或者卸载再重装），一个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userid(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切换多个账号浏览，实际同一个用户访问，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数据不做处理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userid),sum(uuid) from (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time_day,userid,count(distinct uuid) uuid from MDTXBI.EDW_USER_WEB_LOG where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time_day between '20170801' and '20170830'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time_day,userid having count(distinct uuid)&gt;1) where userid is not null group by time_day order by time_day;</a:t>
          </a:r>
        </a:p>
        <a:p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分终端：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全量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pv/UV :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苹果系统是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:iOS 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不是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ios)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uuid)UV  from MDTXBI.EDW_USER_WEB_LOG where message_source in ('mDepository')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time_day between '20170801' and '20170830' group by time_day order by time_day;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数据优化，去重用户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原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现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uv+userid)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每天一个用户对应多个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（清除缓冲或者卸载再重装），一个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userid(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切换多个账号浏览，实际同一个用户访问，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数据不做处理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userid),sum(uuid) from (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time_day,userid,count(distinct uuid) uuid from MDTXBI.EDW_USER_WEB_LOG where message_source in ('mDepository')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time_day between '20170801' and '20170830'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time_day,userid having count(distinct uuid)&gt;1) where userid is not null group by time_day order by time_day;</a:t>
          </a:r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6</xdr:col>
      <xdr:colOff>171450</xdr:colOff>
      <xdr:row>0</xdr:row>
      <xdr:rowOff>9523</xdr:rowOff>
    </xdr:from>
    <xdr:ext cx="8953500" cy="19916777"/>
    <xdr:sp macro="" textlink="">
      <xdr:nvSpPr>
        <xdr:cNvPr id="3" name="文本框 2"/>
        <xdr:cNvSpPr txBox="1"/>
      </xdr:nvSpPr>
      <xdr:spPr>
        <a:xfrm>
          <a:off x="4229100" y="9523"/>
          <a:ext cx="8953500" cy="19916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注册起点页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time_day,count(distinct uuid)UV from MDTXBI.EDW_USER_WEB_LOG where time_day like '201708%' and  (cururl like '%RegisterActivity%'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'%DYRegistVC%')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注册成功页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time_day,count(distinct uuid)UV from MDTXBI.EDW_USER_WEB_LOG where time_day like '201708%' and ( (cururl like '%CreateGesturePasswordActivity%'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and preurl like '%RegisterActivit%') or (cururl like '%DYDrawPatternLockVC%' and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preurl like '%DYRegistVC%') 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进入开通存管页面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UV--all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time_day,count(distinct uuid)UV from MDTXBI.EDW_USER_WEB_LOG where time_day like '201708%' and (cururl like '%app1.mindai.com/open.html%'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'%files/com.mdcn_localdata/open.html%' or cururl like '%mbank.mindai.com/open.html%' or cururl like '%bank.mindai.com/open.html%')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开通存管成功的人数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to_char(DEPOSITORY_OPEN_TIME,'yyyymmdd'),count(distinct user_id) from mdtxbi.edw_user_basic where DEPOSITORY_OPEN_TIME is not null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and to_char(DEPOSITORY_OPEN_TIME,'yyyymmdd') like '201708%' group by to_char(DEPOSITORY_OPEN_TIME,'yyyymmdd')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order by to_char(DEPOSITORY_OPEN_TIME,'yyyymmdd');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普通项目详情页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(cururl like '%app1.mindai.com/invest.html%'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'%files/com.mdcn_localdata/invest.html%' or cururl like '%mbank.mindai.com/invest.html%' or cururl like '%bank.mindai.com/invest-product.html?projectId=%' 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普通项目结果页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FROM MDTXBI.EDW_USER_WEB_LOG WHERE time_Day like '201708%'  and (cururl like'%app1.mindai.com/invest-result.html%'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like'%files/com.mdcn_localdat/invest-result.html%')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普通项目成功笔数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('1')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理财计划详情页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'%app1.mindai.com/app.html#/iiproject/%'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'%files/com.mdcn_localdata/app.html#/iiproject/%'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'%mbank.mindai.com/app.html#/iiproject/%'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'%bank.mindai.com/invest-plan.html?planId=1107&amp;planType=1%'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'%bank.mindai.com/invest-plan.html?planId=1107&amp;planType=2%'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理财计划结果页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'%app1.mindai.com/intelligent-invest-result.html%'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'%files/com.mdcn_localdata/intelligent-invest-result.html%'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'%mbank.mindai.com/app.html#/result%'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理财计划成功笔数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('3')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省心投详情页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'%app1.mindai.com/app.html#/easyproject/%'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'%files/com.mdcn_localdata/app.html#/easyproject/%'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'%mbank.mindai.com/app.html#/easyproject/%'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'%bank.mindai.com/invest-easy.html?easyId=%'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省心投结果页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'%mbank.mindai.com/app.html#/result%'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省心投成功笔数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('4')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债转详情页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'%app1.mindai.com/change-detail.html%'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'%files/com.mdcn_localdata/change-detail.html%'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债转结果页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'%app1.mindai.com/change-result.html%'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'%files/com.mdcn_localdata/change-result.html%'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债转成功笔数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('2')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进入充值页面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'%app1.mindai.com/topup.html%'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'%files/com.mdcn_localdata/topup.html%'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'%mbank.mindai.com/topup.html%'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'%bank.mindai.com/recharge.html%'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充值成功笔数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to_char(DEDUCT_TIME_YES,'yyyymmdd'),count(id)  From  MDTXBI.EDW_MONEY_ACC_RECHARGE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where to_char(DEDUCT_TIME_YES,'yyyymmdd') like '201708%' and DEDUCT_STATUS='20' group by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to_char(DEDUCT_TIME_YES,'yyyymmdd') order by to_char(DEDUCT_TIME_YES,'yyyymmdd');</a:t>
          </a:r>
        </a:p>
        <a:p>
          <a:pPr marL="0" indent="0"/>
          <a:endParaRPr lang="zh-CN" altLang="en-US" sz="900">
            <a:solidFill>
              <a:schemeClr val="dk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oneCellAnchor>
  <xdr:twoCellAnchor>
    <xdr:from>
      <xdr:col>19</xdr:col>
      <xdr:colOff>371475</xdr:colOff>
      <xdr:row>0</xdr:row>
      <xdr:rowOff>9524</xdr:rowOff>
    </xdr:from>
    <xdr:to>
      <xdr:col>27</xdr:col>
      <xdr:colOff>571500</xdr:colOff>
      <xdr:row>45</xdr:row>
      <xdr:rowOff>133350</xdr:rowOff>
    </xdr:to>
    <xdr:sp macro="" textlink="">
      <xdr:nvSpPr>
        <xdr:cNvPr id="4" name="文本框 3"/>
        <xdr:cNvSpPr txBox="1"/>
      </xdr:nvSpPr>
      <xdr:spPr>
        <a:xfrm>
          <a:off x="13192125" y="9524"/>
          <a:ext cx="5610225" cy="8267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--3/7/14/30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日登陆留存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to_char(u.REGISTER_TIME,'yyyymmdd'),count(distinct userid)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MDTXBI.EDW_USER_WEB_LOG l,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mdtxbi.edw_user_basic u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WHERE l.userid=u.cg_user_id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to_char(u.REGISTER_TIME+3,'yyyymmdd')=l.time_day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l.message_source in ('android','iSO')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u.IS_BORROWER=0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u.REGISTER_FROM in ('2','3')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u.REGISTER_TIME&gt;=DATE'2017-08-01'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u.REGISTER_TIME&lt;DATE'2017-09-01'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to_char(u.REGISTER_TIME,'yyyymmdd')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ORDER BY to_char(u.REGISTER_TIME,'yyyymmdd');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单日累计注册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to_char(REGISTER_TIME,'yyyymmdd')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日期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count(user_id)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当天之和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sum(count(user_id)) OVER(ORDER BY to_char(REGISTER_TIME,'yyyymmdd'))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累计和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mdtxbi.edw_user_basic where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IS_BORROWER=0 and to_char(REGISTER_TIME,'yyyymmdd')&gt;=20170801 and to_char(REGISTER_TIME,'yyyymmdd')&lt;= 20170830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REGISTER_FROM in ('2','3') GROUP BY to_char(REGISTER_TIME,'yyyymmdd')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ORDER BY to_char(REGISTER_TIME,'yyyymmdd');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单日累计投资金额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to_char(addtime,'yyyymmdd'),count(distinct user_id),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sum(count(distinct user_id)) OVER(ORDER BY to_char(addtime,'yyyymmdd'))sum_userid,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sum(case when TENDER_SUBJECT=2 then nvl(TEND_CASH,0) else nvl(TENDER_CAPITAL,0)end) amt,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sum(sum(case when TENDER_SUBJECT=2 then nvl(TEND_CASH,0) else nvl(TENDER_CAPITAL,0)end)) OVER(ORDER BY to_char(addtime,'yyyymmdd')) sum_amt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mdtxbi.edw_trading_project_detail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where user_id in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(select user_id from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mdtxbi.edw_user_basic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where IS_BORROWER=0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to_char(REGISTER_TIME,'yyyymmdd')&gt;=20170801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to_char(REGISTER_TIME,'yyyymmdd')&lt;= 20170830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REGISTER_FROM in ('2','3')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) --8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月份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端注册用户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TENDER_ACCOUNT_STATUS in ('0','1')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to_char(addtime,'yyyymmdd') between 20170801 and 20170830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TENDER_FROM in ('2','3')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to_char(addtime,'yyyymmdd') order by to_char(addtime,'yyyymmdd');</a:t>
          </a:r>
        </a:p>
        <a:p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pane ySplit="1" topLeftCell="A2" activePane="bottomLeft" state="frozen"/>
      <selection pane="bottomLeft" activeCell="G20" sqref="G20"/>
    </sheetView>
  </sheetViews>
  <sheetFormatPr defaultColWidth="14.125" defaultRowHeight="14.25" x14ac:dyDescent="0.3"/>
  <cols>
    <col min="1" max="1" width="14.125" style="2"/>
    <col min="2" max="2" width="12.375" style="2" customWidth="1"/>
    <col min="3" max="16384" width="14.125" style="2"/>
  </cols>
  <sheetData>
    <row r="1" spans="1:10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10" x14ac:dyDescent="0.3">
      <c r="A2" s="3" t="s">
        <v>35</v>
      </c>
      <c r="B2" s="3">
        <v>14179</v>
      </c>
      <c r="C2" s="3">
        <v>11145</v>
      </c>
      <c r="D2" s="3">
        <v>2177</v>
      </c>
      <c r="E2" s="3">
        <v>1119</v>
      </c>
    </row>
    <row r="3" spans="1:10" x14ac:dyDescent="0.3">
      <c r="A3" s="3" t="s">
        <v>6</v>
      </c>
      <c r="B3" s="3">
        <v>13728</v>
      </c>
      <c r="C3" s="3">
        <v>10881</v>
      </c>
      <c r="D3" s="3">
        <v>2106</v>
      </c>
      <c r="E3" s="3">
        <v>917</v>
      </c>
    </row>
    <row r="4" spans="1:10" x14ac:dyDescent="0.3">
      <c r="A4" s="3" t="s">
        <v>7</v>
      </c>
      <c r="B4" s="3">
        <v>13977</v>
      </c>
      <c r="C4" s="3">
        <v>11251</v>
      </c>
      <c r="D4" s="3">
        <v>2109</v>
      </c>
      <c r="E4" s="3">
        <v>835</v>
      </c>
    </row>
    <row r="5" spans="1:10" x14ac:dyDescent="0.3">
      <c r="A5" s="3" t="s">
        <v>8</v>
      </c>
      <c r="B5" s="3">
        <v>12680</v>
      </c>
      <c r="C5" s="3">
        <v>9769</v>
      </c>
      <c r="D5" s="3">
        <v>1955</v>
      </c>
      <c r="E5" s="3">
        <v>1175</v>
      </c>
    </row>
    <row r="6" spans="1:10" x14ac:dyDescent="0.3">
      <c r="A6" s="3" t="s">
        <v>9</v>
      </c>
      <c r="B6" s="3">
        <v>11815</v>
      </c>
      <c r="C6" s="3">
        <v>10096</v>
      </c>
      <c r="D6" s="3">
        <v>1163</v>
      </c>
      <c r="E6" s="3">
        <v>640</v>
      </c>
    </row>
    <row r="7" spans="1:10" x14ac:dyDescent="0.3">
      <c r="A7" s="3" t="s">
        <v>10</v>
      </c>
      <c r="B7" s="3">
        <v>11535</v>
      </c>
      <c r="C7" s="3">
        <v>10041</v>
      </c>
      <c r="D7" s="3">
        <v>1113</v>
      </c>
      <c r="E7" s="3">
        <v>450</v>
      </c>
    </row>
    <row r="8" spans="1:10" x14ac:dyDescent="0.3">
      <c r="A8" s="3" t="s">
        <v>11</v>
      </c>
      <c r="B8" s="3">
        <v>15625</v>
      </c>
      <c r="C8" s="3">
        <v>11673</v>
      </c>
      <c r="D8" s="3">
        <v>2160</v>
      </c>
      <c r="E8" s="3">
        <v>2131</v>
      </c>
    </row>
    <row r="9" spans="1:10" x14ac:dyDescent="0.3">
      <c r="A9" s="3" t="s">
        <v>12</v>
      </c>
      <c r="B9" s="3">
        <v>13651</v>
      </c>
      <c r="C9" s="3">
        <v>11058</v>
      </c>
      <c r="D9" s="3">
        <v>1943</v>
      </c>
      <c r="E9" s="3">
        <v>773</v>
      </c>
    </row>
    <row r="10" spans="1:10" x14ac:dyDescent="0.3">
      <c r="A10" s="3" t="s">
        <v>13</v>
      </c>
      <c r="B10" s="3">
        <v>14058</v>
      </c>
      <c r="C10" s="3">
        <v>11375</v>
      </c>
      <c r="D10" s="3">
        <v>2108</v>
      </c>
      <c r="E10" s="3">
        <v>716</v>
      </c>
    </row>
    <row r="11" spans="1:10" x14ac:dyDescent="0.3">
      <c r="A11" s="3" t="s">
        <v>14</v>
      </c>
      <c r="B11" s="3">
        <v>14289</v>
      </c>
      <c r="C11" s="3">
        <v>11230</v>
      </c>
      <c r="D11" s="3">
        <v>2400</v>
      </c>
      <c r="E11" s="3">
        <v>785</v>
      </c>
    </row>
    <row r="12" spans="1:10" x14ac:dyDescent="0.3">
      <c r="A12" s="3" t="s">
        <v>15</v>
      </c>
      <c r="B12" s="3">
        <v>14844</v>
      </c>
      <c r="C12" s="3">
        <v>11183</v>
      </c>
      <c r="D12" s="3">
        <v>2524</v>
      </c>
      <c r="E12" s="3">
        <v>1316</v>
      </c>
    </row>
    <row r="13" spans="1:10" x14ac:dyDescent="0.3">
      <c r="A13" s="3" t="s">
        <v>16</v>
      </c>
      <c r="B13" s="3">
        <v>12014</v>
      </c>
      <c r="C13" s="3">
        <v>10186</v>
      </c>
      <c r="D13" s="3">
        <v>1317</v>
      </c>
      <c r="E13" s="3">
        <v>554</v>
      </c>
    </row>
    <row r="14" spans="1:10" x14ac:dyDescent="0.3">
      <c r="A14" s="3" t="s">
        <v>17</v>
      </c>
      <c r="B14" s="3">
        <v>12207</v>
      </c>
      <c r="C14" s="3">
        <v>10270</v>
      </c>
      <c r="D14" s="3">
        <v>1559</v>
      </c>
      <c r="E14" s="3">
        <v>407</v>
      </c>
    </row>
    <row r="15" spans="1:10" x14ac:dyDescent="0.3">
      <c r="A15" s="3" t="s">
        <v>18</v>
      </c>
      <c r="B15" s="3">
        <v>14761</v>
      </c>
      <c r="C15" s="3">
        <v>11410</v>
      </c>
      <c r="D15" s="3">
        <v>2523</v>
      </c>
      <c r="E15" s="3">
        <v>977</v>
      </c>
      <c r="J15" s="4"/>
    </row>
    <row r="16" spans="1:10" x14ac:dyDescent="0.3">
      <c r="A16" s="3" t="s">
        <v>19</v>
      </c>
      <c r="B16" s="3">
        <v>14604</v>
      </c>
      <c r="C16" s="3">
        <v>11545</v>
      </c>
      <c r="D16" s="3">
        <v>2398</v>
      </c>
      <c r="E16" s="3">
        <v>787</v>
      </c>
      <c r="J16" s="4"/>
    </row>
    <row r="17" spans="1:5" x14ac:dyDescent="0.3">
      <c r="A17" s="3" t="s">
        <v>20</v>
      </c>
      <c r="B17" s="3">
        <v>15043</v>
      </c>
      <c r="C17" s="3">
        <v>11774</v>
      </c>
      <c r="D17" s="3">
        <v>2320</v>
      </c>
      <c r="E17" s="3">
        <v>1152</v>
      </c>
    </row>
    <row r="18" spans="1:5" x14ac:dyDescent="0.3">
      <c r="A18" s="3" t="s">
        <v>21</v>
      </c>
      <c r="B18" s="3">
        <v>14627</v>
      </c>
      <c r="C18" s="3">
        <v>11762</v>
      </c>
      <c r="D18" s="3">
        <v>1981</v>
      </c>
      <c r="E18" s="3">
        <v>1044</v>
      </c>
    </row>
    <row r="19" spans="1:5" x14ac:dyDescent="0.3">
      <c r="A19" s="3" t="s">
        <v>22</v>
      </c>
      <c r="B19" s="3">
        <v>14014</v>
      </c>
      <c r="C19" s="3">
        <v>11441</v>
      </c>
      <c r="D19" s="3">
        <v>1832</v>
      </c>
      <c r="E19" s="3">
        <v>816</v>
      </c>
    </row>
    <row r="20" spans="1:5" x14ac:dyDescent="0.3">
      <c r="A20" s="3" t="s">
        <v>23</v>
      </c>
      <c r="B20" s="3">
        <v>12212</v>
      </c>
      <c r="C20" s="3">
        <v>10651</v>
      </c>
      <c r="D20" s="3">
        <v>1114</v>
      </c>
      <c r="E20" s="3">
        <v>507</v>
      </c>
    </row>
    <row r="21" spans="1:5" x14ac:dyDescent="0.3">
      <c r="A21" s="3" t="s">
        <v>24</v>
      </c>
      <c r="B21" s="3">
        <v>12209</v>
      </c>
      <c r="C21" s="3">
        <v>10606</v>
      </c>
      <c r="D21" s="3">
        <v>1132</v>
      </c>
      <c r="E21" s="3">
        <v>530</v>
      </c>
    </row>
    <row r="22" spans="1:5" x14ac:dyDescent="0.3">
      <c r="A22" s="3" t="s">
        <v>25</v>
      </c>
      <c r="B22" s="3">
        <v>14272</v>
      </c>
      <c r="C22" s="3">
        <v>11651</v>
      </c>
      <c r="D22" s="3">
        <v>1951</v>
      </c>
      <c r="E22" s="3">
        <v>757</v>
      </c>
    </row>
    <row r="23" spans="1:5" x14ac:dyDescent="0.3">
      <c r="A23" s="3" t="s">
        <v>26</v>
      </c>
      <c r="B23" s="3">
        <v>15584</v>
      </c>
      <c r="C23" s="3">
        <v>13026</v>
      </c>
      <c r="D23" s="3">
        <v>1981</v>
      </c>
      <c r="E23" s="3">
        <v>649</v>
      </c>
    </row>
    <row r="24" spans="1:5" x14ac:dyDescent="0.3">
      <c r="A24" s="3" t="s">
        <v>27</v>
      </c>
      <c r="B24" s="3">
        <v>14132</v>
      </c>
      <c r="C24" s="3">
        <v>11529</v>
      </c>
      <c r="D24" s="3">
        <v>1743</v>
      </c>
      <c r="E24" s="3">
        <v>991</v>
      </c>
    </row>
    <row r="25" spans="1:5" x14ac:dyDescent="0.3">
      <c r="A25" s="3" t="s">
        <v>28</v>
      </c>
      <c r="B25" s="3">
        <v>14374</v>
      </c>
      <c r="C25" s="3">
        <v>11473</v>
      </c>
      <c r="D25" s="3">
        <v>1986</v>
      </c>
      <c r="E25" s="3">
        <v>1069</v>
      </c>
    </row>
    <row r="26" spans="1:5" x14ac:dyDescent="0.3">
      <c r="A26" s="3" t="s">
        <v>29</v>
      </c>
      <c r="B26" s="3">
        <v>15533</v>
      </c>
      <c r="C26" s="3">
        <v>12680</v>
      </c>
      <c r="D26" s="3">
        <v>1856</v>
      </c>
      <c r="E26" s="3">
        <v>1220</v>
      </c>
    </row>
    <row r="27" spans="1:5" x14ac:dyDescent="0.3">
      <c r="A27" s="3" t="s">
        <v>30</v>
      </c>
      <c r="B27" s="3">
        <v>14223</v>
      </c>
      <c r="C27" s="3">
        <v>12199</v>
      </c>
      <c r="D27" s="3">
        <v>1188</v>
      </c>
      <c r="E27" s="3">
        <v>1006</v>
      </c>
    </row>
    <row r="28" spans="1:5" x14ac:dyDescent="0.3">
      <c r="A28" s="3" t="s">
        <v>31</v>
      </c>
      <c r="B28" s="3">
        <v>12866</v>
      </c>
      <c r="C28" s="3">
        <v>11158</v>
      </c>
      <c r="D28" s="3">
        <v>1160</v>
      </c>
      <c r="E28" s="3">
        <v>690</v>
      </c>
    </row>
    <row r="29" spans="1:5" x14ac:dyDescent="0.3">
      <c r="A29" s="3" t="s">
        <v>32</v>
      </c>
      <c r="B29" s="3">
        <v>15966</v>
      </c>
      <c r="C29" s="3">
        <v>13025</v>
      </c>
      <c r="D29" s="3">
        <v>2198</v>
      </c>
      <c r="E29" s="3">
        <v>1081</v>
      </c>
    </row>
    <row r="30" spans="1:5" x14ac:dyDescent="0.3">
      <c r="A30" s="3" t="s">
        <v>33</v>
      </c>
      <c r="B30" s="3">
        <v>17022</v>
      </c>
      <c r="C30" s="3">
        <v>13405</v>
      </c>
      <c r="D30" s="3">
        <v>2053</v>
      </c>
      <c r="E30" s="3">
        <v>1840</v>
      </c>
    </row>
    <row r="31" spans="1:5" x14ac:dyDescent="0.3">
      <c r="A31" s="3" t="s">
        <v>34</v>
      </c>
      <c r="B31" s="3">
        <v>12997</v>
      </c>
      <c r="C31" s="3">
        <v>10993</v>
      </c>
      <c r="D31" s="3">
        <v>1499</v>
      </c>
      <c r="E31" s="3">
        <v>697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V26" sqref="V26:V27"/>
    </sheetView>
  </sheetViews>
  <sheetFormatPr defaultColWidth="14.125" defaultRowHeight="14.25" x14ac:dyDescent="0.3"/>
  <cols>
    <col min="1" max="1" width="12.25" style="6" customWidth="1"/>
    <col min="2" max="2" width="15" style="6" customWidth="1"/>
    <col min="3" max="3" width="17.875" style="6" customWidth="1"/>
    <col min="4" max="4" width="12.625" style="6" customWidth="1"/>
    <col min="5" max="5" width="20.875" style="6" customWidth="1"/>
    <col min="6" max="6" width="18.25" style="6" customWidth="1"/>
    <col min="7" max="7" width="16.5" style="7" customWidth="1"/>
    <col min="8" max="8" width="18.25" style="6" customWidth="1"/>
    <col min="9" max="9" width="16.5" style="6" customWidth="1"/>
    <col min="10" max="10" width="17" style="6" customWidth="1"/>
    <col min="11" max="11" width="16.5" style="6" customWidth="1"/>
    <col min="12" max="12" width="18.75" style="6" customWidth="1"/>
    <col min="13" max="16" width="16.5" style="6" customWidth="1"/>
    <col min="17" max="22" width="19.75" style="6" customWidth="1"/>
    <col min="23" max="30" width="16.5" style="6" customWidth="1"/>
    <col min="31" max="16384" width="14.125" style="6"/>
  </cols>
  <sheetData>
    <row r="1" spans="1:30" ht="17.25" customHeight="1" x14ac:dyDescent="0.3">
      <c r="A1" s="5" t="s">
        <v>36</v>
      </c>
      <c r="B1" s="11" t="s">
        <v>41</v>
      </c>
      <c r="C1" s="11" t="s">
        <v>42</v>
      </c>
      <c r="D1" s="11" t="s">
        <v>38</v>
      </c>
      <c r="E1" s="5" t="s">
        <v>43</v>
      </c>
      <c r="F1" s="5" t="s">
        <v>44</v>
      </c>
      <c r="G1" s="10" t="s">
        <v>45</v>
      </c>
      <c r="H1" s="11" t="s">
        <v>48</v>
      </c>
      <c r="I1" s="11" t="s">
        <v>65</v>
      </c>
      <c r="J1" s="11" t="s">
        <v>67</v>
      </c>
      <c r="K1" s="11" t="s">
        <v>66</v>
      </c>
      <c r="L1" s="11" t="s">
        <v>64</v>
      </c>
      <c r="M1" s="5" t="s">
        <v>49</v>
      </c>
      <c r="N1" s="5" t="s">
        <v>70</v>
      </c>
      <c r="O1" s="5" t="s">
        <v>50</v>
      </c>
      <c r="P1" s="6" t="s">
        <v>66</v>
      </c>
      <c r="Q1" s="5" t="s">
        <v>51</v>
      </c>
      <c r="R1" s="11" t="s">
        <v>71</v>
      </c>
      <c r="S1" s="11" t="s">
        <v>72</v>
      </c>
      <c r="T1" s="11" t="s">
        <v>68</v>
      </c>
      <c r="U1" s="14" t="s">
        <v>66</v>
      </c>
      <c r="V1" s="11" t="s">
        <v>69</v>
      </c>
      <c r="W1" s="5" t="s">
        <v>52</v>
      </c>
      <c r="X1" s="5" t="s">
        <v>73</v>
      </c>
      <c r="Y1" s="5" t="s">
        <v>66</v>
      </c>
      <c r="Z1" s="5" t="s">
        <v>53</v>
      </c>
      <c r="AA1" s="5" t="s">
        <v>54</v>
      </c>
      <c r="AB1" s="11" t="s">
        <v>55</v>
      </c>
      <c r="AC1" s="14" t="s">
        <v>46</v>
      </c>
      <c r="AD1" s="14" t="s">
        <v>47</v>
      </c>
    </row>
    <row r="2" spans="1:30" x14ac:dyDescent="0.3">
      <c r="A2" s="6" t="s">
        <v>37</v>
      </c>
      <c r="B2" s="6">
        <v>451</v>
      </c>
      <c r="C2" s="6">
        <v>151</v>
      </c>
      <c r="D2" s="7">
        <f>C2/B2</f>
        <v>0.33481152993348118</v>
      </c>
      <c r="E2" s="6">
        <v>578</v>
      </c>
      <c r="F2" s="6">
        <v>486</v>
      </c>
      <c r="G2" s="7">
        <f>F2/E2</f>
        <v>0.84083044982698962</v>
      </c>
      <c r="H2" s="6">
        <v>12277</v>
      </c>
      <c r="I2" s="6">
        <v>155</v>
      </c>
      <c r="J2" s="6">
        <v>758</v>
      </c>
      <c r="K2" s="7">
        <f>I2/H2</f>
        <v>1.2625234177730716E-2</v>
      </c>
      <c r="L2" s="7">
        <f>J2/H2</f>
        <v>6.1741467785289564E-2</v>
      </c>
      <c r="M2" s="6">
        <v>17139</v>
      </c>
      <c r="N2" s="6">
        <v>1034</v>
      </c>
      <c r="O2" s="6">
        <v>1119</v>
      </c>
      <c r="P2" s="7">
        <f>N2/M2</f>
        <v>6.0330240970885116E-2</v>
      </c>
      <c r="Q2" s="7">
        <f>N2/M2</f>
        <v>6.0330240970885116E-2</v>
      </c>
      <c r="R2" s="7"/>
      <c r="S2" s="7"/>
      <c r="T2" s="7"/>
      <c r="U2" s="7"/>
      <c r="V2" s="7"/>
      <c r="W2" s="6">
        <v>1358</v>
      </c>
      <c r="X2" s="6">
        <v>136</v>
      </c>
      <c r="Y2" s="7">
        <f>X2/W2</f>
        <v>0.10014727540500737</v>
      </c>
      <c r="Z2" s="6">
        <v>594</v>
      </c>
      <c r="AA2" s="7">
        <f>Z2/W2</f>
        <v>0.4374079528718704</v>
      </c>
      <c r="AB2" s="6">
        <v>2734</v>
      </c>
      <c r="AC2" s="6">
        <v>2288</v>
      </c>
      <c r="AD2" s="7">
        <f>AC2/AB2</f>
        <v>0.8368690563277249</v>
      </c>
    </row>
    <row r="3" spans="1:30" x14ac:dyDescent="0.3">
      <c r="A3" s="6" t="s">
        <v>6</v>
      </c>
      <c r="B3" s="6">
        <v>356</v>
      </c>
      <c r="C3" s="6">
        <v>144</v>
      </c>
      <c r="D3" s="7">
        <f t="shared" ref="D3:D31" si="0">C3/B3</f>
        <v>0.4044943820224719</v>
      </c>
      <c r="E3" s="6">
        <v>459</v>
      </c>
      <c r="F3" s="6">
        <v>380</v>
      </c>
      <c r="G3" s="7">
        <f t="shared" ref="G3:G31" si="1">F3/E3</f>
        <v>0.82788671023965144</v>
      </c>
      <c r="H3" s="6">
        <v>7905</v>
      </c>
      <c r="I3" s="6">
        <v>110</v>
      </c>
      <c r="J3" s="6">
        <v>496</v>
      </c>
      <c r="K3" s="7">
        <f t="shared" ref="K3:K31" si="2">I3/H3</f>
        <v>1.3915243516761544E-2</v>
      </c>
      <c r="L3" s="7">
        <f>J3/H3</f>
        <v>6.2745098039215685E-2</v>
      </c>
      <c r="M3" s="6">
        <v>14677</v>
      </c>
      <c r="N3" s="6">
        <v>935</v>
      </c>
      <c r="O3" s="6">
        <v>1026</v>
      </c>
      <c r="P3" s="7">
        <f t="shared" ref="P3:P31" si="3">N3/M3</f>
        <v>6.3705116849492399E-2</v>
      </c>
      <c r="Q3" s="7">
        <f t="shared" ref="Q3:Q31" si="4">N3/M3</f>
        <v>6.3705116849492399E-2</v>
      </c>
      <c r="R3" s="7"/>
      <c r="S3" s="7"/>
      <c r="T3" s="7"/>
      <c r="U3" s="7"/>
      <c r="V3" s="7"/>
      <c r="W3" s="6">
        <v>1196</v>
      </c>
      <c r="X3" s="6">
        <v>146</v>
      </c>
      <c r="Y3" s="7">
        <f t="shared" ref="Y3:Y31" si="5">X3/W3</f>
        <v>0.12207357859531773</v>
      </c>
      <c r="Z3" s="6">
        <v>608</v>
      </c>
      <c r="AA3" s="7">
        <f>Z3/W3</f>
        <v>0.50836120401337792</v>
      </c>
      <c r="AB3" s="6">
        <v>2057</v>
      </c>
      <c r="AC3" s="6">
        <v>1924</v>
      </c>
      <c r="AD3" s="7">
        <f t="shared" ref="AD3:AD32" si="6">AC3/AB3</f>
        <v>0.93534273213417596</v>
      </c>
    </row>
    <row r="4" spans="1:30" x14ac:dyDescent="0.3">
      <c r="A4" s="6" t="s">
        <v>7</v>
      </c>
      <c r="B4" s="6">
        <v>329</v>
      </c>
      <c r="C4" s="6">
        <v>116</v>
      </c>
      <c r="D4" s="7">
        <f t="shared" si="0"/>
        <v>0.35258358662613981</v>
      </c>
      <c r="E4" s="6">
        <v>419</v>
      </c>
      <c r="F4" s="6">
        <v>341</v>
      </c>
      <c r="G4" s="7">
        <f t="shared" si="1"/>
        <v>0.81384248210023868</v>
      </c>
      <c r="H4" s="6">
        <v>14011</v>
      </c>
      <c r="I4" s="6">
        <v>224</v>
      </c>
      <c r="J4" s="6">
        <v>1044</v>
      </c>
      <c r="K4" s="7">
        <f t="shared" si="2"/>
        <v>1.5987438441224751E-2</v>
      </c>
      <c r="L4" s="7">
        <f>J4/H4</f>
        <v>7.4512882734993929E-2</v>
      </c>
      <c r="M4" s="6">
        <v>14407</v>
      </c>
      <c r="N4" s="6">
        <v>842</v>
      </c>
      <c r="O4" s="6">
        <v>901</v>
      </c>
      <c r="P4" s="7">
        <f t="shared" si="3"/>
        <v>5.8443812035815924E-2</v>
      </c>
      <c r="Q4" s="7">
        <f t="shared" si="4"/>
        <v>5.8443812035815924E-2</v>
      </c>
      <c r="R4" s="7"/>
      <c r="S4" s="7"/>
      <c r="T4" s="7"/>
      <c r="U4" s="7"/>
      <c r="V4" s="7"/>
      <c r="W4" s="6">
        <v>1490</v>
      </c>
      <c r="X4" s="6">
        <v>168</v>
      </c>
      <c r="Y4" s="7">
        <f t="shared" si="5"/>
        <v>0.11275167785234899</v>
      </c>
      <c r="Z4" s="6">
        <v>604</v>
      </c>
      <c r="AA4" s="7">
        <f>Z4/W4</f>
        <v>0.4053691275167785</v>
      </c>
      <c r="AB4" s="6">
        <v>2807</v>
      </c>
      <c r="AC4" s="6">
        <v>1536</v>
      </c>
      <c r="AD4" s="7">
        <f t="shared" si="6"/>
        <v>0.54720342002137512</v>
      </c>
    </row>
    <row r="5" spans="1:30" x14ac:dyDescent="0.3">
      <c r="A5" s="6" t="s">
        <v>8</v>
      </c>
      <c r="B5" s="6">
        <v>322</v>
      </c>
      <c r="C5" s="6">
        <v>106</v>
      </c>
      <c r="D5" s="7">
        <f t="shared" si="0"/>
        <v>0.32919254658385094</v>
      </c>
      <c r="E5" s="6">
        <v>432</v>
      </c>
      <c r="F5" s="6">
        <v>366</v>
      </c>
      <c r="G5" s="7">
        <f t="shared" si="1"/>
        <v>0.84722222222222221</v>
      </c>
      <c r="H5" s="6">
        <v>7779</v>
      </c>
      <c r="I5" s="6">
        <v>150</v>
      </c>
      <c r="J5" s="6">
        <v>664</v>
      </c>
      <c r="K5" s="7">
        <f t="shared" si="2"/>
        <v>1.928268414963363E-2</v>
      </c>
      <c r="L5" s="7">
        <f>J5/H5</f>
        <v>8.5358015169044871E-2</v>
      </c>
      <c r="M5" s="6">
        <v>12023</v>
      </c>
      <c r="N5" s="6">
        <v>799</v>
      </c>
      <c r="O5" s="6">
        <v>926</v>
      </c>
      <c r="P5" s="7">
        <f t="shared" si="3"/>
        <v>6.6455959411128668E-2</v>
      </c>
      <c r="Q5" s="7">
        <f t="shared" si="4"/>
        <v>6.6455959411128668E-2</v>
      </c>
      <c r="R5" s="6">
        <v>1541</v>
      </c>
      <c r="S5" s="7"/>
      <c r="T5" s="6">
        <v>15</v>
      </c>
      <c r="U5" s="7"/>
      <c r="V5" s="7">
        <f>T5/R5</f>
        <v>9.7339390006489293E-3</v>
      </c>
      <c r="W5" s="6">
        <v>1315</v>
      </c>
      <c r="X5" s="6">
        <v>167</v>
      </c>
      <c r="Y5" s="7">
        <f t="shared" si="5"/>
        <v>0.12699619771863119</v>
      </c>
      <c r="Z5" s="6">
        <v>454</v>
      </c>
      <c r="AA5" s="7">
        <f>Z5/W5</f>
        <v>0.3452471482889734</v>
      </c>
      <c r="AB5" s="6">
        <v>2340</v>
      </c>
      <c r="AC5" s="6">
        <v>1273</v>
      </c>
      <c r="AD5" s="7">
        <f t="shared" si="6"/>
        <v>0.54401709401709397</v>
      </c>
    </row>
    <row r="6" spans="1:30" x14ac:dyDescent="0.3">
      <c r="A6" s="6" t="s">
        <v>9</v>
      </c>
      <c r="B6" s="6">
        <v>195</v>
      </c>
      <c r="C6" s="6">
        <v>90</v>
      </c>
      <c r="D6" s="7">
        <f t="shared" si="0"/>
        <v>0.46153846153846156</v>
      </c>
      <c r="E6" s="6">
        <v>201</v>
      </c>
      <c r="F6" s="6">
        <v>182</v>
      </c>
      <c r="G6" s="7">
        <f t="shared" si="1"/>
        <v>0.90547263681592038</v>
      </c>
      <c r="H6" s="6">
        <v>5493</v>
      </c>
      <c r="I6" s="6">
        <v>105</v>
      </c>
      <c r="J6" s="6">
        <v>407</v>
      </c>
      <c r="K6" s="7">
        <f t="shared" si="2"/>
        <v>1.9115237575095576E-2</v>
      </c>
      <c r="L6" s="7">
        <f>J6/H6</f>
        <v>7.4094301838703802E-2</v>
      </c>
      <c r="M6" s="6">
        <v>7042</v>
      </c>
      <c r="N6" s="6">
        <v>351</v>
      </c>
      <c r="O6" s="6">
        <v>371</v>
      </c>
      <c r="P6" s="7">
        <f t="shared" si="3"/>
        <v>4.9843794376597556E-2</v>
      </c>
      <c r="Q6" s="7">
        <f t="shared" si="4"/>
        <v>4.9843794376597556E-2</v>
      </c>
      <c r="R6" s="6">
        <v>1579</v>
      </c>
      <c r="S6" s="7"/>
      <c r="T6" s="6">
        <v>20</v>
      </c>
      <c r="U6" s="7"/>
      <c r="V6" s="7">
        <f t="shared" ref="V6:V18" si="7">T6/R6</f>
        <v>1.266624445851805E-2</v>
      </c>
      <c r="W6" s="6">
        <v>1090</v>
      </c>
      <c r="X6" s="6">
        <v>90</v>
      </c>
      <c r="Y6" s="7">
        <f t="shared" si="5"/>
        <v>8.2568807339449546E-2</v>
      </c>
      <c r="Z6" s="6">
        <v>187</v>
      </c>
      <c r="AA6" s="7">
        <f>Z6/W6</f>
        <v>0.17155963302752295</v>
      </c>
      <c r="AB6" s="6">
        <v>1227</v>
      </c>
      <c r="AC6" s="6">
        <v>922</v>
      </c>
      <c r="AD6" s="7">
        <f t="shared" si="6"/>
        <v>0.75142624286878568</v>
      </c>
    </row>
    <row r="7" spans="1:30" x14ac:dyDescent="0.3">
      <c r="A7" s="6" t="s">
        <v>10</v>
      </c>
      <c r="B7" s="6">
        <v>194</v>
      </c>
      <c r="C7" s="6">
        <v>94</v>
      </c>
      <c r="D7" s="7">
        <f t="shared" si="0"/>
        <v>0.4845360824742268</v>
      </c>
      <c r="E7" s="6">
        <v>183</v>
      </c>
      <c r="F7" s="6">
        <v>134</v>
      </c>
      <c r="G7" s="7">
        <f t="shared" si="1"/>
        <v>0.73224043715846998</v>
      </c>
      <c r="H7" s="6">
        <v>3435</v>
      </c>
      <c r="I7" s="6">
        <v>52</v>
      </c>
      <c r="J7" s="6">
        <v>215</v>
      </c>
      <c r="K7" s="7">
        <f t="shared" si="2"/>
        <v>1.5138282387190683E-2</v>
      </c>
      <c r="L7" s="7">
        <f>J7/H7</f>
        <v>6.2590975254730716E-2</v>
      </c>
      <c r="M7" s="6">
        <v>6123</v>
      </c>
      <c r="N7" s="6">
        <v>353</v>
      </c>
      <c r="O7" s="6">
        <v>387</v>
      </c>
      <c r="P7" s="7">
        <f t="shared" si="3"/>
        <v>5.7651478033643636E-2</v>
      </c>
      <c r="Q7" s="7">
        <f t="shared" si="4"/>
        <v>5.7651478033643636E-2</v>
      </c>
      <c r="R7" s="6">
        <v>2175</v>
      </c>
      <c r="S7" s="7"/>
      <c r="T7" s="6">
        <v>25</v>
      </c>
      <c r="U7" s="7"/>
      <c r="V7" s="7">
        <f t="shared" si="7"/>
        <v>1.1494252873563218E-2</v>
      </c>
      <c r="W7" s="6">
        <v>881</v>
      </c>
      <c r="X7" s="6">
        <v>44</v>
      </c>
      <c r="Y7" s="7">
        <f t="shared" si="5"/>
        <v>4.9943246311010214E-2</v>
      </c>
      <c r="Z7" s="6">
        <v>159</v>
      </c>
      <c r="AA7" s="7">
        <f>Z7/W7</f>
        <v>0.18047673098751418</v>
      </c>
      <c r="AB7" s="6">
        <v>1066</v>
      </c>
      <c r="AC7" s="6">
        <v>678</v>
      </c>
      <c r="AD7" s="7">
        <f t="shared" si="6"/>
        <v>0.63602251407129451</v>
      </c>
    </row>
    <row r="8" spans="1:30" x14ac:dyDescent="0.3">
      <c r="A8" s="6" t="s">
        <v>11</v>
      </c>
      <c r="B8" s="6">
        <v>238</v>
      </c>
      <c r="C8" s="6">
        <v>93</v>
      </c>
      <c r="D8" s="7">
        <f t="shared" si="0"/>
        <v>0.3907563025210084</v>
      </c>
      <c r="E8" s="6">
        <v>301</v>
      </c>
      <c r="F8" s="6">
        <v>241</v>
      </c>
      <c r="G8" s="7">
        <f t="shared" si="1"/>
        <v>0.80066445182724255</v>
      </c>
      <c r="H8" s="6">
        <v>9823</v>
      </c>
      <c r="I8" s="6">
        <v>221</v>
      </c>
      <c r="J8" s="6">
        <v>969</v>
      </c>
      <c r="K8" s="7">
        <f t="shared" si="2"/>
        <v>2.2498218466863482E-2</v>
      </c>
      <c r="L8" s="7">
        <f>J8/H8</f>
        <v>9.8646034816247577E-2</v>
      </c>
      <c r="M8" s="6">
        <v>13781</v>
      </c>
      <c r="N8" s="6">
        <v>813</v>
      </c>
      <c r="O8" s="6">
        <v>906</v>
      </c>
      <c r="P8" s="7">
        <f t="shared" si="3"/>
        <v>5.8994267469704667E-2</v>
      </c>
      <c r="Q8" s="7">
        <f t="shared" si="4"/>
        <v>5.8994267469704667E-2</v>
      </c>
      <c r="R8" s="6">
        <v>6624</v>
      </c>
      <c r="S8" s="7"/>
      <c r="T8" s="6">
        <v>307</v>
      </c>
      <c r="U8" s="7"/>
      <c r="V8" s="7">
        <f t="shared" si="7"/>
        <v>4.634661835748792E-2</v>
      </c>
      <c r="W8" s="6">
        <v>1215</v>
      </c>
      <c r="X8" s="6">
        <v>148</v>
      </c>
      <c r="Y8" s="7">
        <f t="shared" si="5"/>
        <v>0.12181069958847737</v>
      </c>
      <c r="Z8" s="6">
        <v>587</v>
      </c>
      <c r="AA8" s="7">
        <f>Z8/W8</f>
        <v>0.48312757201646089</v>
      </c>
      <c r="AB8" s="6">
        <v>3101</v>
      </c>
      <c r="AC8" s="6">
        <v>1728</v>
      </c>
      <c r="AD8" s="7">
        <f t="shared" si="6"/>
        <v>0.55723960012899065</v>
      </c>
    </row>
    <row r="9" spans="1:30" x14ac:dyDescent="0.3">
      <c r="A9" s="6" t="s">
        <v>12</v>
      </c>
      <c r="B9" s="6">
        <v>210</v>
      </c>
      <c r="C9" s="6">
        <v>77</v>
      </c>
      <c r="D9" s="7">
        <f t="shared" si="0"/>
        <v>0.36666666666666664</v>
      </c>
      <c r="E9" s="6">
        <v>317</v>
      </c>
      <c r="F9" s="6">
        <v>301</v>
      </c>
      <c r="G9" s="7">
        <f t="shared" si="1"/>
        <v>0.94952681388012616</v>
      </c>
      <c r="H9" s="6">
        <v>8521</v>
      </c>
      <c r="I9" s="6">
        <v>222</v>
      </c>
      <c r="J9" s="6">
        <v>968</v>
      </c>
      <c r="K9" s="7">
        <f t="shared" si="2"/>
        <v>2.6053280131439972E-2</v>
      </c>
      <c r="L9" s="7">
        <f>J9/H9</f>
        <v>0.11360168994249502</v>
      </c>
      <c r="M9" s="6">
        <v>12433</v>
      </c>
      <c r="N9" s="6">
        <v>987</v>
      </c>
      <c r="O9" s="6">
        <v>1102</v>
      </c>
      <c r="P9" s="7">
        <f t="shared" si="3"/>
        <v>7.9385506313842197E-2</v>
      </c>
      <c r="Q9" s="7">
        <f t="shared" si="4"/>
        <v>7.9385506313842197E-2</v>
      </c>
      <c r="R9" s="6">
        <v>3909</v>
      </c>
      <c r="S9" s="7"/>
      <c r="T9" s="6">
        <v>181</v>
      </c>
      <c r="U9" s="7"/>
      <c r="V9" s="7">
        <f t="shared" si="7"/>
        <v>4.6303402404707088E-2</v>
      </c>
      <c r="W9" s="6">
        <v>1386</v>
      </c>
      <c r="X9" s="6">
        <v>191</v>
      </c>
      <c r="Y9" s="7">
        <f t="shared" si="5"/>
        <v>0.13780663780663779</v>
      </c>
      <c r="Z9" s="6">
        <v>624</v>
      </c>
      <c r="AA9" s="7">
        <f>Z9/W9</f>
        <v>0.45021645021645024</v>
      </c>
      <c r="AB9" s="6">
        <v>2380</v>
      </c>
      <c r="AC9" s="6">
        <v>1476</v>
      </c>
      <c r="AD9" s="7">
        <f t="shared" si="6"/>
        <v>0.62016806722689077</v>
      </c>
    </row>
    <row r="10" spans="1:30" x14ac:dyDescent="0.3">
      <c r="A10" s="6" t="s">
        <v>13</v>
      </c>
      <c r="B10" s="6">
        <v>230</v>
      </c>
      <c r="C10" s="6">
        <v>86</v>
      </c>
      <c r="D10" s="7">
        <f t="shared" si="0"/>
        <v>0.37391304347826088</v>
      </c>
      <c r="E10" s="6">
        <v>319</v>
      </c>
      <c r="F10" s="6">
        <v>285</v>
      </c>
      <c r="G10" s="7">
        <f t="shared" si="1"/>
        <v>0.89341692789968652</v>
      </c>
      <c r="H10" s="6">
        <v>6976</v>
      </c>
      <c r="I10" s="6">
        <v>169</v>
      </c>
      <c r="J10" s="6">
        <v>778</v>
      </c>
      <c r="K10" s="7">
        <f t="shared" si="2"/>
        <v>2.4225917431192661E-2</v>
      </c>
      <c r="L10" s="7">
        <f>J10/H10</f>
        <v>0.11152522935779817</v>
      </c>
      <c r="M10" s="6">
        <v>12186</v>
      </c>
      <c r="N10" s="6">
        <v>787</v>
      </c>
      <c r="O10" s="6">
        <v>894</v>
      </c>
      <c r="P10" s="7">
        <f t="shared" si="3"/>
        <v>6.4582307566059413E-2</v>
      </c>
      <c r="Q10" s="7">
        <f t="shared" si="4"/>
        <v>6.4582307566059413E-2</v>
      </c>
      <c r="R10" s="6">
        <v>6209</v>
      </c>
      <c r="S10" s="7"/>
      <c r="T10" s="6">
        <v>363</v>
      </c>
      <c r="U10" s="7"/>
      <c r="V10" s="7">
        <f t="shared" si="7"/>
        <v>5.8463520695764215E-2</v>
      </c>
      <c r="W10" s="6">
        <v>1448</v>
      </c>
      <c r="X10" s="6">
        <v>220</v>
      </c>
      <c r="Y10" s="7">
        <f t="shared" si="5"/>
        <v>0.15193370165745856</v>
      </c>
      <c r="Z10" s="6">
        <v>505</v>
      </c>
      <c r="AA10" s="7">
        <f>Z10/W10</f>
        <v>0.34875690607734805</v>
      </c>
      <c r="AB10" s="6">
        <v>2173</v>
      </c>
      <c r="AC10" s="6">
        <v>1493</v>
      </c>
      <c r="AD10" s="7">
        <f t="shared" si="6"/>
        <v>0.68706856879889555</v>
      </c>
    </row>
    <row r="11" spans="1:30" x14ac:dyDescent="0.3">
      <c r="A11" s="6" t="s">
        <v>14</v>
      </c>
      <c r="B11" s="6">
        <v>243</v>
      </c>
      <c r="C11" s="6">
        <v>105</v>
      </c>
      <c r="D11" s="7">
        <f t="shared" si="0"/>
        <v>0.43209876543209874</v>
      </c>
      <c r="E11" s="6">
        <v>265</v>
      </c>
      <c r="F11" s="6">
        <v>238</v>
      </c>
      <c r="G11" s="7">
        <f t="shared" si="1"/>
        <v>0.89811320754716983</v>
      </c>
      <c r="H11" s="6">
        <v>8024</v>
      </c>
      <c r="I11" s="6">
        <v>210</v>
      </c>
      <c r="J11" s="6">
        <v>927</v>
      </c>
      <c r="K11" s="7">
        <f t="shared" si="2"/>
        <v>2.6171485543369892E-2</v>
      </c>
      <c r="L11" s="7">
        <f>J11/H11</f>
        <v>0.11552841475573281</v>
      </c>
      <c r="M11" s="6">
        <v>14123</v>
      </c>
      <c r="N11" s="6">
        <v>1052</v>
      </c>
      <c r="O11" s="6">
        <v>1114</v>
      </c>
      <c r="P11" s="7">
        <f t="shared" si="3"/>
        <v>7.4488423139559584E-2</v>
      </c>
      <c r="Q11" s="7">
        <f t="shared" si="4"/>
        <v>7.4488423139559584E-2</v>
      </c>
      <c r="R11" s="6">
        <v>3356</v>
      </c>
      <c r="S11" s="7"/>
      <c r="T11" s="6">
        <v>180</v>
      </c>
      <c r="U11" s="7"/>
      <c r="V11" s="7">
        <f t="shared" si="7"/>
        <v>5.3635280095351609E-2</v>
      </c>
      <c r="W11" s="6">
        <v>1917</v>
      </c>
      <c r="X11" s="6">
        <v>273</v>
      </c>
      <c r="Y11" s="7">
        <f t="shared" si="5"/>
        <v>0.14241001564945227</v>
      </c>
      <c r="Z11" s="6">
        <v>778</v>
      </c>
      <c r="AA11" s="7">
        <f>Z11/W11</f>
        <v>0.40584246218049036</v>
      </c>
      <c r="AB11" s="6">
        <v>2592</v>
      </c>
      <c r="AC11" s="6">
        <v>1570</v>
      </c>
      <c r="AD11" s="7">
        <f t="shared" si="6"/>
        <v>0.60570987654320985</v>
      </c>
    </row>
    <row r="12" spans="1:30" x14ac:dyDescent="0.3">
      <c r="A12" s="6" t="s">
        <v>15</v>
      </c>
      <c r="B12" s="6">
        <v>225</v>
      </c>
      <c r="C12" s="6">
        <v>90</v>
      </c>
      <c r="D12" s="7">
        <f t="shared" si="0"/>
        <v>0.4</v>
      </c>
      <c r="E12" s="6">
        <v>263</v>
      </c>
      <c r="F12" s="6">
        <v>211</v>
      </c>
      <c r="G12" s="7">
        <f t="shared" si="1"/>
        <v>0.80228136882129275</v>
      </c>
      <c r="H12" s="6">
        <v>8497</v>
      </c>
      <c r="I12" s="6">
        <v>269</v>
      </c>
      <c r="J12" s="6">
        <v>1072</v>
      </c>
      <c r="K12" s="7">
        <f t="shared" si="2"/>
        <v>3.1658232317288454E-2</v>
      </c>
      <c r="L12" s="7">
        <f>J12/H12</f>
        <v>0.12616217488525361</v>
      </c>
      <c r="M12" s="6">
        <v>13746</v>
      </c>
      <c r="N12" s="6">
        <v>787</v>
      </c>
      <c r="O12" s="6">
        <v>886</v>
      </c>
      <c r="P12" s="7">
        <f t="shared" si="3"/>
        <v>5.7253019060090206E-2</v>
      </c>
      <c r="Q12" s="7">
        <f t="shared" si="4"/>
        <v>5.7253019060090206E-2</v>
      </c>
      <c r="R12" s="6">
        <v>2202</v>
      </c>
      <c r="S12" s="7"/>
      <c r="T12" s="6">
        <v>129</v>
      </c>
      <c r="U12" s="7"/>
      <c r="V12" s="7">
        <f t="shared" si="7"/>
        <v>5.858310626702997E-2</v>
      </c>
      <c r="W12" s="6">
        <v>1478</v>
      </c>
      <c r="X12" s="6">
        <v>187</v>
      </c>
      <c r="Y12" s="7">
        <f t="shared" si="5"/>
        <v>0.12652232746955344</v>
      </c>
      <c r="Z12" s="6">
        <v>481</v>
      </c>
      <c r="AA12" s="7">
        <f>Z12/W12</f>
        <v>0.32543978349120434</v>
      </c>
      <c r="AB12" s="6">
        <v>2531</v>
      </c>
      <c r="AC12" s="6">
        <v>1356</v>
      </c>
      <c r="AD12" s="7">
        <f t="shared" si="6"/>
        <v>0.53575661793757412</v>
      </c>
    </row>
    <row r="13" spans="1:30" x14ac:dyDescent="0.3">
      <c r="A13" s="6" t="s">
        <v>16</v>
      </c>
      <c r="B13" s="6">
        <v>195</v>
      </c>
      <c r="C13" s="6">
        <v>90</v>
      </c>
      <c r="D13" s="7">
        <f t="shared" si="0"/>
        <v>0.46153846153846156</v>
      </c>
      <c r="E13" s="6">
        <v>231</v>
      </c>
      <c r="F13" s="6">
        <v>182</v>
      </c>
      <c r="G13" s="7">
        <f t="shared" si="1"/>
        <v>0.78787878787878785</v>
      </c>
      <c r="H13" s="6">
        <v>3919</v>
      </c>
      <c r="I13" s="6">
        <v>112</v>
      </c>
      <c r="J13" s="6">
        <v>446</v>
      </c>
      <c r="K13" s="7">
        <f t="shared" si="2"/>
        <v>2.8578719060984945E-2</v>
      </c>
      <c r="L13" s="7">
        <f>J13/H13</f>
        <v>0.11380454197499362</v>
      </c>
      <c r="M13" s="6">
        <v>9952</v>
      </c>
      <c r="N13" s="6">
        <v>483</v>
      </c>
      <c r="O13" s="6">
        <v>550</v>
      </c>
      <c r="P13" s="7">
        <f t="shared" si="3"/>
        <v>4.8532958199356914E-2</v>
      </c>
      <c r="Q13" s="7">
        <f t="shared" si="4"/>
        <v>4.8532958199356914E-2</v>
      </c>
      <c r="R13" s="6">
        <v>1452</v>
      </c>
      <c r="S13" s="7"/>
      <c r="T13" s="6">
        <v>69</v>
      </c>
      <c r="U13" s="7"/>
      <c r="V13" s="7">
        <f t="shared" si="7"/>
        <v>4.7520661157024795E-2</v>
      </c>
      <c r="W13" s="6">
        <v>994</v>
      </c>
      <c r="X13" s="6">
        <v>140</v>
      </c>
      <c r="Y13" s="7">
        <f t="shared" si="5"/>
        <v>0.14084507042253522</v>
      </c>
      <c r="Z13" s="6">
        <v>257</v>
      </c>
      <c r="AA13" s="7">
        <f>Z13/W13</f>
        <v>0.25855130784708247</v>
      </c>
      <c r="AB13" s="6">
        <v>1750</v>
      </c>
      <c r="AC13" s="6">
        <v>921</v>
      </c>
      <c r="AD13" s="7">
        <f t="shared" si="6"/>
        <v>0.52628571428571425</v>
      </c>
    </row>
    <row r="14" spans="1:30" x14ac:dyDescent="0.3">
      <c r="A14" s="6" t="s">
        <v>17</v>
      </c>
      <c r="B14" s="6">
        <v>176</v>
      </c>
      <c r="C14" s="6">
        <v>85</v>
      </c>
      <c r="D14" s="7">
        <f t="shared" si="0"/>
        <v>0.48295454545454547</v>
      </c>
      <c r="E14" s="6">
        <v>190</v>
      </c>
      <c r="F14" s="6">
        <v>145</v>
      </c>
      <c r="G14" s="7">
        <f t="shared" si="1"/>
        <v>0.76315789473684215</v>
      </c>
      <c r="H14" s="6">
        <v>487</v>
      </c>
      <c r="I14" s="6">
        <v>4</v>
      </c>
      <c r="J14" s="6">
        <v>26</v>
      </c>
      <c r="K14" s="7">
        <f t="shared" si="2"/>
        <v>8.2135523613963042E-3</v>
      </c>
      <c r="L14" s="7">
        <f>J14/H14</f>
        <v>5.3388090349075976E-2</v>
      </c>
      <c r="M14" s="6">
        <v>9219</v>
      </c>
      <c r="N14" s="6">
        <v>422</v>
      </c>
      <c r="O14" s="6">
        <v>447</v>
      </c>
      <c r="P14" s="7">
        <f t="shared" si="3"/>
        <v>4.5775029829699533E-2</v>
      </c>
      <c r="Q14" s="7">
        <f t="shared" si="4"/>
        <v>4.5775029829699533E-2</v>
      </c>
      <c r="R14" s="6">
        <v>1108</v>
      </c>
      <c r="S14" s="7"/>
      <c r="T14" s="6">
        <v>41</v>
      </c>
      <c r="U14" s="7"/>
      <c r="V14" s="7">
        <f t="shared" si="7"/>
        <v>3.7003610108303248E-2</v>
      </c>
      <c r="W14" s="6">
        <v>1113</v>
      </c>
      <c r="X14" s="6">
        <v>85</v>
      </c>
      <c r="Y14" s="7">
        <f t="shared" si="5"/>
        <v>7.637017070979335E-2</v>
      </c>
      <c r="Z14" s="6">
        <v>188</v>
      </c>
      <c r="AA14" s="7">
        <f>Z14/W14</f>
        <v>0.16891284815813118</v>
      </c>
      <c r="AB14" s="6">
        <v>1061</v>
      </c>
      <c r="AC14" s="6">
        <v>743</v>
      </c>
      <c r="AD14" s="7">
        <f t="shared" si="6"/>
        <v>0.70028275212064095</v>
      </c>
    </row>
    <row r="15" spans="1:30" x14ac:dyDescent="0.3">
      <c r="A15" s="6" t="s">
        <v>18</v>
      </c>
      <c r="B15" s="6">
        <v>223</v>
      </c>
      <c r="C15" s="6">
        <v>93</v>
      </c>
      <c r="D15" s="7">
        <f t="shared" si="0"/>
        <v>0.4170403587443946</v>
      </c>
      <c r="E15" s="6">
        <v>289</v>
      </c>
      <c r="F15" s="6">
        <v>249</v>
      </c>
      <c r="G15" s="7">
        <f t="shared" si="1"/>
        <v>0.86159169550173009</v>
      </c>
      <c r="H15" s="6">
        <v>4872</v>
      </c>
      <c r="I15" s="6">
        <v>113</v>
      </c>
      <c r="J15" s="6">
        <v>549</v>
      </c>
      <c r="K15" s="7">
        <f t="shared" si="2"/>
        <v>2.3193760262725779E-2</v>
      </c>
      <c r="L15" s="7">
        <f>J15/H15</f>
        <v>0.11268472906403941</v>
      </c>
      <c r="M15" s="6">
        <v>14748</v>
      </c>
      <c r="N15" s="6">
        <v>958</v>
      </c>
      <c r="O15" s="6">
        <v>1064</v>
      </c>
      <c r="P15" s="7">
        <f t="shared" si="3"/>
        <v>6.4957960401410358E-2</v>
      </c>
      <c r="Q15" s="7">
        <f t="shared" si="4"/>
        <v>6.4957960401410358E-2</v>
      </c>
      <c r="R15" s="6">
        <v>1460</v>
      </c>
      <c r="S15" s="7"/>
      <c r="T15" s="6">
        <v>102</v>
      </c>
      <c r="U15" s="7"/>
      <c r="V15" s="7">
        <f t="shared" si="7"/>
        <v>6.9863013698630141E-2</v>
      </c>
      <c r="W15" s="6">
        <v>1688</v>
      </c>
      <c r="X15" s="6">
        <v>191</v>
      </c>
      <c r="Y15" s="7">
        <f t="shared" si="5"/>
        <v>0.11315165876777251</v>
      </c>
      <c r="Z15" s="6">
        <v>505</v>
      </c>
      <c r="AA15" s="7">
        <f>Z15/W15</f>
        <v>0.29917061611374407</v>
      </c>
      <c r="AB15" s="6">
        <v>2219</v>
      </c>
      <c r="AC15" s="6">
        <v>1410</v>
      </c>
      <c r="AD15" s="7">
        <f t="shared" si="6"/>
        <v>0.6354213609734114</v>
      </c>
    </row>
    <row r="16" spans="1:30" x14ac:dyDescent="0.3">
      <c r="A16" s="6" t="s">
        <v>19</v>
      </c>
      <c r="B16" s="6">
        <v>229</v>
      </c>
      <c r="C16" s="6">
        <v>82</v>
      </c>
      <c r="D16" s="7">
        <f t="shared" si="0"/>
        <v>0.35807860262008734</v>
      </c>
      <c r="E16" s="6">
        <v>385</v>
      </c>
      <c r="F16" s="6">
        <v>316</v>
      </c>
      <c r="G16" s="7">
        <f t="shared" si="1"/>
        <v>0.82077922077922083</v>
      </c>
      <c r="H16" s="6">
        <v>5892</v>
      </c>
      <c r="I16" s="6">
        <v>144</v>
      </c>
      <c r="J16" s="6">
        <v>612</v>
      </c>
      <c r="K16" s="7">
        <f t="shared" si="2"/>
        <v>2.4439918533604887E-2</v>
      </c>
      <c r="L16" s="7">
        <f>J16/H16</f>
        <v>0.10386965376782077</v>
      </c>
      <c r="M16" s="6">
        <v>15434</v>
      </c>
      <c r="N16" s="6">
        <v>969</v>
      </c>
      <c r="O16" s="6">
        <v>1083</v>
      </c>
      <c r="P16" s="7">
        <f t="shared" si="3"/>
        <v>6.2783465077102502E-2</v>
      </c>
      <c r="Q16" s="7">
        <f t="shared" si="4"/>
        <v>6.2783465077102502E-2</v>
      </c>
      <c r="R16" s="6">
        <v>1693</v>
      </c>
      <c r="S16" s="7"/>
      <c r="T16" s="6">
        <v>112</v>
      </c>
      <c r="U16" s="7"/>
      <c r="V16" s="7">
        <f t="shared" si="7"/>
        <v>6.6154754873006497E-2</v>
      </c>
      <c r="W16" s="6">
        <v>1584</v>
      </c>
      <c r="X16" s="6">
        <v>185</v>
      </c>
      <c r="Y16" s="7">
        <f t="shared" si="5"/>
        <v>0.1167929292929293</v>
      </c>
      <c r="Z16" s="6">
        <v>405</v>
      </c>
      <c r="AA16" s="7">
        <f>Z16/W16</f>
        <v>0.25568181818181818</v>
      </c>
      <c r="AB16" s="6">
        <v>2483</v>
      </c>
      <c r="AC16" s="6">
        <v>1436</v>
      </c>
      <c r="AD16" s="7">
        <f t="shared" si="6"/>
        <v>0.57833266210229561</v>
      </c>
    </row>
    <row r="17" spans="1:30" x14ac:dyDescent="0.3">
      <c r="A17" s="6" t="s">
        <v>20</v>
      </c>
      <c r="B17" s="6">
        <v>298</v>
      </c>
      <c r="C17" s="6">
        <v>87</v>
      </c>
      <c r="D17" s="7">
        <f t="shared" si="0"/>
        <v>0.29194630872483224</v>
      </c>
      <c r="E17" s="6">
        <v>515</v>
      </c>
      <c r="F17" s="6">
        <v>512</v>
      </c>
      <c r="G17" s="7">
        <f t="shared" si="1"/>
        <v>0.99417475728155336</v>
      </c>
      <c r="H17" s="6">
        <v>4127</v>
      </c>
      <c r="I17" s="6">
        <v>98</v>
      </c>
      <c r="J17" s="6">
        <v>368</v>
      </c>
      <c r="K17" s="7">
        <f t="shared" si="2"/>
        <v>2.3746062515144172E-2</v>
      </c>
      <c r="L17" s="7">
        <f>J17/H17</f>
        <v>8.9168887811969952E-2</v>
      </c>
      <c r="M17" s="6">
        <v>21197</v>
      </c>
      <c r="N17" s="6">
        <v>1496</v>
      </c>
      <c r="O17" s="6">
        <v>1584</v>
      </c>
      <c r="P17" s="7">
        <f t="shared" si="3"/>
        <v>7.0576024909185256E-2</v>
      </c>
      <c r="Q17" s="7">
        <f t="shared" si="4"/>
        <v>7.0576024909185256E-2</v>
      </c>
      <c r="R17" s="6">
        <v>263</v>
      </c>
      <c r="S17" s="7"/>
      <c r="T17" s="6">
        <v>24</v>
      </c>
      <c r="U17" s="7"/>
      <c r="V17" s="7">
        <f t="shared" si="7"/>
        <v>9.125475285171103E-2</v>
      </c>
      <c r="W17" s="6">
        <v>1350</v>
      </c>
      <c r="X17" s="6">
        <v>181</v>
      </c>
      <c r="Y17" s="7">
        <f t="shared" si="5"/>
        <v>0.13407407407407407</v>
      </c>
      <c r="Z17" s="6">
        <v>434</v>
      </c>
      <c r="AA17" s="7">
        <f>Z17/W17</f>
        <v>0.32148148148148148</v>
      </c>
      <c r="AB17" s="6">
        <v>2847</v>
      </c>
      <c r="AC17" s="6">
        <v>1585</v>
      </c>
      <c r="AD17" s="7">
        <f t="shared" si="6"/>
        <v>0.55672637864418684</v>
      </c>
    </row>
    <row r="18" spans="1:30" x14ac:dyDescent="0.3">
      <c r="A18" s="6" t="s">
        <v>21</v>
      </c>
      <c r="B18" s="6">
        <v>285</v>
      </c>
      <c r="C18" s="6">
        <v>77</v>
      </c>
      <c r="D18" s="7">
        <f t="shared" si="0"/>
        <v>0.27017543859649124</v>
      </c>
      <c r="E18" s="6">
        <v>429</v>
      </c>
      <c r="F18" s="6">
        <v>390</v>
      </c>
      <c r="G18" s="7">
        <f t="shared" si="1"/>
        <v>0.90909090909090906</v>
      </c>
      <c r="H18" s="6">
        <v>4451</v>
      </c>
      <c r="I18" s="6">
        <v>157</v>
      </c>
      <c r="J18" s="6">
        <v>486</v>
      </c>
      <c r="K18" s="7">
        <f t="shared" si="2"/>
        <v>3.5272972365760505E-2</v>
      </c>
      <c r="L18" s="7">
        <f>J18/H18</f>
        <v>0.1091889463042013</v>
      </c>
      <c r="M18" s="6">
        <v>16972</v>
      </c>
      <c r="N18" s="6">
        <v>1127</v>
      </c>
      <c r="O18" s="6">
        <v>1226</v>
      </c>
      <c r="P18" s="7">
        <f t="shared" si="3"/>
        <v>6.6403488098043834E-2</v>
      </c>
      <c r="Q18" s="7">
        <f t="shared" si="4"/>
        <v>6.6403488098043834E-2</v>
      </c>
      <c r="R18" s="6">
        <v>21</v>
      </c>
      <c r="S18" s="7"/>
      <c r="T18" s="6">
        <v>3</v>
      </c>
      <c r="U18" s="7"/>
      <c r="V18" s="7">
        <f t="shared" si="7"/>
        <v>0.14285714285714285</v>
      </c>
      <c r="W18" s="6">
        <v>1241</v>
      </c>
      <c r="X18" s="6">
        <v>194</v>
      </c>
      <c r="Y18" s="7">
        <f t="shared" si="5"/>
        <v>0.1563255439161966</v>
      </c>
      <c r="Z18" s="6">
        <v>554</v>
      </c>
      <c r="AA18" s="7">
        <f>Z18/W18</f>
        <v>0.44641418211120065</v>
      </c>
      <c r="AB18" s="6">
        <v>2339</v>
      </c>
      <c r="AC18" s="6">
        <v>1208</v>
      </c>
      <c r="AD18" s="7">
        <f t="shared" si="6"/>
        <v>0.51646002565198801</v>
      </c>
    </row>
    <row r="19" spans="1:30" x14ac:dyDescent="0.3">
      <c r="A19" s="6" t="s">
        <v>22</v>
      </c>
      <c r="B19" s="6">
        <v>193</v>
      </c>
      <c r="C19" s="6">
        <v>64</v>
      </c>
      <c r="D19" s="7">
        <f t="shared" si="0"/>
        <v>0.33160621761658032</v>
      </c>
      <c r="E19" s="6">
        <v>297</v>
      </c>
      <c r="F19" s="6">
        <v>239</v>
      </c>
      <c r="G19" s="7">
        <f t="shared" si="1"/>
        <v>0.80471380471380471</v>
      </c>
      <c r="H19" s="6">
        <v>4906</v>
      </c>
      <c r="I19" s="6">
        <v>197</v>
      </c>
      <c r="J19" s="6">
        <v>552</v>
      </c>
      <c r="K19" s="7">
        <f t="shared" si="2"/>
        <v>4.0154912352221767E-2</v>
      </c>
      <c r="L19" s="7">
        <f>J19/H19</f>
        <v>0.11251528740317979</v>
      </c>
      <c r="M19" s="6">
        <v>12029</v>
      </c>
      <c r="N19" s="6">
        <v>674</v>
      </c>
      <c r="O19" s="6">
        <v>747</v>
      </c>
      <c r="P19" s="7">
        <f t="shared" si="3"/>
        <v>5.6031257793665308E-2</v>
      </c>
      <c r="Q19" s="7">
        <f t="shared" si="4"/>
        <v>5.6031257793665308E-2</v>
      </c>
      <c r="R19" s="6">
        <v>6</v>
      </c>
      <c r="S19" s="7"/>
      <c r="T19" s="7"/>
      <c r="U19" s="7"/>
      <c r="V19" s="7"/>
      <c r="W19" s="6">
        <v>902</v>
      </c>
      <c r="X19" s="6">
        <v>108</v>
      </c>
      <c r="Y19" s="7">
        <f t="shared" si="5"/>
        <v>0.11973392461197339</v>
      </c>
      <c r="Z19" s="6">
        <v>536</v>
      </c>
      <c r="AA19" s="7">
        <f>Z19/W19</f>
        <v>0.59423503325942351</v>
      </c>
      <c r="AB19" s="6">
        <v>1729</v>
      </c>
      <c r="AC19" s="6">
        <v>999</v>
      </c>
      <c r="AD19" s="7">
        <f t="shared" si="6"/>
        <v>0.57779063042220935</v>
      </c>
    </row>
    <row r="20" spans="1:30" x14ac:dyDescent="0.3">
      <c r="A20" s="6" t="s">
        <v>23</v>
      </c>
      <c r="B20" s="6">
        <v>180</v>
      </c>
      <c r="C20" s="6">
        <v>67</v>
      </c>
      <c r="D20" s="7">
        <f t="shared" si="0"/>
        <v>0.37222222222222223</v>
      </c>
      <c r="E20" s="6">
        <v>241</v>
      </c>
      <c r="F20" s="6">
        <v>188</v>
      </c>
      <c r="G20" s="7">
        <f t="shared" si="1"/>
        <v>0.78008298755186722</v>
      </c>
      <c r="H20" s="6">
        <v>4288</v>
      </c>
      <c r="I20" s="6">
        <v>188</v>
      </c>
      <c r="J20" s="6">
        <v>349</v>
      </c>
      <c r="K20" s="7">
        <f t="shared" si="2"/>
        <v>4.3843283582089554E-2</v>
      </c>
      <c r="L20" s="7">
        <f>J20/H20</f>
        <v>8.1389925373134331E-2</v>
      </c>
      <c r="M20" s="6">
        <v>8305</v>
      </c>
      <c r="N20" s="6">
        <v>421</v>
      </c>
      <c r="O20" s="6">
        <v>449</v>
      </c>
      <c r="P20" s="7">
        <f t="shared" si="3"/>
        <v>5.0692354003612279E-2</v>
      </c>
      <c r="Q20" s="7">
        <f t="shared" si="4"/>
        <v>5.0692354003612279E-2</v>
      </c>
      <c r="R20" s="7"/>
      <c r="S20" s="7"/>
      <c r="T20" s="7"/>
      <c r="U20" s="7"/>
      <c r="V20" s="7"/>
      <c r="W20" s="6">
        <v>886</v>
      </c>
      <c r="X20" s="6">
        <v>69</v>
      </c>
      <c r="Y20" s="7">
        <f t="shared" si="5"/>
        <v>7.7878103837471777E-2</v>
      </c>
      <c r="Z20" s="6">
        <v>141</v>
      </c>
      <c r="AA20" s="7">
        <f>Z20/W20</f>
        <v>0.15914221218961624</v>
      </c>
      <c r="AB20" s="6">
        <v>1237</v>
      </c>
      <c r="AC20" s="6">
        <v>758</v>
      </c>
      <c r="AD20" s="7">
        <f t="shared" si="6"/>
        <v>0.61277283751010514</v>
      </c>
    </row>
    <row r="21" spans="1:30" x14ac:dyDescent="0.3">
      <c r="A21" s="6" t="s">
        <v>24</v>
      </c>
      <c r="B21" s="6">
        <v>148</v>
      </c>
      <c r="C21" s="6">
        <v>51</v>
      </c>
      <c r="D21" s="7">
        <f t="shared" si="0"/>
        <v>0.34459459459459457</v>
      </c>
      <c r="E21" s="6">
        <v>178</v>
      </c>
      <c r="F21" s="6">
        <v>159</v>
      </c>
      <c r="G21" s="7">
        <f t="shared" si="1"/>
        <v>0.8932584269662921</v>
      </c>
      <c r="H21" s="6">
        <v>2668</v>
      </c>
      <c r="I21" s="6">
        <v>113</v>
      </c>
      <c r="J21" s="6">
        <v>209</v>
      </c>
      <c r="K21" s="7">
        <f t="shared" si="2"/>
        <v>4.2353823088455769E-2</v>
      </c>
      <c r="L21" s="7">
        <f>J21/H21</f>
        <v>7.8335832083958015E-2</v>
      </c>
      <c r="M21" s="6">
        <v>10311</v>
      </c>
      <c r="N21" s="6">
        <v>521</v>
      </c>
      <c r="O21" s="6">
        <v>554</v>
      </c>
      <c r="P21" s="7">
        <f t="shared" si="3"/>
        <v>5.052856173019106E-2</v>
      </c>
      <c r="Q21" s="7">
        <f t="shared" si="4"/>
        <v>5.052856173019106E-2</v>
      </c>
      <c r="R21" s="7"/>
      <c r="S21" s="7"/>
      <c r="T21" s="7"/>
      <c r="U21" s="7"/>
      <c r="V21" s="7"/>
      <c r="W21" s="6">
        <v>937</v>
      </c>
      <c r="X21" s="6">
        <v>72</v>
      </c>
      <c r="Y21" s="7">
        <f t="shared" si="5"/>
        <v>7.6840981856990398E-2</v>
      </c>
      <c r="Z21" s="6">
        <v>259</v>
      </c>
      <c r="AA21" s="7">
        <f>Z21/W21</f>
        <v>0.27641408751334046</v>
      </c>
      <c r="AB21" s="6">
        <v>1251</v>
      </c>
      <c r="AC21" s="6">
        <v>1248</v>
      </c>
      <c r="AD21" s="7">
        <f t="shared" si="6"/>
        <v>0.99760191846522783</v>
      </c>
    </row>
    <row r="22" spans="1:30" x14ac:dyDescent="0.3">
      <c r="A22" s="6" t="s">
        <v>25</v>
      </c>
      <c r="B22" s="6">
        <v>168</v>
      </c>
      <c r="C22" s="6">
        <v>58</v>
      </c>
      <c r="D22" s="7">
        <f t="shared" si="0"/>
        <v>0.34523809523809523</v>
      </c>
      <c r="E22" s="6">
        <v>294</v>
      </c>
      <c r="F22" s="6">
        <v>249</v>
      </c>
      <c r="G22" s="7">
        <f t="shared" si="1"/>
        <v>0.84693877551020413</v>
      </c>
      <c r="H22" s="6">
        <v>5651</v>
      </c>
      <c r="I22" s="6">
        <v>299</v>
      </c>
      <c r="J22" s="6">
        <v>564</v>
      </c>
      <c r="K22" s="7">
        <f t="shared" si="2"/>
        <v>5.2910989205450364E-2</v>
      </c>
      <c r="L22" s="7">
        <f>J22/H22</f>
        <v>9.980534418686958E-2</v>
      </c>
      <c r="M22" s="6">
        <v>13268</v>
      </c>
      <c r="N22" s="6">
        <v>904</v>
      </c>
      <c r="O22" s="6">
        <v>970</v>
      </c>
      <c r="P22" s="7">
        <f t="shared" si="3"/>
        <v>6.8133855893880019E-2</v>
      </c>
      <c r="Q22" s="7">
        <f t="shared" si="4"/>
        <v>6.8133855893880019E-2</v>
      </c>
      <c r="R22" s="7"/>
      <c r="S22" s="7"/>
      <c r="T22" s="7"/>
      <c r="U22" s="7"/>
      <c r="V22" s="7"/>
      <c r="W22" s="6">
        <v>1281</v>
      </c>
      <c r="X22" s="6">
        <v>149</v>
      </c>
      <c r="Y22" s="7">
        <f t="shared" si="5"/>
        <v>0.11631537861046058</v>
      </c>
      <c r="Z22" s="6">
        <v>352</v>
      </c>
      <c r="AA22" s="7">
        <f>Z22/W22</f>
        <v>0.27478532396565186</v>
      </c>
      <c r="AB22" s="6">
        <v>1850</v>
      </c>
      <c r="AC22" s="6">
        <v>2150</v>
      </c>
      <c r="AD22" s="7">
        <f t="shared" si="6"/>
        <v>1.1621621621621621</v>
      </c>
    </row>
    <row r="23" spans="1:30" x14ac:dyDescent="0.3">
      <c r="A23" s="6" t="s">
        <v>26</v>
      </c>
      <c r="B23" s="6">
        <v>274</v>
      </c>
      <c r="C23" s="6">
        <v>121</v>
      </c>
      <c r="D23" s="7">
        <f t="shared" si="0"/>
        <v>0.44160583941605841</v>
      </c>
      <c r="E23" s="6">
        <v>285</v>
      </c>
      <c r="F23" s="6">
        <v>261</v>
      </c>
      <c r="G23" s="7">
        <f t="shared" si="1"/>
        <v>0.91578947368421049</v>
      </c>
      <c r="H23" s="6">
        <v>6214</v>
      </c>
      <c r="I23" s="6">
        <v>331</v>
      </c>
      <c r="J23" s="6">
        <v>573</v>
      </c>
      <c r="K23" s="7">
        <f t="shared" si="2"/>
        <v>5.3266816865143223E-2</v>
      </c>
      <c r="L23" s="7">
        <f>J23/H23</f>
        <v>9.2211136144190534E-2</v>
      </c>
      <c r="M23" s="6">
        <v>14497</v>
      </c>
      <c r="N23" s="6">
        <v>1002</v>
      </c>
      <c r="O23" s="6">
        <v>1053</v>
      </c>
      <c r="P23" s="7">
        <f t="shared" si="3"/>
        <v>6.9117748499689588E-2</v>
      </c>
      <c r="Q23" s="7">
        <f t="shared" si="4"/>
        <v>6.9117748499689588E-2</v>
      </c>
      <c r="R23" s="7"/>
      <c r="S23" s="7"/>
      <c r="T23" s="7"/>
      <c r="U23" s="7"/>
      <c r="V23" s="7"/>
      <c r="W23" s="6">
        <v>1401</v>
      </c>
      <c r="X23" s="6">
        <v>237</v>
      </c>
      <c r="Y23" s="7">
        <f t="shared" si="5"/>
        <v>0.16916488222698073</v>
      </c>
      <c r="Z23" s="6">
        <v>550</v>
      </c>
      <c r="AA23" s="7">
        <f>Z23/W23</f>
        <v>0.39257673090649536</v>
      </c>
      <c r="AB23" s="6">
        <v>1789</v>
      </c>
      <c r="AC23" s="6">
        <v>1674</v>
      </c>
      <c r="AD23" s="7">
        <f t="shared" si="6"/>
        <v>0.93571827836780319</v>
      </c>
    </row>
    <row r="24" spans="1:30" x14ac:dyDescent="0.3">
      <c r="A24" s="6" t="s">
        <v>27</v>
      </c>
      <c r="B24" s="6">
        <v>224</v>
      </c>
      <c r="C24" s="6">
        <v>104</v>
      </c>
      <c r="D24" s="7">
        <f t="shared" si="0"/>
        <v>0.4642857142857143</v>
      </c>
      <c r="E24" s="6">
        <v>276</v>
      </c>
      <c r="F24" s="6">
        <v>253</v>
      </c>
      <c r="G24" s="7">
        <f t="shared" si="1"/>
        <v>0.91666666666666663</v>
      </c>
      <c r="H24" s="6">
        <v>5184</v>
      </c>
      <c r="I24" s="6">
        <v>291</v>
      </c>
      <c r="J24" s="6">
        <v>496</v>
      </c>
      <c r="K24" s="7">
        <f t="shared" si="2"/>
        <v>5.6134259259259259E-2</v>
      </c>
      <c r="L24" s="7">
        <f>J24/H24</f>
        <v>9.5679012345679007E-2</v>
      </c>
      <c r="M24" s="6">
        <v>11587</v>
      </c>
      <c r="N24" s="6">
        <v>770</v>
      </c>
      <c r="O24" s="6">
        <v>952</v>
      </c>
      <c r="P24" s="7">
        <f t="shared" si="3"/>
        <v>6.6453784413566933E-2</v>
      </c>
      <c r="Q24" s="7">
        <f t="shared" si="4"/>
        <v>6.6453784413566933E-2</v>
      </c>
      <c r="R24" s="7"/>
      <c r="S24" s="7"/>
      <c r="T24" s="7"/>
      <c r="U24" s="7"/>
      <c r="V24" s="7"/>
      <c r="W24" s="6">
        <v>1132</v>
      </c>
      <c r="X24" s="6">
        <v>130</v>
      </c>
      <c r="Y24" s="7">
        <f t="shared" si="5"/>
        <v>0.11484098939929328</v>
      </c>
      <c r="Z24" s="6">
        <v>424</v>
      </c>
      <c r="AA24" s="7">
        <f>Z24/W24</f>
        <v>0.37455830388692579</v>
      </c>
      <c r="AB24" s="6">
        <v>1534</v>
      </c>
      <c r="AC24" s="6">
        <v>1384</v>
      </c>
      <c r="AD24" s="7">
        <f t="shared" si="6"/>
        <v>0.90221642764015642</v>
      </c>
    </row>
    <row r="25" spans="1:30" x14ac:dyDescent="0.3">
      <c r="A25" s="6" t="s">
        <v>28</v>
      </c>
      <c r="B25" s="6">
        <v>247</v>
      </c>
      <c r="C25" s="6">
        <v>70</v>
      </c>
      <c r="D25" s="7">
        <f t="shared" si="0"/>
        <v>0.2834008097165992</v>
      </c>
      <c r="E25" s="6">
        <v>363</v>
      </c>
      <c r="F25" s="6">
        <v>377</v>
      </c>
      <c r="G25" s="7">
        <f t="shared" si="1"/>
        <v>1.0385674931129476</v>
      </c>
      <c r="H25" s="6">
        <v>7982</v>
      </c>
      <c r="I25" s="6">
        <v>638</v>
      </c>
      <c r="J25" s="6">
        <v>957</v>
      </c>
      <c r="K25" s="7">
        <f t="shared" si="2"/>
        <v>7.9929842144825861E-2</v>
      </c>
      <c r="L25" s="7">
        <f>J25/H25</f>
        <v>0.11989476321723878</v>
      </c>
      <c r="M25" s="6">
        <v>12032</v>
      </c>
      <c r="N25" s="6">
        <v>855</v>
      </c>
      <c r="O25" s="6">
        <v>1043</v>
      </c>
      <c r="P25" s="7">
        <f t="shared" si="3"/>
        <v>7.1060505319148939E-2</v>
      </c>
      <c r="Q25" s="7">
        <f t="shared" si="4"/>
        <v>7.1060505319148939E-2</v>
      </c>
      <c r="R25" s="7"/>
      <c r="S25" s="7"/>
      <c r="T25" s="7"/>
      <c r="U25" s="7"/>
      <c r="V25" s="7"/>
      <c r="W25" s="6">
        <v>1046</v>
      </c>
      <c r="X25" s="6">
        <v>148</v>
      </c>
      <c r="Y25" s="7">
        <f t="shared" si="5"/>
        <v>0.14149139579349904</v>
      </c>
      <c r="Z25" s="6">
        <v>491</v>
      </c>
      <c r="AA25" s="7">
        <f>Z25/W25</f>
        <v>0.46940726577437858</v>
      </c>
      <c r="AB25" s="6">
        <v>1968</v>
      </c>
      <c r="AC25" s="6">
        <v>1626</v>
      </c>
      <c r="AD25" s="7">
        <f t="shared" si="6"/>
        <v>0.82621951219512191</v>
      </c>
    </row>
    <row r="26" spans="1:30" x14ac:dyDescent="0.3">
      <c r="A26" s="6" t="s">
        <v>29</v>
      </c>
      <c r="B26" s="6">
        <v>250</v>
      </c>
      <c r="C26" s="6">
        <v>72</v>
      </c>
      <c r="D26" s="7">
        <f t="shared" si="0"/>
        <v>0.28799999999999998</v>
      </c>
      <c r="E26" s="6">
        <v>447</v>
      </c>
      <c r="F26" s="6">
        <v>291</v>
      </c>
      <c r="G26" s="7">
        <f t="shared" si="1"/>
        <v>0.65100671140939592</v>
      </c>
      <c r="H26" s="6">
        <v>7489</v>
      </c>
      <c r="I26" s="6">
        <v>372</v>
      </c>
      <c r="J26" s="6">
        <v>518</v>
      </c>
      <c r="K26" s="7">
        <f t="shared" si="2"/>
        <v>4.9672853518493792E-2</v>
      </c>
      <c r="L26" s="7">
        <f>J26/H26</f>
        <v>6.9168113232741357E-2</v>
      </c>
      <c r="M26" s="6">
        <v>12797</v>
      </c>
      <c r="N26" s="6">
        <v>531</v>
      </c>
      <c r="O26" s="6">
        <v>764</v>
      </c>
      <c r="P26" s="7">
        <f t="shared" si="3"/>
        <v>4.1494100179729626E-2</v>
      </c>
      <c r="Q26" s="7">
        <f t="shared" si="4"/>
        <v>4.1494100179729626E-2</v>
      </c>
      <c r="R26" s="7"/>
      <c r="S26" s="7"/>
      <c r="T26" s="7"/>
      <c r="U26" s="7"/>
      <c r="V26" s="7"/>
      <c r="W26" s="6">
        <v>997</v>
      </c>
      <c r="X26" s="6">
        <v>127</v>
      </c>
      <c r="Y26" s="7">
        <f t="shared" si="5"/>
        <v>0.12738214643931794</v>
      </c>
      <c r="Z26" s="6">
        <v>342</v>
      </c>
      <c r="AA26" s="7">
        <f>Z26/W26</f>
        <v>0.34302908726178538</v>
      </c>
      <c r="AB26" s="6">
        <v>2105</v>
      </c>
      <c r="AC26" s="6">
        <v>1022</v>
      </c>
      <c r="AD26" s="7">
        <f t="shared" si="6"/>
        <v>0.48551068883610449</v>
      </c>
    </row>
    <row r="27" spans="1:30" x14ac:dyDescent="0.3">
      <c r="A27" s="6" t="s">
        <v>30</v>
      </c>
      <c r="B27" s="6">
        <v>316</v>
      </c>
      <c r="C27" s="6">
        <v>125</v>
      </c>
      <c r="D27" s="7">
        <f t="shared" si="0"/>
        <v>0.39556962025316456</v>
      </c>
      <c r="E27" s="6">
        <v>385</v>
      </c>
      <c r="F27" s="6">
        <v>341</v>
      </c>
      <c r="G27" s="7">
        <f t="shared" si="1"/>
        <v>0.88571428571428568</v>
      </c>
      <c r="H27" s="6">
        <v>5376</v>
      </c>
      <c r="I27" s="6">
        <v>310</v>
      </c>
      <c r="J27" s="6">
        <v>386</v>
      </c>
      <c r="K27" s="7">
        <f t="shared" si="2"/>
        <v>5.7663690476190479E-2</v>
      </c>
      <c r="L27" s="7">
        <f>J27/H27</f>
        <v>7.1800595238095233E-2</v>
      </c>
      <c r="M27" s="6">
        <v>11237</v>
      </c>
      <c r="N27" s="6">
        <v>1</v>
      </c>
      <c r="O27" s="6">
        <v>680</v>
      </c>
      <c r="P27" s="7">
        <f t="shared" si="3"/>
        <v>8.899172376968942E-5</v>
      </c>
      <c r="Q27" s="7">
        <f t="shared" si="4"/>
        <v>8.899172376968942E-5</v>
      </c>
      <c r="R27" s="7"/>
      <c r="S27" s="7"/>
      <c r="T27" s="7"/>
      <c r="U27" s="7"/>
      <c r="V27" s="7"/>
      <c r="W27" s="6">
        <v>767</v>
      </c>
      <c r="X27" s="6">
        <v>63</v>
      </c>
      <c r="Y27" s="7">
        <f t="shared" si="5"/>
        <v>8.2138200782268578E-2</v>
      </c>
      <c r="Z27" s="6">
        <v>103</v>
      </c>
      <c r="AA27" s="7">
        <f>Z27/W27</f>
        <v>0.13428943937418514</v>
      </c>
      <c r="AB27" s="6">
        <v>2015</v>
      </c>
      <c r="AC27" s="6">
        <v>773</v>
      </c>
      <c r="AD27" s="7">
        <f t="shared" si="6"/>
        <v>0.38362282878411913</v>
      </c>
    </row>
    <row r="28" spans="1:30" x14ac:dyDescent="0.3">
      <c r="A28" s="6" t="s">
        <v>31</v>
      </c>
      <c r="B28" s="6">
        <v>189</v>
      </c>
      <c r="C28" s="6">
        <v>72</v>
      </c>
      <c r="D28" s="7">
        <f t="shared" si="0"/>
        <v>0.38095238095238093</v>
      </c>
      <c r="E28" s="6">
        <v>286</v>
      </c>
      <c r="F28" s="6">
        <v>225</v>
      </c>
      <c r="G28" s="7">
        <f t="shared" si="1"/>
        <v>0.78671328671328666</v>
      </c>
      <c r="H28" s="6">
        <v>4766</v>
      </c>
      <c r="I28" s="6">
        <v>516</v>
      </c>
      <c r="J28" s="6">
        <v>572</v>
      </c>
      <c r="K28" s="7">
        <f t="shared" si="2"/>
        <v>0.10826689047419219</v>
      </c>
      <c r="L28" s="7">
        <f>J28/H28</f>
        <v>0.1200167855644146</v>
      </c>
      <c r="M28" s="6">
        <v>10846</v>
      </c>
      <c r="N28" s="6">
        <v>1</v>
      </c>
      <c r="O28" s="6">
        <v>651</v>
      </c>
      <c r="P28" s="7">
        <f t="shared" si="3"/>
        <v>9.2199889360132769E-5</v>
      </c>
      <c r="Q28" s="7">
        <f t="shared" si="4"/>
        <v>9.2199889360132769E-5</v>
      </c>
      <c r="R28" s="7"/>
      <c r="S28" s="7"/>
      <c r="T28" s="7"/>
      <c r="U28" s="7"/>
      <c r="V28" s="7"/>
      <c r="W28" s="6">
        <v>1009</v>
      </c>
      <c r="X28" s="6">
        <v>102</v>
      </c>
      <c r="Y28" s="7">
        <f t="shared" si="5"/>
        <v>0.10109018830525272</v>
      </c>
      <c r="Z28" s="6">
        <v>232</v>
      </c>
      <c r="AA28" s="7">
        <f>Z28/W28</f>
        <v>0.22993062438057482</v>
      </c>
      <c r="AB28" s="6">
        <v>1640</v>
      </c>
      <c r="AC28" s="6">
        <v>881</v>
      </c>
      <c r="AD28" s="7">
        <f t="shared" si="6"/>
        <v>0.53719512195121955</v>
      </c>
    </row>
    <row r="29" spans="1:30" x14ac:dyDescent="0.3">
      <c r="A29" s="6" t="s">
        <v>32</v>
      </c>
      <c r="B29" s="6">
        <v>272</v>
      </c>
      <c r="C29" s="6">
        <v>53</v>
      </c>
      <c r="D29" s="7">
        <f t="shared" si="0"/>
        <v>0.19485294117647059</v>
      </c>
      <c r="E29" s="6">
        <v>501</v>
      </c>
      <c r="F29" s="6">
        <v>465</v>
      </c>
      <c r="G29" s="7">
        <f t="shared" si="1"/>
        <v>0.92814371257485029</v>
      </c>
      <c r="H29" s="6">
        <v>19068</v>
      </c>
      <c r="I29" s="6">
        <v>2265</v>
      </c>
      <c r="J29" s="6">
        <v>1553</v>
      </c>
      <c r="K29" s="7">
        <f t="shared" si="2"/>
        <v>0.11878539962240403</v>
      </c>
      <c r="L29" s="7">
        <f>J29/H29</f>
        <v>8.1445353471785192E-2</v>
      </c>
      <c r="M29" s="6">
        <v>24418</v>
      </c>
      <c r="N29" s="6">
        <v>2</v>
      </c>
      <c r="O29" s="6">
        <v>1816</v>
      </c>
      <c r="P29" s="7">
        <f t="shared" si="3"/>
        <v>8.1906790072897037E-5</v>
      </c>
      <c r="Q29" s="7">
        <f t="shared" si="4"/>
        <v>8.1906790072897037E-5</v>
      </c>
      <c r="R29" s="7"/>
      <c r="S29" s="7"/>
      <c r="T29" s="7"/>
      <c r="U29" s="7"/>
      <c r="V29" s="7"/>
      <c r="W29" s="6">
        <v>1814</v>
      </c>
      <c r="X29" s="6">
        <v>250</v>
      </c>
      <c r="Y29" s="7">
        <f t="shared" si="5"/>
        <v>0.13781697905181919</v>
      </c>
      <c r="Z29" s="6">
        <v>754</v>
      </c>
      <c r="AA29" s="7">
        <f>Z29/W29</f>
        <v>0.41565600882028664</v>
      </c>
      <c r="AB29" s="6">
        <v>3949</v>
      </c>
      <c r="AC29" s="6">
        <v>2664</v>
      </c>
      <c r="AD29" s="7">
        <f t="shared" si="6"/>
        <v>0.67460116485186128</v>
      </c>
    </row>
    <row r="30" spans="1:30" x14ac:dyDescent="0.3">
      <c r="A30" s="6" t="s">
        <v>33</v>
      </c>
      <c r="B30" s="6">
        <v>426</v>
      </c>
      <c r="C30" s="6">
        <v>123</v>
      </c>
      <c r="D30" s="7">
        <f t="shared" si="0"/>
        <v>0.28873239436619719</v>
      </c>
      <c r="E30" s="6">
        <v>489</v>
      </c>
      <c r="F30" s="6">
        <v>404</v>
      </c>
      <c r="G30" s="7">
        <f t="shared" si="1"/>
        <v>0.82617586912065444</v>
      </c>
      <c r="H30" s="6">
        <v>11960</v>
      </c>
      <c r="I30" s="6">
        <v>1333</v>
      </c>
      <c r="J30" s="6">
        <v>1113</v>
      </c>
      <c r="K30" s="7">
        <f t="shared" si="2"/>
        <v>0.11145484949832776</v>
      </c>
      <c r="L30" s="7">
        <f>J30/H30</f>
        <v>9.3060200668896323E-2</v>
      </c>
      <c r="M30" s="6">
        <v>18332</v>
      </c>
      <c r="O30" s="6">
        <v>1172</v>
      </c>
      <c r="P30" s="7">
        <f t="shared" si="3"/>
        <v>0</v>
      </c>
      <c r="Q30" s="7">
        <f t="shared" si="4"/>
        <v>0</v>
      </c>
      <c r="R30" s="7"/>
      <c r="S30" s="7"/>
      <c r="T30" s="7"/>
      <c r="U30" s="7"/>
      <c r="V30" s="7"/>
      <c r="W30" s="6">
        <v>1181</v>
      </c>
      <c r="X30" s="6">
        <v>109</v>
      </c>
      <c r="Y30" s="7">
        <f t="shared" si="5"/>
        <v>9.2294665537679926E-2</v>
      </c>
      <c r="Z30" s="6">
        <v>467</v>
      </c>
      <c r="AA30" s="7">
        <f>Z30/W30</f>
        <v>0.39542760372565622</v>
      </c>
      <c r="AB30" s="6">
        <v>3611</v>
      </c>
      <c r="AC30" s="6">
        <v>1916</v>
      </c>
      <c r="AD30" s="7">
        <f t="shared" si="6"/>
        <v>0.53060094156743287</v>
      </c>
    </row>
    <row r="31" spans="1:30" x14ac:dyDescent="0.3">
      <c r="A31" s="6" t="s">
        <v>34</v>
      </c>
      <c r="B31" s="6">
        <v>227</v>
      </c>
      <c r="C31" s="6">
        <v>65</v>
      </c>
      <c r="D31" s="7">
        <f t="shared" si="0"/>
        <v>0.28634361233480177</v>
      </c>
      <c r="E31" s="6">
        <v>340</v>
      </c>
      <c r="F31" s="6">
        <v>359</v>
      </c>
      <c r="G31" s="7">
        <f t="shared" si="1"/>
        <v>1.0558823529411765</v>
      </c>
      <c r="H31" s="6">
        <v>6386</v>
      </c>
      <c r="I31" s="6">
        <v>395</v>
      </c>
      <c r="J31" s="6">
        <v>578</v>
      </c>
      <c r="K31" s="7">
        <f t="shared" si="2"/>
        <v>6.1854055746946447E-2</v>
      </c>
      <c r="L31" s="7">
        <f>J31/H31</f>
        <v>9.0510491700595053E-2</v>
      </c>
      <c r="M31" s="6">
        <v>11583</v>
      </c>
      <c r="O31" s="6">
        <v>818</v>
      </c>
      <c r="P31" s="7">
        <f t="shared" si="3"/>
        <v>0</v>
      </c>
      <c r="Q31" s="7">
        <f t="shared" si="4"/>
        <v>0</v>
      </c>
      <c r="R31" s="7"/>
      <c r="S31" s="7"/>
      <c r="T31" s="7"/>
      <c r="U31" s="7"/>
      <c r="V31" s="7"/>
      <c r="W31" s="6">
        <v>1075</v>
      </c>
      <c r="X31" s="6">
        <v>91</v>
      </c>
      <c r="Y31" s="7">
        <f t="shared" si="5"/>
        <v>8.4651162790697676E-2</v>
      </c>
      <c r="Z31" s="6">
        <v>520</v>
      </c>
      <c r="AA31" s="7">
        <f>Z31/W31</f>
        <v>0.48372093023255813</v>
      </c>
      <c r="AB31" s="6">
        <v>2417</v>
      </c>
      <c r="AC31" s="6">
        <v>1543</v>
      </c>
      <c r="AD31" s="7">
        <f t="shared" si="6"/>
        <v>0.63839470417873401</v>
      </c>
    </row>
    <row r="32" spans="1:30" x14ac:dyDescent="0.3">
      <c r="G32" s="6"/>
      <c r="K32" s="7"/>
      <c r="Q32" s="7"/>
      <c r="R32" s="7"/>
      <c r="S32" s="7"/>
      <c r="T32" s="7"/>
      <c r="U32" s="7"/>
      <c r="V32" s="7"/>
      <c r="AA32" s="7"/>
      <c r="AD32" s="7"/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pane ySplit="1" topLeftCell="A2" activePane="bottomLeft" state="frozen"/>
      <selection pane="bottomLeft" activeCell="G23" sqref="G23"/>
    </sheetView>
  </sheetViews>
  <sheetFormatPr defaultColWidth="14.125" defaultRowHeight="14.25" x14ac:dyDescent="0.3"/>
  <cols>
    <col min="1" max="1" width="12" style="2" customWidth="1"/>
    <col min="2" max="7" width="14.125" style="2"/>
    <col min="8" max="9" width="14.875" style="2" customWidth="1"/>
    <col min="10" max="10" width="16.25" style="2" customWidth="1"/>
    <col min="11" max="11" width="17" style="2" customWidth="1"/>
    <col min="12" max="16384" width="14.125" style="2"/>
  </cols>
  <sheetData>
    <row r="1" spans="1:11" x14ac:dyDescent="0.3">
      <c r="A1" s="1" t="s">
        <v>0</v>
      </c>
      <c r="B1" s="1" t="s">
        <v>61</v>
      </c>
      <c r="C1" s="1" t="s">
        <v>60</v>
      </c>
      <c r="D1" s="1" t="s">
        <v>58</v>
      </c>
      <c r="E1" s="1" t="s">
        <v>59</v>
      </c>
      <c r="F1" s="1" t="s">
        <v>62</v>
      </c>
      <c r="G1" s="1" t="s">
        <v>63</v>
      </c>
      <c r="H1" s="1" t="s">
        <v>39</v>
      </c>
      <c r="I1" s="1" t="s">
        <v>56</v>
      </c>
      <c r="J1" s="1" t="s">
        <v>40</v>
      </c>
      <c r="K1" s="1" t="s">
        <v>57</v>
      </c>
    </row>
    <row r="2" spans="1:11" x14ac:dyDescent="0.3">
      <c r="A2" s="3" t="s">
        <v>5</v>
      </c>
      <c r="B2" s="3">
        <v>271</v>
      </c>
      <c r="C2" s="3">
        <v>23</v>
      </c>
      <c r="D2" s="3">
        <v>22</v>
      </c>
      <c r="E2" s="3">
        <v>16</v>
      </c>
      <c r="F2" s="3">
        <v>20</v>
      </c>
      <c r="G2" s="9">
        <f>F2/B2</f>
        <v>7.3800738007380073E-2</v>
      </c>
      <c r="H2" s="3">
        <v>271</v>
      </c>
      <c r="I2" s="3">
        <v>92</v>
      </c>
      <c r="J2" s="12">
        <v>1233388</v>
      </c>
      <c r="K2" s="13">
        <f>J2/I2</f>
        <v>13406.391304347826</v>
      </c>
    </row>
    <row r="3" spans="1:11" x14ac:dyDescent="0.3">
      <c r="A3" s="3" t="s">
        <v>6</v>
      </c>
      <c r="B3" s="3">
        <v>231</v>
      </c>
      <c r="C3" s="3">
        <v>23</v>
      </c>
      <c r="D3" s="3">
        <v>21</v>
      </c>
      <c r="E3" s="3">
        <v>22</v>
      </c>
      <c r="F3" s="3">
        <v>19</v>
      </c>
      <c r="G3" s="9">
        <f t="shared" ref="G3:G11" si="0">F3/B3</f>
        <v>8.2251082251082255E-2</v>
      </c>
      <c r="H3" s="3">
        <v>502</v>
      </c>
      <c r="I3" s="3">
        <v>170</v>
      </c>
      <c r="J3" s="12">
        <v>2399921</v>
      </c>
      <c r="K3" s="13">
        <f t="shared" ref="K3:K31" si="1">J3/I3</f>
        <v>14117.182352941176</v>
      </c>
    </row>
    <row r="4" spans="1:11" x14ac:dyDescent="0.3">
      <c r="A4" s="3" t="s">
        <v>7</v>
      </c>
      <c r="B4" s="3">
        <v>155</v>
      </c>
      <c r="C4" s="3">
        <v>10</v>
      </c>
      <c r="D4" s="3">
        <v>16</v>
      </c>
      <c r="E4" s="3">
        <v>9</v>
      </c>
      <c r="F4" s="3">
        <v>8</v>
      </c>
      <c r="G4" s="9">
        <f t="shared" si="0"/>
        <v>5.1612903225806452E-2</v>
      </c>
      <c r="H4" s="3">
        <v>657</v>
      </c>
      <c r="I4" s="3">
        <v>214</v>
      </c>
      <c r="J4" s="12">
        <v>2921079</v>
      </c>
      <c r="K4" s="13">
        <f t="shared" si="1"/>
        <v>13649.901869158879</v>
      </c>
    </row>
    <row r="5" spans="1:11" x14ac:dyDescent="0.3">
      <c r="A5" s="3" t="s">
        <v>8</v>
      </c>
      <c r="B5" s="3">
        <v>177</v>
      </c>
      <c r="C5" s="3">
        <v>16</v>
      </c>
      <c r="D5" s="3">
        <v>11</v>
      </c>
      <c r="E5" s="3">
        <v>8</v>
      </c>
      <c r="F5" s="3">
        <v>10</v>
      </c>
      <c r="G5" s="9">
        <f t="shared" si="0"/>
        <v>5.6497175141242938E-2</v>
      </c>
      <c r="H5" s="3">
        <v>834</v>
      </c>
      <c r="I5" s="3">
        <v>284</v>
      </c>
      <c r="J5" s="12">
        <v>4274057</v>
      </c>
      <c r="K5" s="13">
        <f t="shared" si="1"/>
        <v>15049.49647887324</v>
      </c>
    </row>
    <row r="6" spans="1:11" x14ac:dyDescent="0.3">
      <c r="A6" s="3" t="s">
        <v>9</v>
      </c>
      <c r="B6" s="3">
        <v>141</v>
      </c>
      <c r="C6" s="3">
        <v>14</v>
      </c>
      <c r="D6" s="3">
        <v>7</v>
      </c>
      <c r="E6" s="3">
        <v>6</v>
      </c>
      <c r="F6" s="3">
        <v>8</v>
      </c>
      <c r="G6" s="9">
        <f t="shared" si="0"/>
        <v>5.6737588652482268E-2</v>
      </c>
      <c r="H6" s="3">
        <v>975</v>
      </c>
      <c r="I6" s="3">
        <v>327</v>
      </c>
      <c r="J6" s="12">
        <v>5708143</v>
      </c>
      <c r="K6" s="13">
        <f t="shared" si="1"/>
        <v>17456.09480122324</v>
      </c>
    </row>
    <row r="7" spans="1:11" x14ac:dyDescent="0.3">
      <c r="A7" s="3" t="s">
        <v>10</v>
      </c>
      <c r="B7" s="3">
        <v>135</v>
      </c>
      <c r="C7" s="3">
        <v>6</v>
      </c>
      <c r="D7" s="3">
        <v>5</v>
      </c>
      <c r="E7" s="3">
        <v>8</v>
      </c>
      <c r="F7" s="3">
        <v>7</v>
      </c>
      <c r="G7" s="9">
        <f t="shared" si="0"/>
        <v>5.185185185185185E-2</v>
      </c>
      <c r="H7" s="3">
        <v>1110</v>
      </c>
      <c r="I7" s="3">
        <v>363</v>
      </c>
      <c r="J7" s="12">
        <v>6796532.4800000004</v>
      </c>
      <c r="K7" s="13">
        <f t="shared" si="1"/>
        <v>18723.229972451791</v>
      </c>
    </row>
    <row r="8" spans="1:11" x14ac:dyDescent="0.3">
      <c r="A8" s="3" t="s">
        <v>11</v>
      </c>
      <c r="B8" s="3">
        <v>159</v>
      </c>
      <c r="C8" s="3">
        <v>21</v>
      </c>
      <c r="D8" s="3">
        <v>16</v>
      </c>
      <c r="E8" s="3">
        <v>17</v>
      </c>
      <c r="F8" s="3">
        <v>11</v>
      </c>
      <c r="G8" s="9">
        <f t="shared" si="0"/>
        <v>6.9182389937106917E-2</v>
      </c>
      <c r="H8" s="3">
        <v>1269</v>
      </c>
      <c r="I8" s="3">
        <v>436</v>
      </c>
      <c r="J8" s="12">
        <v>8201720.9500000002</v>
      </c>
      <c r="K8" s="13">
        <f t="shared" si="1"/>
        <v>18811.28658256881</v>
      </c>
    </row>
    <row r="9" spans="1:11" x14ac:dyDescent="0.3">
      <c r="A9" s="3" t="s">
        <v>12</v>
      </c>
      <c r="B9" s="3">
        <v>127</v>
      </c>
      <c r="C9" s="3">
        <v>15</v>
      </c>
      <c r="D9" s="3">
        <v>14</v>
      </c>
      <c r="E9" s="3">
        <v>5</v>
      </c>
      <c r="F9" s="3">
        <v>12</v>
      </c>
      <c r="G9" s="9">
        <f t="shared" si="0"/>
        <v>9.4488188976377951E-2</v>
      </c>
      <c r="H9" s="3">
        <v>1396</v>
      </c>
      <c r="I9" s="3">
        <v>504</v>
      </c>
      <c r="J9" s="12">
        <v>10144274.810000001</v>
      </c>
      <c r="K9" s="13">
        <f t="shared" si="1"/>
        <v>20127.529384920635</v>
      </c>
    </row>
    <row r="10" spans="1:11" x14ac:dyDescent="0.3">
      <c r="A10" s="3" t="s">
        <v>13</v>
      </c>
      <c r="B10" s="3">
        <v>130</v>
      </c>
      <c r="C10" s="3">
        <v>12</v>
      </c>
      <c r="D10" s="3">
        <v>14</v>
      </c>
      <c r="E10" s="3">
        <v>11</v>
      </c>
      <c r="F10" s="3">
        <v>9</v>
      </c>
      <c r="G10" s="9">
        <f t="shared" si="0"/>
        <v>6.9230769230769235E-2</v>
      </c>
      <c r="H10" s="3">
        <v>1526</v>
      </c>
      <c r="I10" s="3">
        <v>553</v>
      </c>
      <c r="J10" s="12">
        <v>11051228.529999999</v>
      </c>
      <c r="K10" s="13">
        <f t="shared" si="1"/>
        <v>19984.138390596745</v>
      </c>
    </row>
    <row r="11" spans="1:11" x14ac:dyDescent="0.3">
      <c r="A11" s="3" t="s">
        <v>14</v>
      </c>
      <c r="B11" s="3">
        <v>152</v>
      </c>
      <c r="C11" s="3">
        <v>12</v>
      </c>
      <c r="D11" s="3">
        <v>9</v>
      </c>
      <c r="E11" s="3">
        <v>11</v>
      </c>
      <c r="F11" s="3">
        <v>12</v>
      </c>
      <c r="G11" s="9">
        <f t="shared" si="0"/>
        <v>7.8947368421052627E-2</v>
      </c>
      <c r="H11" s="3">
        <v>1678</v>
      </c>
      <c r="I11" s="3">
        <v>623</v>
      </c>
      <c r="J11" s="12">
        <v>12303639</v>
      </c>
      <c r="K11" s="13">
        <f t="shared" si="1"/>
        <v>19749.019261637241</v>
      </c>
    </row>
    <row r="12" spans="1:11" x14ac:dyDescent="0.3">
      <c r="A12" s="3" t="s">
        <v>15</v>
      </c>
      <c r="B12" s="3">
        <v>130</v>
      </c>
      <c r="C12" s="3">
        <v>22</v>
      </c>
      <c r="D12" s="3">
        <v>23</v>
      </c>
      <c r="E12" s="3">
        <v>13</v>
      </c>
      <c r="F12" s="3"/>
      <c r="G12" s="3"/>
      <c r="H12" s="3">
        <v>1808</v>
      </c>
      <c r="I12" s="3">
        <v>678</v>
      </c>
      <c r="J12" s="12">
        <v>12959654.73</v>
      </c>
      <c r="K12" s="13">
        <f t="shared" si="1"/>
        <v>19114.535</v>
      </c>
    </row>
    <row r="13" spans="1:11" x14ac:dyDescent="0.3">
      <c r="A13" s="3" t="s">
        <v>16</v>
      </c>
      <c r="B13" s="3">
        <v>124</v>
      </c>
      <c r="C13" s="3">
        <v>17</v>
      </c>
      <c r="D13" s="3">
        <v>11</v>
      </c>
      <c r="E13" s="3">
        <v>15</v>
      </c>
      <c r="F13" s="3"/>
      <c r="G13" s="3"/>
      <c r="H13" s="3">
        <v>1932</v>
      </c>
      <c r="I13" s="3">
        <v>725</v>
      </c>
      <c r="J13" s="12">
        <v>13594725.73</v>
      </c>
      <c r="K13" s="13">
        <f t="shared" si="1"/>
        <v>18751.34583448276</v>
      </c>
    </row>
    <row r="14" spans="1:11" x14ac:dyDescent="0.3">
      <c r="A14" s="3" t="s">
        <v>17</v>
      </c>
      <c r="B14" s="3">
        <v>114</v>
      </c>
      <c r="C14" s="3">
        <v>23</v>
      </c>
      <c r="D14" s="3">
        <v>19</v>
      </c>
      <c r="E14" s="3">
        <v>15</v>
      </c>
      <c r="F14" s="3"/>
      <c r="G14" s="3"/>
      <c r="H14" s="3">
        <v>2046</v>
      </c>
      <c r="I14" s="3">
        <v>776</v>
      </c>
      <c r="J14" s="12">
        <v>14311835.109999999</v>
      </c>
      <c r="K14" s="13">
        <f t="shared" si="1"/>
        <v>18443.086481958762</v>
      </c>
    </row>
    <row r="15" spans="1:11" x14ac:dyDescent="0.3">
      <c r="A15" s="3" t="s">
        <v>18</v>
      </c>
      <c r="B15" s="3">
        <v>134</v>
      </c>
      <c r="C15" s="3">
        <v>27</v>
      </c>
      <c r="D15" s="3">
        <v>22</v>
      </c>
      <c r="E15" s="3">
        <v>17</v>
      </c>
      <c r="F15" s="3"/>
      <c r="G15" s="3"/>
      <c r="H15" s="3">
        <v>2180</v>
      </c>
      <c r="I15" s="3">
        <v>850</v>
      </c>
      <c r="J15" s="12">
        <v>15642784.07</v>
      </c>
      <c r="K15" s="13">
        <f t="shared" si="1"/>
        <v>18403.275376470589</v>
      </c>
    </row>
    <row r="16" spans="1:11" x14ac:dyDescent="0.3">
      <c r="A16" s="3" t="s">
        <v>19</v>
      </c>
      <c r="B16" s="3">
        <v>131</v>
      </c>
      <c r="C16" s="3">
        <v>22</v>
      </c>
      <c r="D16" s="3">
        <v>19</v>
      </c>
      <c r="E16" s="3">
        <v>14</v>
      </c>
      <c r="F16" s="3"/>
      <c r="G16" s="3"/>
      <c r="H16" s="3">
        <v>2311</v>
      </c>
      <c r="I16" s="3">
        <v>923</v>
      </c>
      <c r="J16" s="12">
        <v>17130680.649999999</v>
      </c>
      <c r="K16" s="13">
        <f t="shared" si="1"/>
        <v>18559.784019501625</v>
      </c>
    </row>
    <row r="17" spans="1:11" x14ac:dyDescent="0.3">
      <c r="A17" s="3" t="s">
        <v>20</v>
      </c>
      <c r="B17" s="3">
        <v>138</v>
      </c>
      <c r="C17" s="3">
        <v>21</v>
      </c>
      <c r="D17" s="3">
        <v>12</v>
      </c>
      <c r="E17" s="3">
        <v>13</v>
      </c>
      <c r="F17" s="3"/>
      <c r="G17" s="3"/>
      <c r="H17" s="3">
        <v>2449</v>
      </c>
      <c r="I17" s="3">
        <v>1017</v>
      </c>
      <c r="J17" s="12">
        <v>18485272.640000001</v>
      </c>
      <c r="K17" s="13">
        <f t="shared" si="1"/>
        <v>18176.275948869225</v>
      </c>
    </row>
    <row r="18" spans="1:11" x14ac:dyDescent="0.3">
      <c r="A18" s="3" t="s">
        <v>21</v>
      </c>
      <c r="B18" s="3">
        <v>123</v>
      </c>
      <c r="C18" s="3">
        <v>21</v>
      </c>
      <c r="D18" s="3">
        <v>25</v>
      </c>
      <c r="E18" s="3">
        <v>20</v>
      </c>
      <c r="F18" s="3"/>
      <c r="G18" s="3"/>
      <c r="H18" s="3">
        <v>2572</v>
      </c>
      <c r="I18" s="3">
        <v>1096</v>
      </c>
      <c r="J18" s="12">
        <v>19918317.760000002</v>
      </c>
      <c r="K18" s="13">
        <f t="shared" si="1"/>
        <v>18173.647591240879</v>
      </c>
    </row>
    <row r="19" spans="1:11" x14ac:dyDescent="0.3">
      <c r="A19" s="3" t="s">
        <v>22</v>
      </c>
      <c r="B19" s="3">
        <v>101</v>
      </c>
      <c r="C19" s="3">
        <v>17</v>
      </c>
      <c r="D19" s="3">
        <v>18</v>
      </c>
      <c r="E19" s="3"/>
      <c r="F19" s="3"/>
      <c r="G19" s="3"/>
      <c r="H19" s="3">
        <v>2673</v>
      </c>
      <c r="I19" s="3">
        <v>1165</v>
      </c>
      <c r="J19" s="12">
        <v>20775764.52</v>
      </c>
      <c r="K19" s="13">
        <f t="shared" si="1"/>
        <v>17833.27426609442</v>
      </c>
    </row>
    <row r="20" spans="1:11" x14ac:dyDescent="0.3">
      <c r="A20" s="3" t="s">
        <v>23</v>
      </c>
      <c r="B20" s="3">
        <v>110</v>
      </c>
      <c r="C20" s="3">
        <v>18</v>
      </c>
      <c r="D20" s="3">
        <v>13</v>
      </c>
      <c r="E20" s="3"/>
      <c r="F20" s="3"/>
      <c r="G20" s="3"/>
      <c r="H20" s="3">
        <v>2783</v>
      </c>
      <c r="I20" s="3">
        <v>1224</v>
      </c>
      <c r="J20" s="12">
        <v>21469724.32</v>
      </c>
      <c r="K20" s="13">
        <f t="shared" si="1"/>
        <v>17540.624444444446</v>
      </c>
    </row>
    <row r="21" spans="1:11" x14ac:dyDescent="0.3">
      <c r="A21" s="3" t="s">
        <v>24</v>
      </c>
      <c r="B21" s="3">
        <v>91</v>
      </c>
      <c r="C21" s="3">
        <v>12</v>
      </c>
      <c r="D21" s="3">
        <v>17</v>
      </c>
      <c r="E21" s="3"/>
      <c r="F21" s="3"/>
      <c r="G21" s="3"/>
      <c r="H21" s="3">
        <v>2874</v>
      </c>
      <c r="I21" s="3">
        <v>1291</v>
      </c>
      <c r="J21" s="12">
        <v>22523319.32</v>
      </c>
      <c r="K21" s="13">
        <f t="shared" si="1"/>
        <v>17446.413106119289</v>
      </c>
    </row>
    <row r="22" spans="1:11" x14ac:dyDescent="0.3">
      <c r="A22" s="3" t="s">
        <v>25</v>
      </c>
      <c r="B22" s="3">
        <v>96</v>
      </c>
      <c r="C22" s="3">
        <v>12</v>
      </c>
      <c r="D22" s="3">
        <v>14</v>
      </c>
      <c r="E22" s="3"/>
      <c r="F22" s="3"/>
      <c r="G22" s="3"/>
      <c r="H22" s="3">
        <v>2970</v>
      </c>
      <c r="I22" s="3">
        <v>1363</v>
      </c>
      <c r="J22" s="12">
        <v>24083962.579999998</v>
      </c>
      <c r="K22" s="13">
        <f t="shared" si="1"/>
        <v>17669.81847395451</v>
      </c>
    </row>
    <row r="23" spans="1:11" x14ac:dyDescent="0.3">
      <c r="A23" s="3" t="s">
        <v>26</v>
      </c>
      <c r="B23" s="3">
        <v>156</v>
      </c>
      <c r="C23" s="3">
        <v>21</v>
      </c>
      <c r="D23" s="3">
        <v>15</v>
      </c>
      <c r="E23" s="3"/>
      <c r="F23" s="3"/>
      <c r="G23" s="3"/>
      <c r="H23" s="3">
        <v>3126</v>
      </c>
      <c r="I23" s="3">
        <v>1452</v>
      </c>
      <c r="J23" s="12">
        <v>26026841</v>
      </c>
      <c r="K23" s="13">
        <f t="shared" si="1"/>
        <v>17924.821625344353</v>
      </c>
    </row>
    <row r="24" spans="1:11" x14ac:dyDescent="0.3">
      <c r="A24" s="3" t="s">
        <v>27</v>
      </c>
      <c r="B24" s="3">
        <v>151</v>
      </c>
      <c r="C24" s="3">
        <v>13</v>
      </c>
      <c r="D24" s="3">
        <v>10</v>
      </c>
      <c r="E24" s="3"/>
      <c r="F24" s="3"/>
      <c r="G24" s="3"/>
      <c r="H24" s="3">
        <v>3277</v>
      </c>
      <c r="I24" s="3">
        <v>1545</v>
      </c>
      <c r="J24" s="12">
        <v>28053587.989999998</v>
      </c>
      <c r="K24" s="13">
        <f t="shared" si="1"/>
        <v>18157.662129449836</v>
      </c>
    </row>
    <row r="25" spans="1:11" x14ac:dyDescent="0.3">
      <c r="A25" s="3" t="s">
        <v>28</v>
      </c>
      <c r="B25" s="3">
        <v>134</v>
      </c>
      <c r="C25" s="3">
        <v>15</v>
      </c>
      <c r="D25" s="3">
        <v>14</v>
      </c>
      <c r="E25" s="3"/>
      <c r="F25" s="3"/>
      <c r="G25" s="3"/>
      <c r="H25" s="3">
        <v>3411</v>
      </c>
      <c r="I25" s="3">
        <v>1619</v>
      </c>
      <c r="J25" s="12">
        <v>29300924.670000002</v>
      </c>
      <c r="K25" s="13">
        <f t="shared" si="1"/>
        <v>18098.16224212477</v>
      </c>
    </row>
    <row r="26" spans="1:11" x14ac:dyDescent="0.3">
      <c r="A26" s="3" t="s">
        <v>29</v>
      </c>
      <c r="B26" s="3">
        <v>160</v>
      </c>
      <c r="C26" s="3">
        <v>31</v>
      </c>
      <c r="D26" s="3"/>
      <c r="E26" s="3"/>
      <c r="F26" s="3"/>
      <c r="G26" s="3"/>
      <c r="H26" s="3">
        <v>3571</v>
      </c>
      <c r="I26" s="3">
        <v>1709</v>
      </c>
      <c r="J26" s="12">
        <v>31069153.670000002</v>
      </c>
      <c r="K26" s="13">
        <f t="shared" si="1"/>
        <v>18179.727132826214</v>
      </c>
    </row>
    <row r="27" spans="1:11" x14ac:dyDescent="0.3">
      <c r="A27" s="3" t="s">
        <v>30</v>
      </c>
      <c r="B27" s="3">
        <v>174</v>
      </c>
      <c r="C27" s="3">
        <v>17</v>
      </c>
      <c r="D27" s="3"/>
      <c r="E27" s="3"/>
      <c r="F27" s="3"/>
      <c r="G27" s="3"/>
      <c r="H27" s="3">
        <v>3745</v>
      </c>
      <c r="I27" s="3">
        <v>1789</v>
      </c>
      <c r="J27" s="12">
        <v>32362417.420000002</v>
      </c>
      <c r="K27" s="13">
        <f t="shared" si="1"/>
        <v>18089.668764673002</v>
      </c>
    </row>
    <row r="28" spans="1:11" x14ac:dyDescent="0.3">
      <c r="A28" s="3" t="s">
        <v>31</v>
      </c>
      <c r="B28" s="3">
        <v>131</v>
      </c>
      <c r="C28" s="3">
        <v>24</v>
      </c>
      <c r="D28" s="3"/>
      <c r="E28" s="3"/>
      <c r="F28" s="3"/>
      <c r="G28" s="3"/>
      <c r="H28" s="3">
        <v>3876</v>
      </c>
      <c r="I28" s="3">
        <v>1857</v>
      </c>
      <c r="J28" s="12">
        <v>33458121.91</v>
      </c>
      <c r="K28" s="13">
        <f t="shared" si="1"/>
        <v>18017.297743672589</v>
      </c>
    </row>
    <row r="29" spans="1:11" x14ac:dyDescent="0.3">
      <c r="A29" s="3" t="s">
        <v>32</v>
      </c>
      <c r="B29" s="3">
        <v>115</v>
      </c>
      <c r="C29" s="3">
        <v>24</v>
      </c>
      <c r="D29" s="3"/>
      <c r="E29" s="3"/>
      <c r="F29" s="3"/>
      <c r="G29" s="3"/>
      <c r="H29" s="3">
        <v>3991</v>
      </c>
      <c r="I29" s="3">
        <v>1981</v>
      </c>
      <c r="J29" s="12">
        <v>36251112.299999997</v>
      </c>
      <c r="K29" s="13">
        <f t="shared" si="1"/>
        <v>18299.400454316001</v>
      </c>
    </row>
    <row r="30" spans="1:11" x14ac:dyDescent="0.3">
      <c r="A30" s="3" t="s">
        <v>33</v>
      </c>
      <c r="B30" s="3">
        <v>199</v>
      </c>
      <c r="C30" s="3"/>
      <c r="D30" s="3"/>
      <c r="E30" s="3"/>
      <c r="F30" s="3"/>
      <c r="G30" s="3"/>
      <c r="H30" s="3">
        <v>4190</v>
      </c>
      <c r="I30" s="3">
        <v>2084</v>
      </c>
      <c r="J30" s="12">
        <v>38141738.020000003</v>
      </c>
      <c r="K30" s="13">
        <f t="shared" si="1"/>
        <v>18302.177552783112</v>
      </c>
    </row>
    <row r="31" spans="1:11" x14ac:dyDescent="0.3">
      <c r="A31" s="3" t="s">
        <v>34</v>
      </c>
      <c r="B31" s="3">
        <v>178</v>
      </c>
      <c r="C31" s="3"/>
      <c r="D31" s="3"/>
      <c r="E31" s="3"/>
      <c r="F31" s="3"/>
      <c r="G31" s="3"/>
      <c r="H31" s="3">
        <v>4368</v>
      </c>
      <c r="I31" s="3">
        <v>2207</v>
      </c>
      <c r="J31" s="12">
        <v>40497585.93</v>
      </c>
      <c r="K31" s="13">
        <f t="shared" si="1"/>
        <v>18349.608486633439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5" workbookViewId="0">
      <selection activeCell="D98" sqref="D98"/>
    </sheetView>
  </sheetViews>
  <sheetFormatPr defaultColWidth="8.875" defaultRowHeight="14.25" x14ac:dyDescent="0.15"/>
  <cols>
    <col min="1" max="6" width="8.875" style="8"/>
    <col min="7" max="7" width="8.5" style="8" customWidth="1"/>
    <col min="8" max="16384" width="8.875" style="8"/>
  </cols>
  <sheetData/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页面访问（UV）</vt:lpstr>
      <vt:lpstr>关键事件转化</vt:lpstr>
      <vt:lpstr>用户质量--app</vt:lpstr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海军 李</dc:creator>
  <cp:lastModifiedBy>微软用户</cp:lastModifiedBy>
  <dcterms:created xsi:type="dcterms:W3CDTF">2017-08-30T11:42:29Z</dcterms:created>
  <dcterms:modified xsi:type="dcterms:W3CDTF">2017-09-01T11:05:12Z</dcterms:modified>
</cp:coreProperties>
</file>