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xr:revisionPtr revIDLastSave="0" documentId="13_ncr:1_{D2CAAB76-14D5-A54B-80C4-F0C799B1C4F7}" xr6:coauthVersionLast="38" xr6:coauthVersionMax="38" xr10:uidLastSave="{00000000-0000-0000-0000-000000000000}"/>
  <bookViews>
    <workbookView xWindow="0" yWindow="0" windowWidth="28800" windowHeight="18000" firstSheet="1" activeTab="9" xr2:uid="{FDC431E8-3690-214B-9DFD-925D51CDF5F9}"/>
  </bookViews>
  <sheets>
    <sheet name="《可可宝贝》_李朵" sheetId="4" r:id="rId1"/>
    <sheet name="《可可宝贝》_李可" sheetId="8" r:id="rId2"/>
    <sheet name="《湘少英语》-李朵" sheetId="15" r:id="rId3"/>
    <sheet name="《湘少英语》-李可" sheetId="18" r:id="rId4"/>
    <sheet name="《小学宝》_数学_李可" sheetId="6" r:id="rId5"/>
    <sheet name="《小学宝》_数学_李朵" sheetId="7" r:id="rId6"/>
    <sheet name="《小学宝》_语文_李朵" sheetId="9" r:id="rId7"/>
    <sheet name="《小学宝》_语文_李可" sheetId="10" r:id="rId8"/>
    <sheet name="小学应用题" sheetId="12" r:id="rId9"/>
    <sheet name="学习计划表" sheetId="11" r:id="rId10"/>
  </sheets>
  <definedNames>
    <definedName name="_xlnm._FilterDatabase" localSheetId="9" hidden="1">学习计划表!$A$2:$I$175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1" l="1"/>
  <c r="I24" i="11"/>
  <c r="I25" i="11"/>
  <c r="I23" i="11"/>
  <c r="I16" i="11"/>
  <c r="I15" i="11"/>
  <c r="I14" i="11"/>
  <c r="I5" i="11"/>
  <c r="I4" i="11"/>
  <c r="H5" i="11"/>
  <c r="H4" i="11"/>
  <c r="H35" i="11"/>
  <c r="H36" i="11"/>
  <c r="H34" i="11"/>
  <c r="H32" i="11"/>
  <c r="H31" i="11"/>
  <c r="H30" i="1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5" i="7"/>
  <c r="H29" i="11"/>
  <c r="H28" i="11"/>
  <c r="H27" i="11"/>
  <c r="H15" i="11"/>
  <c r="H16" i="11"/>
  <c r="H14" i="11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5" i="15"/>
  <c r="F6" i="15"/>
  <c r="F7" i="15"/>
  <c r="H10" i="11" s="1"/>
  <c r="F3" i="15"/>
  <c r="H11" i="11" s="1"/>
  <c r="F4" i="15"/>
  <c r="B21" i="11"/>
  <c r="H25" i="11"/>
  <c r="H24" i="1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5" i="9"/>
  <c r="H23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5" i="10"/>
  <c r="B14" i="11"/>
  <c r="B15" i="11"/>
  <c r="B16" i="11"/>
  <c r="B17" i="11"/>
  <c r="B22" i="11"/>
  <c r="B18" i="11"/>
  <c r="B19" i="11"/>
  <c r="B20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H20" i="11"/>
  <c r="H6" i="11"/>
  <c r="H7" i="11"/>
  <c r="H18" i="11"/>
  <c r="H19" i="11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3" i="12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4" i="8"/>
  <c r="C6" i="8"/>
  <c r="C7" i="8"/>
  <c r="C8" i="8"/>
  <c r="C9" i="8"/>
  <c r="C10" i="8"/>
  <c r="C11" i="8"/>
  <c r="C12" i="8"/>
  <c r="C13" i="8"/>
  <c r="H3" i="11" s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5" i="8"/>
  <c r="D6" i="6"/>
  <c r="D7" i="6"/>
  <c r="D8" i="6"/>
  <c r="D9" i="6"/>
  <c r="D10" i="6"/>
  <c r="D11" i="6"/>
  <c r="D12" i="6"/>
  <c r="D13" i="6"/>
  <c r="D14" i="6"/>
  <c r="D15" i="6"/>
  <c r="D16" i="6"/>
  <c r="D5" i="6"/>
  <c r="I10" i="11"/>
  <c r="I3" i="11"/>
  <c r="B8" i="11" l="1"/>
  <c r="B9" i="11"/>
  <c r="B10" i="11"/>
  <c r="B11" i="11"/>
  <c r="B12" i="11"/>
  <c r="B13" i="11"/>
  <c r="E3" i="12"/>
  <c r="E4" i="12"/>
  <c r="E5" i="12"/>
  <c r="E6" i="12"/>
  <c r="E7" i="12"/>
  <c r="E8" i="12"/>
  <c r="E9" i="12"/>
  <c r="E10" i="12"/>
  <c r="E11" i="12"/>
  <c r="E12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14" i="12"/>
  <c r="E15" i="12"/>
  <c r="E13" i="12"/>
  <c r="C4" i="8"/>
  <c r="B3" i="11"/>
  <c r="B4" i="11"/>
  <c r="B5" i="11"/>
  <c r="B6" i="11"/>
  <c r="B7" i="11"/>
</calcChain>
</file>

<file path=xl/sharedStrings.xml><?xml version="1.0" encoding="utf-8"?>
<sst xmlns="http://schemas.openxmlformats.org/spreadsheetml/2006/main" count="947" uniqueCount="212">
  <si>
    <t>单元</t>
    <phoneticPr fontId="1" type="noConversion"/>
  </si>
  <si>
    <t>课本点读次数</t>
    <phoneticPr fontId="1" type="noConversion"/>
  </si>
  <si>
    <t>年级</t>
    <phoneticPr fontId="1" type="noConversion"/>
  </si>
  <si>
    <t>Unit 1</t>
    <phoneticPr fontId="1" type="noConversion"/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</si>
  <si>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</si>
  <si>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</si>
  <si>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</si>
  <si>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</si>
  <si>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</si>
  <si>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</si>
  <si>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</si>
  <si>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</si>
  <si>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</si>
  <si>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</si>
  <si>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Unit 12</t>
  </si>
  <si>
    <t>李可-《可可宝贝》英语学习情况</t>
    <phoneticPr fontId="1" type="noConversion"/>
  </si>
  <si>
    <t>李朵-《可可宝贝》英语学习情况</t>
    <phoneticPr fontId="1" type="noConversion"/>
  </si>
  <si>
    <t>单词得分</t>
    <phoneticPr fontId="1" type="noConversion"/>
  </si>
  <si>
    <t>句子得分</t>
    <phoneticPr fontId="1" type="noConversion"/>
  </si>
  <si>
    <t>单词数</t>
    <phoneticPr fontId="1" type="noConversion"/>
  </si>
  <si>
    <t>三(上)</t>
    <phoneticPr fontId="1" type="noConversion"/>
  </si>
  <si>
    <t>六(上)</t>
    <phoneticPr fontId="1" type="noConversion"/>
  </si>
  <si>
    <t>句子数</t>
    <phoneticPr fontId="1" type="noConversion"/>
  </si>
  <si>
    <t>章节</t>
    <phoneticPr fontId="1" type="noConversion"/>
  </si>
  <si>
    <t>内容</t>
    <phoneticPr fontId="1" type="noConversion"/>
  </si>
  <si>
    <t>得分</t>
    <phoneticPr fontId="1" type="noConversion"/>
  </si>
  <si>
    <t>分数乘法</t>
    <phoneticPr fontId="1" type="noConversion"/>
  </si>
  <si>
    <t>分数除法</t>
    <phoneticPr fontId="1" type="noConversion"/>
  </si>
  <si>
    <t>李可-《小学宝》数学学习情况</t>
    <phoneticPr fontId="1" type="noConversion"/>
  </si>
  <si>
    <t>李朵-《小学宝》数学学习情况</t>
    <phoneticPr fontId="1" type="noConversion"/>
  </si>
  <si>
    <t>位置与方向(二)</t>
    <phoneticPr fontId="1" type="noConversion"/>
  </si>
  <si>
    <t>倒数的除法</t>
    <phoneticPr fontId="1" type="noConversion"/>
  </si>
  <si>
    <t>比</t>
    <phoneticPr fontId="1" type="noConversion"/>
  </si>
  <si>
    <t>圆</t>
    <phoneticPr fontId="1" type="noConversion"/>
  </si>
  <si>
    <t>圆的认识</t>
    <phoneticPr fontId="1" type="noConversion"/>
  </si>
  <si>
    <t>圆的周长</t>
    <phoneticPr fontId="1" type="noConversion"/>
  </si>
  <si>
    <t>圆的面积</t>
    <phoneticPr fontId="1" type="noConversion"/>
  </si>
  <si>
    <t>扇形</t>
    <phoneticPr fontId="1" type="noConversion"/>
  </si>
  <si>
    <t>百分数（一）</t>
    <phoneticPr fontId="1" type="noConversion"/>
  </si>
  <si>
    <t>扇形统计图</t>
    <phoneticPr fontId="1" type="noConversion"/>
  </si>
  <si>
    <t>数学广角-数与形</t>
    <phoneticPr fontId="1" type="noConversion"/>
  </si>
  <si>
    <t>时、分、秒</t>
    <phoneticPr fontId="1" type="noConversion"/>
  </si>
  <si>
    <t>万以内的加法和减法（一）</t>
    <phoneticPr fontId="1" type="noConversion"/>
  </si>
  <si>
    <t>1.两位数加、减两位数的口算</t>
    <phoneticPr fontId="1" type="noConversion"/>
  </si>
  <si>
    <t>2.几百几十加、减几百几十</t>
    <phoneticPr fontId="1" type="noConversion"/>
  </si>
  <si>
    <t>测量</t>
    <phoneticPr fontId="1" type="noConversion"/>
  </si>
  <si>
    <t xml:space="preserve">四万内数的加法和减法(二) </t>
  </si>
  <si>
    <t>2.千米的认识</t>
    <phoneticPr fontId="1" type="noConversion"/>
  </si>
  <si>
    <t>1.毫米、分米的认识</t>
    <phoneticPr fontId="1" type="noConversion"/>
  </si>
  <si>
    <t>3.吨的认识</t>
    <phoneticPr fontId="1" type="noConversion"/>
  </si>
  <si>
    <t>万内数的加法和减法(二)</t>
    <phoneticPr fontId="1" type="noConversion"/>
  </si>
  <si>
    <t>1.加法</t>
    <phoneticPr fontId="1" type="noConversion"/>
  </si>
  <si>
    <t>2.减法</t>
    <phoneticPr fontId="1" type="noConversion"/>
  </si>
  <si>
    <t>3.解决问题</t>
    <phoneticPr fontId="1" type="noConversion"/>
  </si>
  <si>
    <t>倍的认识</t>
    <phoneticPr fontId="1" type="noConversion"/>
  </si>
  <si>
    <t>多位数乘一位数</t>
    <phoneticPr fontId="1" type="noConversion"/>
  </si>
  <si>
    <t>2.笔算乘法</t>
    <phoneticPr fontId="1" type="noConversion"/>
  </si>
  <si>
    <t>1.口算乘法</t>
    <phoneticPr fontId="1" type="noConversion"/>
  </si>
  <si>
    <t>长方形和正方形</t>
    <phoneticPr fontId="1" type="noConversion"/>
  </si>
  <si>
    <t>1.四边形</t>
    <phoneticPr fontId="1" type="noConversion"/>
  </si>
  <si>
    <t>2.周长</t>
    <phoneticPr fontId="1" type="noConversion"/>
  </si>
  <si>
    <t>3.长方形和正方形的周长</t>
    <phoneticPr fontId="1" type="noConversion"/>
  </si>
  <si>
    <t>分数的初步认识</t>
    <phoneticPr fontId="1" type="noConversion"/>
  </si>
  <si>
    <t>1.分数的初步认识</t>
    <phoneticPr fontId="1" type="noConversion"/>
  </si>
  <si>
    <t>2.分数的简单计算</t>
    <phoneticPr fontId="1" type="noConversion"/>
  </si>
  <si>
    <t>3.分数的简单应用</t>
    <phoneticPr fontId="1" type="noConversion"/>
  </si>
  <si>
    <t>李朵-《小学宝》语文学习情况</t>
    <phoneticPr fontId="1" type="noConversion"/>
  </si>
  <si>
    <t>第一单元</t>
    <phoneticPr fontId="1" type="noConversion"/>
  </si>
  <si>
    <t>《大青树下的小学》</t>
    <phoneticPr fontId="1" type="noConversion"/>
  </si>
  <si>
    <t>《花的学校》</t>
    <phoneticPr fontId="1" type="noConversion"/>
  </si>
  <si>
    <t>《不懂就问》</t>
    <phoneticPr fontId="1" type="noConversion"/>
  </si>
  <si>
    <t>第二单元</t>
    <phoneticPr fontId="1" type="noConversion"/>
  </si>
  <si>
    <t>《古诗三首》</t>
    <phoneticPr fontId="1" type="noConversion"/>
  </si>
  <si>
    <t>《铺满金色巴掌的水泥道》</t>
    <phoneticPr fontId="1" type="noConversion"/>
  </si>
  <si>
    <t>《秋天的雨》</t>
    <phoneticPr fontId="1" type="noConversion"/>
  </si>
  <si>
    <t>《听听，秋的声音》</t>
    <phoneticPr fontId="1" type="noConversion"/>
  </si>
  <si>
    <t>第三单元</t>
    <phoneticPr fontId="1" type="noConversion"/>
  </si>
  <si>
    <t>去年的树</t>
    <phoneticPr fontId="1" type="noConversion"/>
  </si>
  <si>
    <t>那一定会很好</t>
    <phoneticPr fontId="1" type="noConversion"/>
  </si>
  <si>
    <t>在牛肚子里旅行</t>
    <phoneticPr fontId="1" type="noConversion"/>
  </si>
  <si>
    <t>一块奶酪</t>
    <phoneticPr fontId="1" type="noConversion"/>
  </si>
  <si>
    <t>第四单元</t>
    <phoneticPr fontId="1" type="noConversion"/>
  </si>
  <si>
    <t>《胡萝卜先生的长胡子》</t>
    <phoneticPr fontId="1" type="noConversion"/>
  </si>
  <si>
    <t>《总也倒不了的老屋》</t>
    <phoneticPr fontId="1" type="noConversion"/>
  </si>
  <si>
    <t>《不会叫的狗》</t>
    <phoneticPr fontId="1" type="noConversion"/>
  </si>
  <si>
    <t>第五单元</t>
    <phoneticPr fontId="1" type="noConversion"/>
  </si>
  <si>
    <t>《搭船的鸟》</t>
    <phoneticPr fontId="1" type="noConversion"/>
  </si>
  <si>
    <t>《金色的草地》</t>
    <phoneticPr fontId="1" type="noConversion"/>
  </si>
  <si>
    <t>《富饶的细沙群岛》</t>
    <phoneticPr fontId="1" type="noConversion"/>
  </si>
  <si>
    <t>《海滨小城》</t>
    <phoneticPr fontId="1" type="noConversion"/>
  </si>
  <si>
    <t>《美丽的小兴安岭》</t>
    <phoneticPr fontId="1" type="noConversion"/>
  </si>
  <si>
    <t>《大自然的声音》</t>
    <phoneticPr fontId="1" type="noConversion"/>
  </si>
  <si>
    <t>《父亲、树林和鸟》</t>
    <phoneticPr fontId="1" type="noConversion"/>
  </si>
  <si>
    <t>《带刺的朋友》</t>
    <phoneticPr fontId="1" type="noConversion"/>
  </si>
  <si>
    <t>《司马光》</t>
    <phoneticPr fontId="1" type="noConversion"/>
  </si>
  <si>
    <t>《掌声》</t>
    <phoneticPr fontId="1" type="noConversion"/>
  </si>
  <si>
    <t>《灰雀》</t>
    <phoneticPr fontId="1" type="noConversion"/>
  </si>
  <si>
    <t>《手术台就是阵地》</t>
    <phoneticPr fontId="1" type="noConversion"/>
  </si>
  <si>
    <t>第六单元</t>
    <phoneticPr fontId="1" type="noConversion"/>
  </si>
  <si>
    <t>第七单元</t>
    <phoneticPr fontId="1" type="noConversion"/>
  </si>
  <si>
    <t>第八单元</t>
    <phoneticPr fontId="1" type="noConversion"/>
  </si>
  <si>
    <t>李可-《小学宝》语文学习情况</t>
    <phoneticPr fontId="1" type="noConversion"/>
  </si>
  <si>
    <t>山中访友</t>
    <phoneticPr fontId="1" type="noConversion"/>
  </si>
  <si>
    <t>山雨</t>
    <phoneticPr fontId="1" type="noConversion"/>
  </si>
  <si>
    <t>草虫的部落</t>
    <phoneticPr fontId="1" type="noConversion"/>
  </si>
  <si>
    <t>索溪峪的野</t>
    <phoneticPr fontId="1" type="noConversion"/>
  </si>
  <si>
    <t>回顾*拓展一</t>
    <phoneticPr fontId="1" type="noConversion"/>
  </si>
  <si>
    <t>詹天佑</t>
    <phoneticPr fontId="1" type="noConversion"/>
  </si>
  <si>
    <t>怀念母亲</t>
    <phoneticPr fontId="1" type="noConversion"/>
  </si>
  <si>
    <t>彩色的翅膀</t>
    <phoneticPr fontId="1" type="noConversion"/>
  </si>
  <si>
    <t>中华少年</t>
    <phoneticPr fontId="1" type="noConversion"/>
  </si>
  <si>
    <t>回顾*拓展二</t>
    <phoneticPr fontId="1" type="noConversion"/>
  </si>
  <si>
    <t>穷人</t>
    <phoneticPr fontId="1" type="noConversion"/>
  </si>
  <si>
    <t>别饿坏了那匹马</t>
    <phoneticPr fontId="1" type="noConversion"/>
  </si>
  <si>
    <t>唯一的听众</t>
    <phoneticPr fontId="1" type="noConversion"/>
  </si>
  <si>
    <t>用心灵去倾听</t>
    <phoneticPr fontId="1" type="noConversion"/>
  </si>
  <si>
    <t>回顾*拓展三</t>
    <phoneticPr fontId="1" type="noConversion"/>
  </si>
  <si>
    <t>只有一个地球</t>
    <phoneticPr fontId="1" type="noConversion"/>
  </si>
  <si>
    <t>3/5</t>
    <phoneticPr fontId="1" type="noConversion"/>
  </si>
  <si>
    <t>鹿和狼的故事</t>
    <phoneticPr fontId="1" type="noConversion"/>
  </si>
  <si>
    <t>这片土地是神圣的</t>
    <phoneticPr fontId="1" type="noConversion"/>
  </si>
  <si>
    <t>青山不老</t>
    <phoneticPr fontId="1" type="noConversion"/>
  </si>
  <si>
    <t>回顾*拓展四</t>
    <phoneticPr fontId="1" type="noConversion"/>
  </si>
  <si>
    <t>少年闰土</t>
    <phoneticPr fontId="1" type="noConversion"/>
  </si>
  <si>
    <t>我的伯父鲁迅先生</t>
    <phoneticPr fontId="1" type="noConversion"/>
  </si>
  <si>
    <t>一面</t>
    <phoneticPr fontId="1" type="noConversion"/>
  </si>
  <si>
    <t>有的人</t>
    <phoneticPr fontId="1" type="noConversion"/>
  </si>
  <si>
    <t>诗海拾贝</t>
    <phoneticPr fontId="1" type="noConversion"/>
  </si>
  <si>
    <t>与诗同行</t>
    <phoneticPr fontId="1" type="noConversion"/>
  </si>
  <si>
    <t>老人与海鸥</t>
    <phoneticPr fontId="1" type="noConversion"/>
  </si>
  <si>
    <t>跑进家来的松鼠</t>
    <phoneticPr fontId="1" type="noConversion"/>
  </si>
  <si>
    <t>最后一头站象</t>
    <phoneticPr fontId="1" type="noConversion"/>
  </si>
  <si>
    <t>金色的脚印</t>
    <phoneticPr fontId="1" type="noConversion"/>
  </si>
  <si>
    <t>伯牙绝弦</t>
    <phoneticPr fontId="1" type="noConversion"/>
  </si>
  <si>
    <t>月光曲</t>
    <phoneticPr fontId="1" type="noConversion"/>
  </si>
  <si>
    <t>蒙拉丽莎之约</t>
    <phoneticPr fontId="1" type="noConversion"/>
  </si>
  <si>
    <t>我的舞台</t>
    <phoneticPr fontId="1" type="noConversion"/>
  </si>
  <si>
    <t>回顾*拓展八</t>
    <phoneticPr fontId="1" type="noConversion"/>
  </si>
  <si>
    <t>回顾*拓展五</t>
    <phoneticPr fontId="1" type="noConversion"/>
  </si>
  <si>
    <t>5/5</t>
    <phoneticPr fontId="1" type="noConversion"/>
  </si>
  <si>
    <t>4/5</t>
    <phoneticPr fontId="1" type="noConversion"/>
  </si>
  <si>
    <t>姓名</t>
    <phoneticPr fontId="1" type="noConversion"/>
  </si>
  <si>
    <t>李朵</t>
    <phoneticPr fontId="1" type="noConversion"/>
  </si>
  <si>
    <t>李可</t>
    <phoneticPr fontId="1" type="noConversion"/>
  </si>
  <si>
    <t>英语</t>
    <phoneticPr fontId="1" type="noConversion"/>
  </si>
  <si>
    <t>数学</t>
    <phoneticPr fontId="1" type="noConversion"/>
  </si>
  <si>
    <t>学习记录表</t>
    <phoneticPr fontId="1" type="noConversion"/>
  </si>
  <si>
    <t>语文</t>
    <phoneticPr fontId="1" type="noConversion"/>
  </si>
  <si>
    <t>5年级</t>
    <phoneticPr fontId="1" type="noConversion"/>
  </si>
  <si>
    <t>应用题学习记录</t>
    <phoneticPr fontId="1" type="noConversion"/>
  </si>
  <si>
    <t>测评效果</t>
    <phoneticPr fontId="1" type="noConversion"/>
  </si>
  <si>
    <t>星期几</t>
    <phoneticPr fontId="1" type="noConversion"/>
  </si>
  <si>
    <t>《湘少英语》-李可</t>
    <phoneticPr fontId="1" type="noConversion"/>
  </si>
  <si>
    <t>学习名称</t>
    <phoneticPr fontId="1" type="noConversion"/>
  </si>
  <si>
    <t>语法练习</t>
    <phoneticPr fontId="1" type="noConversion"/>
  </si>
  <si>
    <t>三年级上册</t>
    <phoneticPr fontId="1" type="noConversion"/>
  </si>
  <si>
    <t>课后巩固</t>
    <phoneticPr fontId="1" type="noConversion"/>
  </si>
  <si>
    <t>三年级下册</t>
    <phoneticPr fontId="1" type="noConversion"/>
  </si>
  <si>
    <t>《湘少英语》-李朵</t>
    <phoneticPr fontId="1" type="noConversion"/>
  </si>
  <si>
    <t>日期（单）</t>
    <phoneticPr fontId="1" type="noConversion"/>
  </si>
  <si>
    <t>晚上</t>
    <phoneticPr fontId="1" type="noConversion"/>
  </si>
  <si>
    <t>单词任务名称</t>
    <phoneticPr fontId="1" type="noConversion"/>
  </si>
  <si>
    <t>句子任务名称</t>
    <phoneticPr fontId="1" type="noConversion"/>
  </si>
  <si>
    <t xml:space="preserve"> </t>
    <phoneticPr fontId="1" type="noConversion"/>
  </si>
  <si>
    <t>概要</t>
    <phoneticPr fontId="1" type="noConversion"/>
  </si>
  <si>
    <t>单词</t>
    <phoneticPr fontId="1" type="noConversion"/>
  </si>
  <si>
    <t>语法</t>
    <phoneticPr fontId="1" type="noConversion"/>
  </si>
  <si>
    <t>复习</t>
    <phoneticPr fontId="1" type="noConversion"/>
  </si>
  <si>
    <r>
      <rPr>
        <sz val="18"/>
        <color theme="1"/>
        <rFont val="等线"/>
        <family val="2"/>
        <charset val="134"/>
      </rPr>
      <t>时间</t>
    </r>
    <phoneticPr fontId="1" type="noConversion"/>
  </si>
  <si>
    <r>
      <t>所</t>
    </r>
    <r>
      <rPr>
        <sz val="18"/>
        <color theme="1"/>
        <rFont val="等线"/>
        <family val="2"/>
        <charset val="134"/>
      </rPr>
      <t>属</t>
    </r>
    <r>
      <rPr>
        <sz val="18"/>
        <color theme="1"/>
        <rFont val="苹方-简 常规体"/>
        <charset val="134"/>
      </rPr>
      <t>科目</t>
    </r>
    <phoneticPr fontId="1" type="noConversion"/>
  </si>
  <si>
    <r>
      <t>序</t>
    </r>
    <r>
      <rPr>
        <sz val="18"/>
        <color theme="1"/>
        <rFont val="等线"/>
        <family val="2"/>
        <charset val="134"/>
      </rPr>
      <t>号</t>
    </r>
    <phoneticPr fontId="1" type="noConversion"/>
  </si>
  <si>
    <r>
      <rPr>
        <sz val="18"/>
        <color theme="1"/>
        <rFont val="等线"/>
        <family val="2"/>
        <charset val="134"/>
      </rPr>
      <t>学习内</t>
    </r>
    <r>
      <rPr>
        <sz val="18"/>
        <color theme="1"/>
        <rFont val="苹方-简 常规体"/>
        <charset val="134"/>
      </rPr>
      <t>容</t>
    </r>
    <phoneticPr fontId="1" type="noConversion"/>
  </si>
  <si>
    <t>应用题</t>
    <phoneticPr fontId="1" type="noConversion"/>
  </si>
  <si>
    <t>5年级</t>
  </si>
  <si>
    <t>原题目编号</t>
    <phoneticPr fontId="1" type="noConversion"/>
  </si>
  <si>
    <t>年级序号</t>
    <phoneticPr fontId="1" type="noConversion"/>
  </si>
  <si>
    <t>改编序号</t>
    <phoneticPr fontId="1" type="noConversion"/>
  </si>
  <si>
    <t>题目序号</t>
    <phoneticPr fontId="1" type="noConversion"/>
  </si>
  <si>
    <t>知识点</t>
    <phoneticPr fontId="1" type="noConversion"/>
  </si>
  <si>
    <t>一块梯形的玉米地,上底25米,下底15米,高18米.每平方米平均种玉米12株,这块地一共可种多少株玉米?</t>
    <phoneticPr fontId="1" type="noConversion"/>
  </si>
  <si>
    <t>解题提示</t>
    <phoneticPr fontId="1" type="noConversion"/>
  </si>
  <si>
    <t>某班学生人数在100人以内,列队时,每排5人,4人,3人都刚好多一人,这班有多少人?</t>
    <phoneticPr fontId="1" type="noConversion"/>
  </si>
  <si>
    <t>1、梯形面积
3、倍数关系</t>
    <phoneticPr fontId="1" type="noConversion"/>
  </si>
  <si>
    <t>1、圆的周长
2、圆的面积</t>
    <phoneticPr fontId="1" type="noConversion"/>
  </si>
  <si>
    <t>求原的周长、面积</t>
    <phoneticPr fontId="1" type="noConversion"/>
  </si>
  <si>
    <t>美术</t>
    <phoneticPr fontId="1" type="noConversion"/>
  </si>
  <si>
    <t>感恩的手报</t>
    <phoneticPr fontId="1" type="noConversion"/>
  </si>
  <si>
    <t>阅读</t>
    <phoneticPr fontId="1" type="noConversion"/>
  </si>
  <si>
    <t>2年级应用题16-20</t>
    <phoneticPr fontId="1" type="noConversion"/>
  </si>
  <si>
    <t>确定要阅读的书本名称---《一米阅读》</t>
    <phoneticPr fontId="1" type="noConversion"/>
  </si>
  <si>
    <t>题目</t>
    <phoneticPr fontId="1" type="noConversion"/>
  </si>
  <si>
    <t>备注</t>
    <phoneticPr fontId="1" type="noConversion"/>
  </si>
  <si>
    <t>1、梯形面积不熟悉
2、倍数关系不熟悉</t>
    <phoneticPr fontId="1" type="noConversion"/>
  </si>
  <si>
    <t>完成</t>
    <phoneticPr fontId="1" type="noConversion"/>
  </si>
  <si>
    <t>进行中</t>
    <phoneticPr fontId="1" type="noConversion"/>
  </si>
  <si>
    <t>5102（圆的周长、面积）</t>
    <phoneticPr fontId="1" type="noConversion"/>
  </si>
  <si>
    <t>内容名称</t>
    <phoneticPr fontId="1" type="noConversion"/>
  </si>
  <si>
    <t>任务名称</t>
    <phoneticPr fontId="1" type="noConversion"/>
  </si>
  <si>
    <t>视频学习：圆的基础知识</t>
    <phoneticPr fontId="1" type="noConversion"/>
  </si>
  <si>
    <t>反倒是</t>
    <phoneticPr fontId="1" type="noConversion"/>
  </si>
  <si>
    <t>5103、5104</t>
    <phoneticPr fontId="1" type="noConversion"/>
  </si>
  <si>
    <t>《一米阅读》--闯关练习</t>
    <phoneticPr fontId="1" type="noConversion"/>
  </si>
  <si>
    <t>单元测试</t>
    <phoneticPr fontId="1" type="noConversion"/>
  </si>
  <si>
    <t>视频学习</t>
    <phoneticPr fontId="1" type="noConversion"/>
  </si>
  <si>
    <t>基础练习</t>
    <phoneticPr fontId="1" type="noConversion"/>
  </si>
  <si>
    <t>口语练习</t>
    <phoneticPr fontId="1" type="noConversion"/>
  </si>
  <si>
    <t>听力训练</t>
    <phoneticPr fontId="1" type="noConversion"/>
  </si>
  <si>
    <t>听力练习</t>
    <phoneticPr fontId="1" type="noConversion"/>
  </si>
  <si>
    <t>《小学应用题》-2年级应用题21-25</t>
    <phoneticPr fontId="1" type="noConversion"/>
  </si>
  <si>
    <t>100、83、83、100、100</t>
  </si>
  <si>
    <t>手画报</t>
    <phoneticPr fontId="1" type="noConversion"/>
  </si>
  <si>
    <t>感恩手画报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</si>
</sst>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aaaa;@"/>
    <numFmt numFmtId="177" formatCode="0_);[Red]\(0\)"/>
    <numFmt numFmtId="178" formatCode="00"/>
  </numFmts>
  <fonts count="2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13"/>
      <color theme="1"/>
      <name val="TimesNewRomanPSMT"/>
    </font>
    <font>
      <sz val="7"/>
      <color rgb="FFFFFFFF"/>
      <name val="MicrosoftYaHei"/>
      <family val="1"/>
    </font>
    <font>
      <sz val="18"/>
      <color theme="1"/>
      <name val="等线"/>
      <family val="2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22"/>
      <color theme="1"/>
      <name val="等线"/>
      <family val="4"/>
      <charset val="134"/>
      <scheme val="minor"/>
    </font>
    <font>
      <sz val="18"/>
      <color theme="1"/>
      <name val="华文宋体"/>
      <family val="1"/>
      <charset val="134"/>
    </font>
    <font>
      <sz val="18"/>
      <color theme="1"/>
      <name val="等线 Light"/>
      <family val="4"/>
      <charset val="134"/>
      <scheme val="major"/>
    </font>
    <font>
      <u/>
      <sz val="12"/>
      <color theme="10"/>
      <name val="等线"/>
      <family val="2"/>
      <charset val="134"/>
      <scheme val="minor"/>
    </font>
    <font>
      <sz val="18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sz val="18"/>
      <color theme="1"/>
      <name val="苹方-简 常规体"/>
      <family val="3"/>
      <charset val="134"/>
    </font>
    <font>
      <sz val="18"/>
      <color theme="1"/>
      <name val="苹方-简 常规体"/>
      <charset val="134"/>
    </font>
    <font>
      <sz val="18"/>
      <color theme="1"/>
      <name val="等线"/>
      <family val="2"/>
      <charset val="134"/>
    </font>
    <font>
      <b/>
      <sz val="18"/>
      <color theme="1"/>
      <name val="黑体"/>
      <family val="3"/>
      <charset val="134"/>
    </font>
    <font>
      <b/>
      <sz val="20"/>
      <color theme="1"/>
      <name val="冬青黑体简体中文 W6"/>
      <family val="2"/>
      <charset val="134"/>
    </font>
    <font>
      <sz val="16"/>
      <color theme="1"/>
      <name val="华文宋体"/>
      <family val="1"/>
      <charset val="134"/>
    </font>
    <font>
      <sz val="16"/>
      <color theme="1"/>
      <name val="等线"/>
      <family val="2"/>
      <charset val="134"/>
      <scheme val="minor"/>
    </font>
    <font>
      <u/>
      <sz val="14"/>
      <color theme="10"/>
      <name val="等线"/>
      <family val="2"/>
      <charset val="134"/>
      <scheme val="minor"/>
    </font>
    <font>
      <sz val="20"/>
      <color theme="1"/>
      <name val="华文宋体"/>
      <family val="1"/>
      <charset val="134"/>
    </font>
    <font>
      <sz val="12"/>
      <color theme="1"/>
      <name val="华文宋体"/>
      <family val="1"/>
      <charset val="134"/>
    </font>
    <font>
      <sz val="20"/>
      <color rgb="FF000000"/>
      <name val="华文宋体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8CCF2"/>
        <bgColor indexed="64"/>
      </patternFill>
    </fill>
    <fill>
      <patternFill patternType="solid">
        <fgColor rgb="FFE5E7F8"/>
        <bgColor indexed="64"/>
      </patternFill>
    </fill>
    <fill>
      <patternFill patternType="solid">
        <fgColor rgb="FFEDEDED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0" fontId="10" fillId="0" borderId="1" xfId="0" applyFont="1" applyBorder="1" applyAlignment="1">
      <alignment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58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5" borderId="1" xfId="0" applyFont="1" applyFill="1" applyBorder="1">
      <alignment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vertical="center"/>
    </xf>
    <xf numFmtId="0" fontId="24" fillId="0" borderId="0" xfId="0" applyFont="1">
      <alignment vertical="center"/>
    </xf>
    <xf numFmtId="0" fontId="23" fillId="5" borderId="1" xfId="0" applyFont="1" applyFill="1" applyBorder="1" applyAlignment="1">
      <alignment vertical="center"/>
    </xf>
    <xf numFmtId="0" fontId="23" fillId="2" borderId="1" xfId="0" applyNumberFormat="1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left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12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center" vertical="center"/>
    </xf>
    <xf numFmtId="0" fontId="20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24" fillId="0" borderId="1" xfId="0" applyNumberFormat="1" applyFont="1" applyBorder="1">
      <alignment vertical="center"/>
    </xf>
    <xf numFmtId="49" fontId="20" fillId="1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60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-0.24994659260841701"/>
      </font>
      <fill>
        <patternFill>
          <bgColor rgb="FFDFF5DD"/>
        </patternFill>
      </fill>
    </dxf>
    <dxf>
      <font>
        <color theme="1" tint="0.14996795556505021"/>
      </font>
      <fill>
        <patternFill>
          <bgColor rgb="FFF4DFD8"/>
        </patternFill>
      </fill>
    </dxf>
    <dxf>
      <font>
        <color rgb="FF9C0006"/>
      </font>
      <fill>
        <patternFill>
          <bgColor rgb="FFD8EBF4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D7EBF4"/>
        </patternFill>
      </fill>
    </dxf>
    <dxf>
      <font>
        <color rgb="FF9C0006"/>
      </font>
      <fill>
        <patternFill>
          <bgColor rgb="FFD8EBF4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D7EBF4"/>
        </patternFill>
      </fill>
    </dxf>
    <dxf>
      <font>
        <color theme="3" tint="-0.24994659260841701"/>
      </font>
      <fill>
        <patternFill>
          <bgColor rgb="FFDFF5DD"/>
        </patternFill>
      </fill>
    </dxf>
    <dxf>
      <font>
        <color theme="1" tint="0.14996795556505021"/>
      </font>
      <fill>
        <patternFill>
          <bgColor rgb="FFF4DFD8"/>
        </patternFill>
      </fill>
    </dxf>
    <dxf>
      <font>
        <color rgb="FF9C0006"/>
      </font>
      <fill>
        <patternFill>
          <bgColor rgb="FFD8EBF4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theme="4" tint="-0.24994659260841701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D7EBF4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E5E7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E5E7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5E7F8"/>
      <color rgb="FFC4C9EF"/>
      <color rgb="FFF4DFD9"/>
      <color rgb="FFDDCAC5"/>
      <color rgb="FFC8CCF2"/>
      <color rgb="FFDFF5DD"/>
      <color rgb="FFF4DFD8"/>
      <color rgb="FFF4DFD7"/>
      <color rgb="FFC7F0C1"/>
      <color rgb="FFDEF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pan.baidu.com/s/1WidkIfe0BLch6gRghsAsx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sketch/key%20color&#35843;&#35797;/&#39029;&#38754;%201/510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1D33-E12D-034A-8ACD-0D2E298DFA25}">
  <dimension ref="A1:G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9" sqref="F19"/>
    </sheetView>
  </sheetViews>
  <sheetFormatPr baseColWidth="10" defaultRowHeight="16"/>
  <cols>
    <col min="2" max="3" width="15.33203125" customWidth="1"/>
    <col min="4" max="4" width="17.1640625" customWidth="1"/>
    <col min="5" max="5" width="13.5" customWidth="1"/>
    <col min="6" max="6" width="18.83203125" customWidth="1"/>
    <col min="7" max="7" width="21.1640625" customWidth="1"/>
  </cols>
  <sheetData>
    <row r="1" spans="1:7" ht="32" customHeight="1">
      <c r="A1" s="77" t="s">
        <v>16</v>
      </c>
      <c r="B1" s="77"/>
      <c r="C1" s="77"/>
      <c r="D1" s="77"/>
      <c r="E1" s="77"/>
      <c r="F1" s="77"/>
      <c r="G1" s="78"/>
    </row>
    <row r="2" spans="1:7" ht="29" customHeight="1">
      <c r="A2" s="77"/>
      <c r="B2" s="77"/>
      <c r="C2" s="77"/>
      <c r="D2" s="77"/>
      <c r="E2" s="77"/>
      <c r="F2" s="77"/>
      <c r="G2" s="78"/>
    </row>
    <row r="3" spans="1:7" s="1" customFormat="1" ht="26">
      <c r="A3" s="3" t="s">
        <v>2</v>
      </c>
      <c r="B3" s="2" t="s">
        <v>0</v>
      </c>
      <c r="C3" s="3" t="s">
        <v>19</v>
      </c>
      <c r="D3" s="3" t="s">
        <v>17</v>
      </c>
      <c r="E3" s="3" t="s">
        <v>22</v>
      </c>
      <c r="F3" s="3" t="s">
        <v>18</v>
      </c>
      <c r="G3" s="2" t="s">
        <v>1</v>
      </c>
    </row>
    <row r="4" spans="1:7" s="1" customFormat="1" ht="26">
      <c r="A4" s="79" t="s">
        <v>20</v>
      </c>
      <c r="B4" s="2" t="s">
        <v>3</v>
      </c>
      <c r="C4" s="3">
        <v>5</v>
      </c>
      <c r="D4" s="4">
        <v>100</v>
      </c>
      <c r="E4" s="5">
        <v>6</v>
      </c>
      <c r="F4" s="6">
        <v>100</v>
      </c>
      <c r="G4" s="2"/>
    </row>
    <row r="5" spans="1:7" s="1" customFormat="1" ht="26">
      <c r="A5" s="79"/>
      <c r="B5" s="2" t="s">
        <v>4</v>
      </c>
      <c r="C5" s="3">
        <v>5</v>
      </c>
      <c r="D5" s="4">
        <v>100</v>
      </c>
      <c r="E5" s="3">
        <v>4</v>
      </c>
      <c r="F5" s="6">
        <v>100</v>
      </c>
      <c r="G5" s="2"/>
    </row>
    <row r="6" spans="1:7" s="1" customFormat="1" ht="26">
      <c r="A6" s="79"/>
      <c r="B6" s="2" t="s">
        <v>5</v>
      </c>
      <c r="C6" s="3">
        <v>5</v>
      </c>
      <c r="D6" s="6">
        <v>100</v>
      </c>
      <c r="E6" s="3">
        <v>7</v>
      </c>
      <c r="F6" s="6">
        <v>100</v>
      </c>
      <c r="G6" s="2"/>
    </row>
    <row r="7" spans="1:7" s="1" customFormat="1" ht="26">
      <c r="A7" s="79"/>
      <c r="B7" s="2" t="s">
        <v>6</v>
      </c>
      <c r="C7" s="3">
        <v>14</v>
      </c>
      <c r="D7" s="6">
        <v>100</v>
      </c>
      <c r="E7" s="3">
        <v>6</v>
      </c>
      <c r="F7" s="6">
        <v>100</v>
      </c>
      <c r="G7" s="2"/>
    </row>
    <row r="8" spans="1:7" s="1" customFormat="1" ht="26">
      <c r="A8" s="79"/>
      <c r="B8" s="2" t="s">
        <v>7</v>
      </c>
      <c r="C8" s="3">
        <v>6</v>
      </c>
      <c r="D8" s="6">
        <v>100</v>
      </c>
      <c r="E8" s="3">
        <v>7</v>
      </c>
      <c r="F8" s="6">
        <v>100</v>
      </c>
      <c r="G8" s="2"/>
    </row>
    <row r="9" spans="1:7" s="1" customFormat="1" ht="26">
      <c r="A9" s="79"/>
      <c r="B9" s="2" t="s">
        <v>8</v>
      </c>
      <c r="C9" s="3">
        <v>10</v>
      </c>
      <c r="D9" s="6">
        <v>100</v>
      </c>
      <c r="E9" s="3">
        <v>5</v>
      </c>
      <c r="F9" s="6">
        <v>100</v>
      </c>
      <c r="G9" s="2"/>
    </row>
    <row r="10" spans="1:7" s="1" customFormat="1" ht="26">
      <c r="A10" s="79"/>
      <c r="B10" s="2" t="s">
        <v>9</v>
      </c>
      <c r="C10" s="3">
        <v>11</v>
      </c>
      <c r="D10" s="6">
        <v>100</v>
      </c>
      <c r="E10" s="3">
        <v>6</v>
      </c>
      <c r="F10" s="6">
        <v>100</v>
      </c>
      <c r="G10" s="2"/>
    </row>
    <row r="11" spans="1:7" s="1" customFormat="1" ht="26">
      <c r="A11" s="79"/>
      <c r="B11" s="2" t="s">
        <v>10</v>
      </c>
      <c r="C11" s="3">
        <v>9</v>
      </c>
      <c r="D11" s="6">
        <v>100</v>
      </c>
      <c r="E11" s="3">
        <v>5</v>
      </c>
      <c r="F11" s="6">
        <v>100</v>
      </c>
      <c r="G11" s="2"/>
    </row>
    <row r="12" spans="1:7" s="1" customFormat="1" ht="26">
      <c r="A12" s="79"/>
      <c r="B12" s="2" t="s">
        <v>11</v>
      </c>
      <c r="C12" s="3">
        <v>8</v>
      </c>
      <c r="D12" s="3"/>
      <c r="E12" s="3">
        <v>6</v>
      </c>
      <c r="F12" s="3"/>
      <c r="G12" s="2"/>
    </row>
    <row r="13" spans="1:7" s="1" customFormat="1" ht="26">
      <c r="A13" s="79"/>
      <c r="B13" s="2" t="s">
        <v>12</v>
      </c>
      <c r="C13" s="3">
        <v>9</v>
      </c>
      <c r="D13" s="3"/>
      <c r="E13" s="3">
        <v>3</v>
      </c>
      <c r="F13" s="3"/>
      <c r="G13" s="2"/>
    </row>
    <row r="14" spans="1:7" s="1" customFormat="1" ht="26">
      <c r="A14" s="79"/>
      <c r="B14" s="2" t="s">
        <v>13</v>
      </c>
      <c r="C14" s="3">
        <v>9</v>
      </c>
      <c r="D14" s="3"/>
      <c r="E14" s="3">
        <v>7</v>
      </c>
      <c r="F14" s="3"/>
      <c r="G14" s="2"/>
    </row>
    <row r="15" spans="1:7" s="1" customFormat="1" ht="26">
      <c r="A15" s="79"/>
      <c r="B15" s="2" t="s">
        <v>14</v>
      </c>
      <c r="C15" s="3">
        <v>10</v>
      </c>
      <c r="D15" s="3"/>
      <c r="E15" s="3">
        <v>6</v>
      </c>
      <c r="F15" s="3"/>
      <c r="G15" s="2"/>
    </row>
    <row r="16" spans="1:7" s="1" customFormat="1" ht="26"/>
    <row r="17" s="1" customFormat="1" ht="26"/>
    <row r="18" s="1" customFormat="1" ht="26"/>
    <row r="19" s="1" customFormat="1" ht="26"/>
    <row r="20" s="1" customFormat="1" ht="26"/>
    <row r="21" s="1" customFormat="1" ht="26"/>
    <row r="22" s="1" customFormat="1" ht="26"/>
    <row r="23" s="1" customFormat="1" ht="26"/>
    <row r="24" s="1" customFormat="1" ht="26"/>
    <row r="25" s="1" customFormat="1" ht="26"/>
    <row r="26" s="1" customFormat="1" ht="26"/>
    <row r="27" s="1" customFormat="1" ht="26"/>
    <row r="28" s="1" customFormat="1" ht="26"/>
    <row r="29" s="1" customFormat="1" ht="26"/>
    <row r="30" s="1" customFormat="1" ht="26"/>
    <row r="31" s="1" customFormat="1" ht="26"/>
    <row r="32" s="1" customFormat="1" ht="26"/>
    <row r="33" s="1" customFormat="1" ht="26"/>
    <row r="34" s="1" customFormat="1" ht="26"/>
    <row r="35" s="1" customFormat="1" ht="26"/>
    <row r="36" s="1" customFormat="1" ht="26"/>
    <row r="37" s="1" customFormat="1" ht="26"/>
    <row r="38" s="1" customFormat="1" ht="26"/>
    <row r="39" s="1" customFormat="1" ht="26"/>
    <row r="40" s="1" customFormat="1" ht="26"/>
    <row r="41" s="1" customFormat="1" ht="26"/>
    <row r="42" s="1" customFormat="1" ht="26"/>
    <row r="43" s="1" customFormat="1" ht="26"/>
    <row r="44" s="1" customFormat="1" ht="26"/>
    <row r="45" s="1" customFormat="1" ht="26"/>
    <row r="46" s="1" customFormat="1" ht="26"/>
    <row r="47" s="1" customFormat="1" ht="26"/>
    <row r="48" s="1" customFormat="1" ht="26"/>
    <row r="49" s="1" customFormat="1" ht="26"/>
    <row r="50" s="1" customFormat="1" ht="26"/>
    <row r="51" s="1" customFormat="1" ht="26"/>
    <row r="52" s="1" customFormat="1" ht="26"/>
    <row r="53" s="1" customFormat="1" ht="26"/>
    <row r="54" s="1" customFormat="1" ht="26"/>
    <row r="55" s="1" customFormat="1" ht="26"/>
    <row r="56" s="1" customFormat="1" ht="26"/>
    <row r="57" s="1" customFormat="1" ht="26"/>
    <row r="58" s="1" customFormat="1" ht="26"/>
    <row r="59" s="1" customFormat="1" ht="26"/>
  </sheetData>
  <mergeCells count="2">
    <mergeCell ref="A1:G2"/>
    <mergeCell ref="A4:A1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861FB-84FB-3144-BE0F-E48F8DE7F2FB}">
  <sheetPr filterMode="1"/>
  <dimension ref="A1:I175"/>
  <sheetViews>
    <sheetView tabSelected="1" workbookViewId="0">
      <pane ySplit="2" topLeftCell="A22" activePane="bottomLeft" state="frozen"/>
      <selection pane="bottomLeft" activeCell="H176" sqref="H176"/>
    </sheetView>
  </sheetViews>
  <sheetFormatPr baseColWidth="10" defaultRowHeight="23"/>
  <cols>
    <col min="1" max="1" width="25.6640625" style="29" customWidth="1"/>
    <col min="2" max="2" width="16" style="29" customWidth="1"/>
    <col min="3" max="3" width="28" style="29" hidden="1" customWidth="1"/>
    <col min="4" max="4" width="11.83203125" style="29" customWidth="1"/>
    <col min="5" max="5" width="14.33203125" style="29" customWidth="1"/>
    <col min="6" max="6" width="13.6640625" style="29" customWidth="1"/>
    <col min="7" max="7" width="9.1640625" style="29" customWidth="1"/>
    <col min="8" max="8" width="96.6640625" style="29" customWidth="1"/>
    <col min="9" max="9" width="20.5" style="29" customWidth="1"/>
    <col min="10" max="16384" width="10.83203125" style="27"/>
  </cols>
  <sheetData>
    <row r="1" spans="1:9" ht="64" customHeight="1">
      <c r="A1" s="89" t="s">
        <v>146</v>
      </c>
      <c r="B1" s="89"/>
      <c r="C1" s="89"/>
      <c r="D1" s="89"/>
      <c r="E1" s="89"/>
      <c r="F1" s="89"/>
      <c r="G1" s="89"/>
      <c r="H1" s="89"/>
      <c r="I1" s="89"/>
    </row>
    <row r="2" spans="1:9" ht="45" customHeight="1">
      <c r="A2" s="28" t="s">
        <v>159</v>
      </c>
      <c r="B2" s="56" t="s">
        <v>151</v>
      </c>
      <c r="C2" s="57" t="s">
        <v>168</v>
      </c>
      <c r="D2" s="57" t="s">
        <v>141</v>
      </c>
      <c r="E2" s="57" t="s">
        <v>169</v>
      </c>
      <c r="F2" s="57" t="s">
        <v>164</v>
      </c>
      <c r="G2" s="57" t="s">
        <v>170</v>
      </c>
      <c r="H2" s="57" t="s">
        <v>171</v>
      </c>
      <c r="I2" s="57" t="s">
        <v>25</v>
      </c>
    </row>
    <row r="3" spans="1:9" ht="28" hidden="1" customHeight="1">
      <c r="A3" s="31">
        <v>43434</v>
      </c>
      <c r="B3" s="55">
        <f t="shared" ref="B3:B13" si="0">A3</f>
        <v>43434</v>
      </c>
      <c r="C3" s="37" t="s">
        <v>160</v>
      </c>
      <c r="D3" s="37" t="s">
        <v>143</v>
      </c>
      <c r="E3" s="69" t="s">
        <v>144</v>
      </c>
      <c r="F3" s="69" t="s">
        <v>165</v>
      </c>
      <c r="G3" s="90">
        <v>1</v>
      </c>
      <c r="H3" s="70" t="str">
        <f>《可可宝贝》_李可!C13</f>
        <v>《可可宝贝》-- Unit 10_单词_学习+考核(三年级上册)</v>
      </c>
      <c r="I3" s="91">
        <f>《可可宝贝》_李可!D13</f>
        <v>100</v>
      </c>
    </row>
    <row r="4" spans="1:9" ht="28" hidden="1" customHeight="1">
      <c r="A4" s="31">
        <v>43434</v>
      </c>
      <c r="B4" s="55">
        <f t="shared" si="0"/>
        <v>43434</v>
      </c>
      <c r="C4" s="37"/>
      <c r="D4" s="37" t="s">
        <v>143</v>
      </c>
      <c r="E4" s="69" t="s">
        <v>144</v>
      </c>
      <c r="F4" s="69" t="s">
        <v>166</v>
      </c>
      <c r="G4" s="90">
        <v>2</v>
      </c>
      <c r="H4" s="70" t="str">
        <f>'《湘少英语》-李可'!F13</f>
        <v>《湘少英语》-- 语法练习(三年级上册第10单元)</v>
      </c>
      <c r="I4" s="91">
        <f>'《湘少英语》-李可'!G13</f>
        <v>100</v>
      </c>
    </row>
    <row r="5" spans="1:9" ht="28" hidden="1" customHeight="1">
      <c r="A5" s="31">
        <v>43434</v>
      </c>
      <c r="B5" s="55">
        <f t="shared" si="0"/>
        <v>43434</v>
      </c>
      <c r="C5" s="37"/>
      <c r="D5" s="37" t="s">
        <v>143</v>
      </c>
      <c r="E5" s="69" t="s">
        <v>144</v>
      </c>
      <c r="F5" s="69" t="s">
        <v>167</v>
      </c>
      <c r="G5" s="90">
        <v>3</v>
      </c>
      <c r="H5" s="70" t="str">
        <f>'《湘少英语》-李可'!F17</f>
        <v>《湘少英语》-- 课后巩固(三年级上册第10单元)</v>
      </c>
      <c r="I5" s="91">
        <f>'《湘少英语》-李可'!G17</f>
        <v>100</v>
      </c>
    </row>
    <row r="6" spans="1:9" ht="28" hidden="1" customHeight="1">
      <c r="A6" s="31">
        <v>43434</v>
      </c>
      <c r="B6" s="55">
        <f t="shared" si="0"/>
        <v>43434</v>
      </c>
      <c r="C6" s="37"/>
      <c r="D6" s="37" t="s">
        <v>143</v>
      </c>
      <c r="E6" s="69" t="s">
        <v>145</v>
      </c>
      <c r="F6" s="69" t="s">
        <v>172</v>
      </c>
      <c r="G6" s="90">
        <v>4</v>
      </c>
      <c r="H6" s="70" t="str">
        <f>小学应用题!J13</f>
        <v>《小学应用题》:5101</v>
      </c>
      <c r="I6" s="91" t="s">
        <v>193</v>
      </c>
    </row>
    <row r="7" spans="1:9" ht="28" hidden="1" customHeight="1">
      <c r="A7" s="31">
        <v>43434</v>
      </c>
      <c r="B7" s="55">
        <f t="shared" si="0"/>
        <v>43434</v>
      </c>
      <c r="C7" s="37"/>
      <c r="D7" s="37" t="s">
        <v>143</v>
      </c>
      <c r="E7" s="69" t="s">
        <v>145</v>
      </c>
      <c r="F7" s="69" t="s">
        <v>172</v>
      </c>
      <c r="G7" s="90">
        <v>5</v>
      </c>
      <c r="H7" s="70" t="str">
        <f>小学应用题!J14</f>
        <v>《小学应用题》:5102</v>
      </c>
      <c r="I7" s="91" t="s">
        <v>194</v>
      </c>
    </row>
    <row r="8" spans="1:9" ht="28" hidden="1" customHeight="1">
      <c r="A8" s="31">
        <v>43434</v>
      </c>
      <c r="B8" s="55">
        <f t="shared" si="0"/>
        <v>43434</v>
      </c>
      <c r="C8" s="37"/>
      <c r="D8" s="37" t="s">
        <v>143</v>
      </c>
      <c r="E8" s="69" t="s">
        <v>147</v>
      </c>
      <c r="F8" s="69" t="s">
        <v>187</v>
      </c>
      <c r="G8" s="90">
        <v>6</v>
      </c>
      <c r="H8" s="70" t="s">
        <v>189</v>
      </c>
      <c r="I8" s="91" t="s">
        <v>193</v>
      </c>
    </row>
    <row r="9" spans="1:9" ht="28" hidden="1" customHeight="1">
      <c r="A9" s="31">
        <v>43434</v>
      </c>
      <c r="B9" s="55">
        <f t="shared" si="0"/>
        <v>43434</v>
      </c>
      <c r="C9" s="37"/>
      <c r="D9" s="37" t="s">
        <v>142</v>
      </c>
      <c r="E9" s="69" t="s">
        <v>185</v>
      </c>
      <c r="F9" s="69" t="s">
        <v>185</v>
      </c>
      <c r="G9" s="90">
        <v>1</v>
      </c>
      <c r="H9" s="70" t="s">
        <v>186</v>
      </c>
      <c r="I9" s="91" t="s">
        <v>193</v>
      </c>
    </row>
    <row r="10" spans="1:9" ht="28" hidden="1" customHeight="1">
      <c r="A10" s="31">
        <v>43434</v>
      </c>
      <c r="B10" s="55">
        <f t="shared" si="0"/>
        <v>43434</v>
      </c>
      <c r="C10" s="37"/>
      <c r="D10" s="37" t="s">
        <v>142</v>
      </c>
      <c r="E10" s="71" t="s">
        <v>144</v>
      </c>
      <c r="F10" s="69" t="s">
        <v>167</v>
      </c>
      <c r="G10" s="90">
        <v>2</v>
      </c>
      <c r="H10" s="70" t="str">
        <f>'《湘少英语》-李朵'!F7</f>
        <v>《湘少英语》-- 课后巩固(三年级上册第8单元)</v>
      </c>
      <c r="I10" s="91">
        <f>'《湘少英语》-李朵'!G7</f>
        <v>100</v>
      </c>
    </row>
    <row r="11" spans="1:9" ht="28" hidden="1" customHeight="1">
      <c r="A11" s="31">
        <v>43434</v>
      </c>
      <c r="B11" s="55">
        <f t="shared" si="0"/>
        <v>43434</v>
      </c>
      <c r="C11" s="37"/>
      <c r="D11" s="37" t="s">
        <v>142</v>
      </c>
      <c r="E11" s="71" t="s">
        <v>144</v>
      </c>
      <c r="F11" s="69" t="s">
        <v>166</v>
      </c>
      <c r="G11" s="90">
        <v>3</v>
      </c>
      <c r="H11" s="70" t="str">
        <f>'《湘少英语》-李朵'!F3</f>
        <v>《湘少英语》-- 语法练习(三年级上册第8单元)</v>
      </c>
      <c r="I11" s="91">
        <f>'《湘少英语》-李朵'!G3</f>
        <v>100</v>
      </c>
    </row>
    <row r="12" spans="1:9" ht="28" hidden="1" customHeight="1">
      <c r="A12" s="31">
        <v>43434</v>
      </c>
      <c r="B12" s="55">
        <f t="shared" si="0"/>
        <v>43434</v>
      </c>
      <c r="C12" s="37"/>
      <c r="D12" s="37" t="s">
        <v>142</v>
      </c>
      <c r="E12" s="71" t="s">
        <v>145</v>
      </c>
      <c r="F12" s="69" t="s">
        <v>172</v>
      </c>
      <c r="G12" s="90">
        <v>4</v>
      </c>
      <c r="H12" s="70" t="s">
        <v>188</v>
      </c>
      <c r="I12" s="91" t="s">
        <v>193</v>
      </c>
    </row>
    <row r="13" spans="1:9" ht="28" hidden="1" customHeight="1">
      <c r="A13" s="31">
        <v>43434</v>
      </c>
      <c r="B13" s="55">
        <f t="shared" si="0"/>
        <v>43434</v>
      </c>
      <c r="C13" s="37"/>
      <c r="D13" s="37" t="s">
        <v>142</v>
      </c>
      <c r="E13" s="71" t="s">
        <v>147</v>
      </c>
      <c r="F13" s="69" t="s">
        <v>187</v>
      </c>
      <c r="G13" s="90">
        <v>5</v>
      </c>
      <c r="H13" s="70" t="s">
        <v>189</v>
      </c>
      <c r="I13" s="91"/>
    </row>
    <row r="14" spans="1:9" ht="28" customHeight="1">
      <c r="A14" s="31">
        <v>43435</v>
      </c>
      <c r="B14" s="72">
        <f>A14</f>
        <v>43435</v>
      </c>
      <c r="C14" s="37"/>
      <c r="D14" s="37" t="s">
        <v>143</v>
      </c>
      <c r="E14" s="71" t="s">
        <v>144</v>
      </c>
      <c r="F14" s="69" t="s">
        <v>154</v>
      </c>
      <c r="G14" s="90">
        <v>1</v>
      </c>
      <c r="H14" s="70" t="str">
        <f>'《湘少英语》-李可'!F18</f>
        <v>《湘少英语》-- 语法练习(三年级上册第11单元)</v>
      </c>
      <c r="I14" s="119">
        <f>'《湘少英语》-李可'!G18</f>
        <v>100</v>
      </c>
    </row>
    <row r="15" spans="1:9" ht="40" customHeight="1">
      <c r="A15" s="31">
        <v>43435</v>
      </c>
      <c r="B15" s="72">
        <f>A15</f>
        <v>43435</v>
      </c>
      <c r="C15" s="37"/>
      <c r="D15" s="37" t="s">
        <v>143</v>
      </c>
      <c r="E15" s="71" t="s">
        <v>144</v>
      </c>
      <c r="F15" s="69" t="s">
        <v>156</v>
      </c>
      <c r="G15" s="90">
        <v>2</v>
      </c>
      <c r="H15" s="70" t="str">
        <f>'《湘少英语》-李可'!F22</f>
        <v>《湘少英语》-- 课后巩固(三年级上册第11单元)</v>
      </c>
      <c r="I15" s="120" t="str">
        <f>'《湘少英语》-李可'!G22</f>
        <v>100、83、83、100、100</v>
      </c>
    </row>
    <row r="16" spans="1:9" ht="28" customHeight="1">
      <c r="A16" s="31">
        <v>43435</v>
      </c>
      <c r="B16" s="72">
        <f>A16</f>
        <v>43435</v>
      </c>
      <c r="C16" s="37"/>
      <c r="D16" s="37" t="s">
        <v>143</v>
      </c>
      <c r="E16" s="71" t="s">
        <v>144</v>
      </c>
      <c r="F16" s="69" t="s">
        <v>202</v>
      </c>
      <c r="G16" s="90">
        <v>3</v>
      </c>
      <c r="H16" s="70" t="str">
        <f>'《湘少英语》-李可'!F19</f>
        <v>《湘少英语》-- 单元测试(三年级上册第11单元)</v>
      </c>
      <c r="I16" s="119">
        <f>'《湘少英语》-李可'!G19</f>
        <v>74</v>
      </c>
    </row>
    <row r="17" spans="1:9" ht="28" customHeight="1">
      <c r="A17" s="31">
        <v>43435</v>
      </c>
      <c r="B17" s="72">
        <f>A17</f>
        <v>43435</v>
      </c>
      <c r="C17" s="37"/>
      <c r="D17" s="37" t="s">
        <v>143</v>
      </c>
      <c r="E17" s="71" t="s">
        <v>145</v>
      </c>
      <c r="F17" s="69" t="s">
        <v>203</v>
      </c>
      <c r="G17" s="90">
        <v>4</v>
      </c>
      <c r="H17" s="70" t="s">
        <v>198</v>
      </c>
      <c r="I17" s="119"/>
    </row>
    <row r="18" spans="1:9" ht="28" customHeight="1">
      <c r="A18" s="31">
        <v>43435</v>
      </c>
      <c r="B18" s="72">
        <f>A18</f>
        <v>43435</v>
      </c>
      <c r="C18" s="37"/>
      <c r="D18" s="37" t="s">
        <v>143</v>
      </c>
      <c r="E18" s="71" t="s">
        <v>145</v>
      </c>
      <c r="F18" s="69" t="s">
        <v>204</v>
      </c>
      <c r="G18" s="90">
        <v>5</v>
      </c>
      <c r="H18" s="70" t="str">
        <f>《小学宝》_数学_李可!D10</f>
        <v>《小学宝》--圆/圆的认识</v>
      </c>
      <c r="I18" s="119"/>
    </row>
    <row r="19" spans="1:9" ht="28" customHeight="1">
      <c r="A19" s="31">
        <v>43435</v>
      </c>
      <c r="B19" s="72">
        <f>A19</f>
        <v>43435</v>
      </c>
      <c r="C19" s="37"/>
      <c r="D19" s="37" t="s">
        <v>143</v>
      </c>
      <c r="E19" s="71" t="s">
        <v>145</v>
      </c>
      <c r="F19" s="69" t="s">
        <v>204</v>
      </c>
      <c r="G19" s="90">
        <v>6</v>
      </c>
      <c r="H19" s="70" t="str">
        <f>《小学宝》_数学_李可!D11</f>
        <v>《小学宝》--圆/圆的周长</v>
      </c>
      <c r="I19" s="119"/>
    </row>
    <row r="20" spans="1:9" ht="28" customHeight="1">
      <c r="A20" s="31">
        <v>43435</v>
      </c>
      <c r="B20" s="72">
        <f>A20</f>
        <v>43435</v>
      </c>
      <c r="C20" s="37"/>
      <c r="D20" s="37" t="s">
        <v>143</v>
      </c>
      <c r="E20" s="71" t="s">
        <v>145</v>
      </c>
      <c r="F20" s="69" t="s">
        <v>204</v>
      </c>
      <c r="G20" s="90">
        <v>7</v>
      </c>
      <c r="H20" s="70" t="str">
        <f>《小学宝》_数学_李可!D12</f>
        <v>《小学宝》--圆/圆的面积</v>
      </c>
      <c r="I20" s="119"/>
    </row>
    <row r="21" spans="1:9" ht="28" customHeight="1">
      <c r="A21" s="31">
        <v>43435</v>
      </c>
      <c r="B21" s="72">
        <f>A21</f>
        <v>43435</v>
      </c>
      <c r="C21" s="37"/>
      <c r="D21" s="37" t="s">
        <v>143</v>
      </c>
      <c r="E21" s="71" t="s">
        <v>145</v>
      </c>
      <c r="F21" s="69" t="s">
        <v>172</v>
      </c>
      <c r="G21" s="90">
        <v>8</v>
      </c>
      <c r="H21" s="70" t="s">
        <v>195</v>
      </c>
      <c r="I21" s="119"/>
    </row>
    <row r="22" spans="1:9" ht="28" customHeight="1">
      <c r="A22" s="31">
        <v>43435</v>
      </c>
      <c r="B22" s="72">
        <f>A22</f>
        <v>43435</v>
      </c>
      <c r="C22" s="37"/>
      <c r="D22" s="37" t="s">
        <v>143</v>
      </c>
      <c r="E22" s="71" t="s">
        <v>145</v>
      </c>
      <c r="F22" s="69" t="s">
        <v>172</v>
      </c>
      <c r="G22" s="90">
        <v>9</v>
      </c>
      <c r="H22" s="70" t="s">
        <v>200</v>
      </c>
      <c r="I22" s="119"/>
    </row>
    <row r="23" spans="1:9" ht="28" customHeight="1">
      <c r="A23" s="31">
        <v>43435</v>
      </c>
      <c r="B23" s="72">
        <f>A23</f>
        <v>43435</v>
      </c>
      <c r="C23" s="37"/>
      <c r="D23" s="37" t="s">
        <v>143</v>
      </c>
      <c r="E23" s="71" t="s">
        <v>147</v>
      </c>
      <c r="F23" s="69" t="s">
        <v>204</v>
      </c>
      <c r="G23" s="90">
        <v>10</v>
      </c>
      <c r="H23" s="70" t="str">
        <f>《小学宝》_语文_李可!D5</f>
        <v>《小学宝》-- 第一单元_《山中访友》</v>
      </c>
      <c r="I23" s="123" t="str">
        <f>《小学宝》_语文_李可!E5</f>
        <v>5/5</v>
      </c>
    </row>
    <row r="24" spans="1:9" ht="28" customHeight="1">
      <c r="A24" s="31">
        <v>43435</v>
      </c>
      <c r="B24" s="72">
        <f>A24</f>
        <v>43435</v>
      </c>
      <c r="C24" s="37"/>
      <c r="D24" s="37" t="s">
        <v>143</v>
      </c>
      <c r="E24" s="71" t="s">
        <v>147</v>
      </c>
      <c r="F24" s="69" t="s">
        <v>204</v>
      </c>
      <c r="G24" s="90">
        <v>11</v>
      </c>
      <c r="H24" s="70" t="str">
        <f>《小学宝》_语文_李可!D6</f>
        <v>《小学宝》-- 第一单元_《山雨》</v>
      </c>
      <c r="I24" s="123" t="str">
        <f>《小学宝》_语文_李可!E6</f>
        <v>4/5</v>
      </c>
    </row>
    <row r="25" spans="1:9" ht="28" customHeight="1">
      <c r="A25" s="31">
        <v>43435</v>
      </c>
      <c r="B25" s="72">
        <f>A25</f>
        <v>43435</v>
      </c>
      <c r="C25" s="37"/>
      <c r="D25" s="37" t="s">
        <v>143</v>
      </c>
      <c r="E25" s="71" t="s">
        <v>147</v>
      </c>
      <c r="F25" s="69" t="s">
        <v>204</v>
      </c>
      <c r="G25" s="90">
        <v>12</v>
      </c>
      <c r="H25" s="70" t="str">
        <f>《小学宝》_语文_李可!D7</f>
        <v>《小学宝》-- 第一单元_《草虫的部落》</v>
      </c>
      <c r="I25" s="123" t="str">
        <f>《小学宝》_语文_李可!E7</f>
        <v>3/5</v>
      </c>
    </row>
    <row r="26" spans="1:9" ht="28" customHeight="1">
      <c r="A26" s="31">
        <v>43435</v>
      </c>
      <c r="B26" s="72">
        <f>A26</f>
        <v>43435</v>
      </c>
      <c r="C26" s="37"/>
      <c r="D26" s="37" t="s">
        <v>143</v>
      </c>
      <c r="E26" s="71" t="s">
        <v>147</v>
      </c>
      <c r="F26" s="69" t="s">
        <v>187</v>
      </c>
      <c r="G26" s="90">
        <v>13</v>
      </c>
      <c r="H26" s="70" t="s">
        <v>201</v>
      </c>
      <c r="I26" s="119"/>
    </row>
    <row r="27" spans="1:9" ht="28" customHeight="1">
      <c r="A27" s="31">
        <v>43435</v>
      </c>
      <c r="B27" s="72">
        <f>A27</f>
        <v>43435</v>
      </c>
      <c r="C27" s="37"/>
      <c r="D27" s="37" t="s">
        <v>142</v>
      </c>
      <c r="E27" s="71" t="s">
        <v>144</v>
      </c>
      <c r="F27" s="69" t="s">
        <v>202</v>
      </c>
      <c r="G27" s="90">
        <v>1</v>
      </c>
      <c r="H27" s="70" t="str">
        <f>'《湘少英语》-李朵'!F4</f>
        <v>《湘少英语》-- 单元测试(三年级上册第8单元)</v>
      </c>
      <c r="I27" s="119">
        <v>93</v>
      </c>
    </row>
    <row r="28" spans="1:9" ht="28" customHeight="1">
      <c r="A28" s="31">
        <v>43435</v>
      </c>
      <c r="B28" s="72">
        <f>A28</f>
        <v>43435</v>
      </c>
      <c r="C28" s="37"/>
      <c r="D28" s="37" t="s">
        <v>142</v>
      </c>
      <c r="E28" s="71" t="s">
        <v>144</v>
      </c>
      <c r="F28" s="69" t="s">
        <v>205</v>
      </c>
      <c r="G28" s="90">
        <v>2</v>
      </c>
      <c r="H28" s="70" t="str">
        <f>'《湘少英语》-李朵'!F5</f>
        <v>《湘少英语》-- 口语练习(三年级上册第8单元)</v>
      </c>
      <c r="I28" s="119">
        <v>68</v>
      </c>
    </row>
    <row r="29" spans="1:9" ht="28" customHeight="1">
      <c r="A29" s="31">
        <v>43435</v>
      </c>
      <c r="B29" s="72">
        <f>A29</f>
        <v>43435</v>
      </c>
      <c r="C29" s="37"/>
      <c r="D29" s="37" t="s">
        <v>142</v>
      </c>
      <c r="E29" s="71" t="s">
        <v>144</v>
      </c>
      <c r="F29" s="69" t="s">
        <v>207</v>
      </c>
      <c r="G29" s="90">
        <v>3</v>
      </c>
      <c r="H29" s="70" t="str">
        <f>'《湘少英语》-李朵'!F6</f>
        <v>《湘少英语》-- 听力训练(三年级上册第8单元)</v>
      </c>
      <c r="I29" s="119"/>
    </row>
    <row r="30" spans="1:9" ht="28" customHeight="1">
      <c r="A30" s="31">
        <v>43435</v>
      </c>
      <c r="B30" s="72">
        <f>A30</f>
        <v>43435</v>
      </c>
      <c r="C30" s="37"/>
      <c r="D30" s="37" t="s">
        <v>142</v>
      </c>
      <c r="E30" s="71" t="s">
        <v>145</v>
      </c>
      <c r="F30" s="69" t="s">
        <v>204</v>
      </c>
      <c r="G30" s="90">
        <v>4</v>
      </c>
      <c r="H30" s="70" t="str">
        <f>《小学宝》_数学_李朵!D5</f>
        <v>《小学宝》--时、分、秒/时、分、秒</v>
      </c>
      <c r="I30" s="119"/>
    </row>
    <row r="31" spans="1:9" ht="28" customHeight="1">
      <c r="A31" s="31">
        <v>43435</v>
      </c>
      <c r="B31" s="72">
        <f>A31</f>
        <v>43435</v>
      </c>
      <c r="C31" s="37"/>
      <c r="D31" s="37" t="s">
        <v>142</v>
      </c>
      <c r="E31" s="71" t="s">
        <v>145</v>
      </c>
      <c r="F31" s="69" t="s">
        <v>204</v>
      </c>
      <c r="G31" s="90">
        <v>5</v>
      </c>
      <c r="H31" s="70" t="str">
        <f>《小学宝》_数学_李朵!D6</f>
        <v>《小学宝》--万以内的加法和减法（一）/1.两位数加、减两位数的口算</v>
      </c>
      <c r="I31" s="119"/>
    </row>
    <row r="32" spans="1:9" ht="28" customHeight="1">
      <c r="A32" s="31">
        <v>43435</v>
      </c>
      <c r="B32" s="72">
        <f>A32</f>
        <v>43435</v>
      </c>
      <c r="C32" s="37"/>
      <c r="D32" s="37" t="s">
        <v>142</v>
      </c>
      <c r="E32" s="71" t="s">
        <v>145</v>
      </c>
      <c r="F32" s="69" t="s">
        <v>204</v>
      </c>
      <c r="G32" s="90">
        <v>6</v>
      </c>
      <c r="H32" s="70" t="str">
        <f>《小学宝》_数学_李朵!D7</f>
        <v>《小学宝》--万以内的加法和减法（一）/2.几百几十加、减几百几十</v>
      </c>
      <c r="I32" s="119"/>
    </row>
    <row r="33" spans="1:9" ht="28" customHeight="1">
      <c r="A33" s="31">
        <v>43435</v>
      </c>
      <c r="B33" s="72">
        <f>A33</f>
        <v>43435</v>
      </c>
      <c r="C33" s="37"/>
      <c r="D33" s="37" t="s">
        <v>142</v>
      </c>
      <c r="E33" s="71" t="s">
        <v>145</v>
      </c>
      <c r="F33" s="69" t="s">
        <v>172</v>
      </c>
      <c r="G33" s="90">
        <v>7</v>
      </c>
      <c r="H33" s="70" t="s">
        <v>208</v>
      </c>
      <c r="I33" s="119"/>
    </row>
    <row r="34" spans="1:9" ht="28" customHeight="1">
      <c r="A34" s="31">
        <v>43435</v>
      </c>
      <c r="B34" s="72">
        <f>A34</f>
        <v>43435</v>
      </c>
      <c r="C34" s="37"/>
      <c r="D34" s="37" t="s">
        <v>142</v>
      </c>
      <c r="E34" s="71" t="s">
        <v>147</v>
      </c>
      <c r="F34" s="69" t="s">
        <v>204</v>
      </c>
      <c r="G34" s="90">
        <v>8</v>
      </c>
      <c r="H34" s="70" t="str">
        <f>《小学宝》_语文_李朵!D5</f>
        <v>《小学宝》-- 第一单元_《大青树下的小学》</v>
      </c>
      <c r="I34" s="119"/>
    </row>
    <row r="35" spans="1:9" ht="28" customHeight="1">
      <c r="A35" s="31">
        <v>43435</v>
      </c>
      <c r="B35" s="72">
        <f>A35</f>
        <v>43435</v>
      </c>
      <c r="C35" s="37"/>
      <c r="D35" s="37" t="s">
        <v>142</v>
      </c>
      <c r="E35" s="71" t="s">
        <v>147</v>
      </c>
      <c r="F35" s="69" t="s">
        <v>204</v>
      </c>
      <c r="G35" s="90">
        <v>9</v>
      </c>
      <c r="H35" s="70" t="str">
        <f>《小学宝》_语文_李朵!D6</f>
        <v>《小学宝》-- 第一单元_《花的学校》</v>
      </c>
      <c r="I35" s="119"/>
    </row>
    <row r="36" spans="1:9" ht="28" customHeight="1">
      <c r="A36" s="31">
        <v>43435</v>
      </c>
      <c r="B36" s="72">
        <f>A36</f>
        <v>43435</v>
      </c>
      <c r="C36" s="37"/>
      <c r="D36" s="37" t="s">
        <v>142</v>
      </c>
      <c r="E36" s="71" t="s">
        <v>147</v>
      </c>
      <c r="F36" s="69" t="s">
        <v>204</v>
      </c>
      <c r="G36" s="90">
        <v>10</v>
      </c>
      <c r="H36" s="70" t="str">
        <f>《小学宝》_语文_李朵!D7</f>
        <v>《小学宝》-- 第一单元_《不懂就问》</v>
      </c>
      <c r="I36" s="119"/>
    </row>
    <row r="37" spans="1:9" ht="28" customHeight="1">
      <c r="A37" s="31">
        <v>43435</v>
      </c>
      <c r="B37" s="72">
        <f>A37</f>
        <v>43435</v>
      </c>
      <c r="C37" s="37"/>
      <c r="D37" s="37" t="s">
        <v>142</v>
      </c>
      <c r="E37" s="71" t="s">
        <v>147</v>
      </c>
      <c r="F37" s="69" t="s">
        <v>187</v>
      </c>
      <c r="G37" s="90">
        <v>11</v>
      </c>
      <c r="H37" s="70" t="s">
        <v>201</v>
      </c>
      <c r="I37" s="119"/>
    </row>
    <row r="38" spans="1:9" ht="28" customHeight="1">
      <c r="A38" s="31">
        <v>43435</v>
      </c>
      <c r="B38" s="72">
        <f>A38</f>
        <v>43435</v>
      </c>
      <c r="C38" s="37"/>
      <c r="D38" s="37" t="s">
        <v>142</v>
      </c>
      <c r="E38" s="71" t="s">
        <v>185</v>
      </c>
      <c r="F38" s="69" t="s">
        <v>210</v>
      </c>
      <c r="G38" s="90">
        <v>12</v>
      </c>
      <c r="H38" s="70" t="s">
        <v>211</v>
      </c>
      <c r="I38" s="91"/>
    </row>
    <row r="39" spans="1:9" ht="28" hidden="1" customHeight="1">
      <c r="A39" s="29">
        <v>1</v>
      </c>
      <c r="B39" s="72">
        <f>A39</f>
        <v>1</v>
      </c>
      <c r="C39" s="37"/>
      <c r="D39" s="37" t="s">
        <v>143</v>
      </c>
      <c r="E39" s="71"/>
      <c r="F39" s="69"/>
      <c r="G39" s="90"/>
      <c r="H39" s="70"/>
      <c r="I39" s="91"/>
    </row>
    <row r="40" spans="1:9" ht="28" hidden="1" customHeight="1">
      <c r="A40" s="29">
        <v>1</v>
      </c>
      <c r="B40" s="72">
        <f>A40</f>
        <v>1</v>
      </c>
      <c r="C40" s="37"/>
      <c r="D40" s="37" t="s">
        <v>143</v>
      </c>
      <c r="E40" s="71"/>
      <c r="F40" s="69"/>
      <c r="G40" s="90"/>
      <c r="H40" s="70"/>
      <c r="I40" s="91"/>
    </row>
    <row r="41" spans="1:9" ht="28" hidden="1" customHeight="1">
      <c r="A41" s="29">
        <v>1</v>
      </c>
      <c r="B41" s="72">
        <f>A41</f>
        <v>1</v>
      </c>
      <c r="C41" s="37"/>
      <c r="D41" s="37" t="s">
        <v>143</v>
      </c>
      <c r="E41" s="71"/>
      <c r="F41" s="69"/>
      <c r="G41" s="90"/>
      <c r="H41" s="70"/>
      <c r="I41" s="91"/>
    </row>
    <row r="42" spans="1:9" ht="28" hidden="1" customHeight="1">
      <c r="A42" s="29">
        <v>1</v>
      </c>
      <c r="B42" s="72">
        <f>A42</f>
        <v>1</v>
      </c>
      <c r="C42" s="37"/>
      <c r="D42" s="37" t="s">
        <v>143</v>
      </c>
      <c r="E42" s="71"/>
      <c r="F42" s="69"/>
      <c r="G42" s="90"/>
      <c r="H42" s="70"/>
      <c r="I42" s="91"/>
    </row>
    <row r="43" spans="1:9" ht="28" hidden="1" customHeight="1">
      <c r="A43" s="29">
        <v>1</v>
      </c>
      <c r="B43" s="72">
        <f>A43</f>
        <v>1</v>
      </c>
      <c r="C43" s="37"/>
      <c r="D43" s="37" t="s">
        <v>143</v>
      </c>
      <c r="E43" s="71"/>
      <c r="F43" s="69"/>
      <c r="G43" s="90"/>
      <c r="H43" s="70"/>
      <c r="I43" s="91"/>
    </row>
    <row r="44" spans="1:9" ht="28" hidden="1" customHeight="1">
      <c r="A44" s="29">
        <v>1</v>
      </c>
      <c r="B44" s="72">
        <f>A44</f>
        <v>1</v>
      </c>
      <c r="C44" s="37"/>
      <c r="D44" s="37" t="s">
        <v>143</v>
      </c>
      <c r="E44" s="71"/>
      <c r="F44" s="69"/>
      <c r="G44" s="90"/>
      <c r="H44" s="70"/>
      <c r="I44" s="91"/>
    </row>
    <row r="45" spans="1:9" ht="28" hidden="1" customHeight="1">
      <c r="A45" s="29">
        <v>1</v>
      </c>
      <c r="B45" s="72">
        <f>A45</f>
        <v>1</v>
      </c>
      <c r="C45" s="37"/>
      <c r="D45" s="37" t="s">
        <v>143</v>
      </c>
      <c r="E45" s="71"/>
      <c r="F45" s="69"/>
      <c r="G45" s="90"/>
      <c r="H45" s="70"/>
      <c r="I45" s="91"/>
    </row>
    <row r="46" spans="1:9" ht="28" hidden="1" customHeight="1">
      <c r="A46" s="29">
        <v>1</v>
      </c>
      <c r="B46" s="72">
        <f>A46</f>
        <v>1</v>
      </c>
      <c r="C46" s="37"/>
      <c r="D46" s="37" t="s">
        <v>143</v>
      </c>
      <c r="E46" s="71"/>
      <c r="F46" s="69"/>
      <c r="G46" s="90"/>
      <c r="H46" s="70"/>
      <c r="I46" s="91"/>
    </row>
    <row r="47" spans="1:9" ht="28" hidden="1" customHeight="1">
      <c r="A47" s="29">
        <v>1</v>
      </c>
      <c r="B47" s="72">
        <f>A47</f>
        <v>1</v>
      </c>
      <c r="C47" s="37"/>
      <c r="D47" s="37" t="s">
        <v>143</v>
      </c>
      <c r="E47" s="71"/>
      <c r="F47" s="69"/>
      <c r="G47" s="90"/>
      <c r="H47" s="70"/>
      <c r="I47" s="91"/>
    </row>
    <row r="48" spans="1:9" ht="28" hidden="1" customHeight="1">
      <c r="A48" s="29">
        <v>1</v>
      </c>
      <c r="B48" s="72">
        <f>A48</f>
        <v>1</v>
      </c>
      <c r="C48" s="37"/>
      <c r="D48" s="37" t="s">
        <v>143</v>
      </c>
      <c r="E48" s="71"/>
      <c r="F48" s="69"/>
      <c r="G48" s="90"/>
      <c r="H48" s="70"/>
      <c r="I48" s="91"/>
    </row>
    <row r="49" spans="1:9" ht="28" hidden="1" customHeight="1">
      <c r="A49" s="29">
        <v>1</v>
      </c>
      <c r="B49" s="72">
        <f>A49</f>
        <v>1</v>
      </c>
      <c r="C49" s="37"/>
      <c r="D49" s="37" t="s">
        <v>143</v>
      </c>
      <c r="E49" s="71"/>
      <c r="F49" s="69"/>
      <c r="G49" s="90"/>
      <c r="H49" s="70"/>
      <c r="I49" s="91"/>
    </row>
    <row r="50" spans="1:9" ht="28" hidden="1" customHeight="1">
      <c r="A50" s="29">
        <v>1</v>
      </c>
      <c r="B50" s="72">
        <f>A50</f>
        <v>1</v>
      </c>
      <c r="C50" s="37"/>
      <c r="D50" s="37" t="s">
        <v>143</v>
      </c>
      <c r="E50" s="71"/>
      <c r="F50" s="69"/>
      <c r="G50" s="90"/>
      <c r="H50" s="70"/>
      <c r="I50" s="91"/>
    </row>
    <row r="51" spans="1:9" ht="28" hidden="1" customHeight="1">
      <c r="A51" s="29">
        <v>1</v>
      </c>
      <c r="B51" s="72">
        <f>A51</f>
        <v>1</v>
      </c>
      <c r="C51" s="37"/>
      <c r="D51" s="37" t="s">
        <v>143</v>
      </c>
      <c r="E51" s="71"/>
      <c r="F51" s="69"/>
      <c r="G51" s="90"/>
      <c r="H51" s="70"/>
      <c r="I51" s="91"/>
    </row>
    <row r="52" spans="1:9" ht="28" hidden="1" customHeight="1">
      <c r="A52" s="29">
        <v>1</v>
      </c>
      <c r="B52" s="72">
        <f>A52</f>
        <v>1</v>
      </c>
      <c r="C52" s="37"/>
      <c r="D52" s="37" t="s">
        <v>143</v>
      </c>
      <c r="E52" s="71"/>
      <c r="F52" s="69"/>
      <c r="G52" s="90"/>
      <c r="H52" s="70"/>
      <c r="I52" s="91"/>
    </row>
    <row r="53" spans="1:9" ht="28" hidden="1" customHeight="1">
      <c r="A53" s="29">
        <v>1</v>
      </c>
      <c r="B53" s="72">
        <f>A53</f>
        <v>1</v>
      </c>
      <c r="C53" s="37"/>
      <c r="D53" s="37" t="s">
        <v>143</v>
      </c>
      <c r="E53" s="71"/>
      <c r="F53" s="69"/>
      <c r="G53" s="90"/>
      <c r="H53" s="70"/>
      <c r="I53" s="91"/>
    </row>
    <row r="54" spans="1:9" ht="28" hidden="1" customHeight="1">
      <c r="A54" s="29">
        <v>1</v>
      </c>
      <c r="B54" s="72">
        <f>A54</f>
        <v>1</v>
      </c>
      <c r="C54" s="37"/>
      <c r="D54" s="37" t="s">
        <v>143</v>
      </c>
      <c r="E54" s="71"/>
      <c r="F54" s="69"/>
      <c r="G54" s="90"/>
      <c r="H54" s="70"/>
      <c r="I54" s="91"/>
    </row>
    <row r="55" spans="1:9" ht="28" hidden="1" customHeight="1">
      <c r="A55" s="29">
        <v>1</v>
      </c>
      <c r="B55" s="72">
        <f>A55</f>
        <v>1</v>
      </c>
      <c r="C55" s="37"/>
      <c r="D55" s="37" t="s">
        <v>143</v>
      </c>
      <c r="E55" s="71"/>
      <c r="F55" s="69"/>
      <c r="G55" s="90"/>
      <c r="H55" s="70"/>
      <c r="I55" s="91"/>
    </row>
    <row r="56" spans="1:9" ht="28" hidden="1" customHeight="1">
      <c r="A56" s="29">
        <v>1</v>
      </c>
      <c r="B56" s="72">
        <f>A56</f>
        <v>1</v>
      </c>
      <c r="C56" s="37"/>
      <c r="D56" s="37" t="s">
        <v>143</v>
      </c>
      <c r="E56" s="71"/>
      <c r="F56" s="69"/>
      <c r="G56" s="90"/>
      <c r="H56" s="70"/>
      <c r="I56" s="91"/>
    </row>
    <row r="57" spans="1:9" ht="28" hidden="1" customHeight="1">
      <c r="A57" s="29">
        <v>1</v>
      </c>
      <c r="B57" s="72">
        <f>A57</f>
        <v>1</v>
      </c>
      <c r="C57" s="37"/>
      <c r="D57" s="37" t="s">
        <v>143</v>
      </c>
      <c r="E57" s="71"/>
      <c r="F57" s="69"/>
      <c r="G57" s="90"/>
      <c r="H57" s="70"/>
      <c r="I57" s="91"/>
    </row>
    <row r="58" spans="1:9" ht="28" hidden="1" customHeight="1">
      <c r="A58" s="29">
        <v>1</v>
      </c>
      <c r="B58" s="72">
        <f>A58</f>
        <v>1</v>
      </c>
      <c r="C58" s="37"/>
      <c r="D58" s="37" t="s">
        <v>143</v>
      </c>
      <c r="E58" s="71"/>
      <c r="F58" s="69"/>
      <c r="G58" s="90"/>
      <c r="H58" s="70"/>
      <c r="I58" s="91"/>
    </row>
    <row r="59" spans="1:9" ht="28" hidden="1" customHeight="1">
      <c r="A59" s="29">
        <v>1</v>
      </c>
      <c r="B59" s="72">
        <f>A59</f>
        <v>1</v>
      </c>
      <c r="C59" s="37"/>
      <c r="D59" s="37" t="s">
        <v>143</v>
      </c>
      <c r="E59" s="71"/>
      <c r="F59" s="69"/>
      <c r="G59" s="90"/>
      <c r="H59" s="70"/>
      <c r="I59" s="91"/>
    </row>
    <row r="60" spans="1:9" ht="28" hidden="1" customHeight="1">
      <c r="A60" s="29">
        <v>1</v>
      </c>
      <c r="B60" s="72">
        <f>A60</f>
        <v>1</v>
      </c>
      <c r="C60" s="37"/>
      <c r="D60" s="37" t="s">
        <v>143</v>
      </c>
      <c r="E60" s="71"/>
      <c r="F60" s="69"/>
      <c r="G60" s="90"/>
      <c r="H60" s="70"/>
      <c r="I60" s="91"/>
    </row>
    <row r="61" spans="1:9" ht="28" hidden="1" customHeight="1">
      <c r="A61" s="29">
        <v>1</v>
      </c>
      <c r="B61" s="72">
        <f>A61</f>
        <v>1</v>
      </c>
      <c r="C61" s="37"/>
      <c r="D61" s="37" t="s">
        <v>143</v>
      </c>
      <c r="E61" s="71"/>
      <c r="F61" s="69"/>
      <c r="G61" s="90"/>
      <c r="H61" s="70" t="s">
        <v>199</v>
      </c>
      <c r="I61" s="91"/>
    </row>
    <row r="62" spans="1:9" ht="28" hidden="1" customHeight="1">
      <c r="A62" s="29">
        <v>1</v>
      </c>
      <c r="B62" s="72">
        <f>A62</f>
        <v>1</v>
      </c>
      <c r="C62" s="37"/>
      <c r="D62" s="37" t="s">
        <v>143</v>
      </c>
      <c r="E62" s="71"/>
      <c r="F62" s="69"/>
      <c r="G62" s="90"/>
      <c r="H62" s="70"/>
      <c r="I62" s="91"/>
    </row>
    <row r="63" spans="1:9" ht="28" hidden="1" customHeight="1">
      <c r="A63" s="29">
        <v>1</v>
      </c>
      <c r="B63" s="72">
        <f>A63</f>
        <v>1</v>
      </c>
      <c r="C63" s="37"/>
      <c r="D63" s="37" t="s">
        <v>143</v>
      </c>
      <c r="E63" s="71"/>
      <c r="F63" s="69"/>
      <c r="G63" s="90"/>
      <c r="H63" s="70"/>
      <c r="I63" s="91"/>
    </row>
    <row r="64" spans="1:9" ht="28" hidden="1" customHeight="1">
      <c r="A64" s="29">
        <v>1</v>
      </c>
      <c r="B64" s="72">
        <f>A64</f>
        <v>1</v>
      </c>
      <c r="C64" s="37"/>
      <c r="D64" s="37" t="s">
        <v>143</v>
      </c>
      <c r="E64" s="71"/>
      <c r="F64" s="69"/>
      <c r="G64" s="90"/>
      <c r="H64" s="70"/>
      <c r="I64" s="91"/>
    </row>
    <row r="65" spans="1:9" ht="28" hidden="1" customHeight="1">
      <c r="A65" s="29">
        <v>1</v>
      </c>
      <c r="B65" s="72">
        <f>A65</f>
        <v>1</v>
      </c>
      <c r="C65" s="37"/>
      <c r="D65" s="37" t="s">
        <v>143</v>
      </c>
      <c r="E65" s="71"/>
      <c r="F65" s="69"/>
      <c r="G65" s="90"/>
      <c r="H65" s="70"/>
      <c r="I65" s="91"/>
    </row>
    <row r="66" spans="1:9" ht="28" hidden="1" customHeight="1">
      <c r="A66" s="29">
        <v>1</v>
      </c>
      <c r="B66" s="72">
        <f>A66</f>
        <v>1</v>
      </c>
      <c r="C66" s="37"/>
      <c r="D66" s="37" t="s">
        <v>143</v>
      </c>
      <c r="E66" s="71"/>
      <c r="F66" s="69"/>
      <c r="G66" s="90"/>
      <c r="H66" s="70"/>
      <c r="I66" s="91"/>
    </row>
    <row r="67" spans="1:9" ht="28" hidden="1" customHeight="1">
      <c r="A67" s="29">
        <v>1</v>
      </c>
      <c r="B67" s="72">
        <f>A67</f>
        <v>1</v>
      </c>
      <c r="C67" s="37"/>
      <c r="D67" s="37" t="s">
        <v>143</v>
      </c>
      <c r="E67" s="71"/>
      <c r="F67" s="69"/>
      <c r="G67" s="90"/>
      <c r="H67" s="70"/>
      <c r="I67" s="91"/>
    </row>
    <row r="68" spans="1:9" ht="28" hidden="1" customHeight="1">
      <c r="A68" s="29">
        <v>1</v>
      </c>
      <c r="B68" s="72">
        <f>A68</f>
        <v>1</v>
      </c>
      <c r="C68" s="37"/>
      <c r="D68" s="37" t="s">
        <v>143</v>
      </c>
      <c r="E68" s="71"/>
      <c r="F68" s="69"/>
      <c r="G68" s="90"/>
      <c r="H68" s="70"/>
      <c r="I68" s="91"/>
    </row>
    <row r="69" spans="1:9" ht="28" hidden="1" customHeight="1">
      <c r="A69" s="29">
        <v>1</v>
      </c>
      <c r="B69" s="72">
        <f>A69</f>
        <v>1</v>
      </c>
      <c r="C69" s="37"/>
      <c r="D69" s="37" t="s">
        <v>143</v>
      </c>
      <c r="E69" s="71"/>
      <c r="F69" s="69"/>
      <c r="G69" s="90"/>
      <c r="H69" s="70"/>
      <c r="I69" s="91"/>
    </row>
    <row r="70" spans="1:9" ht="28" hidden="1" customHeight="1">
      <c r="A70" s="29">
        <v>1</v>
      </c>
      <c r="B70" s="72">
        <f>A70</f>
        <v>1</v>
      </c>
      <c r="C70" s="37"/>
      <c r="D70" s="37" t="s">
        <v>143</v>
      </c>
      <c r="E70" s="71"/>
      <c r="F70" s="69"/>
      <c r="G70" s="90"/>
      <c r="H70" s="70"/>
      <c r="I70" s="91"/>
    </row>
    <row r="71" spans="1:9" ht="28" hidden="1" customHeight="1">
      <c r="A71" s="29">
        <v>1</v>
      </c>
      <c r="B71" s="72">
        <f>A71</f>
        <v>1</v>
      </c>
      <c r="C71" s="37"/>
      <c r="D71" s="37" t="s">
        <v>143</v>
      </c>
      <c r="E71" s="71"/>
      <c r="F71" s="69"/>
      <c r="G71" s="90"/>
      <c r="H71" s="70"/>
      <c r="I71" s="91"/>
    </row>
    <row r="72" spans="1:9" ht="28" hidden="1" customHeight="1">
      <c r="A72" s="29">
        <v>1</v>
      </c>
      <c r="B72" s="72">
        <f>A72</f>
        <v>1</v>
      </c>
      <c r="C72" s="37"/>
      <c r="D72" s="37" t="s">
        <v>143</v>
      </c>
      <c r="E72" s="71"/>
      <c r="F72" s="69"/>
      <c r="G72" s="90"/>
      <c r="H72" s="70"/>
      <c r="I72" s="91"/>
    </row>
    <row r="73" spans="1:9" ht="28" hidden="1" customHeight="1">
      <c r="A73" s="29">
        <v>1</v>
      </c>
      <c r="B73" s="72">
        <f>A73</f>
        <v>1</v>
      </c>
      <c r="C73" s="37"/>
      <c r="D73" s="37" t="s">
        <v>143</v>
      </c>
      <c r="E73" s="71"/>
      <c r="F73" s="69"/>
      <c r="G73" s="90"/>
      <c r="H73" s="70"/>
      <c r="I73" s="91"/>
    </row>
    <row r="74" spans="1:9" ht="28" hidden="1" customHeight="1">
      <c r="A74" s="29">
        <v>1</v>
      </c>
      <c r="B74" s="72">
        <f>A74</f>
        <v>1</v>
      </c>
      <c r="C74" s="37"/>
      <c r="D74" s="37" t="s">
        <v>143</v>
      </c>
      <c r="E74" s="71"/>
      <c r="F74" s="69"/>
      <c r="G74" s="90"/>
      <c r="H74" s="70"/>
      <c r="I74" s="91"/>
    </row>
    <row r="75" spans="1:9" ht="28" hidden="1" customHeight="1">
      <c r="A75" s="29">
        <v>1</v>
      </c>
      <c r="B75" s="72">
        <f>A75</f>
        <v>1</v>
      </c>
      <c r="C75" s="37"/>
      <c r="D75" s="37" t="s">
        <v>143</v>
      </c>
      <c r="E75" s="71"/>
      <c r="F75" s="69"/>
      <c r="G75" s="90"/>
      <c r="H75" s="70"/>
      <c r="I75" s="91"/>
    </row>
    <row r="76" spans="1:9" ht="28" hidden="1" customHeight="1">
      <c r="A76" s="29">
        <v>1</v>
      </c>
      <c r="B76" s="72">
        <f>A76</f>
        <v>1</v>
      </c>
      <c r="C76" s="37"/>
      <c r="D76" s="37" t="s">
        <v>143</v>
      </c>
      <c r="E76" s="71"/>
      <c r="F76" s="69"/>
      <c r="G76" s="90"/>
      <c r="H76" s="70"/>
      <c r="I76" s="91"/>
    </row>
    <row r="77" spans="1:9" ht="28" hidden="1" customHeight="1">
      <c r="A77" s="29">
        <v>1</v>
      </c>
      <c r="B77" s="72">
        <f>A77</f>
        <v>1</v>
      </c>
      <c r="C77" s="37"/>
      <c r="D77" s="37" t="s">
        <v>143</v>
      </c>
      <c r="E77" s="71"/>
      <c r="F77" s="69"/>
      <c r="G77" s="90"/>
      <c r="H77" s="70"/>
      <c r="I77" s="91"/>
    </row>
    <row r="78" spans="1:9" ht="28" hidden="1" customHeight="1">
      <c r="A78" s="29">
        <v>1</v>
      </c>
      <c r="B78" s="72">
        <f>A78</f>
        <v>1</v>
      </c>
      <c r="C78" s="37"/>
      <c r="D78" s="37" t="s">
        <v>143</v>
      </c>
      <c r="E78" s="71"/>
      <c r="F78" s="69"/>
      <c r="G78" s="90"/>
      <c r="H78" s="70"/>
      <c r="I78" s="91"/>
    </row>
    <row r="79" spans="1:9" hidden="1">
      <c r="A79" s="29">
        <v>1</v>
      </c>
      <c r="B79" s="72">
        <f>A79</f>
        <v>1</v>
      </c>
      <c r="C79" s="37"/>
      <c r="D79" s="37" t="s">
        <v>143</v>
      </c>
      <c r="E79" s="71"/>
      <c r="F79" s="69"/>
      <c r="G79" s="90"/>
      <c r="H79" s="70"/>
      <c r="I79" s="91"/>
    </row>
    <row r="80" spans="1:9" hidden="1">
      <c r="A80" s="29">
        <v>1</v>
      </c>
      <c r="B80" s="72">
        <f>A80</f>
        <v>1</v>
      </c>
      <c r="C80" s="37"/>
      <c r="D80" s="37" t="s">
        <v>143</v>
      </c>
      <c r="E80" s="71"/>
      <c r="F80" s="69"/>
      <c r="G80" s="90"/>
      <c r="H80" s="70"/>
      <c r="I80" s="91"/>
    </row>
    <row r="81" spans="1:9" hidden="1">
      <c r="A81" s="29">
        <v>1</v>
      </c>
      <c r="B81" s="72">
        <f>A81</f>
        <v>1</v>
      </c>
      <c r="C81" s="37"/>
      <c r="D81" s="37" t="s">
        <v>143</v>
      </c>
      <c r="E81" s="71"/>
      <c r="F81" s="69"/>
      <c r="G81" s="90"/>
      <c r="H81" s="70"/>
      <c r="I81" s="91"/>
    </row>
    <row r="82" spans="1:9" hidden="1">
      <c r="A82" s="29">
        <v>1</v>
      </c>
      <c r="B82" s="72">
        <f>A82</f>
        <v>1</v>
      </c>
      <c r="C82" s="37"/>
      <c r="D82" s="37" t="s">
        <v>143</v>
      </c>
      <c r="E82" s="71"/>
      <c r="F82" s="69"/>
      <c r="G82" s="90"/>
      <c r="H82" s="70"/>
      <c r="I82" s="91"/>
    </row>
    <row r="83" spans="1:9" hidden="1">
      <c r="A83" s="29">
        <v>1</v>
      </c>
      <c r="B83" s="72">
        <f>A83</f>
        <v>1</v>
      </c>
      <c r="C83" s="37"/>
      <c r="D83" s="37" t="s">
        <v>143</v>
      </c>
      <c r="E83" s="71"/>
      <c r="F83" s="69"/>
      <c r="G83" s="90"/>
      <c r="H83" s="70"/>
      <c r="I83" s="91"/>
    </row>
    <row r="84" spans="1:9" hidden="1">
      <c r="A84" s="29">
        <v>1</v>
      </c>
      <c r="B84" s="72">
        <f>A84</f>
        <v>1</v>
      </c>
      <c r="C84" s="37"/>
      <c r="D84" s="37" t="s">
        <v>143</v>
      </c>
      <c r="E84" s="71"/>
      <c r="F84" s="69"/>
      <c r="G84" s="90"/>
      <c r="H84" s="70"/>
      <c r="I84" s="91"/>
    </row>
    <row r="85" spans="1:9" hidden="1">
      <c r="A85" s="29">
        <v>1</v>
      </c>
      <c r="B85" s="72">
        <f>A85</f>
        <v>1</v>
      </c>
      <c r="C85" s="37"/>
      <c r="D85" s="37" t="s">
        <v>143</v>
      </c>
      <c r="E85" s="71"/>
      <c r="F85" s="69"/>
      <c r="G85" s="90"/>
      <c r="H85" s="70"/>
      <c r="I85" s="91"/>
    </row>
    <row r="86" spans="1:9" hidden="1">
      <c r="A86" s="29">
        <v>1</v>
      </c>
      <c r="B86" s="72">
        <f>A86</f>
        <v>1</v>
      </c>
      <c r="C86" s="37"/>
      <c r="D86" s="37" t="s">
        <v>143</v>
      </c>
      <c r="E86" s="71"/>
      <c r="F86" s="69"/>
      <c r="G86" s="90"/>
      <c r="H86" s="70"/>
      <c r="I86" s="91"/>
    </row>
    <row r="87" spans="1:9" hidden="1">
      <c r="A87" s="29">
        <v>1</v>
      </c>
      <c r="B87" s="72">
        <f>A87</f>
        <v>1</v>
      </c>
      <c r="C87" s="37"/>
      <c r="D87" s="37" t="s">
        <v>143</v>
      </c>
      <c r="E87" s="71"/>
      <c r="F87" s="69"/>
      <c r="G87" s="90"/>
      <c r="H87" s="70"/>
      <c r="I87" s="91"/>
    </row>
    <row r="88" spans="1:9" hidden="1">
      <c r="A88" s="29">
        <v>1</v>
      </c>
      <c r="B88" s="72">
        <f>A88</f>
        <v>1</v>
      </c>
      <c r="C88" s="37"/>
      <c r="D88" s="37" t="s">
        <v>143</v>
      </c>
      <c r="E88" s="71"/>
      <c r="F88" s="69"/>
      <c r="G88" s="90"/>
      <c r="H88" s="70"/>
      <c r="I88" s="91"/>
    </row>
    <row r="89" spans="1:9" hidden="1">
      <c r="A89" s="29">
        <v>1</v>
      </c>
      <c r="B89" s="72">
        <f>A89</f>
        <v>1</v>
      </c>
      <c r="C89" s="37"/>
      <c r="D89" s="37" t="s">
        <v>143</v>
      </c>
      <c r="E89" s="71"/>
      <c r="F89" s="69"/>
      <c r="G89" s="90"/>
      <c r="H89" s="70"/>
      <c r="I89" s="91"/>
    </row>
    <row r="90" spans="1:9" hidden="1">
      <c r="A90" s="29">
        <v>1</v>
      </c>
      <c r="B90" s="72">
        <f>A90</f>
        <v>1</v>
      </c>
      <c r="C90" s="37"/>
      <c r="D90" s="37" t="s">
        <v>143</v>
      </c>
      <c r="E90" s="71"/>
      <c r="F90" s="69"/>
      <c r="G90" s="90"/>
      <c r="H90" s="70"/>
      <c r="I90" s="91"/>
    </row>
    <row r="91" spans="1:9" hidden="1">
      <c r="A91" s="29">
        <v>1</v>
      </c>
      <c r="B91" s="72">
        <f>A91</f>
        <v>1</v>
      </c>
      <c r="C91" s="37"/>
      <c r="D91" s="37" t="s">
        <v>143</v>
      </c>
      <c r="E91" s="71"/>
      <c r="F91" s="69"/>
      <c r="G91" s="90"/>
      <c r="H91" s="70"/>
      <c r="I91" s="91"/>
    </row>
    <row r="92" spans="1:9" hidden="1">
      <c r="A92" s="29">
        <v>1</v>
      </c>
      <c r="B92" s="72">
        <f>A92</f>
        <v>1</v>
      </c>
      <c r="C92" s="37"/>
      <c r="D92" s="37" t="s">
        <v>143</v>
      </c>
      <c r="E92" s="71"/>
      <c r="F92" s="69"/>
      <c r="G92" s="90"/>
      <c r="H92" s="70"/>
      <c r="I92" s="91"/>
    </row>
    <row r="93" spans="1:9" hidden="1">
      <c r="A93" s="29">
        <v>1</v>
      </c>
      <c r="B93" s="72">
        <f>A93</f>
        <v>1</v>
      </c>
      <c r="C93" s="37"/>
      <c r="D93" s="37" t="s">
        <v>143</v>
      </c>
      <c r="E93" s="71"/>
      <c r="F93" s="69"/>
      <c r="G93" s="90"/>
      <c r="H93" s="70"/>
      <c r="I93" s="91"/>
    </row>
    <row r="94" spans="1:9" hidden="1">
      <c r="A94" s="29">
        <v>1</v>
      </c>
      <c r="B94" s="72">
        <f>A94</f>
        <v>1</v>
      </c>
      <c r="C94" s="37"/>
      <c r="D94" s="37" t="s">
        <v>143</v>
      </c>
      <c r="E94" s="71"/>
      <c r="F94" s="69"/>
      <c r="G94" s="90"/>
      <c r="H94" s="70"/>
      <c r="I94" s="91"/>
    </row>
    <row r="95" spans="1:9" hidden="1">
      <c r="A95" s="29">
        <v>1</v>
      </c>
      <c r="B95" s="72">
        <f>A95</f>
        <v>1</v>
      </c>
      <c r="C95" s="37"/>
      <c r="D95" s="37" t="s">
        <v>143</v>
      </c>
      <c r="E95" s="71"/>
      <c r="F95" s="69"/>
      <c r="G95" s="90"/>
      <c r="H95" s="70"/>
      <c r="I95" s="91"/>
    </row>
    <row r="96" spans="1:9" hidden="1">
      <c r="A96" s="29">
        <v>1</v>
      </c>
      <c r="B96" s="72">
        <f>A96</f>
        <v>1</v>
      </c>
      <c r="C96" s="37"/>
      <c r="D96" s="37" t="s">
        <v>143</v>
      </c>
      <c r="E96" s="71"/>
      <c r="F96" s="69"/>
      <c r="G96" s="90"/>
      <c r="H96" s="70"/>
      <c r="I96" s="91"/>
    </row>
    <row r="97" spans="1:9" hidden="1">
      <c r="A97" s="29">
        <v>1</v>
      </c>
      <c r="B97" s="72">
        <f>A97</f>
        <v>1</v>
      </c>
      <c r="C97" s="37"/>
      <c r="D97" s="37" t="s">
        <v>143</v>
      </c>
      <c r="E97" s="71"/>
      <c r="F97" s="69"/>
      <c r="G97" s="90"/>
      <c r="H97" s="70"/>
      <c r="I97" s="91"/>
    </row>
    <row r="98" spans="1:9" hidden="1">
      <c r="A98" s="29">
        <v>1</v>
      </c>
      <c r="B98" s="72">
        <f>A98</f>
        <v>1</v>
      </c>
      <c r="C98" s="37"/>
      <c r="D98" s="37" t="s">
        <v>143</v>
      </c>
      <c r="E98" s="71"/>
      <c r="F98" s="69"/>
      <c r="G98" s="90"/>
      <c r="H98" s="70"/>
      <c r="I98" s="91"/>
    </row>
    <row r="99" spans="1:9" hidden="1">
      <c r="A99" s="29">
        <v>1</v>
      </c>
      <c r="B99" s="72">
        <f>A99</f>
        <v>1</v>
      </c>
      <c r="C99" s="37"/>
      <c r="D99" s="37" t="s">
        <v>143</v>
      </c>
      <c r="E99" s="71"/>
      <c r="F99" s="69"/>
      <c r="G99" s="90"/>
      <c r="H99" s="70"/>
      <c r="I99" s="91"/>
    </row>
    <row r="100" spans="1:9" hidden="1">
      <c r="A100" s="29">
        <v>1</v>
      </c>
      <c r="B100" s="72">
        <f>A100</f>
        <v>1</v>
      </c>
      <c r="C100" s="37"/>
      <c r="D100" s="37" t="s">
        <v>143</v>
      </c>
      <c r="E100" s="71"/>
      <c r="F100" s="69"/>
      <c r="G100" s="90"/>
      <c r="H100" s="70"/>
      <c r="I100" s="91"/>
    </row>
    <row r="101" spans="1:9" hidden="1">
      <c r="A101" s="29">
        <v>1</v>
      </c>
      <c r="B101" s="72">
        <f>A101</f>
        <v>1</v>
      </c>
      <c r="D101" s="37" t="s">
        <v>143</v>
      </c>
      <c r="E101" s="71"/>
      <c r="F101" s="69"/>
      <c r="G101" s="90"/>
      <c r="H101" s="70"/>
      <c r="I101" s="91"/>
    </row>
    <row r="102" spans="1:9" hidden="1">
      <c r="A102" s="29">
        <v>1</v>
      </c>
      <c r="B102" s="72">
        <f>A102</f>
        <v>1</v>
      </c>
      <c r="D102" s="37" t="s">
        <v>143</v>
      </c>
      <c r="E102" s="71"/>
      <c r="F102" s="69"/>
      <c r="G102" s="90"/>
      <c r="H102" s="70"/>
      <c r="I102" s="91"/>
    </row>
    <row r="103" spans="1:9" hidden="1">
      <c r="A103" s="29">
        <v>1</v>
      </c>
      <c r="B103" s="72">
        <f>A103</f>
        <v>1</v>
      </c>
      <c r="D103" s="37" t="s">
        <v>143</v>
      </c>
      <c r="E103" s="71"/>
      <c r="F103" s="69"/>
      <c r="G103" s="90"/>
      <c r="H103" s="70"/>
      <c r="I103" s="91"/>
    </row>
    <row r="104" spans="1:9" hidden="1">
      <c r="A104" s="29">
        <v>1</v>
      </c>
      <c r="B104" s="72">
        <f>A104</f>
        <v>1</v>
      </c>
      <c r="D104" s="37" t="s">
        <v>143</v>
      </c>
      <c r="E104" s="71"/>
      <c r="F104" s="69"/>
      <c r="G104" s="90"/>
      <c r="H104" s="70"/>
      <c r="I104" s="91"/>
    </row>
    <row r="105" spans="1:9" hidden="1">
      <c r="A105" s="29">
        <v>1</v>
      </c>
      <c r="B105" s="72">
        <f>A105</f>
        <v>1</v>
      </c>
      <c r="D105" s="37" t="s">
        <v>143</v>
      </c>
      <c r="E105" s="71"/>
      <c r="F105" s="69"/>
      <c r="G105" s="90"/>
      <c r="H105" s="70"/>
      <c r="I105" s="91"/>
    </row>
    <row r="106" spans="1:9" hidden="1">
      <c r="A106" s="29">
        <v>1</v>
      </c>
      <c r="B106" s="72">
        <f>A106</f>
        <v>1</v>
      </c>
      <c r="D106" s="37" t="s">
        <v>143</v>
      </c>
      <c r="E106" s="71"/>
      <c r="F106" s="69"/>
      <c r="G106" s="90"/>
      <c r="H106" s="70"/>
      <c r="I106" s="91"/>
    </row>
    <row r="107" spans="1:9" hidden="1">
      <c r="A107" s="29">
        <v>1</v>
      </c>
      <c r="B107" s="72">
        <f>A107</f>
        <v>1</v>
      </c>
      <c r="D107" s="37" t="s">
        <v>143</v>
      </c>
      <c r="E107" s="71"/>
      <c r="F107" s="69"/>
      <c r="G107" s="90"/>
      <c r="H107" s="70"/>
      <c r="I107" s="91"/>
    </row>
    <row r="108" spans="1:9" hidden="1">
      <c r="A108" s="29">
        <v>1</v>
      </c>
      <c r="B108" s="72">
        <f>A108</f>
        <v>1</v>
      </c>
      <c r="D108" s="37" t="s">
        <v>143</v>
      </c>
      <c r="E108" s="71"/>
      <c r="F108" s="69"/>
      <c r="G108" s="90"/>
      <c r="H108" s="70"/>
      <c r="I108" s="91"/>
    </row>
    <row r="109" spans="1:9" hidden="1">
      <c r="A109" s="29">
        <v>1</v>
      </c>
      <c r="B109" s="72">
        <f>A109</f>
        <v>1</v>
      </c>
      <c r="D109" s="37" t="s">
        <v>143</v>
      </c>
      <c r="E109" s="71"/>
      <c r="F109" s="69"/>
      <c r="G109" s="90"/>
      <c r="H109" s="70"/>
      <c r="I109" s="91"/>
    </row>
    <row r="110" spans="1:9" hidden="1">
      <c r="A110" s="29">
        <v>1</v>
      </c>
      <c r="B110" s="72">
        <f>A110</f>
        <v>1</v>
      </c>
      <c r="D110" s="37" t="s">
        <v>143</v>
      </c>
      <c r="E110" s="71"/>
      <c r="F110" s="69"/>
      <c r="G110" s="90"/>
      <c r="H110" s="70"/>
      <c r="I110" s="91"/>
    </row>
    <row r="111" spans="1:9" hidden="1">
      <c r="A111" s="29">
        <v>1</v>
      </c>
      <c r="B111" s="72">
        <f>A111</f>
        <v>1</v>
      </c>
      <c r="D111" s="37" t="s">
        <v>143</v>
      </c>
      <c r="E111" s="71"/>
      <c r="F111" s="69"/>
      <c r="G111" s="90"/>
      <c r="H111" s="70"/>
      <c r="I111" s="91"/>
    </row>
    <row r="112" spans="1:9" hidden="1">
      <c r="A112" s="29">
        <v>1</v>
      </c>
      <c r="B112" s="72">
        <f>A112</f>
        <v>1</v>
      </c>
      <c r="D112" s="37" t="s">
        <v>143</v>
      </c>
      <c r="E112" s="71"/>
      <c r="F112" s="69"/>
      <c r="G112" s="90"/>
      <c r="H112" s="70"/>
      <c r="I112" s="91"/>
    </row>
    <row r="113" spans="1:9" hidden="1">
      <c r="A113" s="29">
        <v>1</v>
      </c>
      <c r="B113" s="72">
        <f>A113</f>
        <v>1</v>
      </c>
      <c r="D113" s="37" t="s">
        <v>143</v>
      </c>
      <c r="E113" s="71"/>
      <c r="F113" s="69"/>
      <c r="G113" s="90"/>
      <c r="H113" s="70"/>
      <c r="I113" s="91"/>
    </row>
    <row r="114" spans="1:9" hidden="1">
      <c r="A114" s="29">
        <v>1</v>
      </c>
      <c r="B114" s="72">
        <f>A114</f>
        <v>1</v>
      </c>
      <c r="D114" s="37" t="s">
        <v>143</v>
      </c>
      <c r="E114" s="71"/>
      <c r="F114" s="69"/>
      <c r="G114" s="90"/>
      <c r="H114" s="70"/>
      <c r="I114" s="91"/>
    </row>
    <row r="115" spans="1:9" hidden="1">
      <c r="A115" s="29">
        <v>1</v>
      </c>
      <c r="B115" s="72">
        <f>A115</f>
        <v>1</v>
      </c>
      <c r="D115" s="37" t="s">
        <v>143</v>
      </c>
      <c r="E115" s="71"/>
      <c r="F115" s="69"/>
      <c r="G115" s="90"/>
      <c r="H115" s="70"/>
      <c r="I115" s="91"/>
    </row>
    <row r="116" spans="1:9" hidden="1">
      <c r="A116" s="29">
        <v>1</v>
      </c>
      <c r="B116" s="72">
        <f>A116</f>
        <v>1</v>
      </c>
      <c r="D116" s="37" t="s">
        <v>143</v>
      </c>
      <c r="E116" s="71"/>
      <c r="F116" s="69"/>
      <c r="G116" s="90"/>
      <c r="H116" s="70"/>
      <c r="I116" s="91"/>
    </row>
    <row r="117" spans="1:9" hidden="1">
      <c r="A117" s="29">
        <v>1</v>
      </c>
      <c r="B117" s="72">
        <f>A117</f>
        <v>1</v>
      </c>
      <c r="D117" s="37" t="s">
        <v>143</v>
      </c>
      <c r="E117" s="71"/>
      <c r="F117" s="69"/>
      <c r="G117" s="90"/>
      <c r="H117" s="70"/>
      <c r="I117" s="91"/>
    </row>
    <row r="118" spans="1:9" hidden="1">
      <c r="A118" s="29">
        <v>1</v>
      </c>
      <c r="B118" s="72">
        <f>A118</f>
        <v>1</v>
      </c>
      <c r="D118" s="37" t="s">
        <v>143</v>
      </c>
      <c r="E118" s="71"/>
      <c r="F118" s="69"/>
      <c r="G118" s="90"/>
      <c r="H118" s="70"/>
      <c r="I118" s="91"/>
    </row>
    <row r="119" spans="1:9" hidden="1">
      <c r="A119" s="29">
        <v>1</v>
      </c>
      <c r="B119" s="72">
        <f>A119</f>
        <v>1</v>
      </c>
      <c r="D119" s="37" t="s">
        <v>143</v>
      </c>
      <c r="E119" s="71"/>
      <c r="F119" s="69"/>
      <c r="G119" s="90"/>
      <c r="H119" s="70"/>
      <c r="I119" s="91"/>
    </row>
    <row r="120" spans="1:9" hidden="1">
      <c r="A120" s="29">
        <v>1</v>
      </c>
      <c r="B120" s="72">
        <f>A120</f>
        <v>1</v>
      </c>
      <c r="D120" s="37"/>
      <c r="E120" s="71"/>
      <c r="F120" s="69"/>
      <c r="G120" s="90"/>
      <c r="H120" s="70"/>
      <c r="I120" s="91"/>
    </row>
    <row r="121" spans="1:9" hidden="1">
      <c r="A121" s="29">
        <v>1</v>
      </c>
      <c r="B121" s="72">
        <f>A121</f>
        <v>1</v>
      </c>
      <c r="D121" s="37"/>
      <c r="E121" s="71"/>
      <c r="F121" s="69"/>
      <c r="G121" s="90"/>
      <c r="H121" s="70"/>
      <c r="I121" s="91"/>
    </row>
    <row r="122" spans="1:9" hidden="1">
      <c r="A122" s="29">
        <v>1</v>
      </c>
      <c r="B122" s="72">
        <f>A122</f>
        <v>1</v>
      </c>
      <c r="D122" s="37"/>
      <c r="E122" s="71"/>
      <c r="F122" s="69"/>
      <c r="G122" s="90"/>
      <c r="H122" s="70"/>
      <c r="I122" s="91"/>
    </row>
    <row r="123" spans="1:9" hidden="1">
      <c r="A123" s="29">
        <v>1</v>
      </c>
      <c r="B123" s="72">
        <f>A123</f>
        <v>1</v>
      </c>
      <c r="D123" s="37"/>
      <c r="E123" s="71"/>
      <c r="F123" s="69"/>
      <c r="G123" s="90"/>
      <c r="H123" s="70"/>
      <c r="I123" s="91"/>
    </row>
    <row r="124" spans="1:9" hidden="1">
      <c r="A124" s="29">
        <v>1</v>
      </c>
      <c r="B124" s="72">
        <f>A124</f>
        <v>1</v>
      </c>
      <c r="D124" s="37"/>
      <c r="E124" s="71"/>
      <c r="F124" s="69"/>
      <c r="G124" s="90"/>
      <c r="H124" s="70"/>
      <c r="I124" s="91"/>
    </row>
    <row r="125" spans="1:9" hidden="1">
      <c r="A125" s="29">
        <v>1</v>
      </c>
      <c r="B125" s="72">
        <f>A125</f>
        <v>1</v>
      </c>
      <c r="D125" s="37"/>
      <c r="E125" s="71"/>
      <c r="F125" s="69"/>
      <c r="G125" s="90"/>
      <c r="H125" s="70"/>
      <c r="I125" s="91"/>
    </row>
    <row r="126" spans="1:9" hidden="1">
      <c r="A126" s="29">
        <v>1</v>
      </c>
      <c r="B126" s="72">
        <f>A126</f>
        <v>1</v>
      </c>
      <c r="D126" s="37"/>
      <c r="E126" s="71"/>
      <c r="F126" s="69"/>
      <c r="G126" s="90"/>
      <c r="H126" s="70"/>
      <c r="I126" s="91"/>
    </row>
    <row r="127" spans="1:9" hidden="1">
      <c r="A127" s="29">
        <v>1</v>
      </c>
      <c r="B127" s="72">
        <f>A127</f>
        <v>1</v>
      </c>
      <c r="D127" s="37"/>
      <c r="E127" s="71"/>
      <c r="F127" s="69"/>
      <c r="G127" s="90"/>
      <c r="H127" s="70"/>
      <c r="I127" s="91"/>
    </row>
    <row r="128" spans="1:9" hidden="1">
      <c r="A128" s="29">
        <v>1</v>
      </c>
      <c r="B128" s="72">
        <f>A128</f>
        <v>1</v>
      </c>
      <c r="D128" s="37"/>
      <c r="E128" s="71"/>
      <c r="F128" s="69"/>
      <c r="G128" s="90"/>
      <c r="H128" s="70"/>
      <c r="I128" s="91"/>
    </row>
    <row r="129" spans="1:9" hidden="1">
      <c r="A129" s="29">
        <v>1</v>
      </c>
      <c r="B129" s="72">
        <f>A129</f>
        <v>1</v>
      </c>
      <c r="D129" s="37"/>
      <c r="E129" s="71"/>
      <c r="F129" s="69"/>
      <c r="G129" s="90"/>
      <c r="H129" s="70"/>
      <c r="I129" s="91"/>
    </row>
    <row r="130" spans="1:9" hidden="1">
      <c r="A130" s="29">
        <v>1</v>
      </c>
      <c r="B130" s="72">
        <f>A130</f>
        <v>1</v>
      </c>
      <c r="D130" s="37"/>
      <c r="E130" s="71"/>
      <c r="F130" s="69"/>
      <c r="G130" s="90"/>
      <c r="H130" s="70"/>
      <c r="I130" s="91"/>
    </row>
    <row r="131" spans="1:9" hidden="1">
      <c r="A131" s="29">
        <v>1</v>
      </c>
      <c r="B131" s="72">
        <f>A131</f>
        <v>1</v>
      </c>
      <c r="D131" s="37"/>
      <c r="E131" s="71"/>
      <c r="F131" s="69"/>
      <c r="G131" s="90"/>
      <c r="H131" s="70"/>
      <c r="I131" s="91"/>
    </row>
    <row r="132" spans="1:9" hidden="1">
      <c r="A132" s="29">
        <v>1</v>
      </c>
      <c r="B132" s="72">
        <f>A132</f>
        <v>1</v>
      </c>
      <c r="D132" s="37"/>
      <c r="E132" s="71"/>
      <c r="F132" s="69"/>
      <c r="G132" s="90"/>
      <c r="H132" s="70"/>
      <c r="I132" s="91"/>
    </row>
    <row r="133" spans="1:9" hidden="1">
      <c r="A133" s="29">
        <v>1</v>
      </c>
      <c r="B133" s="72">
        <f>A133</f>
        <v>1</v>
      </c>
      <c r="D133" s="37"/>
      <c r="E133" s="71"/>
      <c r="F133" s="69"/>
      <c r="G133" s="90"/>
      <c r="H133" s="70"/>
      <c r="I133" s="91"/>
    </row>
    <row r="134" spans="1:9" hidden="1">
      <c r="A134" s="29">
        <v>1</v>
      </c>
      <c r="B134" s="72">
        <f>A134</f>
        <v>1</v>
      </c>
      <c r="D134" s="37"/>
      <c r="E134" s="71"/>
      <c r="F134" s="69"/>
      <c r="G134" s="90"/>
      <c r="H134" s="70"/>
      <c r="I134" s="91"/>
    </row>
    <row r="135" spans="1:9" hidden="1">
      <c r="A135" s="29">
        <v>1</v>
      </c>
      <c r="B135" s="72">
        <f>A135</f>
        <v>1</v>
      </c>
      <c r="D135" s="37"/>
      <c r="E135" s="71"/>
      <c r="F135" s="69"/>
      <c r="G135" s="90"/>
      <c r="H135" s="70"/>
      <c r="I135" s="91"/>
    </row>
    <row r="136" spans="1:9" hidden="1">
      <c r="A136" s="29">
        <v>1</v>
      </c>
      <c r="B136" s="72">
        <f>A136</f>
        <v>1</v>
      </c>
      <c r="D136" s="37"/>
      <c r="E136" s="71"/>
      <c r="F136" s="69"/>
      <c r="G136" s="90"/>
      <c r="H136" s="70"/>
      <c r="I136" s="91"/>
    </row>
    <row r="137" spans="1:9" hidden="1">
      <c r="A137" s="29">
        <v>1</v>
      </c>
      <c r="B137" s="72">
        <f>A137</f>
        <v>1</v>
      </c>
      <c r="D137" s="37"/>
      <c r="E137" s="71"/>
      <c r="F137" s="69"/>
      <c r="G137" s="90"/>
      <c r="H137" s="70"/>
      <c r="I137" s="91"/>
    </row>
    <row r="138" spans="1:9" hidden="1">
      <c r="A138" s="29">
        <v>1</v>
      </c>
      <c r="B138" s="72">
        <f>A138</f>
        <v>1</v>
      </c>
      <c r="D138" s="37"/>
      <c r="E138" s="71"/>
      <c r="F138" s="69"/>
      <c r="G138" s="90"/>
      <c r="H138" s="70"/>
      <c r="I138" s="91"/>
    </row>
    <row r="139" spans="1:9" hidden="1">
      <c r="A139" s="29">
        <v>1</v>
      </c>
      <c r="B139" s="72">
        <f>A139</f>
        <v>1</v>
      </c>
      <c r="D139" s="37"/>
      <c r="E139" s="71"/>
      <c r="F139" s="69"/>
      <c r="G139" s="90"/>
      <c r="H139" s="70"/>
      <c r="I139" s="91"/>
    </row>
    <row r="140" spans="1:9" hidden="1">
      <c r="A140" s="29">
        <v>1</v>
      </c>
      <c r="B140" s="72">
        <f>A140</f>
        <v>1</v>
      </c>
      <c r="D140" s="37"/>
      <c r="E140" s="71"/>
      <c r="F140" s="69"/>
      <c r="G140" s="90"/>
      <c r="H140" s="70"/>
      <c r="I140" s="91"/>
    </row>
    <row r="141" spans="1:9" hidden="1">
      <c r="A141" s="29">
        <v>1</v>
      </c>
      <c r="B141" s="72">
        <f>A141</f>
        <v>1</v>
      </c>
      <c r="D141" s="37"/>
      <c r="E141" s="71"/>
      <c r="F141" s="69"/>
      <c r="G141" s="90"/>
      <c r="H141" s="70"/>
      <c r="I141" s="91"/>
    </row>
    <row r="142" spans="1:9" hidden="1">
      <c r="A142" s="29">
        <v>1</v>
      </c>
      <c r="B142" s="72">
        <f>A142</f>
        <v>1</v>
      </c>
      <c r="D142" s="37"/>
      <c r="E142" s="71"/>
      <c r="F142" s="69"/>
      <c r="G142" s="90"/>
      <c r="H142" s="70"/>
      <c r="I142" s="91"/>
    </row>
    <row r="143" spans="1:9" hidden="1">
      <c r="A143" s="29">
        <v>1</v>
      </c>
      <c r="B143" s="72">
        <f>A143</f>
        <v>1</v>
      </c>
      <c r="D143" s="37"/>
      <c r="E143" s="71"/>
      <c r="F143" s="69"/>
      <c r="G143" s="90"/>
      <c r="H143" s="70"/>
      <c r="I143" s="91"/>
    </row>
    <row r="144" spans="1:9" hidden="1">
      <c r="A144" s="29">
        <v>1</v>
      </c>
      <c r="B144" s="72">
        <f>A144</f>
        <v>1</v>
      </c>
      <c r="D144" s="37"/>
      <c r="E144" s="71"/>
      <c r="F144" s="69"/>
      <c r="G144" s="90"/>
      <c r="H144" s="70"/>
      <c r="I144" s="91"/>
    </row>
    <row r="145" spans="1:9" hidden="1">
      <c r="A145" s="29">
        <v>1</v>
      </c>
      <c r="B145" s="72">
        <f>A145</f>
        <v>1</v>
      </c>
      <c r="D145" s="37"/>
      <c r="E145" s="71"/>
      <c r="F145" s="69"/>
      <c r="G145" s="90"/>
      <c r="H145" s="70"/>
      <c r="I145" s="91"/>
    </row>
    <row r="146" spans="1:9" hidden="1">
      <c r="A146" s="29">
        <v>1</v>
      </c>
      <c r="B146" s="72">
        <f>A146</f>
        <v>1</v>
      </c>
      <c r="D146" s="37"/>
      <c r="E146" s="71"/>
      <c r="F146" s="69"/>
      <c r="G146" s="90"/>
      <c r="H146" s="70"/>
      <c r="I146" s="91"/>
    </row>
    <row r="147" spans="1:9" hidden="1">
      <c r="A147" s="29">
        <v>1</v>
      </c>
      <c r="B147" s="72">
        <f>A147</f>
        <v>1</v>
      </c>
      <c r="D147" s="37"/>
      <c r="E147" s="71"/>
      <c r="F147" s="69"/>
      <c r="G147" s="90"/>
      <c r="H147" s="70"/>
      <c r="I147" s="91"/>
    </row>
    <row r="148" spans="1:9" hidden="1">
      <c r="A148" s="29">
        <v>1</v>
      </c>
      <c r="B148" s="72">
        <f>A148</f>
        <v>1</v>
      </c>
      <c r="D148" s="37"/>
      <c r="E148" s="71"/>
      <c r="F148" s="69"/>
      <c r="G148" s="90"/>
      <c r="H148" s="70"/>
      <c r="I148" s="91"/>
    </row>
    <row r="149" spans="1:9" hidden="1">
      <c r="A149" s="29">
        <v>1</v>
      </c>
      <c r="B149" s="72">
        <f>A149</f>
        <v>1</v>
      </c>
      <c r="D149" s="37"/>
      <c r="E149" s="71"/>
      <c r="F149" s="69"/>
      <c r="G149" s="90"/>
      <c r="H149" s="70"/>
      <c r="I149" s="91"/>
    </row>
    <row r="150" spans="1:9" hidden="1">
      <c r="A150" s="29">
        <v>1</v>
      </c>
      <c r="B150" s="72">
        <f>A150</f>
        <v>1</v>
      </c>
      <c r="D150" s="37"/>
      <c r="E150" s="71"/>
      <c r="F150" s="69"/>
      <c r="G150" s="90"/>
      <c r="H150" s="70"/>
      <c r="I150" s="91"/>
    </row>
    <row r="151" spans="1:9" hidden="1">
      <c r="A151" s="29">
        <v>1</v>
      </c>
      <c r="B151" s="72">
        <f>A151</f>
        <v>1</v>
      </c>
      <c r="D151" s="37"/>
      <c r="E151" s="71"/>
      <c r="F151" s="69"/>
      <c r="G151" s="90"/>
      <c r="H151" s="70"/>
      <c r="I151" s="91"/>
    </row>
    <row r="152" spans="1:9" hidden="1">
      <c r="A152" s="29">
        <v>1</v>
      </c>
      <c r="B152" s="72">
        <f>A152</f>
        <v>1</v>
      </c>
      <c r="D152" s="37"/>
      <c r="E152" s="71"/>
      <c r="F152" s="69"/>
      <c r="G152" s="90"/>
      <c r="H152" s="70"/>
      <c r="I152" s="91"/>
    </row>
    <row r="153" spans="1:9" hidden="1">
      <c r="A153" s="29">
        <v>1</v>
      </c>
      <c r="B153" s="72">
        <f>A153</f>
        <v>1</v>
      </c>
      <c r="D153" s="37"/>
      <c r="E153" s="71"/>
      <c r="F153" s="69"/>
      <c r="G153" s="90"/>
      <c r="H153" s="70"/>
      <c r="I153" s="91"/>
    </row>
    <row r="154" spans="1:9" hidden="1">
      <c r="A154" s="29">
        <v>1</v>
      </c>
      <c r="B154" s="72">
        <f>A154</f>
        <v>1</v>
      </c>
      <c r="D154" s="37"/>
      <c r="E154" s="71"/>
      <c r="F154" s="69"/>
      <c r="G154" s="90"/>
      <c r="H154" s="70"/>
      <c r="I154" s="91"/>
    </row>
    <row r="155" spans="1:9" hidden="1">
      <c r="A155" s="29">
        <v>1</v>
      </c>
      <c r="B155" s="72">
        <f>A155</f>
        <v>1</v>
      </c>
      <c r="D155" s="37"/>
      <c r="E155" s="71"/>
      <c r="F155" s="69"/>
      <c r="G155" s="90"/>
      <c r="H155" s="70"/>
      <c r="I155" s="91"/>
    </row>
    <row r="156" spans="1:9" hidden="1">
      <c r="A156" s="29">
        <v>1</v>
      </c>
      <c r="B156" s="72">
        <f>A156</f>
        <v>1</v>
      </c>
      <c r="D156" s="37"/>
      <c r="E156" s="71"/>
      <c r="F156" s="69"/>
      <c r="G156" s="90"/>
      <c r="H156" s="70"/>
      <c r="I156" s="91"/>
    </row>
    <row r="157" spans="1:9" hidden="1">
      <c r="A157" s="29">
        <v>1</v>
      </c>
      <c r="B157" s="72">
        <f>A157</f>
        <v>1</v>
      </c>
      <c r="D157" s="37"/>
      <c r="E157" s="71"/>
      <c r="F157" s="69"/>
      <c r="G157" s="90"/>
      <c r="H157" s="70"/>
      <c r="I157" s="91"/>
    </row>
    <row r="158" spans="1:9" hidden="1">
      <c r="A158" s="29">
        <v>1</v>
      </c>
      <c r="B158" s="72">
        <f>A158</f>
        <v>1</v>
      </c>
      <c r="D158" s="37"/>
      <c r="E158" s="71"/>
      <c r="F158" s="69"/>
      <c r="G158" s="90"/>
      <c r="H158" s="70"/>
      <c r="I158" s="91"/>
    </row>
    <row r="159" spans="1:9" hidden="1">
      <c r="A159" s="29">
        <v>1</v>
      </c>
      <c r="B159" s="72">
        <f>A159</f>
        <v>1</v>
      </c>
      <c r="D159" s="37"/>
      <c r="E159" s="71"/>
      <c r="F159" s="69"/>
      <c r="G159" s="90"/>
      <c r="H159" s="70"/>
      <c r="I159" s="91"/>
    </row>
    <row r="160" spans="1:9" hidden="1">
      <c r="A160" s="29">
        <v>1</v>
      </c>
      <c r="B160" s="72">
        <f>A160</f>
        <v>1</v>
      </c>
      <c r="D160" s="37"/>
      <c r="E160" s="71"/>
      <c r="F160" s="69"/>
      <c r="G160" s="90"/>
      <c r="H160" s="70"/>
      <c r="I160" s="91"/>
    </row>
    <row r="161" spans="1:9" hidden="1">
      <c r="A161" s="29">
        <v>1</v>
      </c>
      <c r="B161" s="72">
        <f>A161</f>
        <v>1</v>
      </c>
      <c r="D161" s="37"/>
      <c r="E161" s="71"/>
      <c r="F161" s="69"/>
      <c r="G161" s="90"/>
      <c r="H161" s="70"/>
      <c r="I161" s="91"/>
    </row>
    <row r="162" spans="1:9" hidden="1">
      <c r="A162" s="29">
        <v>1</v>
      </c>
      <c r="B162" s="72">
        <f>A162</f>
        <v>1</v>
      </c>
      <c r="D162" s="37"/>
      <c r="E162" s="71"/>
      <c r="F162" s="69"/>
      <c r="G162" s="90"/>
      <c r="H162" s="70"/>
      <c r="I162" s="91"/>
    </row>
    <row r="163" spans="1:9" hidden="1">
      <c r="A163" s="29">
        <v>1</v>
      </c>
      <c r="B163" s="72">
        <f>A163</f>
        <v>1</v>
      </c>
      <c r="D163" s="37"/>
      <c r="E163" s="71"/>
      <c r="F163" s="69"/>
      <c r="G163" s="90"/>
      <c r="H163" s="70"/>
      <c r="I163" s="91"/>
    </row>
    <row r="164" spans="1:9" hidden="1">
      <c r="A164" s="29">
        <v>1</v>
      </c>
      <c r="B164" s="72">
        <f>A164</f>
        <v>1</v>
      </c>
      <c r="D164" s="37"/>
      <c r="E164" s="71"/>
      <c r="F164" s="69"/>
      <c r="G164" s="90"/>
      <c r="H164" s="70"/>
      <c r="I164" s="91"/>
    </row>
    <row r="165" spans="1:9" hidden="1">
      <c r="A165" s="29">
        <v>1</v>
      </c>
      <c r="B165" s="72">
        <f>A165</f>
        <v>1</v>
      </c>
      <c r="D165" s="37"/>
      <c r="E165" s="71"/>
      <c r="F165" s="69"/>
      <c r="G165" s="90"/>
      <c r="H165" s="70"/>
      <c r="I165" s="91"/>
    </row>
    <row r="166" spans="1:9" hidden="1">
      <c r="A166" s="29">
        <v>1</v>
      </c>
      <c r="B166" s="72">
        <f>A166</f>
        <v>1</v>
      </c>
      <c r="D166" s="37"/>
      <c r="E166" s="71"/>
      <c r="F166" s="69"/>
      <c r="G166" s="90"/>
      <c r="H166" s="70"/>
      <c r="I166" s="91"/>
    </row>
    <row r="167" spans="1:9" hidden="1">
      <c r="A167" s="29">
        <v>1</v>
      </c>
      <c r="B167" s="72">
        <f>A167</f>
        <v>1</v>
      </c>
      <c r="D167" s="37"/>
      <c r="E167" s="71"/>
      <c r="F167" s="69"/>
      <c r="G167" s="90"/>
      <c r="H167" s="70"/>
      <c r="I167" s="91"/>
    </row>
    <row r="168" spans="1:9" hidden="1">
      <c r="A168" s="29">
        <v>1</v>
      </c>
      <c r="B168" s="72">
        <f>A168</f>
        <v>1</v>
      </c>
      <c r="D168" s="37"/>
      <c r="E168" s="71"/>
      <c r="F168" s="69"/>
      <c r="G168" s="90"/>
      <c r="H168" s="70"/>
      <c r="I168" s="91"/>
    </row>
    <row r="169" spans="1:9" hidden="1">
      <c r="A169" s="29">
        <v>1</v>
      </c>
      <c r="B169" s="72">
        <f>A169</f>
        <v>1</v>
      </c>
      <c r="D169" s="37"/>
      <c r="E169" s="71"/>
      <c r="F169" s="69"/>
      <c r="G169" s="90"/>
      <c r="H169" s="70"/>
      <c r="I169" s="91"/>
    </row>
    <row r="170" spans="1:9" hidden="1">
      <c r="A170" s="29">
        <v>1</v>
      </c>
      <c r="B170" s="72">
        <f>A170</f>
        <v>1</v>
      </c>
      <c r="D170" s="37"/>
      <c r="E170" s="71"/>
      <c r="F170" s="69"/>
      <c r="G170" s="90"/>
      <c r="H170" s="70"/>
      <c r="I170" s="91"/>
    </row>
    <row r="171" spans="1:9" hidden="1">
      <c r="A171" s="29">
        <v>1</v>
      </c>
      <c r="B171" s="72">
        <f>A171</f>
        <v>1</v>
      </c>
      <c r="D171" s="37"/>
      <c r="E171" s="71"/>
      <c r="F171" s="69"/>
      <c r="G171" s="90"/>
      <c r="H171" s="70"/>
      <c r="I171" s="91"/>
    </row>
    <row r="172" spans="1:9" hidden="1">
      <c r="A172" s="29">
        <v>1</v>
      </c>
      <c r="B172" s="72">
        <f>A172</f>
        <v>1</v>
      </c>
      <c r="D172" s="37"/>
      <c r="E172" s="71"/>
      <c r="F172" s="69"/>
      <c r="G172" s="90"/>
      <c r="H172" s="70"/>
      <c r="I172" s="91"/>
    </row>
    <row r="173" spans="1:9" hidden="1">
      <c r="A173" s="29">
        <v>1</v>
      </c>
      <c r="B173" s="72">
        <f>A173</f>
        <v>1</v>
      </c>
      <c r="D173" s="37"/>
      <c r="E173" s="71"/>
      <c r="F173" s="69"/>
      <c r="G173" s="90"/>
      <c r="H173" s="70"/>
      <c r="I173" s="91"/>
    </row>
    <row r="174" spans="1:9" hidden="1">
      <c r="A174" s="29">
        <v>1</v>
      </c>
      <c r="B174" s="72">
        <f>A174</f>
        <v>1</v>
      </c>
      <c r="D174" s="37"/>
      <c r="E174" s="71"/>
      <c r="F174" s="69"/>
      <c r="G174" s="90"/>
      <c r="H174" s="70"/>
      <c r="I174" s="91"/>
    </row>
    <row r="175" spans="1:9" hidden="1">
      <c r="A175" s="29">
        <v>1</v>
      </c>
      <c r="B175" s="72">
        <f>A175</f>
        <v>1</v>
      </c>
      <c r="D175" s="37"/>
      <c r="E175" s="71"/>
      <c r="F175" s="69"/>
      <c r="G175" s="90"/>
      <c r="H175" s="70"/>
      <c r="I175" s="91"/>
    </row>
  </sheetData>
  <autoFilter ref="A2:I175" xr:uid="{460B80AE-A594-754D-8E87-4ED4E4F22A98}">
    <filterColumn colId="1">
      <filters>
        <dateGroupItem year="2018" month="12" dateTimeGrouping="month"/>
      </filters>
    </filterColumn>
    <sortState ref="A14:I175">
      <sortCondition ref="G2:G175"/>
    </sortState>
  </autoFilter>
  <mergeCells count="1">
    <mergeCell ref="A1:I1"/>
  </mergeCells>
  <phoneticPr fontId="1" type="noConversion"/>
  <conditionalFormatting sqref="D3:D175">
    <cfRule type="containsText" dxfId="33" priority="43" operator="containsText" text="李可">
      <formula>NOT(ISERROR(SEARCH("李可",D3)))</formula>
    </cfRule>
    <cfRule type="containsText" dxfId="32" priority="44" operator="containsText" text="李朵">
      <formula>NOT(ISERROR(SEARCH("李朵",D3)))</formula>
    </cfRule>
  </conditionalFormatting>
  <conditionalFormatting sqref="I1:I1048576">
    <cfRule type="containsText" dxfId="31" priority="24" operator="containsText" text="进行中">
      <formula>NOT(ISERROR(SEARCH("进行中",I1)))</formula>
    </cfRule>
  </conditionalFormatting>
  <conditionalFormatting sqref="E3:E33 E38:E175">
    <cfRule type="containsText" dxfId="30" priority="34" operator="containsText" text="美术">
      <formula>NOT(ISERROR(SEARCH("美术",E3)))</formula>
    </cfRule>
    <cfRule type="containsText" dxfId="29" priority="35" operator="containsText" text="语文">
      <formula>NOT(ISERROR(SEARCH("语文",E3)))</formula>
    </cfRule>
    <cfRule type="containsText" dxfId="28" priority="36" operator="containsText" text="数学">
      <formula>NOT(ISERROR(SEARCH("数学",E3)))</formula>
    </cfRule>
    <cfRule type="containsText" dxfId="27" priority="37" operator="containsText" text="英语">
      <formula>NOT(ISERROR(SEARCH("英语",E3)))</formula>
    </cfRule>
  </conditionalFormatting>
  <conditionalFormatting sqref="I3:I175">
    <cfRule type="containsText" dxfId="2" priority="23" operator="containsText" text="未完成">
      <formula>NOT(ISERROR(SEARCH("未完成",I3)))</formula>
    </cfRule>
    <cfRule type="cellIs" dxfId="1" priority="1" operator="lessThan">
      <formula>80</formula>
    </cfRule>
  </conditionalFormatting>
  <conditionalFormatting sqref="F3:F33 F38:F175">
    <cfRule type="expression" dxfId="26" priority="45">
      <formula>IF(ISNUMBER(FIND("数学",E3)),A3,"")</formula>
    </cfRule>
  </conditionalFormatting>
  <conditionalFormatting sqref="F3:F33 F38:F175">
    <cfRule type="expression" dxfId="25" priority="46">
      <formula>IF(ISNUMBER(FIND("英语",E3)),A3,"")</formula>
    </cfRule>
  </conditionalFormatting>
  <conditionalFormatting sqref="F3:F33 F38:F175">
    <cfRule type="expression" dxfId="24" priority="47">
      <formula>IF(ISNUMBER(FIND("语文",E3)),A3,"")</formula>
    </cfRule>
  </conditionalFormatting>
  <conditionalFormatting sqref="F3:F33 F38:F175">
    <cfRule type="expression" dxfId="23" priority="48">
      <formula>IF(ISNUMBER(FIND("美术",E3)),A3,"")</formula>
    </cfRule>
  </conditionalFormatting>
  <conditionalFormatting sqref="H3:H20 H22:H175">
    <cfRule type="expression" dxfId="4" priority="49">
      <formula>IF(ISNUMBER(FIND("李可",$D3)),$A3,"")</formula>
    </cfRule>
  </conditionalFormatting>
  <conditionalFormatting sqref="H3:H20 H22:H175">
    <cfRule type="expression" dxfId="3" priority="50">
      <formula>IF(ISNUMBER(FIND("李朵",$D3)),$A3,"")</formula>
    </cfRule>
  </conditionalFormatting>
  <conditionalFormatting sqref="H21">
    <cfRule type="expression" dxfId="22" priority="18">
      <formula>IF(ISNUMBER(FIND("李可",$D21)),$A21,"")</formula>
    </cfRule>
  </conditionalFormatting>
  <conditionalFormatting sqref="H21">
    <cfRule type="expression" dxfId="21" priority="19">
      <formula>IF(ISNUMBER(FIND("李朵",$D21)),$A21,"")</formula>
    </cfRule>
  </conditionalFormatting>
  <conditionalFormatting sqref="E34:E36">
    <cfRule type="containsText" dxfId="20" priority="10" operator="containsText" text="美术">
      <formula>NOT(ISERROR(SEARCH("美术",E34)))</formula>
    </cfRule>
    <cfRule type="containsText" dxfId="19" priority="11" operator="containsText" text="语文">
      <formula>NOT(ISERROR(SEARCH("语文",E34)))</formula>
    </cfRule>
    <cfRule type="containsText" dxfId="18" priority="12" operator="containsText" text="数学">
      <formula>NOT(ISERROR(SEARCH("数学",E34)))</formula>
    </cfRule>
    <cfRule type="containsText" dxfId="17" priority="13" operator="containsText" text="英语">
      <formula>NOT(ISERROR(SEARCH("英语",E34)))</formula>
    </cfRule>
  </conditionalFormatting>
  <conditionalFormatting sqref="F34:F36">
    <cfRule type="expression" dxfId="16" priority="14">
      <formula>IF(ISNUMBER(FIND("数学",E34)),A34,"")</formula>
    </cfRule>
  </conditionalFormatting>
  <conditionalFormatting sqref="F34:F36">
    <cfRule type="expression" dxfId="15" priority="15">
      <formula>IF(ISNUMBER(FIND("英语",E34)),A34,"")</formula>
    </cfRule>
  </conditionalFormatting>
  <conditionalFormatting sqref="F34:F36">
    <cfRule type="expression" dxfId="14" priority="16">
      <formula>IF(ISNUMBER(FIND("语文",E34)),A34,"")</formula>
    </cfRule>
  </conditionalFormatting>
  <conditionalFormatting sqref="F34:F36">
    <cfRule type="expression" dxfId="13" priority="17">
      <formula>IF(ISNUMBER(FIND("美术",E34)),A34,"")</formula>
    </cfRule>
  </conditionalFormatting>
  <conditionalFormatting sqref="E37">
    <cfRule type="containsText" dxfId="12" priority="2" operator="containsText" text="美术">
      <formula>NOT(ISERROR(SEARCH("美术",E37)))</formula>
    </cfRule>
    <cfRule type="containsText" dxfId="11" priority="3" operator="containsText" text="语文">
      <formula>NOT(ISERROR(SEARCH("语文",E37)))</formula>
    </cfRule>
    <cfRule type="containsText" dxfId="10" priority="4" operator="containsText" text="数学">
      <formula>NOT(ISERROR(SEARCH("数学",E37)))</formula>
    </cfRule>
    <cfRule type="containsText" dxfId="9" priority="5" operator="containsText" text="英语">
      <formula>NOT(ISERROR(SEARCH("英语",E37)))</formula>
    </cfRule>
  </conditionalFormatting>
  <conditionalFormatting sqref="F37">
    <cfRule type="expression" dxfId="8" priority="6">
      <formula>IF(ISNUMBER(FIND("数学",E37)),A37,"")</formula>
    </cfRule>
  </conditionalFormatting>
  <conditionalFormatting sqref="F37">
    <cfRule type="expression" dxfId="7" priority="7">
      <formula>IF(ISNUMBER(FIND("英语",E37)),A37,"")</formula>
    </cfRule>
  </conditionalFormatting>
  <conditionalFormatting sqref="F37">
    <cfRule type="expression" dxfId="6" priority="8">
      <formula>IF(ISNUMBER(FIND("语文",E37)),A37,"")</formula>
    </cfRule>
  </conditionalFormatting>
  <conditionalFormatting sqref="F37">
    <cfRule type="expression" dxfId="5" priority="9">
      <formula>IF(ISNUMBER(FIND("美术",E37)),A37,"")</formula>
    </cfRule>
  </conditionalFormatting>
  <hyperlinks>
    <hyperlink ref="H17" r:id="rId1" display="圆的基础知识" xr:uid="{4B93F729-FF07-2C46-A321-5BD5F12FF8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F076-F189-584E-AC69-E3E4A5076624}">
  <dimension ref="A1:H54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baseColWidth="10" defaultRowHeight="25"/>
  <cols>
    <col min="1" max="1" width="20.33203125" style="43" customWidth="1"/>
    <col min="2" max="2" width="12.6640625" style="47" customWidth="1"/>
    <col min="3" max="3" width="73.83203125" style="43" customWidth="1"/>
    <col min="4" max="4" width="21.6640625" style="43" customWidth="1"/>
    <col min="5" max="5" width="70.6640625" style="44" customWidth="1"/>
    <col min="6" max="6" width="16.6640625" style="43" customWidth="1"/>
    <col min="7" max="7" width="16" style="43" hidden="1" customWidth="1"/>
    <col min="8" max="8" width="15.5" style="43" hidden="1" customWidth="1"/>
    <col min="9" max="16384" width="10.83203125" style="43"/>
  </cols>
  <sheetData>
    <row r="1" spans="1:8" ht="32" customHeight="1">
      <c r="A1" s="80" t="s">
        <v>15</v>
      </c>
      <c r="B1" s="80"/>
      <c r="C1" s="80"/>
      <c r="D1" s="80"/>
      <c r="E1" s="80"/>
      <c r="F1" s="80"/>
      <c r="G1" s="80"/>
      <c r="H1" s="80"/>
    </row>
    <row r="2" spans="1:8" ht="48" customHeight="1">
      <c r="A2" s="80"/>
      <c r="B2" s="80"/>
      <c r="C2" s="80"/>
      <c r="D2" s="80"/>
      <c r="E2" s="80"/>
      <c r="F2" s="80"/>
      <c r="G2" s="80"/>
      <c r="H2" s="80"/>
    </row>
    <row r="3" spans="1:8" ht="30" customHeight="1">
      <c r="A3" s="48" t="s">
        <v>2</v>
      </c>
      <c r="B3" s="48" t="s">
        <v>0</v>
      </c>
      <c r="C3" s="48" t="s">
        <v>161</v>
      </c>
      <c r="D3" s="48" t="s">
        <v>17</v>
      </c>
      <c r="E3" s="48" t="s">
        <v>162</v>
      </c>
      <c r="F3" s="48" t="s">
        <v>18</v>
      </c>
      <c r="G3" s="48" t="s">
        <v>19</v>
      </c>
      <c r="H3" s="48" t="s">
        <v>22</v>
      </c>
    </row>
    <row r="4" spans="1:8" ht="30" customHeight="1">
      <c r="A4" s="49" t="s">
        <v>155</v>
      </c>
      <c r="B4" s="52" t="s">
        <v>3</v>
      </c>
      <c r="C4" s="53" t="str">
        <f>B4&amp;"_"&amp;"单词_学习+考核"&amp;"("&amp;A4&amp;")"</f>
        <v>Unit 1_单词_学习+考核(三年级上册)</v>
      </c>
      <c r="D4" s="54">
        <v>100</v>
      </c>
      <c r="E4" s="53" t="str">
        <f>"《可可宝贝》-- "&amp;B4&amp;"_"&amp;"句子_学习+考核"&amp;"("&amp;A4&amp;")"</f>
        <v>《可可宝贝》-- Unit 1_句子_学习+考核(三年级上册)</v>
      </c>
      <c r="F4" s="54">
        <v>92</v>
      </c>
      <c r="G4" s="54">
        <v>5</v>
      </c>
      <c r="H4" s="54">
        <v>6</v>
      </c>
    </row>
    <row r="5" spans="1:8" ht="30" customHeight="1">
      <c r="A5" s="50" t="s">
        <v>155</v>
      </c>
      <c r="B5" s="52" t="s">
        <v>4</v>
      </c>
      <c r="C5" s="53" t="str">
        <f>"《可可宝贝》-- "&amp;B5&amp;"_"&amp;"单词_学习+考核"&amp;"("&amp;A5&amp;")"</f>
        <v>《可可宝贝》-- Unit 2_单词_学习+考核(三年级上册)</v>
      </c>
      <c r="D5" s="54">
        <v>100</v>
      </c>
      <c r="E5" s="53" t="str">
        <f t="shared" ref="E5:E27" si="0">"《可可宝贝》-- "&amp;B5&amp;"_"&amp;"句子_学习+考核"&amp;"("&amp;A5&amp;")"</f>
        <v>《可可宝贝》-- Unit 2_句子_学习+考核(三年级上册)</v>
      </c>
      <c r="F5" s="54">
        <v>100</v>
      </c>
      <c r="G5" s="54">
        <v>5</v>
      </c>
      <c r="H5" s="54">
        <v>4</v>
      </c>
    </row>
    <row r="6" spans="1:8" ht="30" customHeight="1">
      <c r="A6" s="50" t="s">
        <v>155</v>
      </c>
      <c r="B6" s="52" t="s">
        <v>5</v>
      </c>
      <c r="C6" s="53" t="str">
        <f t="shared" ref="C6:C27" si="1">"《可可宝贝》-- "&amp;B6&amp;"_"&amp;"单词_学习+考核"&amp;"("&amp;A6&amp;")"</f>
        <v>《可可宝贝》-- Unit 3_单词_学习+考核(三年级上册)</v>
      </c>
      <c r="D6" s="54">
        <v>100</v>
      </c>
      <c r="E6" s="53" t="str">
        <f t="shared" si="0"/>
        <v>《可可宝贝》-- Unit 3_句子_学习+考核(三年级上册)</v>
      </c>
      <c r="F6" s="54">
        <v>90</v>
      </c>
      <c r="G6" s="54">
        <v>5</v>
      </c>
      <c r="H6" s="54">
        <v>7</v>
      </c>
    </row>
    <row r="7" spans="1:8" ht="30" customHeight="1">
      <c r="A7" s="50" t="s">
        <v>155</v>
      </c>
      <c r="B7" s="52" t="s">
        <v>6</v>
      </c>
      <c r="C7" s="53" t="str">
        <f t="shared" si="1"/>
        <v>《可可宝贝》-- Unit 4_单词_学习+考核(三年级上册)</v>
      </c>
      <c r="D7" s="54">
        <v>100</v>
      </c>
      <c r="E7" s="53" t="str">
        <f t="shared" si="0"/>
        <v>《可可宝贝》-- Unit 4_句子_学习+考核(三年级上册)</v>
      </c>
      <c r="F7" s="54">
        <v>100</v>
      </c>
      <c r="G7" s="54">
        <v>14</v>
      </c>
      <c r="H7" s="54">
        <v>6</v>
      </c>
    </row>
    <row r="8" spans="1:8" ht="30" customHeight="1">
      <c r="A8" s="50" t="s">
        <v>155</v>
      </c>
      <c r="B8" s="52" t="s">
        <v>7</v>
      </c>
      <c r="C8" s="53" t="str">
        <f t="shared" si="1"/>
        <v>《可可宝贝》-- Unit 5_单词_学习+考核(三年级上册)</v>
      </c>
      <c r="D8" s="54">
        <v>100</v>
      </c>
      <c r="E8" s="53" t="str">
        <f t="shared" si="0"/>
        <v>《可可宝贝》-- Unit 5_句子_学习+考核(三年级上册)</v>
      </c>
      <c r="F8" s="54">
        <v>93</v>
      </c>
      <c r="G8" s="54">
        <v>6</v>
      </c>
      <c r="H8" s="54">
        <v>7</v>
      </c>
    </row>
    <row r="9" spans="1:8" ht="30" customHeight="1">
      <c r="A9" s="50" t="s">
        <v>155</v>
      </c>
      <c r="B9" s="52" t="s">
        <v>8</v>
      </c>
      <c r="C9" s="53" t="str">
        <f t="shared" si="1"/>
        <v>《可可宝贝》-- Unit 6_单词_学习+考核(三年级上册)</v>
      </c>
      <c r="D9" s="54">
        <v>91</v>
      </c>
      <c r="E9" s="53" t="str">
        <f t="shared" si="0"/>
        <v>《可可宝贝》-- Unit 6_句子_学习+考核(三年级上册)</v>
      </c>
      <c r="F9" s="54">
        <v>90</v>
      </c>
      <c r="G9" s="54">
        <v>10</v>
      </c>
      <c r="H9" s="54">
        <v>5</v>
      </c>
    </row>
    <row r="10" spans="1:8" ht="30" customHeight="1">
      <c r="A10" s="50" t="s">
        <v>155</v>
      </c>
      <c r="B10" s="52" t="s">
        <v>9</v>
      </c>
      <c r="C10" s="53" t="str">
        <f t="shared" si="1"/>
        <v>《可可宝贝》-- Unit 7_单词_学习+考核(三年级上册)</v>
      </c>
      <c r="D10" s="54">
        <v>94</v>
      </c>
      <c r="E10" s="53" t="str">
        <f t="shared" si="0"/>
        <v>《可可宝贝》-- Unit 7_句子_学习+考核(三年级上册)</v>
      </c>
      <c r="F10" s="54">
        <v>88</v>
      </c>
      <c r="G10" s="54">
        <v>11</v>
      </c>
      <c r="H10" s="54">
        <v>6</v>
      </c>
    </row>
    <row r="11" spans="1:8" ht="30" customHeight="1">
      <c r="A11" s="50" t="s">
        <v>155</v>
      </c>
      <c r="B11" s="52" t="s">
        <v>10</v>
      </c>
      <c r="C11" s="53" t="str">
        <f t="shared" si="1"/>
        <v>《可可宝贝》-- Unit 8_单词_学习+考核(三年级上册)</v>
      </c>
      <c r="D11" s="54">
        <v>97</v>
      </c>
      <c r="E11" s="53" t="str">
        <f t="shared" si="0"/>
        <v>《可可宝贝》-- Unit 8_句子_学习+考核(三年级上册)</v>
      </c>
      <c r="F11" s="54">
        <v>100</v>
      </c>
      <c r="G11" s="54">
        <v>9</v>
      </c>
      <c r="H11" s="54">
        <v>5</v>
      </c>
    </row>
    <row r="12" spans="1:8" ht="30" customHeight="1">
      <c r="A12" s="50" t="s">
        <v>155</v>
      </c>
      <c r="B12" s="52" t="s">
        <v>11</v>
      </c>
      <c r="C12" s="53" t="str">
        <f t="shared" si="1"/>
        <v>《可可宝贝》-- Unit 9_单词_学习+考核(三年级上册)</v>
      </c>
      <c r="D12" s="54">
        <v>100</v>
      </c>
      <c r="E12" s="53" t="str">
        <f t="shared" si="0"/>
        <v>《可可宝贝》-- Unit 9_句子_学习+考核(三年级上册)</v>
      </c>
      <c r="F12" s="54"/>
      <c r="G12" s="54">
        <v>8</v>
      </c>
      <c r="H12" s="54">
        <v>6</v>
      </c>
    </row>
    <row r="13" spans="1:8" ht="30" customHeight="1">
      <c r="A13" s="50" t="s">
        <v>155</v>
      </c>
      <c r="B13" s="52" t="s">
        <v>12</v>
      </c>
      <c r="C13" s="53" t="str">
        <f t="shared" si="1"/>
        <v>《可可宝贝》-- Unit 10_单词_学习+考核(三年级上册)</v>
      </c>
      <c r="D13" s="54">
        <v>100</v>
      </c>
      <c r="E13" s="53" t="str">
        <f t="shared" si="0"/>
        <v>《可可宝贝》-- Unit 10_句子_学习+考核(三年级上册)</v>
      </c>
      <c r="F13" s="54"/>
      <c r="G13" s="54">
        <v>9</v>
      </c>
      <c r="H13" s="54">
        <v>3</v>
      </c>
    </row>
    <row r="14" spans="1:8" ht="30" customHeight="1">
      <c r="A14" s="50" t="s">
        <v>155</v>
      </c>
      <c r="B14" s="52" t="s">
        <v>13</v>
      </c>
      <c r="C14" s="53" t="str">
        <f t="shared" si="1"/>
        <v>《可可宝贝》-- Unit 11_单词_学习+考核(三年级上册)</v>
      </c>
      <c r="D14" s="54"/>
      <c r="E14" s="53" t="str">
        <f t="shared" si="0"/>
        <v>《可可宝贝》-- Unit 11_句子_学习+考核(三年级上册)</v>
      </c>
      <c r="F14" s="54"/>
      <c r="G14" s="54">
        <v>9</v>
      </c>
      <c r="H14" s="54">
        <v>7</v>
      </c>
    </row>
    <row r="15" spans="1:8" ht="30" customHeight="1">
      <c r="A15" s="50" t="s">
        <v>155</v>
      </c>
      <c r="B15" s="52" t="s">
        <v>14</v>
      </c>
      <c r="C15" s="53" t="str">
        <f t="shared" si="1"/>
        <v>《可可宝贝》-- Unit 12_单词_学习+考核(三年级上册)</v>
      </c>
      <c r="D15" s="54"/>
      <c r="E15" s="53" t="str">
        <f t="shared" si="0"/>
        <v>《可可宝贝》-- Unit 12_句子_学习+考核(三年级上册)</v>
      </c>
      <c r="F15" s="54"/>
      <c r="G15" s="54">
        <v>10</v>
      </c>
      <c r="H15" s="54">
        <v>6</v>
      </c>
    </row>
    <row r="16" spans="1:8" ht="30" customHeight="1">
      <c r="A16" s="51" t="s">
        <v>157</v>
      </c>
      <c r="B16" s="52" t="s">
        <v>3</v>
      </c>
      <c r="C16" s="53" t="str">
        <f t="shared" si="1"/>
        <v>《可可宝贝》-- Unit 1_单词_学习+考核(三年级下册)</v>
      </c>
      <c r="D16" s="54">
        <v>100</v>
      </c>
      <c r="E16" s="53" t="str">
        <f t="shared" si="0"/>
        <v>《可可宝贝》-- Unit 1_句子_学习+考核(三年级下册)</v>
      </c>
      <c r="F16" s="54"/>
      <c r="G16" s="54">
        <v>5</v>
      </c>
      <c r="H16" s="54"/>
    </row>
    <row r="17" spans="1:8" ht="30" customHeight="1">
      <c r="A17" s="51" t="s">
        <v>157</v>
      </c>
      <c r="B17" s="52" t="s">
        <v>4</v>
      </c>
      <c r="C17" s="53" t="str">
        <f t="shared" si="1"/>
        <v>《可可宝贝》-- Unit 2_单词_学习+考核(三年级下册)</v>
      </c>
      <c r="D17" s="54"/>
      <c r="E17" s="53" t="str">
        <f t="shared" si="0"/>
        <v>《可可宝贝》-- Unit 2_句子_学习+考核(三年级下册)</v>
      </c>
      <c r="F17" s="54"/>
      <c r="G17" s="54">
        <v>8</v>
      </c>
      <c r="H17" s="54"/>
    </row>
    <row r="18" spans="1:8" ht="30" customHeight="1">
      <c r="A18" s="51" t="s">
        <v>157</v>
      </c>
      <c r="B18" s="52" t="s">
        <v>5</v>
      </c>
      <c r="C18" s="53" t="str">
        <f t="shared" si="1"/>
        <v>《可可宝贝》-- Unit 3_单词_学习+考核(三年级下册)</v>
      </c>
      <c r="D18" s="54"/>
      <c r="E18" s="53" t="str">
        <f t="shared" si="0"/>
        <v>《可可宝贝》-- Unit 3_句子_学习+考核(三年级下册)</v>
      </c>
      <c r="F18" s="54"/>
      <c r="G18" s="54">
        <v>6</v>
      </c>
      <c r="H18" s="54"/>
    </row>
    <row r="19" spans="1:8" ht="30" customHeight="1">
      <c r="A19" s="51" t="s">
        <v>157</v>
      </c>
      <c r="B19" s="52" t="s">
        <v>6</v>
      </c>
      <c r="C19" s="53" t="str">
        <f t="shared" si="1"/>
        <v>《可可宝贝》-- Unit 4_单词_学习+考核(三年级下册)</v>
      </c>
      <c r="D19" s="54"/>
      <c r="E19" s="53" t="str">
        <f t="shared" si="0"/>
        <v>《可可宝贝》-- Unit 4_句子_学习+考核(三年级下册)</v>
      </c>
      <c r="F19" s="54"/>
      <c r="G19" s="54">
        <v>9</v>
      </c>
      <c r="H19" s="54"/>
    </row>
    <row r="20" spans="1:8" ht="30" customHeight="1">
      <c r="A20" s="51" t="s">
        <v>157</v>
      </c>
      <c r="B20" s="52" t="s">
        <v>7</v>
      </c>
      <c r="C20" s="53" t="str">
        <f t="shared" si="1"/>
        <v>《可可宝贝》-- Unit 5_单词_学习+考核(三年级下册)</v>
      </c>
      <c r="D20" s="54"/>
      <c r="E20" s="53" t="str">
        <f t="shared" si="0"/>
        <v>《可可宝贝》-- Unit 5_句子_学习+考核(三年级下册)</v>
      </c>
      <c r="F20" s="54"/>
      <c r="G20" s="54">
        <v>5</v>
      </c>
      <c r="H20" s="54"/>
    </row>
    <row r="21" spans="1:8" ht="30" customHeight="1">
      <c r="A21" s="51" t="s">
        <v>157</v>
      </c>
      <c r="B21" s="52" t="s">
        <v>8</v>
      </c>
      <c r="C21" s="53" t="str">
        <f t="shared" si="1"/>
        <v>《可可宝贝》-- Unit 6_单词_学习+考核(三年级下册)</v>
      </c>
      <c r="D21" s="54"/>
      <c r="E21" s="53" t="str">
        <f t="shared" si="0"/>
        <v>《可可宝贝》-- Unit 6_句子_学习+考核(三年级下册)</v>
      </c>
      <c r="F21" s="54"/>
      <c r="G21" s="54">
        <v>9</v>
      </c>
      <c r="H21" s="54"/>
    </row>
    <row r="22" spans="1:8" ht="30" customHeight="1">
      <c r="A22" s="45" t="s">
        <v>157</v>
      </c>
      <c r="B22" s="52" t="s">
        <v>9</v>
      </c>
      <c r="C22" s="53" t="str">
        <f t="shared" si="1"/>
        <v>《可可宝贝》-- Unit 7_单词_学习+考核(三年级下册)</v>
      </c>
      <c r="D22" s="54"/>
      <c r="E22" s="53" t="str">
        <f t="shared" si="0"/>
        <v>《可可宝贝》-- Unit 7_句子_学习+考核(三年级下册)</v>
      </c>
      <c r="F22" s="54"/>
      <c r="G22" s="54">
        <v>2</v>
      </c>
      <c r="H22" s="54"/>
    </row>
    <row r="23" spans="1:8" ht="30" customHeight="1">
      <c r="A23" s="45" t="s">
        <v>157</v>
      </c>
      <c r="B23" s="52" t="s">
        <v>10</v>
      </c>
      <c r="C23" s="53" t="str">
        <f t="shared" si="1"/>
        <v>《可可宝贝》-- Unit 8_单词_学习+考核(三年级下册)</v>
      </c>
      <c r="D23" s="54"/>
      <c r="E23" s="53" t="str">
        <f t="shared" si="0"/>
        <v>《可可宝贝》-- Unit 8_句子_学习+考核(三年级下册)</v>
      </c>
      <c r="F23" s="54"/>
      <c r="G23" s="54">
        <v>8</v>
      </c>
      <c r="H23" s="54"/>
    </row>
    <row r="24" spans="1:8" ht="30" customHeight="1">
      <c r="A24" s="45" t="s">
        <v>157</v>
      </c>
      <c r="B24" s="52" t="s">
        <v>11</v>
      </c>
      <c r="C24" s="53" t="str">
        <f t="shared" si="1"/>
        <v>《可可宝贝》-- Unit 9_单词_学习+考核(三年级下册)</v>
      </c>
      <c r="D24" s="54"/>
      <c r="E24" s="53" t="str">
        <f t="shared" si="0"/>
        <v>《可可宝贝》-- Unit 9_句子_学习+考核(三年级下册)</v>
      </c>
      <c r="F24" s="54"/>
      <c r="G24" s="54">
        <v>2</v>
      </c>
      <c r="H24" s="54"/>
    </row>
    <row r="25" spans="1:8" ht="30" customHeight="1">
      <c r="A25" s="45" t="s">
        <v>157</v>
      </c>
      <c r="B25" s="52" t="s">
        <v>12</v>
      </c>
      <c r="C25" s="53" t="str">
        <f t="shared" si="1"/>
        <v>《可可宝贝》-- Unit 10_单词_学习+考核(三年级下册)</v>
      </c>
      <c r="D25" s="54"/>
      <c r="E25" s="53" t="str">
        <f t="shared" si="0"/>
        <v>《可可宝贝》-- Unit 10_句子_学习+考核(三年级下册)</v>
      </c>
      <c r="F25" s="54"/>
      <c r="G25" s="54">
        <v>8</v>
      </c>
      <c r="H25" s="54"/>
    </row>
    <row r="26" spans="1:8" ht="30" customHeight="1">
      <c r="A26" s="45" t="s">
        <v>157</v>
      </c>
      <c r="B26" s="52" t="s">
        <v>13</v>
      </c>
      <c r="C26" s="53" t="str">
        <f t="shared" si="1"/>
        <v>《可可宝贝》-- Unit 11_单词_学习+考核(三年级下册)</v>
      </c>
      <c r="D26" s="54"/>
      <c r="E26" s="53" t="str">
        <f t="shared" si="0"/>
        <v>《可可宝贝》-- Unit 11_句子_学习+考核(三年级下册)</v>
      </c>
      <c r="F26" s="54"/>
      <c r="G26" s="54">
        <v>8</v>
      </c>
      <c r="H26" s="54"/>
    </row>
    <row r="27" spans="1:8" ht="30" customHeight="1">
      <c r="A27" s="45" t="s">
        <v>157</v>
      </c>
      <c r="B27" s="52" t="s">
        <v>14</v>
      </c>
      <c r="C27" s="53" t="str">
        <f t="shared" si="1"/>
        <v>《可可宝贝》-- Unit 12_单词_学习+考核(三年级下册)</v>
      </c>
      <c r="D27" s="54"/>
      <c r="E27" s="53" t="str">
        <f t="shared" si="0"/>
        <v>《可可宝贝》-- Unit 12_句子_学习+考核(三年级下册)</v>
      </c>
      <c r="F27" s="54"/>
      <c r="G27" s="54">
        <v>10</v>
      </c>
      <c r="H27" s="54"/>
    </row>
    <row r="28" spans="1:8" ht="30" customHeight="1">
      <c r="A28" s="46"/>
      <c r="C28" s="44"/>
    </row>
    <row r="29" spans="1:8" ht="30" customHeight="1">
      <c r="A29" s="46"/>
      <c r="C29" s="44"/>
    </row>
    <row r="30" spans="1:8" ht="30" customHeight="1">
      <c r="A30" s="46"/>
      <c r="C30" s="44"/>
    </row>
    <row r="31" spans="1:8" ht="30" customHeight="1">
      <c r="A31" s="46"/>
      <c r="C31" s="44"/>
    </row>
    <row r="32" spans="1:8" ht="30" customHeight="1">
      <c r="A32" s="46"/>
      <c r="C32" s="44"/>
    </row>
    <row r="33" spans="1:3" ht="30" customHeight="1">
      <c r="A33" s="46"/>
      <c r="C33" s="44"/>
    </row>
    <row r="34" spans="1:3" ht="30" customHeight="1">
      <c r="A34" s="46"/>
      <c r="C34" s="44"/>
    </row>
    <row r="35" spans="1:3" ht="30" customHeight="1">
      <c r="A35" s="46"/>
    </row>
    <row r="36" spans="1:3" ht="30" customHeight="1">
      <c r="A36" s="46"/>
    </row>
    <row r="37" spans="1:3" ht="30" customHeight="1">
      <c r="A37" s="46"/>
    </row>
    <row r="38" spans="1:3" ht="30" customHeight="1">
      <c r="A38" s="46"/>
    </row>
    <row r="39" spans="1:3" ht="30" customHeight="1">
      <c r="A39" s="46"/>
    </row>
    <row r="40" spans="1:3" ht="30" customHeight="1">
      <c r="A40" s="46"/>
    </row>
    <row r="41" spans="1:3" ht="30" customHeight="1">
      <c r="A41" s="46"/>
    </row>
    <row r="42" spans="1:3" ht="30" customHeight="1">
      <c r="A42" s="46"/>
    </row>
    <row r="43" spans="1:3" ht="30" customHeight="1">
      <c r="A43" s="46"/>
    </row>
    <row r="44" spans="1:3" ht="30" customHeight="1">
      <c r="A44" s="46"/>
    </row>
    <row r="45" spans="1:3" ht="30" customHeight="1">
      <c r="A45" s="46"/>
    </row>
    <row r="46" spans="1:3" ht="30" customHeight="1">
      <c r="A46" s="46"/>
    </row>
    <row r="47" spans="1:3" ht="30" customHeight="1">
      <c r="A47" s="46"/>
    </row>
    <row r="48" spans="1:3" ht="30" customHeight="1">
      <c r="A48" s="46"/>
    </row>
    <row r="49" spans="1:1" ht="30" customHeight="1">
      <c r="A49" s="46"/>
    </row>
    <row r="50" spans="1:1" ht="30" customHeight="1">
      <c r="A50" s="46"/>
    </row>
    <row r="51" spans="1:1" ht="30" customHeight="1">
      <c r="A51" s="46"/>
    </row>
    <row r="52" spans="1:1" ht="30" customHeight="1">
      <c r="A52" s="46"/>
    </row>
    <row r="53" spans="1:1" ht="30" customHeight="1"/>
    <row r="54" spans="1:1" ht="30" customHeight="1"/>
  </sheetData>
  <mergeCells count="1">
    <mergeCell ref="A1:H2"/>
  </mergeCells>
  <phoneticPr fontId="1" type="noConversion"/>
  <conditionalFormatting sqref="D1:D1048576">
    <cfRule type="cellIs" dxfId="59" priority="2" operator="greaterThan">
      <formula>0</formula>
    </cfRule>
  </conditionalFormatting>
  <conditionalFormatting sqref="F1:F1048576">
    <cfRule type="cellIs" dxfId="5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5CB4-9A15-EC40-ADE7-8918E7AF0E82}">
  <dimension ref="A1:AD116"/>
  <sheetViews>
    <sheetView topLeftCell="B1" workbookViewId="0">
      <selection activeCell="G5" sqref="G5"/>
    </sheetView>
  </sheetViews>
  <sheetFormatPr baseColWidth="10" defaultColWidth="20.83203125" defaultRowHeight="30" customHeight="1"/>
  <cols>
    <col min="1" max="1" width="17.5" style="32" hidden="1" customWidth="1"/>
    <col min="2" max="2" width="19.1640625" style="32" customWidth="1"/>
    <col min="3" max="4" width="12" style="32" customWidth="1"/>
    <col min="5" max="5" width="14.1640625" style="32" customWidth="1"/>
    <col min="6" max="6" width="62.1640625" style="32" customWidth="1"/>
    <col min="7" max="7" width="18.33203125" style="32" customWidth="1"/>
    <col min="8" max="16384" width="20.83203125" style="32"/>
  </cols>
  <sheetData>
    <row r="1" spans="1:8" ht="64" customHeight="1">
      <c r="A1" s="81" t="s">
        <v>158</v>
      </c>
      <c r="B1" s="81"/>
      <c r="C1" s="81"/>
      <c r="D1" s="81"/>
      <c r="E1" s="81"/>
      <c r="F1" s="81"/>
      <c r="G1" s="81"/>
    </row>
    <row r="2" spans="1:8" ht="41" customHeight="1">
      <c r="A2" s="36" t="s">
        <v>2</v>
      </c>
      <c r="B2" s="36" t="s">
        <v>2</v>
      </c>
      <c r="C2" s="36" t="s">
        <v>0</v>
      </c>
      <c r="D2" s="36" t="s">
        <v>0</v>
      </c>
      <c r="E2" s="36" t="s">
        <v>24</v>
      </c>
      <c r="F2" s="36" t="s">
        <v>153</v>
      </c>
      <c r="G2" s="36" t="s">
        <v>150</v>
      </c>
    </row>
    <row r="3" spans="1:8" ht="37" customHeight="1">
      <c r="A3" s="41" t="s">
        <v>155</v>
      </c>
      <c r="B3" s="113" t="s">
        <v>155</v>
      </c>
      <c r="C3" s="114">
        <v>8</v>
      </c>
      <c r="D3" s="115">
        <v>8</v>
      </c>
      <c r="E3" s="40" t="s">
        <v>154</v>
      </c>
      <c r="F3" s="40" t="str">
        <f>"《湘少英语》-- "&amp;E3&amp;"("&amp;B3&amp;"第"&amp;IF(C3="",C2,C3)&amp;"单元"&amp;")"</f>
        <v>《湘少英语》-- 语法练习(三年级上册第8单元)</v>
      </c>
      <c r="G3" s="30">
        <v>100</v>
      </c>
      <c r="H3" s="42"/>
    </row>
    <row r="4" spans="1:8" ht="37" customHeight="1">
      <c r="A4" s="41"/>
      <c r="B4" s="113" t="s">
        <v>155</v>
      </c>
      <c r="C4" s="114">
        <v>8</v>
      </c>
      <c r="D4" s="116"/>
      <c r="E4" s="40" t="s">
        <v>202</v>
      </c>
      <c r="F4" s="40" t="str">
        <f>"《湘少英语》-- "&amp;E4&amp;"("&amp;B4&amp;"第"&amp;IF(C4="",C3,C4)&amp;"单元"&amp;")"</f>
        <v>《湘少英语》-- 单元测试(三年级上册第8单元)</v>
      </c>
      <c r="G4" s="30">
        <v>93</v>
      </c>
      <c r="H4" s="42"/>
    </row>
    <row r="5" spans="1:8" ht="37" customHeight="1">
      <c r="A5" s="41"/>
      <c r="B5" s="113" t="s">
        <v>155</v>
      </c>
      <c r="C5" s="114">
        <v>8</v>
      </c>
      <c r="D5" s="116"/>
      <c r="E5" s="40" t="s">
        <v>205</v>
      </c>
      <c r="F5" s="40" t="str">
        <f>"《湘少英语》-- "&amp;E5&amp;"("&amp;B5&amp;"第"&amp;IF(C5="",C4,C5)&amp;"单元"&amp;")"</f>
        <v>《湘少英语》-- 口语练习(三年级上册第8单元)</v>
      </c>
      <c r="G5" s="30"/>
      <c r="H5" s="42"/>
    </row>
    <row r="6" spans="1:8" ht="37" customHeight="1">
      <c r="A6" s="41"/>
      <c r="B6" s="113" t="s">
        <v>155</v>
      </c>
      <c r="C6" s="114">
        <v>8</v>
      </c>
      <c r="D6" s="116"/>
      <c r="E6" s="40" t="s">
        <v>206</v>
      </c>
      <c r="F6" s="40" t="str">
        <f>"《湘少英语》-- "&amp;E6&amp;"("&amp;B6&amp;"第"&amp;IF(C6="",C5,C6)&amp;"单元"&amp;")"</f>
        <v>《湘少英语》-- 听力训练(三年级上册第8单元)</v>
      </c>
      <c r="G6" s="30"/>
      <c r="H6" s="42"/>
    </row>
    <row r="7" spans="1:8" ht="31" customHeight="1">
      <c r="A7" s="41" t="s">
        <v>155</v>
      </c>
      <c r="B7" s="113" t="s">
        <v>155</v>
      </c>
      <c r="C7" s="114">
        <v>8</v>
      </c>
      <c r="D7" s="117"/>
      <c r="E7" s="40" t="s">
        <v>156</v>
      </c>
      <c r="F7" s="40" t="str">
        <f>"《湘少英语》-- "&amp;E7&amp;"("&amp;B7&amp;"第"&amp;IF(C7="",C6,C7)&amp;"单元"&amp;")"</f>
        <v>《湘少英语》-- 课后巩固(三年级上册第8单元)</v>
      </c>
      <c r="G7" s="30">
        <v>100</v>
      </c>
    </row>
    <row r="8" spans="1:8" ht="31" customHeight="1">
      <c r="A8" s="41"/>
      <c r="B8" s="113" t="s">
        <v>155</v>
      </c>
      <c r="C8" s="114">
        <v>9</v>
      </c>
      <c r="D8" s="115">
        <v>9</v>
      </c>
      <c r="E8" s="40" t="s">
        <v>154</v>
      </c>
      <c r="F8" s="40" t="str">
        <f>"《湘少英语》-- "&amp;E8&amp;"("&amp;B8&amp;"第"&amp;IF(C8="",C7,C8)&amp;"单元"&amp;")"</f>
        <v>《湘少英语》-- 语法练习(三年级上册第9单元)</v>
      </c>
      <c r="G8" s="30"/>
    </row>
    <row r="9" spans="1:8" ht="31" customHeight="1">
      <c r="A9" s="41"/>
      <c r="B9" s="113" t="s">
        <v>155</v>
      </c>
      <c r="C9" s="114">
        <v>9</v>
      </c>
      <c r="D9" s="116"/>
      <c r="E9" s="40" t="s">
        <v>202</v>
      </c>
      <c r="F9" s="40" t="str">
        <f>"《湘少英语》-- "&amp;E9&amp;"("&amp;B9&amp;"第"&amp;IF(C9="",C8,C9)&amp;"单元"&amp;")"</f>
        <v>《湘少英语》-- 单元测试(三年级上册第9单元)</v>
      </c>
      <c r="G9" s="30"/>
    </row>
    <row r="10" spans="1:8" ht="31" customHeight="1">
      <c r="A10" s="41"/>
      <c r="B10" s="113" t="s">
        <v>155</v>
      </c>
      <c r="C10" s="114">
        <v>9</v>
      </c>
      <c r="D10" s="116"/>
      <c r="E10" s="40" t="s">
        <v>205</v>
      </c>
      <c r="F10" s="40" t="str">
        <f>"《湘少英语》-- "&amp;E10&amp;"("&amp;B10&amp;"第"&amp;IF(C10="",C9,C10)&amp;"单元"&amp;")"</f>
        <v>《湘少英语》-- 口语练习(三年级上册第9单元)</v>
      </c>
      <c r="G10" s="30"/>
    </row>
    <row r="11" spans="1:8" ht="31" customHeight="1">
      <c r="A11" s="41"/>
      <c r="B11" s="113" t="s">
        <v>155</v>
      </c>
      <c r="C11" s="114">
        <v>9</v>
      </c>
      <c r="D11" s="116"/>
      <c r="E11" s="40" t="s">
        <v>206</v>
      </c>
      <c r="F11" s="40" t="str">
        <f>"《湘少英语》-- "&amp;E11&amp;"("&amp;B11&amp;"第"&amp;IF(C11="",C10,C11)&amp;"单元"&amp;")"</f>
        <v>《湘少英语》-- 听力训练(三年级上册第9单元)</v>
      </c>
      <c r="G11" s="30"/>
    </row>
    <row r="12" spans="1:8" ht="31" customHeight="1">
      <c r="A12" s="41"/>
      <c r="B12" s="113" t="s">
        <v>155</v>
      </c>
      <c r="C12" s="114">
        <v>9</v>
      </c>
      <c r="D12" s="117"/>
      <c r="E12" s="40" t="s">
        <v>156</v>
      </c>
      <c r="F12" s="40" t="str">
        <f>"《湘少英语》-- "&amp;E12&amp;"("&amp;B12&amp;"第"&amp;IF(C12="",C11,C12)&amp;"单元"&amp;")"</f>
        <v>《湘少英语》-- 课后巩固(三年级上册第9单元)</v>
      </c>
      <c r="G12" s="30"/>
    </row>
    <row r="13" spans="1:8" ht="31" customHeight="1">
      <c r="A13" s="41"/>
      <c r="B13" s="113" t="s">
        <v>155</v>
      </c>
      <c r="C13" s="114">
        <v>10</v>
      </c>
      <c r="D13" s="115">
        <v>10</v>
      </c>
      <c r="E13" s="40" t="s">
        <v>154</v>
      </c>
      <c r="F13" s="40" t="str">
        <f>"《湘少英语》-- "&amp;E13&amp;"("&amp;B13&amp;"第"&amp;IF(C13="",C12,C13)&amp;"单元"&amp;")"</f>
        <v>《湘少英语》-- 语法练习(三年级上册第10单元)</v>
      </c>
      <c r="G13" s="30"/>
    </row>
    <row r="14" spans="1:8" ht="31" customHeight="1">
      <c r="A14" s="41"/>
      <c r="B14" s="113" t="s">
        <v>155</v>
      </c>
      <c r="C14" s="114">
        <v>10</v>
      </c>
      <c r="D14" s="116"/>
      <c r="E14" s="40" t="s">
        <v>202</v>
      </c>
      <c r="F14" s="40" t="str">
        <f>"《湘少英语》-- "&amp;E14&amp;"("&amp;B14&amp;"第"&amp;IF(C14="",C13,C14)&amp;"单元"&amp;")"</f>
        <v>《湘少英语》-- 单元测试(三年级上册第10单元)</v>
      </c>
      <c r="G14" s="30"/>
    </row>
    <row r="15" spans="1:8" ht="31" customHeight="1">
      <c r="A15" s="41"/>
      <c r="B15" s="113" t="s">
        <v>155</v>
      </c>
      <c r="C15" s="114">
        <v>10</v>
      </c>
      <c r="D15" s="116"/>
      <c r="E15" s="40" t="s">
        <v>205</v>
      </c>
      <c r="F15" s="40" t="str">
        <f>"《湘少英语》-- "&amp;E15&amp;"("&amp;B15&amp;"第"&amp;IF(C15="",C14,C15)&amp;"单元"&amp;")"</f>
        <v>《湘少英语》-- 口语练习(三年级上册第10单元)</v>
      </c>
      <c r="G15" s="30"/>
    </row>
    <row r="16" spans="1:8" ht="31" customHeight="1">
      <c r="A16" s="41"/>
      <c r="B16" s="113" t="s">
        <v>155</v>
      </c>
      <c r="C16" s="114">
        <v>10</v>
      </c>
      <c r="D16" s="116"/>
      <c r="E16" s="40" t="s">
        <v>206</v>
      </c>
      <c r="F16" s="40" t="str">
        <f>"《湘少英语》-- "&amp;E16&amp;"("&amp;B16&amp;"第"&amp;IF(C16="",C15,C16)&amp;"单元"&amp;")"</f>
        <v>《湘少英语》-- 听力训练(三年级上册第10单元)</v>
      </c>
      <c r="G16" s="30"/>
    </row>
    <row r="17" spans="1:7" ht="31" customHeight="1">
      <c r="A17" s="41"/>
      <c r="B17" s="113" t="s">
        <v>155</v>
      </c>
      <c r="C17" s="114">
        <v>10</v>
      </c>
      <c r="D17" s="117"/>
      <c r="E17" s="40" t="s">
        <v>156</v>
      </c>
      <c r="F17" s="40" t="str">
        <f>"《湘少英语》-- "&amp;E17&amp;"("&amp;B17&amp;"第"&amp;IF(C17="",C16,C17)&amp;"单元"&amp;")"</f>
        <v>《湘少英语》-- 课后巩固(三年级上册第10单元)</v>
      </c>
      <c r="G17" s="30"/>
    </row>
    <row r="18" spans="1:7" ht="31" customHeight="1">
      <c r="A18" s="41"/>
      <c r="B18" s="113" t="s">
        <v>155</v>
      </c>
      <c r="C18" s="114">
        <v>11</v>
      </c>
      <c r="D18" s="115">
        <v>11</v>
      </c>
      <c r="E18" s="40" t="s">
        <v>154</v>
      </c>
      <c r="F18" s="40" t="str">
        <f>"《湘少英语》-- "&amp;E18&amp;"("&amp;B18&amp;"第"&amp;IF(C18="",C17,C18)&amp;"单元"&amp;")"</f>
        <v>《湘少英语》-- 语法练习(三年级上册第11单元)</v>
      </c>
      <c r="G18" s="30"/>
    </row>
    <row r="19" spans="1:7" ht="31" customHeight="1">
      <c r="A19" s="41"/>
      <c r="B19" s="113" t="s">
        <v>155</v>
      </c>
      <c r="C19" s="114">
        <v>11</v>
      </c>
      <c r="D19" s="116"/>
      <c r="E19" s="40" t="s">
        <v>202</v>
      </c>
      <c r="F19" s="40" t="str">
        <f>"《湘少英语》-- "&amp;E19&amp;"("&amp;B19&amp;"第"&amp;IF(C19="",C18,C19)&amp;"单元"&amp;")"</f>
        <v>《湘少英语》-- 单元测试(三年级上册第11单元)</v>
      </c>
      <c r="G19" s="30"/>
    </row>
    <row r="20" spans="1:7" ht="31" customHeight="1">
      <c r="A20" s="41"/>
      <c r="B20" s="113" t="s">
        <v>155</v>
      </c>
      <c r="C20" s="114">
        <v>11</v>
      </c>
      <c r="D20" s="116"/>
      <c r="E20" s="40" t="s">
        <v>205</v>
      </c>
      <c r="F20" s="40" t="str">
        <f>"《湘少英语》-- "&amp;E20&amp;"("&amp;B20&amp;"第"&amp;IF(C20="",C19,C20)&amp;"单元"&amp;")"</f>
        <v>《湘少英语》-- 口语练习(三年级上册第11单元)</v>
      </c>
      <c r="G20" s="30"/>
    </row>
    <row r="21" spans="1:7" ht="31" customHeight="1">
      <c r="A21" s="41"/>
      <c r="B21" s="113" t="s">
        <v>155</v>
      </c>
      <c r="C21" s="114">
        <v>11</v>
      </c>
      <c r="D21" s="116"/>
      <c r="E21" s="40" t="s">
        <v>206</v>
      </c>
      <c r="F21" s="40" t="str">
        <f>"《湘少英语》-- "&amp;E21&amp;"("&amp;B21&amp;"第"&amp;IF(C21="",C20,C21)&amp;"单元"&amp;")"</f>
        <v>《湘少英语》-- 听力训练(三年级上册第11单元)</v>
      </c>
      <c r="G21" s="30"/>
    </row>
    <row r="22" spans="1:7" ht="31" customHeight="1">
      <c r="A22" s="41"/>
      <c r="B22" s="113" t="s">
        <v>155</v>
      </c>
      <c r="C22" s="114">
        <v>11</v>
      </c>
      <c r="D22" s="117"/>
      <c r="E22" s="40" t="s">
        <v>156</v>
      </c>
      <c r="F22" s="40" t="str">
        <f>"《湘少英语》-- "&amp;E22&amp;"("&amp;B22&amp;"第"&amp;IF(C22="",C21,C22)&amp;"单元"&amp;")"</f>
        <v>《湘少英语》-- 课后巩固(三年级上册第11单元)</v>
      </c>
      <c r="G22" s="30"/>
    </row>
    <row r="23" spans="1:7" ht="31" customHeight="1">
      <c r="A23" s="41"/>
      <c r="B23" s="113" t="s">
        <v>155</v>
      </c>
      <c r="C23" s="114">
        <v>12</v>
      </c>
      <c r="D23" s="115">
        <v>12</v>
      </c>
      <c r="E23" s="40" t="s">
        <v>154</v>
      </c>
      <c r="F23" s="40" t="str">
        <f>"《湘少英语》-- "&amp;E23&amp;"("&amp;B23&amp;"第"&amp;IF(C23="",C22,C23)&amp;"单元"&amp;")"</f>
        <v>《湘少英语》-- 语法练习(三年级上册第12单元)</v>
      </c>
      <c r="G23" s="30"/>
    </row>
    <row r="24" spans="1:7" ht="31" customHeight="1">
      <c r="A24" s="41"/>
      <c r="B24" s="113" t="s">
        <v>155</v>
      </c>
      <c r="C24" s="114">
        <v>12</v>
      </c>
      <c r="D24" s="116"/>
      <c r="E24" s="40" t="s">
        <v>202</v>
      </c>
      <c r="F24" s="40" t="str">
        <f>"《湘少英语》-- "&amp;E24&amp;"("&amp;B24&amp;"第"&amp;IF(C24="",C23,C24)&amp;"单元"&amp;")"</f>
        <v>《湘少英语》-- 单元测试(三年级上册第12单元)</v>
      </c>
      <c r="G24" s="30"/>
    </row>
    <row r="25" spans="1:7" ht="31" customHeight="1">
      <c r="A25" s="41"/>
      <c r="B25" s="113" t="s">
        <v>155</v>
      </c>
      <c r="C25" s="114">
        <v>12</v>
      </c>
      <c r="D25" s="116"/>
      <c r="E25" s="40" t="s">
        <v>205</v>
      </c>
      <c r="F25" s="40" t="str">
        <f>"《湘少英语》-- "&amp;E25&amp;"("&amp;B25&amp;"第"&amp;IF(C25="",C24,C25)&amp;"单元"&amp;")"</f>
        <v>《湘少英语》-- 口语练习(三年级上册第12单元)</v>
      </c>
      <c r="G25" s="30"/>
    </row>
    <row r="26" spans="1:7" ht="31" customHeight="1">
      <c r="A26" s="41"/>
      <c r="B26" s="113" t="s">
        <v>155</v>
      </c>
      <c r="C26" s="114">
        <v>12</v>
      </c>
      <c r="D26" s="116"/>
      <c r="E26" s="40" t="s">
        <v>206</v>
      </c>
      <c r="F26" s="40" t="str">
        <f>"《湘少英语》-- "&amp;E26&amp;"("&amp;B26&amp;"第"&amp;IF(C26="",C25,C26)&amp;"单元"&amp;")"</f>
        <v>《湘少英语》-- 听力训练(三年级上册第12单元)</v>
      </c>
      <c r="G26" s="30"/>
    </row>
    <row r="27" spans="1:7" ht="31" customHeight="1">
      <c r="A27" s="41"/>
      <c r="B27" s="113" t="s">
        <v>155</v>
      </c>
      <c r="C27" s="114">
        <v>12</v>
      </c>
      <c r="D27" s="117"/>
      <c r="E27" s="40" t="s">
        <v>156</v>
      </c>
      <c r="F27" s="40" t="str">
        <f>"《湘少英语》-- "&amp;E27&amp;"("&amp;B27&amp;"第"&amp;IF(C27="",C26,C27)&amp;"单元"&amp;")"</f>
        <v>《湘少英语》-- 课后巩固(三年级上册第12单元)</v>
      </c>
      <c r="G27" s="30"/>
    </row>
    <row r="28" spans="1:7" ht="31" customHeight="1">
      <c r="A28" s="41"/>
      <c r="B28" s="113" t="s">
        <v>157</v>
      </c>
      <c r="C28" s="114">
        <v>1</v>
      </c>
      <c r="D28" s="115">
        <v>1</v>
      </c>
      <c r="E28" s="40" t="s">
        <v>154</v>
      </c>
      <c r="F28" s="40" t="str">
        <f>"《湘少英语》-- "&amp;E28&amp;"("&amp;B28&amp;"第"&amp;IF(C28="",C27,C28)&amp;"单元"&amp;")"</f>
        <v>《湘少英语》-- 语法练习(三年级下册第1单元)</v>
      </c>
      <c r="G28" s="30"/>
    </row>
    <row r="29" spans="1:7" ht="31" customHeight="1">
      <c r="A29" s="41"/>
      <c r="B29" s="113" t="s">
        <v>157</v>
      </c>
      <c r="C29" s="114">
        <v>1</v>
      </c>
      <c r="D29" s="116"/>
      <c r="E29" s="40" t="s">
        <v>202</v>
      </c>
      <c r="F29" s="40" t="str">
        <f>"《湘少英语》-- "&amp;E29&amp;"("&amp;B29&amp;"第"&amp;IF(C29="",C28,C29)&amp;"单元"&amp;")"</f>
        <v>《湘少英语》-- 单元测试(三年级下册第1单元)</v>
      </c>
      <c r="G29" s="30"/>
    </row>
    <row r="30" spans="1:7" ht="31" customHeight="1">
      <c r="A30" s="41"/>
      <c r="B30" s="113" t="s">
        <v>157</v>
      </c>
      <c r="C30" s="114">
        <v>1</v>
      </c>
      <c r="D30" s="116"/>
      <c r="E30" s="40" t="s">
        <v>205</v>
      </c>
      <c r="F30" s="40" t="str">
        <f>"《湘少英语》-- "&amp;E30&amp;"("&amp;B30&amp;"第"&amp;IF(C30="",C29,C30)&amp;"单元"&amp;")"</f>
        <v>《湘少英语》-- 口语练习(三年级下册第1单元)</v>
      </c>
      <c r="G30" s="30"/>
    </row>
    <row r="31" spans="1:7" ht="31" customHeight="1">
      <c r="A31" s="41"/>
      <c r="B31" s="113" t="s">
        <v>157</v>
      </c>
      <c r="C31" s="114">
        <v>1</v>
      </c>
      <c r="D31" s="116"/>
      <c r="E31" s="40" t="s">
        <v>206</v>
      </c>
      <c r="F31" s="40" t="str">
        <f>"《湘少英语》-- "&amp;E31&amp;"("&amp;B31&amp;"第"&amp;IF(C31="",C30,C31)&amp;"单元"&amp;")"</f>
        <v>《湘少英语》-- 听力训练(三年级下册第1单元)</v>
      </c>
      <c r="G31" s="30"/>
    </row>
    <row r="32" spans="1:7" ht="31" customHeight="1">
      <c r="A32" s="41"/>
      <c r="B32" s="113" t="s">
        <v>157</v>
      </c>
      <c r="C32" s="114">
        <v>1</v>
      </c>
      <c r="D32" s="117"/>
      <c r="E32" s="40" t="s">
        <v>156</v>
      </c>
      <c r="F32" s="40" t="str">
        <f>"《湘少英语》-- "&amp;E32&amp;"("&amp;B32&amp;"第"&amp;IF(C32="",C31,C32)&amp;"单元"&amp;")"</f>
        <v>《湘少英语》-- 课后巩固(三年级下册第1单元)</v>
      </c>
      <c r="G32" s="30"/>
    </row>
    <row r="33" spans="1:7" ht="31" customHeight="1">
      <c r="A33" s="41"/>
      <c r="B33" s="113" t="s">
        <v>157</v>
      </c>
      <c r="C33" s="114">
        <v>2</v>
      </c>
      <c r="D33" s="115">
        <v>2</v>
      </c>
      <c r="E33" s="40" t="s">
        <v>154</v>
      </c>
      <c r="F33" s="40" t="str">
        <f>"《湘少英语》-- "&amp;E33&amp;"("&amp;B33&amp;"第"&amp;IF(C33="",C32,C33)&amp;"单元"&amp;")"</f>
        <v>《湘少英语》-- 语法练习(三年级下册第2单元)</v>
      </c>
      <c r="G33" s="30"/>
    </row>
    <row r="34" spans="1:7" ht="31" customHeight="1">
      <c r="A34" s="41"/>
      <c r="B34" s="113" t="s">
        <v>157</v>
      </c>
      <c r="C34" s="114">
        <v>2</v>
      </c>
      <c r="D34" s="116"/>
      <c r="E34" s="40" t="s">
        <v>202</v>
      </c>
      <c r="F34" s="40" t="str">
        <f>"《湘少英语》-- "&amp;E34&amp;"("&amp;B34&amp;"第"&amp;IF(C34="",C33,C34)&amp;"单元"&amp;")"</f>
        <v>《湘少英语》-- 单元测试(三年级下册第2单元)</v>
      </c>
      <c r="G34" s="30"/>
    </row>
    <row r="35" spans="1:7" ht="31" customHeight="1">
      <c r="A35" s="41"/>
      <c r="B35" s="113" t="s">
        <v>157</v>
      </c>
      <c r="C35" s="114">
        <v>2</v>
      </c>
      <c r="D35" s="116"/>
      <c r="E35" s="40" t="s">
        <v>205</v>
      </c>
      <c r="F35" s="40" t="str">
        <f>"《湘少英语》-- "&amp;E35&amp;"("&amp;B35&amp;"第"&amp;IF(C35="",C34,C35)&amp;"单元"&amp;")"</f>
        <v>《湘少英语》-- 口语练习(三年级下册第2单元)</v>
      </c>
      <c r="G35" s="30"/>
    </row>
    <row r="36" spans="1:7" ht="31" customHeight="1">
      <c r="A36" s="41"/>
      <c r="B36" s="113" t="s">
        <v>157</v>
      </c>
      <c r="C36" s="114">
        <v>2</v>
      </c>
      <c r="D36" s="116"/>
      <c r="E36" s="40" t="s">
        <v>206</v>
      </c>
      <c r="F36" s="40" t="str">
        <f>"《湘少英语》-- "&amp;E36&amp;"("&amp;B36&amp;"第"&amp;IF(C36="",C35,C36)&amp;"单元"&amp;")"</f>
        <v>《湘少英语》-- 听力训练(三年级下册第2单元)</v>
      </c>
      <c r="G36" s="30"/>
    </row>
    <row r="37" spans="1:7" ht="31" customHeight="1">
      <c r="A37" s="41"/>
      <c r="B37" s="113" t="s">
        <v>157</v>
      </c>
      <c r="C37" s="114">
        <v>2</v>
      </c>
      <c r="D37" s="117"/>
      <c r="E37" s="40" t="s">
        <v>156</v>
      </c>
      <c r="F37" s="40" t="str">
        <f>"《湘少英语》-- "&amp;E37&amp;"("&amp;B37&amp;"第"&amp;IF(C37="",C36,C37)&amp;"单元"&amp;")"</f>
        <v>《湘少英语》-- 课后巩固(三年级下册第2单元)</v>
      </c>
      <c r="G37" s="30"/>
    </row>
    <row r="38" spans="1:7" ht="31" customHeight="1">
      <c r="A38" s="41"/>
      <c r="B38" s="113" t="s">
        <v>157</v>
      </c>
      <c r="C38" s="114">
        <v>3</v>
      </c>
      <c r="D38" s="115">
        <v>3</v>
      </c>
      <c r="E38" s="40" t="s">
        <v>154</v>
      </c>
      <c r="F38" s="40" t="str">
        <f>"《湘少英语》-- "&amp;E38&amp;"("&amp;B38&amp;"第"&amp;IF(C38="",C37,C38)&amp;"单元"&amp;")"</f>
        <v>《湘少英语》-- 语法练习(三年级下册第3单元)</v>
      </c>
      <c r="G38" s="30"/>
    </row>
    <row r="39" spans="1:7" ht="31" customHeight="1">
      <c r="A39" s="41"/>
      <c r="B39" s="113" t="s">
        <v>157</v>
      </c>
      <c r="C39" s="114">
        <v>3</v>
      </c>
      <c r="D39" s="116"/>
      <c r="E39" s="40" t="s">
        <v>202</v>
      </c>
      <c r="F39" s="40" t="str">
        <f>"《湘少英语》-- "&amp;E39&amp;"("&amp;B39&amp;"第"&amp;IF(C39="",C38,C39)&amp;"单元"&amp;")"</f>
        <v>《湘少英语》-- 单元测试(三年级下册第3单元)</v>
      </c>
      <c r="G39" s="30"/>
    </row>
    <row r="40" spans="1:7" ht="31" customHeight="1">
      <c r="A40" s="41"/>
      <c r="B40" s="113" t="s">
        <v>157</v>
      </c>
      <c r="C40" s="114">
        <v>3</v>
      </c>
      <c r="D40" s="116"/>
      <c r="E40" s="40" t="s">
        <v>205</v>
      </c>
      <c r="F40" s="40" t="str">
        <f>"《湘少英语》-- "&amp;E40&amp;"("&amp;B40&amp;"第"&amp;IF(C40="",C39,C40)&amp;"单元"&amp;")"</f>
        <v>《湘少英语》-- 口语练习(三年级下册第3单元)</v>
      </c>
      <c r="G40" s="30"/>
    </row>
    <row r="41" spans="1:7" ht="31" customHeight="1">
      <c r="A41" s="41"/>
      <c r="B41" s="113" t="s">
        <v>157</v>
      </c>
      <c r="C41" s="114">
        <v>3</v>
      </c>
      <c r="D41" s="116"/>
      <c r="E41" s="40" t="s">
        <v>206</v>
      </c>
      <c r="F41" s="40" t="str">
        <f>"《湘少英语》-- "&amp;E41&amp;"("&amp;B41&amp;"第"&amp;IF(C41="",C40,C41)&amp;"单元"&amp;")"</f>
        <v>《湘少英语》-- 听力训练(三年级下册第3单元)</v>
      </c>
      <c r="G41" s="30"/>
    </row>
    <row r="42" spans="1:7" ht="31" customHeight="1">
      <c r="A42" s="41"/>
      <c r="B42" s="113" t="s">
        <v>157</v>
      </c>
      <c r="C42" s="114">
        <v>3</v>
      </c>
      <c r="D42" s="117"/>
      <c r="E42" s="40" t="s">
        <v>156</v>
      </c>
      <c r="F42" s="40" t="str">
        <f>"《湘少英语》-- "&amp;E42&amp;"("&amp;B42&amp;"第"&amp;IF(C42="",C41,C42)&amp;"单元"&amp;")"</f>
        <v>《湘少英语》-- 课后巩固(三年级下册第3单元)</v>
      </c>
      <c r="G42" s="30"/>
    </row>
    <row r="43" spans="1:7" ht="31" customHeight="1">
      <c r="A43" s="41"/>
      <c r="B43" s="113" t="s">
        <v>157</v>
      </c>
      <c r="C43" s="114">
        <v>4</v>
      </c>
      <c r="D43" s="115">
        <v>4</v>
      </c>
      <c r="E43" s="40" t="s">
        <v>154</v>
      </c>
      <c r="F43" s="40" t="str">
        <f>"《湘少英语》-- "&amp;E43&amp;"("&amp;B43&amp;"第"&amp;IF(C43="",C42,C43)&amp;"单元"&amp;")"</f>
        <v>《湘少英语》-- 语法练习(三年级下册第4单元)</v>
      </c>
      <c r="G43" s="30"/>
    </row>
    <row r="44" spans="1:7" ht="31" customHeight="1">
      <c r="A44" s="41"/>
      <c r="B44" s="113" t="s">
        <v>157</v>
      </c>
      <c r="C44" s="114">
        <v>4</v>
      </c>
      <c r="D44" s="116"/>
      <c r="E44" s="40" t="s">
        <v>202</v>
      </c>
      <c r="F44" s="40" t="str">
        <f>"《湘少英语》-- "&amp;E44&amp;"("&amp;B44&amp;"第"&amp;IF(C44="",C43,C44)&amp;"单元"&amp;")"</f>
        <v>《湘少英语》-- 单元测试(三年级下册第4单元)</v>
      </c>
      <c r="G44" s="30"/>
    </row>
    <row r="45" spans="1:7" ht="31" customHeight="1">
      <c r="A45" s="41"/>
      <c r="B45" s="113" t="s">
        <v>157</v>
      </c>
      <c r="C45" s="114">
        <v>4</v>
      </c>
      <c r="D45" s="116"/>
      <c r="E45" s="40" t="s">
        <v>205</v>
      </c>
      <c r="F45" s="40" t="str">
        <f>"《湘少英语》-- "&amp;E45&amp;"("&amp;B45&amp;"第"&amp;IF(C45="",C44,C45)&amp;"单元"&amp;")"</f>
        <v>《湘少英语》-- 口语练习(三年级下册第4单元)</v>
      </c>
      <c r="G45" s="30"/>
    </row>
    <row r="46" spans="1:7" ht="31" customHeight="1">
      <c r="A46" s="41"/>
      <c r="B46" s="113" t="s">
        <v>157</v>
      </c>
      <c r="C46" s="114">
        <v>4</v>
      </c>
      <c r="D46" s="116"/>
      <c r="E46" s="40" t="s">
        <v>206</v>
      </c>
      <c r="F46" s="40" t="str">
        <f>"《湘少英语》-- "&amp;E46&amp;"("&amp;B46&amp;"第"&amp;IF(C46="",C45,C46)&amp;"单元"&amp;")"</f>
        <v>《湘少英语》-- 听力训练(三年级下册第4单元)</v>
      </c>
      <c r="G46" s="30"/>
    </row>
    <row r="47" spans="1:7" ht="31" customHeight="1">
      <c r="A47" s="41"/>
      <c r="B47" s="113" t="s">
        <v>157</v>
      </c>
      <c r="C47" s="114">
        <v>4</v>
      </c>
      <c r="D47" s="117"/>
      <c r="E47" s="40" t="s">
        <v>156</v>
      </c>
      <c r="F47" s="40" t="str">
        <f>"《湘少英语》-- "&amp;E47&amp;"("&amp;B47&amp;"第"&amp;IF(C47="",C46,C47)&amp;"单元"&amp;")"</f>
        <v>《湘少英语》-- 课后巩固(三年级下册第4单元)</v>
      </c>
      <c r="G47" s="30"/>
    </row>
    <row r="48" spans="1:7" ht="31" customHeight="1">
      <c r="A48" s="41"/>
      <c r="B48" s="113" t="s">
        <v>157</v>
      </c>
      <c r="C48" s="114">
        <v>5</v>
      </c>
      <c r="D48" s="115">
        <v>5</v>
      </c>
      <c r="E48" s="40" t="s">
        <v>154</v>
      </c>
      <c r="F48" s="40" t="str">
        <f>"《湘少英语》-- "&amp;E48&amp;"("&amp;B48&amp;"第"&amp;IF(C48="",C47,C48)&amp;"单元"&amp;")"</f>
        <v>《湘少英语》-- 语法练习(三年级下册第5单元)</v>
      </c>
      <c r="G48" s="30"/>
    </row>
    <row r="49" spans="1:7" ht="31" customHeight="1">
      <c r="A49" s="41"/>
      <c r="B49" s="113" t="s">
        <v>157</v>
      </c>
      <c r="C49" s="114">
        <v>5</v>
      </c>
      <c r="D49" s="116"/>
      <c r="E49" s="40" t="s">
        <v>202</v>
      </c>
      <c r="F49" s="40" t="str">
        <f>"《湘少英语》-- "&amp;E49&amp;"("&amp;B49&amp;"第"&amp;IF(C49="",C48,C49)&amp;"单元"&amp;")"</f>
        <v>《湘少英语》-- 单元测试(三年级下册第5单元)</v>
      </c>
      <c r="G49" s="30"/>
    </row>
    <row r="50" spans="1:7" ht="31" customHeight="1">
      <c r="A50" s="41"/>
      <c r="B50" s="113" t="s">
        <v>157</v>
      </c>
      <c r="C50" s="114">
        <v>5</v>
      </c>
      <c r="D50" s="116"/>
      <c r="E50" s="40" t="s">
        <v>205</v>
      </c>
      <c r="F50" s="40" t="str">
        <f>"《湘少英语》-- "&amp;E50&amp;"("&amp;B50&amp;"第"&amp;IF(C50="",C49,C50)&amp;"单元"&amp;")"</f>
        <v>《湘少英语》-- 口语练习(三年级下册第5单元)</v>
      </c>
      <c r="G50" s="30"/>
    </row>
    <row r="51" spans="1:7" ht="31" customHeight="1">
      <c r="A51" s="41"/>
      <c r="B51" s="113" t="s">
        <v>157</v>
      </c>
      <c r="C51" s="114">
        <v>5</v>
      </c>
      <c r="D51" s="116"/>
      <c r="E51" s="40" t="s">
        <v>206</v>
      </c>
      <c r="F51" s="40" t="str">
        <f>"《湘少英语》-- "&amp;E51&amp;"("&amp;B51&amp;"第"&amp;IF(C51="",C50,C51)&amp;"单元"&amp;")"</f>
        <v>《湘少英语》-- 听力训练(三年级下册第5单元)</v>
      </c>
      <c r="G51" s="30"/>
    </row>
    <row r="52" spans="1:7" ht="31" customHeight="1">
      <c r="A52" s="41"/>
      <c r="B52" s="113" t="s">
        <v>157</v>
      </c>
      <c r="C52" s="114">
        <v>5</v>
      </c>
      <c r="D52" s="117"/>
      <c r="E52" s="40" t="s">
        <v>156</v>
      </c>
      <c r="F52" s="40" t="str">
        <f>"《湘少英语》-- "&amp;E52&amp;"("&amp;B52&amp;"第"&amp;IF(C52="",C51,C52)&amp;"单元"&amp;")"</f>
        <v>《湘少英语》-- 课后巩固(三年级下册第5单元)</v>
      </c>
      <c r="G52" s="30"/>
    </row>
    <row r="53" spans="1:7" ht="31" customHeight="1">
      <c r="A53" s="41"/>
      <c r="B53" s="113" t="s">
        <v>157</v>
      </c>
      <c r="C53" s="114">
        <v>6</v>
      </c>
      <c r="D53" s="115">
        <v>6</v>
      </c>
      <c r="E53" s="40" t="s">
        <v>154</v>
      </c>
      <c r="F53" s="40" t="str">
        <f>"《湘少英语》-- "&amp;E53&amp;"("&amp;B53&amp;"第"&amp;IF(C53="",C52,C53)&amp;"单元"&amp;")"</f>
        <v>《湘少英语》-- 语法练习(三年级下册第6单元)</v>
      </c>
      <c r="G53" s="30"/>
    </row>
    <row r="54" spans="1:7" ht="31" customHeight="1">
      <c r="A54" s="41"/>
      <c r="B54" s="113" t="s">
        <v>157</v>
      </c>
      <c r="C54" s="114">
        <v>6</v>
      </c>
      <c r="D54" s="116"/>
      <c r="E54" s="40" t="s">
        <v>202</v>
      </c>
      <c r="F54" s="40" t="str">
        <f>"《湘少英语》-- "&amp;E54&amp;"("&amp;B54&amp;"第"&amp;IF(C54="",C53,C54)&amp;"单元"&amp;")"</f>
        <v>《湘少英语》-- 单元测试(三年级下册第6单元)</v>
      </c>
      <c r="G54" s="30"/>
    </row>
    <row r="55" spans="1:7" ht="31" customHeight="1">
      <c r="A55" s="41"/>
      <c r="B55" s="113" t="s">
        <v>157</v>
      </c>
      <c r="C55" s="114">
        <v>6</v>
      </c>
      <c r="D55" s="116"/>
      <c r="E55" s="40" t="s">
        <v>205</v>
      </c>
      <c r="F55" s="40" t="str">
        <f>"《湘少英语》-- "&amp;E55&amp;"("&amp;B55&amp;"第"&amp;IF(C55="",C54,C55)&amp;"单元"&amp;")"</f>
        <v>《湘少英语》-- 口语练习(三年级下册第6单元)</v>
      </c>
      <c r="G55" s="30"/>
    </row>
    <row r="56" spans="1:7" ht="31" customHeight="1">
      <c r="A56" s="41"/>
      <c r="B56" s="113" t="s">
        <v>157</v>
      </c>
      <c r="C56" s="114">
        <v>6</v>
      </c>
      <c r="D56" s="116"/>
      <c r="E56" s="40" t="s">
        <v>206</v>
      </c>
      <c r="F56" s="40" t="str">
        <f>"《湘少英语》-- "&amp;E56&amp;"("&amp;B56&amp;"第"&amp;IF(C56="",C55,C56)&amp;"单元"&amp;")"</f>
        <v>《湘少英语》-- 听力训练(三年级下册第6单元)</v>
      </c>
      <c r="G56" s="30"/>
    </row>
    <row r="57" spans="1:7" ht="31" customHeight="1">
      <c r="A57" s="41"/>
      <c r="B57" s="113" t="s">
        <v>157</v>
      </c>
      <c r="C57" s="114">
        <v>6</v>
      </c>
      <c r="D57" s="117"/>
      <c r="E57" s="40" t="s">
        <v>156</v>
      </c>
      <c r="F57" s="40" t="str">
        <f>"《湘少英语》-- "&amp;E57&amp;"("&amp;B57&amp;"第"&amp;IF(C57="",C56,C57)&amp;"单元"&amp;")"</f>
        <v>《湘少英语》-- 课后巩固(三年级下册第6单元)</v>
      </c>
      <c r="G57" s="30"/>
    </row>
    <row r="58" spans="1:7" ht="31" customHeight="1">
      <c r="A58" s="41"/>
      <c r="B58" s="113" t="s">
        <v>157</v>
      </c>
      <c r="C58" s="114">
        <v>7</v>
      </c>
      <c r="D58" s="115">
        <v>7</v>
      </c>
      <c r="E58" s="40" t="s">
        <v>154</v>
      </c>
      <c r="F58" s="40" t="str">
        <f>"《湘少英语》-- "&amp;E58&amp;"("&amp;B58&amp;"第"&amp;IF(C58="",C57,C58)&amp;"单元"&amp;")"</f>
        <v>《湘少英语》-- 语法练习(三年级下册第7单元)</v>
      </c>
      <c r="G58" s="30"/>
    </row>
    <row r="59" spans="1:7" ht="31" customHeight="1">
      <c r="A59" s="41"/>
      <c r="B59" s="113" t="s">
        <v>157</v>
      </c>
      <c r="C59" s="114">
        <v>7</v>
      </c>
      <c r="D59" s="116"/>
      <c r="E59" s="40" t="s">
        <v>202</v>
      </c>
      <c r="F59" s="40" t="str">
        <f>"《湘少英语》-- "&amp;E59&amp;"("&amp;B59&amp;"第"&amp;IF(C59="",C58,C59)&amp;"单元"&amp;")"</f>
        <v>《湘少英语》-- 单元测试(三年级下册第7单元)</v>
      </c>
      <c r="G59" s="30"/>
    </row>
    <row r="60" spans="1:7" ht="31" customHeight="1">
      <c r="A60" s="41"/>
      <c r="B60" s="113" t="s">
        <v>157</v>
      </c>
      <c r="C60" s="114">
        <v>7</v>
      </c>
      <c r="D60" s="116"/>
      <c r="E60" s="40" t="s">
        <v>205</v>
      </c>
      <c r="F60" s="40" t="str">
        <f>"《湘少英语》-- "&amp;E60&amp;"("&amp;B60&amp;"第"&amp;IF(C60="",C59,C60)&amp;"单元"&amp;")"</f>
        <v>《湘少英语》-- 口语练习(三年级下册第7单元)</v>
      </c>
      <c r="G60" s="30"/>
    </row>
    <row r="61" spans="1:7" ht="31" customHeight="1">
      <c r="A61" s="41"/>
      <c r="B61" s="113" t="s">
        <v>157</v>
      </c>
      <c r="C61" s="114">
        <v>7</v>
      </c>
      <c r="D61" s="116"/>
      <c r="E61" s="40" t="s">
        <v>206</v>
      </c>
      <c r="F61" s="40" t="str">
        <f>"《湘少英语》-- "&amp;E61&amp;"("&amp;B61&amp;"第"&amp;IF(C61="",C60,C61)&amp;"单元"&amp;")"</f>
        <v>《湘少英语》-- 听力训练(三年级下册第7单元)</v>
      </c>
      <c r="G61" s="30"/>
    </row>
    <row r="62" spans="1:7" ht="31" customHeight="1">
      <c r="A62" s="41"/>
      <c r="B62" s="113" t="s">
        <v>157</v>
      </c>
      <c r="C62" s="114">
        <v>7</v>
      </c>
      <c r="D62" s="117"/>
      <c r="E62" s="40" t="s">
        <v>156</v>
      </c>
      <c r="F62" s="40" t="str">
        <f>"《湘少英语》-- "&amp;E62&amp;"("&amp;B62&amp;"第"&amp;IF(C62="",C61,C62)&amp;"单元"&amp;")"</f>
        <v>《湘少英语》-- 课后巩固(三年级下册第7单元)</v>
      </c>
      <c r="G62" s="30"/>
    </row>
    <row r="63" spans="1:7" ht="31" customHeight="1">
      <c r="A63" s="41"/>
      <c r="B63" s="113" t="s">
        <v>157</v>
      </c>
      <c r="C63" s="114">
        <v>8</v>
      </c>
      <c r="D63" s="115">
        <v>8</v>
      </c>
      <c r="E63" s="40" t="s">
        <v>154</v>
      </c>
      <c r="F63" s="40" t="str">
        <f>"《湘少英语》-- "&amp;E63&amp;"("&amp;B63&amp;"第"&amp;IF(C63="",C62,C63)&amp;"单元"&amp;")"</f>
        <v>《湘少英语》-- 语法练习(三年级下册第8单元)</v>
      </c>
      <c r="G63" s="30"/>
    </row>
    <row r="64" spans="1:7" ht="31" customHeight="1">
      <c r="A64" s="41"/>
      <c r="B64" s="113" t="s">
        <v>157</v>
      </c>
      <c r="C64" s="114">
        <v>8</v>
      </c>
      <c r="D64" s="116"/>
      <c r="E64" s="40" t="s">
        <v>202</v>
      </c>
      <c r="F64" s="40" t="str">
        <f>"《湘少英语》-- "&amp;E64&amp;"("&amp;B64&amp;"第"&amp;IF(C64="",C63,C64)&amp;"单元"&amp;")"</f>
        <v>《湘少英语》-- 单元测试(三年级下册第8单元)</v>
      </c>
      <c r="G64" s="30"/>
    </row>
    <row r="65" spans="1:7" ht="31" customHeight="1">
      <c r="A65" s="41"/>
      <c r="B65" s="113" t="s">
        <v>157</v>
      </c>
      <c r="C65" s="114">
        <v>8</v>
      </c>
      <c r="D65" s="116"/>
      <c r="E65" s="40" t="s">
        <v>205</v>
      </c>
      <c r="F65" s="40" t="str">
        <f>"《湘少英语》-- "&amp;E65&amp;"("&amp;B65&amp;"第"&amp;IF(C65="",C64,C65)&amp;"单元"&amp;")"</f>
        <v>《湘少英语》-- 口语练习(三年级下册第8单元)</v>
      </c>
      <c r="G65" s="30"/>
    </row>
    <row r="66" spans="1:7" ht="31" customHeight="1">
      <c r="A66" s="41"/>
      <c r="B66" s="113" t="s">
        <v>157</v>
      </c>
      <c r="C66" s="114">
        <v>8</v>
      </c>
      <c r="D66" s="116"/>
      <c r="E66" s="40" t="s">
        <v>206</v>
      </c>
      <c r="F66" s="40" t="str">
        <f>"《湘少英语》-- "&amp;E66&amp;"("&amp;B66&amp;"第"&amp;IF(C66="",C65,C66)&amp;"单元"&amp;")"</f>
        <v>《湘少英语》-- 听力训练(三年级下册第8单元)</v>
      </c>
      <c r="G66" s="30"/>
    </row>
    <row r="67" spans="1:7" ht="31" customHeight="1">
      <c r="A67" s="41"/>
      <c r="B67" s="113" t="s">
        <v>157</v>
      </c>
      <c r="C67" s="114">
        <v>8</v>
      </c>
      <c r="D67" s="117"/>
      <c r="E67" s="40" t="s">
        <v>156</v>
      </c>
      <c r="F67" s="40" t="str">
        <f>"《湘少英语》-- "&amp;E67&amp;"("&amp;B67&amp;"第"&amp;IF(C67="",C66,C67)&amp;"单元"&amp;")"</f>
        <v>《湘少英语》-- 课后巩固(三年级下册第8单元)</v>
      </c>
      <c r="G67" s="30"/>
    </row>
    <row r="68" spans="1:7" ht="31" customHeight="1">
      <c r="A68" s="41"/>
      <c r="B68" s="113" t="s">
        <v>157</v>
      </c>
      <c r="C68" s="114">
        <v>9</v>
      </c>
      <c r="D68" s="115">
        <v>9</v>
      </c>
      <c r="E68" s="40" t="s">
        <v>154</v>
      </c>
      <c r="F68" s="40" t="str">
        <f>"《湘少英语》-- "&amp;E68&amp;"("&amp;B68&amp;"第"&amp;IF(C68="",C67,C68)&amp;"单元"&amp;")"</f>
        <v>《湘少英语》-- 语法练习(三年级下册第9单元)</v>
      </c>
      <c r="G68" s="30"/>
    </row>
    <row r="69" spans="1:7" ht="31" customHeight="1">
      <c r="A69" s="41"/>
      <c r="B69" s="113" t="s">
        <v>157</v>
      </c>
      <c r="C69" s="114">
        <v>9</v>
      </c>
      <c r="D69" s="116"/>
      <c r="E69" s="40" t="s">
        <v>202</v>
      </c>
      <c r="F69" s="40" t="str">
        <f>"《湘少英语》-- "&amp;E69&amp;"("&amp;B69&amp;"第"&amp;IF(C69="",C68,C69)&amp;"单元"&amp;")"</f>
        <v>《湘少英语》-- 单元测试(三年级下册第9单元)</v>
      </c>
      <c r="G69" s="30"/>
    </row>
    <row r="70" spans="1:7" ht="31" customHeight="1">
      <c r="A70" s="41"/>
      <c r="B70" s="113" t="s">
        <v>157</v>
      </c>
      <c r="C70" s="114">
        <v>9</v>
      </c>
      <c r="D70" s="116"/>
      <c r="E70" s="40" t="s">
        <v>205</v>
      </c>
      <c r="F70" s="40" t="str">
        <f>"《湘少英语》-- "&amp;E70&amp;"("&amp;B70&amp;"第"&amp;IF(C70="",C69,C70)&amp;"单元"&amp;")"</f>
        <v>《湘少英语》-- 口语练习(三年级下册第9单元)</v>
      </c>
      <c r="G70" s="30"/>
    </row>
    <row r="71" spans="1:7" ht="31" customHeight="1">
      <c r="A71" s="41"/>
      <c r="B71" s="113" t="s">
        <v>157</v>
      </c>
      <c r="C71" s="114">
        <v>9</v>
      </c>
      <c r="D71" s="116"/>
      <c r="E71" s="40" t="s">
        <v>206</v>
      </c>
      <c r="F71" s="40" t="str">
        <f>"《湘少英语》-- "&amp;E71&amp;"("&amp;B71&amp;"第"&amp;IF(C71="",C70,C71)&amp;"单元"&amp;")"</f>
        <v>《湘少英语》-- 听力训练(三年级下册第9单元)</v>
      </c>
      <c r="G71" s="30"/>
    </row>
    <row r="72" spans="1:7" ht="31" customHeight="1">
      <c r="A72" s="41"/>
      <c r="B72" s="113" t="s">
        <v>157</v>
      </c>
      <c r="C72" s="114">
        <v>9</v>
      </c>
      <c r="D72" s="117"/>
      <c r="E72" s="40" t="s">
        <v>156</v>
      </c>
      <c r="F72" s="40" t="str">
        <f>"《湘少英语》-- "&amp;E72&amp;"("&amp;B72&amp;"第"&amp;IF(C72="",C71,C72)&amp;"单元"&amp;")"</f>
        <v>《湘少英语》-- 课后巩固(三年级下册第9单元)</v>
      </c>
      <c r="G72" s="30"/>
    </row>
    <row r="73" spans="1:7" ht="31" customHeight="1">
      <c r="A73" s="41"/>
      <c r="B73" s="113" t="s">
        <v>157</v>
      </c>
      <c r="C73" s="114">
        <v>10</v>
      </c>
      <c r="D73" s="115">
        <v>10</v>
      </c>
      <c r="E73" s="40" t="s">
        <v>154</v>
      </c>
      <c r="F73" s="40" t="str">
        <f>"《湘少英语》-- "&amp;E73&amp;"("&amp;B73&amp;"第"&amp;IF(C73="",C72,C73)&amp;"单元"&amp;")"</f>
        <v>《湘少英语》-- 语法练习(三年级下册第10单元)</v>
      </c>
      <c r="G73" s="30"/>
    </row>
    <row r="74" spans="1:7" ht="31" customHeight="1">
      <c r="A74" s="41"/>
      <c r="B74" s="113" t="s">
        <v>157</v>
      </c>
      <c r="C74" s="114">
        <v>10</v>
      </c>
      <c r="D74" s="116"/>
      <c r="E74" s="40" t="s">
        <v>202</v>
      </c>
      <c r="F74" s="40" t="str">
        <f>"《湘少英语》-- "&amp;E74&amp;"("&amp;B74&amp;"第"&amp;IF(C74="",C73,C74)&amp;"单元"&amp;")"</f>
        <v>《湘少英语》-- 单元测试(三年级下册第10单元)</v>
      </c>
      <c r="G74" s="30"/>
    </row>
    <row r="75" spans="1:7" ht="31" customHeight="1">
      <c r="A75" s="41"/>
      <c r="B75" s="113" t="s">
        <v>157</v>
      </c>
      <c r="C75" s="114">
        <v>10</v>
      </c>
      <c r="D75" s="116"/>
      <c r="E75" s="40" t="s">
        <v>205</v>
      </c>
      <c r="F75" s="40" t="str">
        <f>"《湘少英语》-- "&amp;E75&amp;"("&amp;B75&amp;"第"&amp;IF(C75="",C74,C75)&amp;"单元"&amp;")"</f>
        <v>《湘少英语》-- 口语练习(三年级下册第10单元)</v>
      </c>
      <c r="G75" s="30"/>
    </row>
    <row r="76" spans="1:7" ht="31" customHeight="1">
      <c r="A76" s="41"/>
      <c r="B76" s="113" t="s">
        <v>157</v>
      </c>
      <c r="C76" s="114">
        <v>10</v>
      </c>
      <c r="D76" s="116"/>
      <c r="E76" s="40" t="s">
        <v>206</v>
      </c>
      <c r="F76" s="40" t="str">
        <f>"《湘少英语》-- "&amp;E76&amp;"("&amp;B76&amp;"第"&amp;IF(C76="",C75,C76)&amp;"单元"&amp;")"</f>
        <v>《湘少英语》-- 听力训练(三年级下册第10单元)</v>
      </c>
      <c r="G76" s="30"/>
    </row>
    <row r="77" spans="1:7" ht="31" customHeight="1">
      <c r="A77" s="41"/>
      <c r="B77" s="113" t="s">
        <v>157</v>
      </c>
      <c r="C77" s="114">
        <v>10</v>
      </c>
      <c r="D77" s="117"/>
      <c r="E77" s="40" t="s">
        <v>156</v>
      </c>
      <c r="F77" s="40" t="str">
        <f>"《湘少英语》-- "&amp;E77&amp;"("&amp;B77&amp;"第"&amp;IF(C77="",C76,C77)&amp;"单元"&amp;")"</f>
        <v>《湘少英语》-- 课后巩固(三年级下册第10单元)</v>
      </c>
      <c r="G77" s="30"/>
    </row>
    <row r="78" spans="1:7" ht="31" customHeight="1">
      <c r="A78" s="41"/>
      <c r="B78" s="113" t="s">
        <v>157</v>
      </c>
      <c r="C78" s="114">
        <v>11</v>
      </c>
      <c r="D78" s="115">
        <v>11</v>
      </c>
      <c r="E78" s="40" t="s">
        <v>154</v>
      </c>
      <c r="F78" s="40" t="str">
        <f>"《湘少英语》-- "&amp;E78&amp;"("&amp;B78&amp;"第"&amp;IF(C78="",C77,C78)&amp;"单元"&amp;")"</f>
        <v>《湘少英语》-- 语法练习(三年级下册第11单元)</v>
      </c>
      <c r="G78" s="30"/>
    </row>
    <row r="79" spans="1:7" ht="31" customHeight="1">
      <c r="A79" s="41"/>
      <c r="B79" s="113" t="s">
        <v>157</v>
      </c>
      <c r="C79" s="114">
        <v>11</v>
      </c>
      <c r="D79" s="116"/>
      <c r="E79" s="40" t="s">
        <v>202</v>
      </c>
      <c r="F79" s="40" t="str">
        <f>"《湘少英语》-- "&amp;E79&amp;"("&amp;B79&amp;"第"&amp;IF(C79="",C78,C79)&amp;"单元"&amp;")"</f>
        <v>《湘少英语》-- 单元测试(三年级下册第11单元)</v>
      </c>
      <c r="G79" s="30"/>
    </row>
    <row r="80" spans="1:7" ht="31" customHeight="1">
      <c r="A80" s="41"/>
      <c r="B80" s="113" t="s">
        <v>157</v>
      </c>
      <c r="C80" s="114">
        <v>11</v>
      </c>
      <c r="D80" s="116"/>
      <c r="E80" s="40" t="s">
        <v>205</v>
      </c>
      <c r="F80" s="40" t="str">
        <f>"《湘少英语》-- "&amp;E80&amp;"("&amp;B80&amp;"第"&amp;IF(C80="",C79,C80)&amp;"单元"&amp;")"</f>
        <v>《湘少英语》-- 口语练习(三年级下册第11单元)</v>
      </c>
      <c r="G80" s="30"/>
    </row>
    <row r="81" spans="1:30" ht="31" customHeight="1">
      <c r="A81" s="41"/>
      <c r="B81" s="113" t="s">
        <v>157</v>
      </c>
      <c r="C81" s="114">
        <v>11</v>
      </c>
      <c r="D81" s="116"/>
      <c r="E81" s="40" t="s">
        <v>206</v>
      </c>
      <c r="F81" s="40" t="str">
        <f>"《湘少英语》-- "&amp;E81&amp;"("&amp;B81&amp;"第"&amp;IF(C81="",C80,C81)&amp;"单元"&amp;")"</f>
        <v>《湘少英语》-- 听力训练(三年级下册第11单元)</v>
      </c>
      <c r="G81" s="30"/>
    </row>
    <row r="82" spans="1:30" ht="31" customHeight="1">
      <c r="A82" s="41"/>
      <c r="B82" s="113" t="s">
        <v>157</v>
      </c>
      <c r="C82" s="114">
        <v>11</v>
      </c>
      <c r="D82" s="117"/>
      <c r="E82" s="40" t="s">
        <v>156</v>
      </c>
      <c r="F82" s="40" t="str">
        <f>"《湘少英语》-- "&amp;E82&amp;"("&amp;B82&amp;"第"&amp;IF(C82="",C81,C82)&amp;"单元"&amp;")"</f>
        <v>《湘少英语》-- 课后巩固(三年级下册第11单元)</v>
      </c>
      <c r="G82" s="30"/>
    </row>
    <row r="83" spans="1:30" ht="31" customHeight="1">
      <c r="A83" s="41"/>
      <c r="B83" s="113" t="s">
        <v>157</v>
      </c>
      <c r="C83" s="114">
        <v>12</v>
      </c>
      <c r="D83" s="115">
        <v>12</v>
      </c>
      <c r="E83" s="40" t="s">
        <v>154</v>
      </c>
      <c r="F83" s="40" t="str">
        <f>"《湘少英语》-- "&amp;E83&amp;"("&amp;B83&amp;"第"&amp;IF(C83="",C82,C83)&amp;"单元"&amp;")"</f>
        <v>《湘少英语》-- 语法练习(三年级下册第12单元)</v>
      </c>
      <c r="G83" s="30"/>
    </row>
    <row r="84" spans="1:30" ht="31" customHeight="1">
      <c r="A84" s="41"/>
      <c r="B84" s="113" t="s">
        <v>157</v>
      </c>
      <c r="C84" s="114">
        <v>12</v>
      </c>
      <c r="D84" s="116"/>
      <c r="E84" s="40" t="s">
        <v>202</v>
      </c>
      <c r="F84" s="40" t="str">
        <f>"《湘少英语》-- "&amp;E84&amp;"("&amp;B84&amp;"第"&amp;IF(C84="",C83,C84)&amp;"单元"&amp;")"</f>
        <v>《湘少英语》-- 单元测试(三年级下册第12单元)</v>
      </c>
      <c r="G84" s="30"/>
    </row>
    <row r="85" spans="1:30" ht="31" customHeight="1">
      <c r="A85" s="41"/>
      <c r="B85" s="113" t="s">
        <v>157</v>
      </c>
      <c r="C85" s="114">
        <v>12</v>
      </c>
      <c r="D85" s="116"/>
      <c r="E85" s="40" t="s">
        <v>205</v>
      </c>
      <c r="F85" s="40" t="str">
        <f>"《湘少英语》-- "&amp;E85&amp;"("&amp;B85&amp;"第"&amp;IF(C85="",C84,C85)&amp;"单元"&amp;")"</f>
        <v>《湘少英语》-- 口语练习(三年级下册第12单元)</v>
      </c>
      <c r="G85" s="30"/>
    </row>
    <row r="86" spans="1:30" ht="31" customHeight="1">
      <c r="A86" s="41"/>
      <c r="B86" s="113" t="s">
        <v>157</v>
      </c>
      <c r="C86" s="114">
        <v>12</v>
      </c>
      <c r="D86" s="116"/>
      <c r="E86" s="40" t="s">
        <v>206</v>
      </c>
      <c r="F86" s="40" t="str">
        <f>"《湘少英语》-- "&amp;E86&amp;"("&amp;B86&amp;"第"&amp;IF(C86="",C85,C86)&amp;"单元"&amp;")"</f>
        <v>《湘少英语》-- 听力训练(三年级下册第12单元)</v>
      </c>
      <c r="G86" s="30"/>
    </row>
    <row r="87" spans="1:30" ht="31" customHeight="1">
      <c r="A87" s="41"/>
      <c r="B87" s="113" t="s">
        <v>157</v>
      </c>
      <c r="C87" s="114">
        <v>12</v>
      </c>
      <c r="D87" s="117"/>
      <c r="E87" s="40" t="s">
        <v>156</v>
      </c>
      <c r="F87" s="40" t="str">
        <f>"《湘少英语》-- "&amp;E87&amp;"("&amp;B87&amp;"第"&amp;IF(C87="",C86,C87)&amp;"单元"&amp;")"</f>
        <v>《湘少英语》-- 课后巩固(三年级下册第12单元)</v>
      </c>
      <c r="G87" s="30"/>
    </row>
    <row r="88" spans="1:30" ht="30" customHeight="1">
      <c r="E88" s="38"/>
      <c r="F88" s="38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30" customHeight="1">
      <c r="E89" s="38"/>
      <c r="F89" s="38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30" customHeight="1">
      <c r="E90" s="38"/>
      <c r="F90" s="38"/>
    </row>
    <row r="91" spans="1:30" ht="30" customHeight="1">
      <c r="E91" s="38"/>
      <c r="F91" s="38"/>
    </row>
    <row r="92" spans="1:30" ht="30" customHeight="1">
      <c r="E92" s="38"/>
      <c r="F92" s="38"/>
    </row>
    <row r="93" spans="1:30" ht="30" customHeight="1">
      <c r="E93" s="38"/>
      <c r="F93" s="38"/>
    </row>
    <row r="94" spans="1:30" ht="30" customHeight="1">
      <c r="E94" s="38"/>
      <c r="F94" s="38"/>
    </row>
    <row r="95" spans="1:30" ht="30" customHeight="1">
      <c r="E95" s="38"/>
      <c r="F95" s="38"/>
    </row>
    <row r="96" spans="1:30" ht="30" customHeight="1">
      <c r="E96" s="38"/>
      <c r="F96" s="38"/>
    </row>
    <row r="97" spans="5:6" ht="30" customHeight="1">
      <c r="E97" s="38"/>
      <c r="F97" s="38"/>
    </row>
    <row r="98" spans="5:6" ht="30" customHeight="1">
      <c r="E98" s="38"/>
      <c r="F98" s="38"/>
    </row>
    <row r="99" spans="5:6" ht="30" customHeight="1">
      <c r="E99" s="38"/>
      <c r="F99" s="38"/>
    </row>
    <row r="100" spans="5:6" ht="30" customHeight="1">
      <c r="E100" s="38"/>
      <c r="F100" s="38"/>
    </row>
    <row r="101" spans="5:6" ht="30" customHeight="1">
      <c r="E101" s="38"/>
      <c r="F101" s="38"/>
    </row>
    <row r="102" spans="5:6" ht="30" customHeight="1">
      <c r="E102" s="38"/>
      <c r="F102" s="38"/>
    </row>
    <row r="103" spans="5:6" ht="30" customHeight="1">
      <c r="E103" s="38"/>
      <c r="F103" s="38"/>
    </row>
    <row r="104" spans="5:6" ht="30" customHeight="1">
      <c r="E104" s="38"/>
      <c r="F104" s="38"/>
    </row>
    <row r="105" spans="5:6" ht="30" customHeight="1">
      <c r="E105" s="38"/>
      <c r="F105" s="38"/>
    </row>
    <row r="106" spans="5:6" ht="30" customHeight="1">
      <c r="E106" s="38"/>
      <c r="F106" s="38"/>
    </row>
    <row r="107" spans="5:6" ht="30" customHeight="1">
      <c r="E107" s="38"/>
      <c r="F107" s="38"/>
    </row>
    <row r="108" spans="5:6" ht="30" customHeight="1">
      <c r="E108" s="38"/>
      <c r="F108" s="38"/>
    </row>
    <row r="109" spans="5:6" ht="30" customHeight="1">
      <c r="E109" s="38"/>
      <c r="F109" s="38"/>
    </row>
    <row r="110" spans="5:6" ht="30" customHeight="1">
      <c r="E110" s="38"/>
      <c r="F110" s="38"/>
    </row>
    <row r="111" spans="5:6" ht="30" customHeight="1">
      <c r="E111" s="38"/>
      <c r="F111" s="38"/>
    </row>
    <row r="112" spans="5:6" ht="30" customHeight="1">
      <c r="E112" s="38"/>
      <c r="F112" s="38"/>
    </row>
    <row r="113" spans="5:6" ht="30" customHeight="1">
      <c r="E113" s="38"/>
      <c r="F113" s="38"/>
    </row>
    <row r="114" spans="5:6" ht="30" customHeight="1">
      <c r="E114" s="38"/>
      <c r="F114" s="38"/>
    </row>
    <row r="115" spans="5:6" ht="30" customHeight="1">
      <c r="E115" s="38"/>
      <c r="F115" s="38"/>
    </row>
    <row r="116" spans="5:6" ht="30" customHeight="1">
      <c r="E116" s="38"/>
      <c r="F116" s="38"/>
    </row>
  </sheetData>
  <mergeCells count="18">
    <mergeCell ref="D78:D82"/>
    <mergeCell ref="D83:D87"/>
    <mergeCell ref="D53:D57"/>
    <mergeCell ref="D58:D62"/>
    <mergeCell ref="D63:D67"/>
    <mergeCell ref="D68:D72"/>
    <mergeCell ref="D73:D77"/>
    <mergeCell ref="D28:D32"/>
    <mergeCell ref="D33:D37"/>
    <mergeCell ref="D38:D42"/>
    <mergeCell ref="D43:D47"/>
    <mergeCell ref="D48:D52"/>
    <mergeCell ref="D3:D7"/>
    <mergeCell ref="D8:D12"/>
    <mergeCell ref="D13:D17"/>
    <mergeCell ref="D18:D22"/>
    <mergeCell ref="D23:D27"/>
    <mergeCell ref="A1:G1"/>
  </mergeCells>
  <phoneticPr fontId="1" type="noConversion"/>
  <conditionalFormatting sqref="F1:F2 F88:F1048576">
    <cfRule type="containsText" dxfId="57" priority="8" operator="containsText" text="课后巩固">
      <formula>NOT(ISERROR(SEARCH("课后巩固",F1)))</formula>
    </cfRule>
    <cfRule type="containsText" dxfId="56" priority="9" operator="containsText" text="语法练习">
      <formula>NOT(ISERROR(SEARCH("语法练习",F1)))</formula>
    </cfRule>
  </conditionalFormatting>
  <conditionalFormatting sqref="E3:F87">
    <cfRule type="containsText" dxfId="55" priority="4" operator="containsText" text="听力">
      <formula>NOT(ISERROR(SEARCH("听力",E3)))</formula>
    </cfRule>
    <cfRule type="containsText" dxfId="54" priority="5" operator="containsText" text="口语练习">
      <formula>NOT(ISERROR(SEARCH("口语练习",E3)))</formula>
    </cfRule>
    <cfRule type="containsText" dxfId="53" priority="6" operator="containsText" text="课后巩固">
      <formula>NOT(ISERROR(SEARCH("课后巩固",E3)))</formula>
    </cfRule>
    <cfRule type="containsText" dxfId="52" priority="7" operator="containsText" text="语法">
      <formula>NOT(ISERROR(SEARCH("语法",E3)))</formula>
    </cfRule>
  </conditionalFormatting>
  <conditionalFormatting sqref="E3:F87">
    <cfRule type="containsText" dxfId="51" priority="3" operator="containsText" text="单元测试">
      <formula>NOT(ISERROR(SEARCH("单元测试",E3)))</formula>
    </cfRule>
  </conditionalFormatting>
  <conditionalFormatting sqref="B3:B87">
    <cfRule type="containsText" dxfId="50" priority="1" operator="containsText" text="下册">
      <formula>NOT(ISERROR(SEARCH("下册",B3)))</formula>
    </cfRule>
    <cfRule type="containsText" dxfId="49" priority="2" operator="containsText" text="上册">
      <formula>NOT(ISERROR(SEARCH("上册",B3)))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598B-01B8-3A40-9A5B-2C0D2B8D5994}">
  <dimension ref="A1:AD116"/>
  <sheetViews>
    <sheetView topLeftCell="B7" workbookViewId="0">
      <selection activeCell="I19" sqref="I19"/>
    </sheetView>
  </sheetViews>
  <sheetFormatPr baseColWidth="10" defaultColWidth="20.83203125" defaultRowHeight="30" customHeight="1"/>
  <cols>
    <col min="1" max="1" width="17.5" style="32" hidden="1" customWidth="1"/>
    <col min="2" max="2" width="19.1640625" style="32" customWidth="1"/>
    <col min="3" max="4" width="12" style="32" customWidth="1"/>
    <col min="5" max="5" width="14.1640625" style="32" customWidth="1"/>
    <col min="6" max="6" width="62.1640625" style="32" customWidth="1"/>
    <col min="7" max="7" width="37.83203125" style="32" customWidth="1"/>
    <col min="8" max="16384" width="20.83203125" style="32"/>
  </cols>
  <sheetData>
    <row r="1" spans="1:8" ht="64" customHeight="1">
      <c r="A1" s="81" t="s">
        <v>152</v>
      </c>
      <c r="B1" s="81"/>
      <c r="C1" s="81"/>
      <c r="D1" s="81"/>
      <c r="E1" s="81"/>
      <c r="F1" s="81"/>
      <c r="G1" s="81"/>
    </row>
    <row r="2" spans="1:8" ht="41" customHeight="1">
      <c r="A2" s="36" t="s">
        <v>2</v>
      </c>
      <c r="B2" s="36" t="s">
        <v>2</v>
      </c>
      <c r="C2" s="36" t="s">
        <v>0</v>
      </c>
      <c r="D2" s="36" t="s">
        <v>0</v>
      </c>
      <c r="E2" s="36" t="s">
        <v>24</v>
      </c>
      <c r="F2" s="36" t="s">
        <v>153</v>
      </c>
      <c r="G2" s="36" t="s">
        <v>150</v>
      </c>
    </row>
    <row r="3" spans="1:8" ht="37" customHeight="1">
      <c r="A3" s="41" t="s">
        <v>155</v>
      </c>
      <c r="B3" s="113" t="s">
        <v>155</v>
      </c>
      <c r="C3" s="114">
        <v>8</v>
      </c>
      <c r="D3" s="115">
        <v>8</v>
      </c>
      <c r="E3" s="40" t="s">
        <v>154</v>
      </c>
      <c r="F3" s="40" t="str">
        <f>"《湘少英语》-- "&amp;E3&amp;"("&amp;B3&amp;"第"&amp;IF(C3="",C2,C3)&amp;"单元"&amp;")"</f>
        <v>《湘少英语》-- 语法练习(三年级上册第8单元)</v>
      </c>
      <c r="G3" s="30">
        <v>100</v>
      </c>
      <c r="H3" s="42"/>
    </row>
    <row r="4" spans="1:8" ht="37" customHeight="1">
      <c r="A4" s="41"/>
      <c r="B4" s="113" t="s">
        <v>155</v>
      </c>
      <c r="C4" s="114">
        <v>8</v>
      </c>
      <c r="D4" s="116"/>
      <c r="E4" s="40" t="s">
        <v>202</v>
      </c>
      <c r="F4" s="40" t="str">
        <f>"《湘少英语》-- "&amp;E4&amp;"("&amp;B4&amp;"第"&amp;IF(C4="",C3,C4)&amp;"单元"&amp;")"</f>
        <v>《湘少英语》-- 单元测试(三年级上册第8单元)</v>
      </c>
      <c r="G4" s="30"/>
      <c r="H4" s="42"/>
    </row>
    <row r="5" spans="1:8" ht="37" customHeight="1">
      <c r="A5" s="41"/>
      <c r="B5" s="113" t="s">
        <v>155</v>
      </c>
      <c r="C5" s="114">
        <v>8</v>
      </c>
      <c r="D5" s="116"/>
      <c r="E5" s="40" t="s">
        <v>205</v>
      </c>
      <c r="F5" s="40" t="str">
        <f>"《湘少英语》-- "&amp;E5&amp;"("&amp;B5&amp;"第"&amp;IF(C5="",C4,C5)&amp;"单元"&amp;")"</f>
        <v>《湘少英语》-- 口语练习(三年级上册第8单元)</v>
      </c>
      <c r="G5" s="30"/>
      <c r="H5" s="42"/>
    </row>
    <row r="6" spans="1:8" ht="37" customHeight="1">
      <c r="A6" s="41"/>
      <c r="B6" s="113" t="s">
        <v>155</v>
      </c>
      <c r="C6" s="114">
        <v>8</v>
      </c>
      <c r="D6" s="116"/>
      <c r="E6" s="40" t="s">
        <v>206</v>
      </c>
      <c r="F6" s="40" t="str">
        <f>"《湘少英语》-- "&amp;E6&amp;"("&amp;B6&amp;"第"&amp;IF(C6="",C5,C6)&amp;"单元"&amp;")"</f>
        <v>《湘少英语》-- 听力训练(三年级上册第8单元)</v>
      </c>
      <c r="G6" s="30"/>
      <c r="H6" s="42"/>
    </row>
    <row r="7" spans="1:8" ht="31" customHeight="1">
      <c r="A7" s="41" t="s">
        <v>155</v>
      </c>
      <c r="B7" s="113" t="s">
        <v>155</v>
      </c>
      <c r="C7" s="114">
        <v>8</v>
      </c>
      <c r="D7" s="117"/>
      <c r="E7" s="40" t="s">
        <v>156</v>
      </c>
      <c r="F7" s="40" t="str">
        <f>"《湘少英语》-- "&amp;E7&amp;"("&amp;B7&amp;"第"&amp;IF(C7="",C6,C7)&amp;"单元"&amp;")"</f>
        <v>《湘少英语》-- 课后巩固(三年级上册第8单元)</v>
      </c>
      <c r="G7" s="30">
        <v>100</v>
      </c>
    </row>
    <row r="8" spans="1:8" ht="31" customHeight="1">
      <c r="A8" s="41"/>
      <c r="B8" s="113" t="s">
        <v>155</v>
      </c>
      <c r="C8" s="114">
        <v>9</v>
      </c>
      <c r="D8" s="115">
        <v>9</v>
      </c>
      <c r="E8" s="40" t="s">
        <v>154</v>
      </c>
      <c r="F8" s="40" t="str">
        <f>"《湘少英语》-- "&amp;E8&amp;"("&amp;B8&amp;"第"&amp;IF(C8="",C7,C8)&amp;"单元"&amp;")"</f>
        <v>《湘少英语》-- 语法练习(三年级上册第9单元)</v>
      </c>
      <c r="G8" s="30"/>
    </row>
    <row r="9" spans="1:8" ht="31" customHeight="1">
      <c r="A9" s="41"/>
      <c r="B9" s="113" t="s">
        <v>155</v>
      </c>
      <c r="C9" s="114">
        <v>9</v>
      </c>
      <c r="D9" s="116"/>
      <c r="E9" s="40" t="s">
        <v>202</v>
      </c>
      <c r="F9" s="40" t="str">
        <f>"《湘少英语》-- "&amp;E9&amp;"("&amp;B9&amp;"第"&amp;IF(C9="",C8,C9)&amp;"单元"&amp;")"</f>
        <v>《湘少英语》-- 单元测试(三年级上册第9单元)</v>
      </c>
      <c r="G9" s="30"/>
    </row>
    <row r="10" spans="1:8" ht="31" customHeight="1">
      <c r="A10" s="41"/>
      <c r="B10" s="113" t="s">
        <v>155</v>
      </c>
      <c r="C10" s="114">
        <v>9</v>
      </c>
      <c r="D10" s="116"/>
      <c r="E10" s="40" t="s">
        <v>205</v>
      </c>
      <c r="F10" s="40" t="str">
        <f>"《湘少英语》-- "&amp;E10&amp;"("&amp;B10&amp;"第"&amp;IF(C10="",C9,C10)&amp;"单元"&amp;")"</f>
        <v>《湘少英语》-- 口语练习(三年级上册第9单元)</v>
      </c>
      <c r="G10" s="30"/>
    </row>
    <row r="11" spans="1:8" ht="31" customHeight="1">
      <c r="A11" s="41"/>
      <c r="B11" s="113" t="s">
        <v>155</v>
      </c>
      <c r="C11" s="114">
        <v>9</v>
      </c>
      <c r="D11" s="116"/>
      <c r="E11" s="40" t="s">
        <v>206</v>
      </c>
      <c r="F11" s="40" t="str">
        <f>"《湘少英语》-- "&amp;E11&amp;"("&amp;B11&amp;"第"&amp;IF(C11="",C10,C11)&amp;"单元"&amp;")"</f>
        <v>《湘少英语》-- 听力训练(三年级上册第9单元)</v>
      </c>
      <c r="G11" s="30"/>
    </row>
    <row r="12" spans="1:8" ht="31" customHeight="1">
      <c r="A12" s="41"/>
      <c r="B12" s="113" t="s">
        <v>155</v>
      </c>
      <c r="C12" s="114">
        <v>9</v>
      </c>
      <c r="D12" s="117"/>
      <c r="E12" s="40" t="s">
        <v>156</v>
      </c>
      <c r="F12" s="40" t="str">
        <f>"《湘少英语》-- "&amp;E12&amp;"("&amp;B12&amp;"第"&amp;IF(C12="",C11,C12)&amp;"单元"&amp;")"</f>
        <v>《湘少英语》-- 课后巩固(三年级上册第9单元)</v>
      </c>
      <c r="G12" s="30"/>
    </row>
    <row r="13" spans="1:8" ht="31" customHeight="1">
      <c r="A13" s="41"/>
      <c r="B13" s="113" t="s">
        <v>155</v>
      </c>
      <c r="C13" s="114">
        <v>10</v>
      </c>
      <c r="D13" s="115">
        <v>10</v>
      </c>
      <c r="E13" s="40" t="s">
        <v>154</v>
      </c>
      <c r="F13" s="40" t="str">
        <f>"《湘少英语》-- "&amp;E13&amp;"("&amp;B13&amp;"第"&amp;IF(C13="",C12,C13)&amp;"单元"&amp;")"</f>
        <v>《湘少英语》-- 语法练习(三年级上册第10单元)</v>
      </c>
      <c r="G13" s="30">
        <v>100</v>
      </c>
    </row>
    <row r="14" spans="1:8" ht="31" customHeight="1">
      <c r="A14" s="41"/>
      <c r="B14" s="113" t="s">
        <v>155</v>
      </c>
      <c r="C14" s="114">
        <v>10</v>
      </c>
      <c r="D14" s="116"/>
      <c r="E14" s="40" t="s">
        <v>202</v>
      </c>
      <c r="F14" s="40" t="str">
        <f>"《湘少英语》-- "&amp;E14&amp;"("&amp;B14&amp;"第"&amp;IF(C14="",C13,C14)&amp;"单元"&amp;")"</f>
        <v>《湘少英语》-- 单元测试(三年级上册第10单元)</v>
      </c>
      <c r="G14" s="30"/>
    </row>
    <row r="15" spans="1:8" ht="31" customHeight="1">
      <c r="A15" s="41"/>
      <c r="B15" s="113" t="s">
        <v>155</v>
      </c>
      <c r="C15" s="114">
        <v>10</v>
      </c>
      <c r="D15" s="116"/>
      <c r="E15" s="40" t="s">
        <v>205</v>
      </c>
      <c r="F15" s="40" t="str">
        <f>"《湘少英语》-- "&amp;E15&amp;"("&amp;B15&amp;"第"&amp;IF(C15="",C14,C15)&amp;"单元"&amp;")"</f>
        <v>《湘少英语》-- 口语练习(三年级上册第10单元)</v>
      </c>
      <c r="G15" s="30"/>
    </row>
    <row r="16" spans="1:8" ht="31" customHeight="1">
      <c r="A16" s="41"/>
      <c r="B16" s="113" t="s">
        <v>155</v>
      </c>
      <c r="C16" s="114">
        <v>10</v>
      </c>
      <c r="D16" s="116"/>
      <c r="E16" s="40" t="s">
        <v>206</v>
      </c>
      <c r="F16" s="40" t="str">
        <f>"《湘少英语》-- "&amp;E16&amp;"("&amp;B16&amp;"第"&amp;IF(C16="",C15,C16)&amp;"单元"&amp;")"</f>
        <v>《湘少英语》-- 听力训练(三年级上册第10单元)</v>
      </c>
      <c r="G16" s="30"/>
    </row>
    <row r="17" spans="1:7" ht="31" customHeight="1">
      <c r="A17" s="41"/>
      <c r="B17" s="113" t="s">
        <v>155</v>
      </c>
      <c r="C17" s="114">
        <v>10</v>
      </c>
      <c r="D17" s="117"/>
      <c r="E17" s="40" t="s">
        <v>156</v>
      </c>
      <c r="F17" s="40" t="str">
        <f>"《湘少英语》-- "&amp;E17&amp;"("&amp;B17&amp;"第"&amp;IF(C17="",C16,C17)&amp;"单元"&amp;")"</f>
        <v>《湘少英语》-- 课后巩固(三年级上册第10单元)</v>
      </c>
      <c r="G17" s="30">
        <v>100</v>
      </c>
    </row>
    <row r="18" spans="1:7" ht="31" customHeight="1">
      <c r="A18" s="41"/>
      <c r="B18" s="113" t="s">
        <v>155</v>
      </c>
      <c r="C18" s="114">
        <v>11</v>
      </c>
      <c r="D18" s="115">
        <v>11</v>
      </c>
      <c r="E18" s="40" t="s">
        <v>154</v>
      </c>
      <c r="F18" s="40" t="str">
        <f>"《湘少英语》-- "&amp;E18&amp;"("&amp;B18&amp;"第"&amp;IF(C18="",C17,C18)&amp;"单元"&amp;")"</f>
        <v>《湘少英语》-- 语法练习(三年级上册第11单元)</v>
      </c>
      <c r="G18" s="30">
        <v>100</v>
      </c>
    </row>
    <row r="19" spans="1:7" ht="31" customHeight="1">
      <c r="A19" s="41"/>
      <c r="B19" s="113" t="s">
        <v>155</v>
      </c>
      <c r="C19" s="114">
        <v>11</v>
      </c>
      <c r="D19" s="116"/>
      <c r="E19" s="40" t="s">
        <v>202</v>
      </c>
      <c r="F19" s="40" t="str">
        <f>"《湘少英语》-- "&amp;E19&amp;"("&amp;B19&amp;"第"&amp;IF(C19="",C18,C19)&amp;"单元"&amp;")"</f>
        <v>《湘少英语》-- 单元测试(三年级上册第11单元)</v>
      </c>
      <c r="G19" s="30">
        <v>74</v>
      </c>
    </row>
    <row r="20" spans="1:7" ht="31" customHeight="1">
      <c r="A20" s="41"/>
      <c r="B20" s="113" t="s">
        <v>155</v>
      </c>
      <c r="C20" s="114">
        <v>11</v>
      </c>
      <c r="D20" s="116"/>
      <c r="E20" s="40" t="s">
        <v>205</v>
      </c>
      <c r="F20" s="40" t="str">
        <f>"《湘少英语》-- "&amp;E20&amp;"("&amp;B20&amp;"第"&amp;IF(C20="",C19,C20)&amp;"单元"&amp;")"</f>
        <v>《湘少英语》-- 口语练习(三年级上册第11单元)</v>
      </c>
      <c r="G20" s="30"/>
    </row>
    <row r="21" spans="1:7" ht="31" customHeight="1">
      <c r="A21" s="41"/>
      <c r="B21" s="113" t="s">
        <v>155</v>
      </c>
      <c r="C21" s="114">
        <v>11</v>
      </c>
      <c r="D21" s="116"/>
      <c r="E21" s="40" t="s">
        <v>206</v>
      </c>
      <c r="F21" s="40" t="str">
        <f>"《湘少英语》-- "&amp;E21&amp;"("&amp;B21&amp;"第"&amp;IF(C21="",C20,C21)&amp;"单元"&amp;")"</f>
        <v>《湘少英语》-- 听力训练(三年级上册第11单元)</v>
      </c>
      <c r="G21" s="30"/>
    </row>
    <row r="22" spans="1:7" ht="31" customHeight="1">
      <c r="A22" s="41"/>
      <c r="B22" s="113" t="s">
        <v>155</v>
      </c>
      <c r="C22" s="114">
        <v>11</v>
      </c>
      <c r="D22" s="117"/>
      <c r="E22" s="40" t="s">
        <v>156</v>
      </c>
      <c r="F22" s="40" t="str">
        <f>"《湘少英语》-- "&amp;E22&amp;"("&amp;B22&amp;"第"&amp;IF(C22="",C21,C22)&amp;"单元"&amp;")"</f>
        <v>《湘少英语》-- 课后巩固(三年级上册第11单元)</v>
      </c>
      <c r="G22" s="30" t="s">
        <v>209</v>
      </c>
    </row>
    <row r="23" spans="1:7" ht="31" customHeight="1">
      <c r="A23" s="41"/>
      <c r="B23" s="113" t="s">
        <v>155</v>
      </c>
      <c r="C23" s="114">
        <v>12</v>
      </c>
      <c r="D23" s="115">
        <v>12</v>
      </c>
      <c r="E23" s="40" t="s">
        <v>154</v>
      </c>
      <c r="F23" s="40" t="str">
        <f>"《湘少英语》-- "&amp;E23&amp;"("&amp;B23&amp;"第"&amp;IF(C23="",C22,C23)&amp;"单元"&amp;")"</f>
        <v>《湘少英语》-- 语法练习(三年级上册第12单元)</v>
      </c>
      <c r="G23" s="30"/>
    </row>
    <row r="24" spans="1:7" ht="31" customHeight="1">
      <c r="A24" s="41"/>
      <c r="B24" s="113" t="s">
        <v>155</v>
      </c>
      <c r="C24" s="114">
        <v>12</v>
      </c>
      <c r="D24" s="116"/>
      <c r="E24" s="40" t="s">
        <v>202</v>
      </c>
      <c r="F24" s="40" t="str">
        <f>"《湘少英语》-- "&amp;E24&amp;"("&amp;B24&amp;"第"&amp;IF(C24="",C23,C24)&amp;"单元"&amp;")"</f>
        <v>《湘少英语》-- 单元测试(三年级上册第12单元)</v>
      </c>
      <c r="G24" s="30"/>
    </row>
    <row r="25" spans="1:7" ht="31" customHeight="1">
      <c r="A25" s="41"/>
      <c r="B25" s="113" t="s">
        <v>155</v>
      </c>
      <c r="C25" s="114">
        <v>12</v>
      </c>
      <c r="D25" s="116"/>
      <c r="E25" s="40" t="s">
        <v>205</v>
      </c>
      <c r="F25" s="40" t="str">
        <f>"《湘少英语》-- "&amp;E25&amp;"("&amp;B25&amp;"第"&amp;IF(C25="",C24,C25)&amp;"单元"&amp;")"</f>
        <v>《湘少英语》-- 口语练习(三年级上册第12单元)</v>
      </c>
      <c r="G25" s="30"/>
    </row>
    <row r="26" spans="1:7" ht="31" customHeight="1">
      <c r="A26" s="41"/>
      <c r="B26" s="113" t="s">
        <v>155</v>
      </c>
      <c r="C26" s="114">
        <v>12</v>
      </c>
      <c r="D26" s="116"/>
      <c r="E26" s="40" t="s">
        <v>206</v>
      </c>
      <c r="F26" s="40" t="str">
        <f>"《湘少英语》-- "&amp;E26&amp;"("&amp;B26&amp;"第"&amp;IF(C26="",C25,C26)&amp;"单元"&amp;")"</f>
        <v>《湘少英语》-- 听力训练(三年级上册第12单元)</v>
      </c>
      <c r="G26" s="30"/>
    </row>
    <row r="27" spans="1:7" ht="31" customHeight="1">
      <c r="A27" s="41"/>
      <c r="B27" s="113" t="s">
        <v>155</v>
      </c>
      <c r="C27" s="114">
        <v>12</v>
      </c>
      <c r="D27" s="117"/>
      <c r="E27" s="40" t="s">
        <v>156</v>
      </c>
      <c r="F27" s="40" t="str">
        <f>"《湘少英语》-- "&amp;E27&amp;"("&amp;B27&amp;"第"&amp;IF(C27="",C26,C27)&amp;"单元"&amp;")"</f>
        <v>《湘少英语》-- 课后巩固(三年级上册第12单元)</v>
      </c>
      <c r="G27" s="30"/>
    </row>
    <row r="28" spans="1:7" ht="31" customHeight="1">
      <c r="A28" s="41"/>
      <c r="B28" s="113" t="s">
        <v>157</v>
      </c>
      <c r="C28" s="114">
        <v>1</v>
      </c>
      <c r="D28" s="115">
        <v>1</v>
      </c>
      <c r="E28" s="40" t="s">
        <v>154</v>
      </c>
      <c r="F28" s="40" t="str">
        <f>"《湘少英语》-- "&amp;E28&amp;"("&amp;B28&amp;"第"&amp;IF(C28="",C27,C28)&amp;"单元"&amp;")"</f>
        <v>《湘少英语》-- 语法练习(三年级下册第1单元)</v>
      </c>
      <c r="G28" s="30"/>
    </row>
    <row r="29" spans="1:7" ht="31" customHeight="1">
      <c r="A29" s="41"/>
      <c r="B29" s="113" t="s">
        <v>157</v>
      </c>
      <c r="C29" s="114">
        <v>1</v>
      </c>
      <c r="D29" s="116"/>
      <c r="E29" s="40" t="s">
        <v>202</v>
      </c>
      <c r="F29" s="40" t="str">
        <f>"《湘少英语》-- "&amp;E29&amp;"("&amp;B29&amp;"第"&amp;IF(C29="",C28,C29)&amp;"单元"&amp;")"</f>
        <v>《湘少英语》-- 单元测试(三年级下册第1单元)</v>
      </c>
      <c r="G29" s="30"/>
    </row>
    <row r="30" spans="1:7" ht="31" customHeight="1">
      <c r="A30" s="41"/>
      <c r="B30" s="113" t="s">
        <v>157</v>
      </c>
      <c r="C30" s="114">
        <v>1</v>
      </c>
      <c r="D30" s="116"/>
      <c r="E30" s="40" t="s">
        <v>205</v>
      </c>
      <c r="F30" s="40" t="str">
        <f>"《湘少英语》-- "&amp;E30&amp;"("&amp;B30&amp;"第"&amp;IF(C30="",C29,C30)&amp;"单元"&amp;")"</f>
        <v>《湘少英语》-- 口语练习(三年级下册第1单元)</v>
      </c>
      <c r="G30" s="30"/>
    </row>
    <row r="31" spans="1:7" ht="31" customHeight="1">
      <c r="A31" s="41"/>
      <c r="B31" s="113" t="s">
        <v>157</v>
      </c>
      <c r="C31" s="114">
        <v>1</v>
      </c>
      <c r="D31" s="116"/>
      <c r="E31" s="40" t="s">
        <v>206</v>
      </c>
      <c r="F31" s="40" t="str">
        <f>"《湘少英语》-- "&amp;E31&amp;"("&amp;B31&amp;"第"&amp;IF(C31="",C30,C31)&amp;"单元"&amp;")"</f>
        <v>《湘少英语》-- 听力训练(三年级下册第1单元)</v>
      </c>
      <c r="G31" s="30"/>
    </row>
    <row r="32" spans="1:7" ht="31" customHeight="1">
      <c r="A32" s="41"/>
      <c r="B32" s="113" t="s">
        <v>157</v>
      </c>
      <c r="C32" s="114">
        <v>1</v>
      </c>
      <c r="D32" s="117"/>
      <c r="E32" s="40" t="s">
        <v>156</v>
      </c>
      <c r="F32" s="40" t="str">
        <f>"《湘少英语》-- "&amp;E32&amp;"("&amp;B32&amp;"第"&amp;IF(C32="",C31,C32)&amp;"单元"&amp;")"</f>
        <v>《湘少英语》-- 课后巩固(三年级下册第1单元)</v>
      </c>
      <c r="G32" s="30"/>
    </row>
    <row r="33" spans="1:7" ht="31" customHeight="1">
      <c r="A33" s="41"/>
      <c r="B33" s="113" t="s">
        <v>157</v>
      </c>
      <c r="C33" s="114">
        <v>2</v>
      </c>
      <c r="D33" s="115">
        <v>2</v>
      </c>
      <c r="E33" s="40" t="s">
        <v>154</v>
      </c>
      <c r="F33" s="40" t="str">
        <f>"《湘少英语》-- "&amp;E33&amp;"("&amp;B33&amp;"第"&amp;IF(C33="",C32,C33)&amp;"单元"&amp;")"</f>
        <v>《湘少英语》-- 语法练习(三年级下册第2单元)</v>
      </c>
      <c r="G33" s="30"/>
    </row>
    <row r="34" spans="1:7" ht="31" customHeight="1">
      <c r="A34" s="41"/>
      <c r="B34" s="113" t="s">
        <v>157</v>
      </c>
      <c r="C34" s="114">
        <v>2</v>
      </c>
      <c r="D34" s="116"/>
      <c r="E34" s="40" t="s">
        <v>202</v>
      </c>
      <c r="F34" s="40" t="str">
        <f>"《湘少英语》-- "&amp;E34&amp;"("&amp;B34&amp;"第"&amp;IF(C34="",C33,C34)&amp;"单元"&amp;")"</f>
        <v>《湘少英语》-- 单元测试(三年级下册第2单元)</v>
      </c>
      <c r="G34" s="30"/>
    </row>
    <row r="35" spans="1:7" ht="31" customHeight="1">
      <c r="A35" s="41"/>
      <c r="B35" s="113" t="s">
        <v>157</v>
      </c>
      <c r="C35" s="114">
        <v>2</v>
      </c>
      <c r="D35" s="116"/>
      <c r="E35" s="40" t="s">
        <v>205</v>
      </c>
      <c r="F35" s="40" t="str">
        <f>"《湘少英语》-- "&amp;E35&amp;"("&amp;B35&amp;"第"&amp;IF(C35="",C34,C35)&amp;"单元"&amp;")"</f>
        <v>《湘少英语》-- 口语练习(三年级下册第2单元)</v>
      </c>
      <c r="G35" s="30"/>
    </row>
    <row r="36" spans="1:7" ht="31" customHeight="1">
      <c r="A36" s="41"/>
      <c r="B36" s="113" t="s">
        <v>157</v>
      </c>
      <c r="C36" s="114">
        <v>2</v>
      </c>
      <c r="D36" s="116"/>
      <c r="E36" s="40" t="s">
        <v>206</v>
      </c>
      <c r="F36" s="40" t="str">
        <f>"《湘少英语》-- "&amp;E36&amp;"("&amp;B36&amp;"第"&amp;IF(C36="",C35,C36)&amp;"单元"&amp;")"</f>
        <v>《湘少英语》-- 听力训练(三年级下册第2单元)</v>
      </c>
      <c r="G36" s="30"/>
    </row>
    <row r="37" spans="1:7" ht="31" customHeight="1">
      <c r="A37" s="41"/>
      <c r="B37" s="113" t="s">
        <v>157</v>
      </c>
      <c r="C37" s="114">
        <v>2</v>
      </c>
      <c r="D37" s="117"/>
      <c r="E37" s="40" t="s">
        <v>156</v>
      </c>
      <c r="F37" s="40" t="str">
        <f>"《湘少英语》-- "&amp;E37&amp;"("&amp;B37&amp;"第"&amp;IF(C37="",C36,C37)&amp;"单元"&amp;")"</f>
        <v>《湘少英语》-- 课后巩固(三年级下册第2单元)</v>
      </c>
      <c r="G37" s="30"/>
    </row>
    <row r="38" spans="1:7" ht="31" customHeight="1">
      <c r="A38" s="41"/>
      <c r="B38" s="113" t="s">
        <v>157</v>
      </c>
      <c r="C38" s="114">
        <v>3</v>
      </c>
      <c r="D38" s="115">
        <v>3</v>
      </c>
      <c r="E38" s="40" t="s">
        <v>154</v>
      </c>
      <c r="F38" s="40" t="str">
        <f>"《湘少英语》-- "&amp;E38&amp;"("&amp;B38&amp;"第"&amp;IF(C38="",C37,C38)&amp;"单元"&amp;")"</f>
        <v>《湘少英语》-- 语法练习(三年级下册第3单元)</v>
      </c>
      <c r="G38" s="30"/>
    </row>
    <row r="39" spans="1:7" ht="31" customHeight="1">
      <c r="A39" s="41"/>
      <c r="B39" s="113" t="s">
        <v>157</v>
      </c>
      <c r="C39" s="114">
        <v>3</v>
      </c>
      <c r="D39" s="116"/>
      <c r="E39" s="40" t="s">
        <v>202</v>
      </c>
      <c r="F39" s="40" t="str">
        <f>"《湘少英语》-- "&amp;E39&amp;"("&amp;B39&amp;"第"&amp;IF(C39="",C38,C39)&amp;"单元"&amp;")"</f>
        <v>《湘少英语》-- 单元测试(三年级下册第3单元)</v>
      </c>
      <c r="G39" s="30"/>
    </row>
    <row r="40" spans="1:7" ht="31" customHeight="1">
      <c r="A40" s="41"/>
      <c r="B40" s="113" t="s">
        <v>157</v>
      </c>
      <c r="C40" s="114">
        <v>3</v>
      </c>
      <c r="D40" s="116"/>
      <c r="E40" s="40" t="s">
        <v>205</v>
      </c>
      <c r="F40" s="40" t="str">
        <f>"《湘少英语》-- "&amp;E40&amp;"("&amp;B40&amp;"第"&amp;IF(C40="",C39,C40)&amp;"单元"&amp;")"</f>
        <v>《湘少英语》-- 口语练习(三年级下册第3单元)</v>
      </c>
      <c r="G40" s="30"/>
    </row>
    <row r="41" spans="1:7" ht="31" customHeight="1">
      <c r="A41" s="41"/>
      <c r="B41" s="113" t="s">
        <v>157</v>
      </c>
      <c r="C41" s="114">
        <v>3</v>
      </c>
      <c r="D41" s="116"/>
      <c r="E41" s="40" t="s">
        <v>206</v>
      </c>
      <c r="F41" s="40" t="str">
        <f>"《湘少英语》-- "&amp;E41&amp;"("&amp;B41&amp;"第"&amp;IF(C41="",C40,C41)&amp;"单元"&amp;")"</f>
        <v>《湘少英语》-- 听力训练(三年级下册第3单元)</v>
      </c>
      <c r="G41" s="30"/>
    </row>
    <row r="42" spans="1:7" ht="31" customHeight="1">
      <c r="A42" s="41"/>
      <c r="B42" s="113" t="s">
        <v>157</v>
      </c>
      <c r="C42" s="114">
        <v>3</v>
      </c>
      <c r="D42" s="117"/>
      <c r="E42" s="40" t="s">
        <v>156</v>
      </c>
      <c r="F42" s="40" t="str">
        <f>"《湘少英语》-- "&amp;E42&amp;"("&amp;B42&amp;"第"&amp;IF(C42="",C41,C42)&amp;"单元"&amp;")"</f>
        <v>《湘少英语》-- 课后巩固(三年级下册第3单元)</v>
      </c>
      <c r="G42" s="30"/>
    </row>
    <row r="43" spans="1:7" ht="31" customHeight="1">
      <c r="A43" s="41"/>
      <c r="B43" s="113" t="s">
        <v>157</v>
      </c>
      <c r="C43" s="114">
        <v>4</v>
      </c>
      <c r="D43" s="115">
        <v>4</v>
      </c>
      <c r="E43" s="40" t="s">
        <v>154</v>
      </c>
      <c r="F43" s="40" t="str">
        <f>"《湘少英语》-- "&amp;E43&amp;"("&amp;B43&amp;"第"&amp;IF(C43="",C42,C43)&amp;"单元"&amp;")"</f>
        <v>《湘少英语》-- 语法练习(三年级下册第4单元)</v>
      </c>
      <c r="G43" s="30"/>
    </row>
    <row r="44" spans="1:7" ht="31" customHeight="1">
      <c r="A44" s="41"/>
      <c r="B44" s="113" t="s">
        <v>157</v>
      </c>
      <c r="C44" s="114">
        <v>4</v>
      </c>
      <c r="D44" s="116"/>
      <c r="E44" s="40" t="s">
        <v>202</v>
      </c>
      <c r="F44" s="40" t="str">
        <f>"《湘少英语》-- "&amp;E44&amp;"("&amp;B44&amp;"第"&amp;IF(C44="",C43,C44)&amp;"单元"&amp;")"</f>
        <v>《湘少英语》-- 单元测试(三年级下册第4单元)</v>
      </c>
      <c r="G44" s="30"/>
    </row>
    <row r="45" spans="1:7" ht="31" customHeight="1">
      <c r="A45" s="41"/>
      <c r="B45" s="113" t="s">
        <v>157</v>
      </c>
      <c r="C45" s="114">
        <v>4</v>
      </c>
      <c r="D45" s="116"/>
      <c r="E45" s="40" t="s">
        <v>205</v>
      </c>
      <c r="F45" s="40" t="str">
        <f>"《湘少英语》-- "&amp;E45&amp;"("&amp;B45&amp;"第"&amp;IF(C45="",C44,C45)&amp;"单元"&amp;")"</f>
        <v>《湘少英语》-- 口语练习(三年级下册第4单元)</v>
      </c>
      <c r="G45" s="30"/>
    </row>
    <row r="46" spans="1:7" ht="31" customHeight="1">
      <c r="A46" s="41"/>
      <c r="B46" s="113" t="s">
        <v>157</v>
      </c>
      <c r="C46" s="114">
        <v>4</v>
      </c>
      <c r="D46" s="116"/>
      <c r="E46" s="40" t="s">
        <v>206</v>
      </c>
      <c r="F46" s="40" t="str">
        <f>"《湘少英语》-- "&amp;E46&amp;"("&amp;B46&amp;"第"&amp;IF(C46="",C45,C46)&amp;"单元"&amp;")"</f>
        <v>《湘少英语》-- 听力训练(三年级下册第4单元)</v>
      </c>
      <c r="G46" s="30"/>
    </row>
    <row r="47" spans="1:7" ht="31" customHeight="1">
      <c r="A47" s="41"/>
      <c r="B47" s="113" t="s">
        <v>157</v>
      </c>
      <c r="C47" s="114">
        <v>4</v>
      </c>
      <c r="D47" s="117"/>
      <c r="E47" s="40" t="s">
        <v>156</v>
      </c>
      <c r="F47" s="40" t="str">
        <f>"《湘少英语》-- "&amp;E47&amp;"("&amp;B47&amp;"第"&amp;IF(C47="",C46,C47)&amp;"单元"&amp;")"</f>
        <v>《湘少英语》-- 课后巩固(三年级下册第4单元)</v>
      </c>
      <c r="G47" s="30"/>
    </row>
    <row r="48" spans="1:7" ht="31" customHeight="1">
      <c r="A48" s="41"/>
      <c r="B48" s="113" t="s">
        <v>157</v>
      </c>
      <c r="C48" s="114">
        <v>5</v>
      </c>
      <c r="D48" s="115">
        <v>5</v>
      </c>
      <c r="E48" s="40" t="s">
        <v>154</v>
      </c>
      <c r="F48" s="40" t="str">
        <f>"《湘少英语》-- "&amp;E48&amp;"("&amp;B48&amp;"第"&amp;IF(C48="",C47,C48)&amp;"单元"&amp;")"</f>
        <v>《湘少英语》-- 语法练习(三年级下册第5单元)</v>
      </c>
      <c r="G48" s="30"/>
    </row>
    <row r="49" spans="1:7" ht="31" customHeight="1">
      <c r="A49" s="41"/>
      <c r="B49" s="113" t="s">
        <v>157</v>
      </c>
      <c r="C49" s="114">
        <v>5</v>
      </c>
      <c r="D49" s="116"/>
      <c r="E49" s="40" t="s">
        <v>202</v>
      </c>
      <c r="F49" s="40" t="str">
        <f>"《湘少英语》-- "&amp;E49&amp;"("&amp;B49&amp;"第"&amp;IF(C49="",C48,C49)&amp;"单元"&amp;")"</f>
        <v>《湘少英语》-- 单元测试(三年级下册第5单元)</v>
      </c>
      <c r="G49" s="30"/>
    </row>
    <row r="50" spans="1:7" ht="31" customHeight="1">
      <c r="A50" s="41"/>
      <c r="B50" s="113" t="s">
        <v>157</v>
      </c>
      <c r="C50" s="114">
        <v>5</v>
      </c>
      <c r="D50" s="116"/>
      <c r="E50" s="40" t="s">
        <v>205</v>
      </c>
      <c r="F50" s="40" t="str">
        <f>"《湘少英语》-- "&amp;E50&amp;"("&amp;B50&amp;"第"&amp;IF(C50="",C49,C50)&amp;"单元"&amp;")"</f>
        <v>《湘少英语》-- 口语练习(三年级下册第5单元)</v>
      </c>
      <c r="G50" s="30"/>
    </row>
    <row r="51" spans="1:7" ht="31" customHeight="1">
      <c r="A51" s="41"/>
      <c r="B51" s="113" t="s">
        <v>157</v>
      </c>
      <c r="C51" s="114">
        <v>5</v>
      </c>
      <c r="D51" s="116"/>
      <c r="E51" s="40" t="s">
        <v>206</v>
      </c>
      <c r="F51" s="40" t="str">
        <f>"《湘少英语》-- "&amp;E51&amp;"("&amp;B51&amp;"第"&amp;IF(C51="",C50,C51)&amp;"单元"&amp;")"</f>
        <v>《湘少英语》-- 听力训练(三年级下册第5单元)</v>
      </c>
      <c r="G51" s="30"/>
    </row>
    <row r="52" spans="1:7" ht="31" customHeight="1">
      <c r="A52" s="41"/>
      <c r="B52" s="113" t="s">
        <v>157</v>
      </c>
      <c r="C52" s="114">
        <v>5</v>
      </c>
      <c r="D52" s="117"/>
      <c r="E52" s="40" t="s">
        <v>156</v>
      </c>
      <c r="F52" s="40" t="str">
        <f>"《湘少英语》-- "&amp;E52&amp;"("&amp;B52&amp;"第"&amp;IF(C52="",C51,C52)&amp;"单元"&amp;")"</f>
        <v>《湘少英语》-- 课后巩固(三年级下册第5单元)</v>
      </c>
      <c r="G52" s="30"/>
    </row>
    <row r="53" spans="1:7" ht="31" customHeight="1">
      <c r="A53" s="41"/>
      <c r="B53" s="113" t="s">
        <v>157</v>
      </c>
      <c r="C53" s="114">
        <v>6</v>
      </c>
      <c r="D53" s="115">
        <v>6</v>
      </c>
      <c r="E53" s="40" t="s">
        <v>154</v>
      </c>
      <c r="F53" s="40" t="str">
        <f>"《湘少英语》-- "&amp;E53&amp;"("&amp;B53&amp;"第"&amp;IF(C53="",C52,C53)&amp;"单元"&amp;")"</f>
        <v>《湘少英语》-- 语法练习(三年级下册第6单元)</v>
      </c>
      <c r="G53" s="30"/>
    </row>
    <row r="54" spans="1:7" ht="31" customHeight="1">
      <c r="A54" s="41"/>
      <c r="B54" s="113" t="s">
        <v>157</v>
      </c>
      <c r="C54" s="114">
        <v>6</v>
      </c>
      <c r="D54" s="116"/>
      <c r="E54" s="40" t="s">
        <v>202</v>
      </c>
      <c r="F54" s="40" t="str">
        <f>"《湘少英语》-- "&amp;E54&amp;"("&amp;B54&amp;"第"&amp;IF(C54="",C53,C54)&amp;"单元"&amp;")"</f>
        <v>《湘少英语》-- 单元测试(三年级下册第6单元)</v>
      </c>
      <c r="G54" s="30"/>
    </row>
    <row r="55" spans="1:7" ht="31" customHeight="1">
      <c r="A55" s="41"/>
      <c r="B55" s="113" t="s">
        <v>157</v>
      </c>
      <c r="C55" s="114">
        <v>6</v>
      </c>
      <c r="D55" s="116"/>
      <c r="E55" s="40" t="s">
        <v>205</v>
      </c>
      <c r="F55" s="40" t="str">
        <f>"《湘少英语》-- "&amp;E55&amp;"("&amp;B55&amp;"第"&amp;IF(C55="",C54,C55)&amp;"单元"&amp;")"</f>
        <v>《湘少英语》-- 口语练习(三年级下册第6单元)</v>
      </c>
      <c r="G55" s="30"/>
    </row>
    <row r="56" spans="1:7" ht="31" customHeight="1">
      <c r="A56" s="41"/>
      <c r="B56" s="113" t="s">
        <v>157</v>
      </c>
      <c r="C56" s="114">
        <v>6</v>
      </c>
      <c r="D56" s="116"/>
      <c r="E56" s="40" t="s">
        <v>206</v>
      </c>
      <c r="F56" s="40" t="str">
        <f>"《湘少英语》-- "&amp;E56&amp;"("&amp;B56&amp;"第"&amp;IF(C56="",C55,C56)&amp;"单元"&amp;")"</f>
        <v>《湘少英语》-- 听力训练(三年级下册第6单元)</v>
      </c>
      <c r="G56" s="30"/>
    </row>
    <row r="57" spans="1:7" ht="31" customHeight="1">
      <c r="A57" s="41"/>
      <c r="B57" s="113" t="s">
        <v>157</v>
      </c>
      <c r="C57" s="114">
        <v>6</v>
      </c>
      <c r="D57" s="117"/>
      <c r="E57" s="40" t="s">
        <v>156</v>
      </c>
      <c r="F57" s="40" t="str">
        <f>"《湘少英语》-- "&amp;E57&amp;"("&amp;B57&amp;"第"&amp;IF(C57="",C56,C57)&amp;"单元"&amp;")"</f>
        <v>《湘少英语》-- 课后巩固(三年级下册第6单元)</v>
      </c>
      <c r="G57" s="30"/>
    </row>
    <row r="58" spans="1:7" ht="31" customHeight="1">
      <c r="A58" s="41"/>
      <c r="B58" s="113" t="s">
        <v>157</v>
      </c>
      <c r="C58" s="114">
        <v>7</v>
      </c>
      <c r="D58" s="115">
        <v>7</v>
      </c>
      <c r="E58" s="40" t="s">
        <v>154</v>
      </c>
      <c r="F58" s="40" t="str">
        <f>"《湘少英语》-- "&amp;E58&amp;"("&amp;B58&amp;"第"&amp;IF(C58="",C57,C58)&amp;"单元"&amp;")"</f>
        <v>《湘少英语》-- 语法练习(三年级下册第7单元)</v>
      </c>
      <c r="G58" s="30"/>
    </row>
    <row r="59" spans="1:7" ht="31" customHeight="1">
      <c r="A59" s="41"/>
      <c r="B59" s="113" t="s">
        <v>157</v>
      </c>
      <c r="C59" s="114">
        <v>7</v>
      </c>
      <c r="D59" s="116"/>
      <c r="E59" s="40" t="s">
        <v>202</v>
      </c>
      <c r="F59" s="40" t="str">
        <f>"《湘少英语》-- "&amp;E59&amp;"("&amp;B59&amp;"第"&amp;IF(C59="",C58,C59)&amp;"单元"&amp;")"</f>
        <v>《湘少英语》-- 单元测试(三年级下册第7单元)</v>
      </c>
      <c r="G59" s="30"/>
    </row>
    <row r="60" spans="1:7" ht="31" customHeight="1">
      <c r="A60" s="41"/>
      <c r="B60" s="113" t="s">
        <v>157</v>
      </c>
      <c r="C60" s="114">
        <v>7</v>
      </c>
      <c r="D60" s="116"/>
      <c r="E60" s="40" t="s">
        <v>205</v>
      </c>
      <c r="F60" s="40" t="str">
        <f>"《湘少英语》-- "&amp;E60&amp;"("&amp;B60&amp;"第"&amp;IF(C60="",C59,C60)&amp;"单元"&amp;")"</f>
        <v>《湘少英语》-- 口语练习(三年级下册第7单元)</v>
      </c>
      <c r="G60" s="30"/>
    </row>
    <row r="61" spans="1:7" ht="31" customHeight="1">
      <c r="A61" s="41"/>
      <c r="B61" s="113" t="s">
        <v>157</v>
      </c>
      <c r="C61" s="114">
        <v>7</v>
      </c>
      <c r="D61" s="116"/>
      <c r="E61" s="40" t="s">
        <v>206</v>
      </c>
      <c r="F61" s="40" t="str">
        <f>"《湘少英语》-- "&amp;E61&amp;"("&amp;B61&amp;"第"&amp;IF(C61="",C60,C61)&amp;"单元"&amp;")"</f>
        <v>《湘少英语》-- 听力训练(三年级下册第7单元)</v>
      </c>
      <c r="G61" s="30"/>
    </row>
    <row r="62" spans="1:7" ht="31" customHeight="1">
      <c r="A62" s="41"/>
      <c r="B62" s="113" t="s">
        <v>157</v>
      </c>
      <c r="C62" s="114">
        <v>7</v>
      </c>
      <c r="D62" s="117"/>
      <c r="E62" s="40" t="s">
        <v>156</v>
      </c>
      <c r="F62" s="40" t="str">
        <f>"《湘少英语》-- "&amp;E62&amp;"("&amp;B62&amp;"第"&amp;IF(C62="",C61,C62)&amp;"单元"&amp;")"</f>
        <v>《湘少英语》-- 课后巩固(三年级下册第7单元)</v>
      </c>
      <c r="G62" s="30"/>
    </row>
    <row r="63" spans="1:7" ht="31" customHeight="1">
      <c r="A63" s="41"/>
      <c r="B63" s="113" t="s">
        <v>157</v>
      </c>
      <c r="C63" s="114">
        <v>8</v>
      </c>
      <c r="D63" s="115">
        <v>8</v>
      </c>
      <c r="E63" s="40" t="s">
        <v>154</v>
      </c>
      <c r="F63" s="40" t="str">
        <f>"《湘少英语》-- "&amp;E63&amp;"("&amp;B63&amp;"第"&amp;IF(C63="",C62,C63)&amp;"单元"&amp;")"</f>
        <v>《湘少英语》-- 语法练习(三年级下册第8单元)</v>
      </c>
      <c r="G63" s="30"/>
    </row>
    <row r="64" spans="1:7" ht="31" customHeight="1">
      <c r="A64" s="41"/>
      <c r="B64" s="113" t="s">
        <v>157</v>
      </c>
      <c r="C64" s="114">
        <v>8</v>
      </c>
      <c r="D64" s="116"/>
      <c r="E64" s="40" t="s">
        <v>202</v>
      </c>
      <c r="F64" s="40" t="str">
        <f>"《湘少英语》-- "&amp;E64&amp;"("&amp;B64&amp;"第"&amp;IF(C64="",C63,C64)&amp;"单元"&amp;")"</f>
        <v>《湘少英语》-- 单元测试(三年级下册第8单元)</v>
      </c>
      <c r="G64" s="30"/>
    </row>
    <row r="65" spans="1:7" ht="31" customHeight="1">
      <c r="A65" s="41"/>
      <c r="B65" s="113" t="s">
        <v>157</v>
      </c>
      <c r="C65" s="114">
        <v>8</v>
      </c>
      <c r="D65" s="116"/>
      <c r="E65" s="40" t="s">
        <v>205</v>
      </c>
      <c r="F65" s="40" t="str">
        <f>"《湘少英语》-- "&amp;E65&amp;"("&amp;B65&amp;"第"&amp;IF(C65="",C64,C65)&amp;"单元"&amp;")"</f>
        <v>《湘少英语》-- 口语练习(三年级下册第8单元)</v>
      </c>
      <c r="G65" s="30"/>
    </row>
    <row r="66" spans="1:7" ht="31" customHeight="1">
      <c r="A66" s="41"/>
      <c r="B66" s="113" t="s">
        <v>157</v>
      </c>
      <c r="C66" s="114">
        <v>8</v>
      </c>
      <c r="D66" s="116"/>
      <c r="E66" s="40" t="s">
        <v>206</v>
      </c>
      <c r="F66" s="40" t="str">
        <f>"《湘少英语》-- "&amp;E66&amp;"("&amp;B66&amp;"第"&amp;IF(C66="",C65,C66)&amp;"单元"&amp;")"</f>
        <v>《湘少英语》-- 听力训练(三年级下册第8单元)</v>
      </c>
      <c r="G66" s="30"/>
    </row>
    <row r="67" spans="1:7" ht="31" customHeight="1">
      <c r="A67" s="41"/>
      <c r="B67" s="113" t="s">
        <v>157</v>
      </c>
      <c r="C67" s="114">
        <v>8</v>
      </c>
      <c r="D67" s="117"/>
      <c r="E67" s="40" t="s">
        <v>156</v>
      </c>
      <c r="F67" s="40" t="str">
        <f>"《湘少英语》-- "&amp;E67&amp;"("&amp;B67&amp;"第"&amp;IF(C67="",C66,C67)&amp;"单元"&amp;")"</f>
        <v>《湘少英语》-- 课后巩固(三年级下册第8单元)</v>
      </c>
      <c r="G67" s="30"/>
    </row>
    <row r="68" spans="1:7" ht="31" customHeight="1">
      <c r="A68" s="41"/>
      <c r="B68" s="113" t="s">
        <v>157</v>
      </c>
      <c r="C68" s="114">
        <v>9</v>
      </c>
      <c r="D68" s="115">
        <v>9</v>
      </c>
      <c r="E68" s="40" t="s">
        <v>154</v>
      </c>
      <c r="F68" s="40" t="str">
        <f>"《湘少英语》-- "&amp;E68&amp;"("&amp;B68&amp;"第"&amp;IF(C68="",C67,C68)&amp;"单元"&amp;")"</f>
        <v>《湘少英语》-- 语法练习(三年级下册第9单元)</v>
      </c>
      <c r="G68" s="30"/>
    </row>
    <row r="69" spans="1:7" ht="31" customHeight="1">
      <c r="A69" s="41"/>
      <c r="B69" s="113" t="s">
        <v>157</v>
      </c>
      <c r="C69" s="114">
        <v>9</v>
      </c>
      <c r="D69" s="116"/>
      <c r="E69" s="40" t="s">
        <v>202</v>
      </c>
      <c r="F69" s="40" t="str">
        <f>"《湘少英语》-- "&amp;E69&amp;"("&amp;B69&amp;"第"&amp;IF(C69="",C68,C69)&amp;"单元"&amp;")"</f>
        <v>《湘少英语》-- 单元测试(三年级下册第9单元)</v>
      </c>
      <c r="G69" s="30"/>
    </row>
    <row r="70" spans="1:7" ht="31" customHeight="1">
      <c r="A70" s="41"/>
      <c r="B70" s="113" t="s">
        <v>157</v>
      </c>
      <c r="C70" s="114">
        <v>9</v>
      </c>
      <c r="D70" s="116"/>
      <c r="E70" s="40" t="s">
        <v>205</v>
      </c>
      <c r="F70" s="40" t="str">
        <f>"《湘少英语》-- "&amp;E70&amp;"("&amp;B70&amp;"第"&amp;IF(C70="",C69,C70)&amp;"单元"&amp;")"</f>
        <v>《湘少英语》-- 口语练习(三年级下册第9单元)</v>
      </c>
      <c r="G70" s="30"/>
    </row>
    <row r="71" spans="1:7" ht="31" customHeight="1">
      <c r="A71" s="41"/>
      <c r="B71" s="113" t="s">
        <v>157</v>
      </c>
      <c r="C71" s="114">
        <v>9</v>
      </c>
      <c r="D71" s="116"/>
      <c r="E71" s="40" t="s">
        <v>206</v>
      </c>
      <c r="F71" s="40" t="str">
        <f>"《湘少英语》-- "&amp;E71&amp;"("&amp;B71&amp;"第"&amp;IF(C71="",C70,C71)&amp;"单元"&amp;")"</f>
        <v>《湘少英语》-- 听力训练(三年级下册第9单元)</v>
      </c>
      <c r="G71" s="30"/>
    </row>
    <row r="72" spans="1:7" ht="31" customHeight="1">
      <c r="A72" s="41"/>
      <c r="B72" s="113" t="s">
        <v>157</v>
      </c>
      <c r="C72" s="114">
        <v>9</v>
      </c>
      <c r="D72" s="117"/>
      <c r="E72" s="40" t="s">
        <v>156</v>
      </c>
      <c r="F72" s="40" t="str">
        <f>"《湘少英语》-- "&amp;E72&amp;"("&amp;B72&amp;"第"&amp;IF(C72="",C71,C72)&amp;"单元"&amp;")"</f>
        <v>《湘少英语》-- 课后巩固(三年级下册第9单元)</v>
      </c>
      <c r="G72" s="30"/>
    </row>
    <row r="73" spans="1:7" ht="31" customHeight="1">
      <c r="A73" s="41"/>
      <c r="B73" s="113" t="s">
        <v>157</v>
      </c>
      <c r="C73" s="114">
        <v>10</v>
      </c>
      <c r="D73" s="115">
        <v>10</v>
      </c>
      <c r="E73" s="40" t="s">
        <v>154</v>
      </c>
      <c r="F73" s="40" t="str">
        <f>"《湘少英语》-- "&amp;E73&amp;"("&amp;B73&amp;"第"&amp;IF(C73="",C72,C73)&amp;"单元"&amp;")"</f>
        <v>《湘少英语》-- 语法练习(三年级下册第10单元)</v>
      </c>
      <c r="G73" s="30"/>
    </row>
    <row r="74" spans="1:7" ht="31" customHeight="1">
      <c r="A74" s="41"/>
      <c r="B74" s="113" t="s">
        <v>157</v>
      </c>
      <c r="C74" s="114">
        <v>10</v>
      </c>
      <c r="D74" s="116"/>
      <c r="E74" s="40" t="s">
        <v>202</v>
      </c>
      <c r="F74" s="40" t="str">
        <f>"《湘少英语》-- "&amp;E74&amp;"("&amp;B74&amp;"第"&amp;IF(C74="",C73,C74)&amp;"单元"&amp;")"</f>
        <v>《湘少英语》-- 单元测试(三年级下册第10单元)</v>
      </c>
      <c r="G74" s="30"/>
    </row>
    <row r="75" spans="1:7" ht="31" customHeight="1">
      <c r="A75" s="41"/>
      <c r="B75" s="113" t="s">
        <v>157</v>
      </c>
      <c r="C75" s="114">
        <v>10</v>
      </c>
      <c r="D75" s="116"/>
      <c r="E75" s="40" t="s">
        <v>205</v>
      </c>
      <c r="F75" s="40" t="str">
        <f>"《湘少英语》-- "&amp;E75&amp;"("&amp;B75&amp;"第"&amp;IF(C75="",C74,C75)&amp;"单元"&amp;")"</f>
        <v>《湘少英语》-- 口语练习(三年级下册第10单元)</v>
      </c>
      <c r="G75" s="30"/>
    </row>
    <row r="76" spans="1:7" ht="31" customHeight="1">
      <c r="A76" s="41"/>
      <c r="B76" s="113" t="s">
        <v>157</v>
      </c>
      <c r="C76" s="114">
        <v>10</v>
      </c>
      <c r="D76" s="116"/>
      <c r="E76" s="40" t="s">
        <v>206</v>
      </c>
      <c r="F76" s="40" t="str">
        <f>"《湘少英语》-- "&amp;E76&amp;"("&amp;B76&amp;"第"&amp;IF(C76="",C75,C76)&amp;"单元"&amp;")"</f>
        <v>《湘少英语》-- 听力训练(三年级下册第10单元)</v>
      </c>
      <c r="G76" s="30"/>
    </row>
    <row r="77" spans="1:7" ht="31" customHeight="1">
      <c r="A77" s="41"/>
      <c r="B77" s="113" t="s">
        <v>157</v>
      </c>
      <c r="C77" s="114">
        <v>10</v>
      </c>
      <c r="D77" s="117"/>
      <c r="E77" s="40" t="s">
        <v>156</v>
      </c>
      <c r="F77" s="40" t="str">
        <f>"《湘少英语》-- "&amp;E77&amp;"("&amp;B77&amp;"第"&amp;IF(C77="",C76,C77)&amp;"单元"&amp;")"</f>
        <v>《湘少英语》-- 课后巩固(三年级下册第10单元)</v>
      </c>
      <c r="G77" s="30"/>
    </row>
    <row r="78" spans="1:7" ht="31" customHeight="1">
      <c r="A78" s="41"/>
      <c r="B78" s="113" t="s">
        <v>157</v>
      </c>
      <c r="C78" s="114">
        <v>11</v>
      </c>
      <c r="D78" s="115">
        <v>11</v>
      </c>
      <c r="E78" s="40" t="s">
        <v>154</v>
      </c>
      <c r="F78" s="40" t="str">
        <f>"《湘少英语》-- "&amp;E78&amp;"("&amp;B78&amp;"第"&amp;IF(C78="",C77,C78)&amp;"单元"&amp;")"</f>
        <v>《湘少英语》-- 语法练习(三年级下册第11单元)</v>
      </c>
      <c r="G78" s="30"/>
    </row>
    <row r="79" spans="1:7" ht="31" customHeight="1">
      <c r="A79" s="41"/>
      <c r="B79" s="113" t="s">
        <v>157</v>
      </c>
      <c r="C79" s="114">
        <v>11</v>
      </c>
      <c r="D79" s="116"/>
      <c r="E79" s="40" t="s">
        <v>202</v>
      </c>
      <c r="F79" s="40" t="str">
        <f>"《湘少英语》-- "&amp;E79&amp;"("&amp;B79&amp;"第"&amp;IF(C79="",C78,C79)&amp;"单元"&amp;")"</f>
        <v>《湘少英语》-- 单元测试(三年级下册第11单元)</v>
      </c>
      <c r="G79" s="30"/>
    </row>
    <row r="80" spans="1:7" ht="31" customHeight="1">
      <c r="A80" s="41"/>
      <c r="B80" s="113" t="s">
        <v>157</v>
      </c>
      <c r="C80" s="114">
        <v>11</v>
      </c>
      <c r="D80" s="116"/>
      <c r="E80" s="40" t="s">
        <v>205</v>
      </c>
      <c r="F80" s="40" t="str">
        <f>"《湘少英语》-- "&amp;E80&amp;"("&amp;B80&amp;"第"&amp;IF(C80="",C79,C80)&amp;"单元"&amp;")"</f>
        <v>《湘少英语》-- 口语练习(三年级下册第11单元)</v>
      </c>
      <c r="G80" s="30"/>
    </row>
    <row r="81" spans="1:30" ht="31" customHeight="1">
      <c r="A81" s="41"/>
      <c r="B81" s="113" t="s">
        <v>157</v>
      </c>
      <c r="C81" s="114">
        <v>11</v>
      </c>
      <c r="D81" s="116"/>
      <c r="E81" s="40" t="s">
        <v>206</v>
      </c>
      <c r="F81" s="40" t="str">
        <f>"《湘少英语》-- "&amp;E81&amp;"("&amp;B81&amp;"第"&amp;IF(C81="",C80,C81)&amp;"单元"&amp;")"</f>
        <v>《湘少英语》-- 听力训练(三年级下册第11单元)</v>
      </c>
      <c r="G81" s="30"/>
    </row>
    <row r="82" spans="1:30" ht="31" customHeight="1">
      <c r="A82" s="41"/>
      <c r="B82" s="113" t="s">
        <v>157</v>
      </c>
      <c r="C82" s="114">
        <v>11</v>
      </c>
      <c r="D82" s="117"/>
      <c r="E82" s="40" t="s">
        <v>156</v>
      </c>
      <c r="F82" s="40" t="str">
        <f>"《湘少英语》-- "&amp;E82&amp;"("&amp;B82&amp;"第"&amp;IF(C82="",C81,C82)&amp;"单元"&amp;")"</f>
        <v>《湘少英语》-- 课后巩固(三年级下册第11单元)</v>
      </c>
      <c r="G82" s="30"/>
    </row>
    <row r="83" spans="1:30" ht="31" customHeight="1">
      <c r="A83" s="41"/>
      <c r="B83" s="113" t="s">
        <v>157</v>
      </c>
      <c r="C83" s="114">
        <v>12</v>
      </c>
      <c r="D83" s="115">
        <v>12</v>
      </c>
      <c r="E83" s="40" t="s">
        <v>154</v>
      </c>
      <c r="F83" s="40" t="str">
        <f>"《湘少英语》-- "&amp;E83&amp;"("&amp;B83&amp;"第"&amp;IF(C83="",C82,C83)&amp;"单元"&amp;")"</f>
        <v>《湘少英语》-- 语法练习(三年级下册第12单元)</v>
      </c>
      <c r="G83" s="30"/>
    </row>
    <row r="84" spans="1:30" ht="31" customHeight="1">
      <c r="A84" s="41"/>
      <c r="B84" s="113" t="s">
        <v>157</v>
      </c>
      <c r="C84" s="114">
        <v>12</v>
      </c>
      <c r="D84" s="116"/>
      <c r="E84" s="40" t="s">
        <v>202</v>
      </c>
      <c r="F84" s="40" t="str">
        <f>"《湘少英语》-- "&amp;E84&amp;"("&amp;B84&amp;"第"&amp;IF(C84="",C83,C84)&amp;"单元"&amp;")"</f>
        <v>《湘少英语》-- 单元测试(三年级下册第12单元)</v>
      </c>
      <c r="G84" s="30"/>
    </row>
    <row r="85" spans="1:30" ht="31" customHeight="1">
      <c r="A85" s="41"/>
      <c r="B85" s="113" t="s">
        <v>157</v>
      </c>
      <c r="C85" s="114">
        <v>12</v>
      </c>
      <c r="D85" s="116"/>
      <c r="E85" s="40" t="s">
        <v>205</v>
      </c>
      <c r="F85" s="40" t="str">
        <f>"《湘少英语》-- "&amp;E85&amp;"("&amp;B85&amp;"第"&amp;IF(C85="",C84,C85)&amp;"单元"&amp;")"</f>
        <v>《湘少英语》-- 口语练习(三年级下册第12单元)</v>
      </c>
      <c r="G85" s="30"/>
    </row>
    <row r="86" spans="1:30" ht="31" customHeight="1">
      <c r="A86" s="41"/>
      <c r="B86" s="113" t="s">
        <v>157</v>
      </c>
      <c r="C86" s="114">
        <v>12</v>
      </c>
      <c r="D86" s="116"/>
      <c r="E86" s="40" t="s">
        <v>206</v>
      </c>
      <c r="F86" s="40" t="str">
        <f>"《湘少英语》-- "&amp;E86&amp;"("&amp;B86&amp;"第"&amp;IF(C86="",C85,C86)&amp;"单元"&amp;")"</f>
        <v>《湘少英语》-- 听力训练(三年级下册第12单元)</v>
      </c>
      <c r="G86" s="30"/>
    </row>
    <row r="87" spans="1:30" ht="31" customHeight="1">
      <c r="A87" s="41"/>
      <c r="B87" s="113" t="s">
        <v>157</v>
      </c>
      <c r="C87" s="114">
        <v>12</v>
      </c>
      <c r="D87" s="117"/>
      <c r="E87" s="40" t="s">
        <v>156</v>
      </c>
      <c r="F87" s="40" t="str">
        <f>"《湘少英语》-- "&amp;E87&amp;"("&amp;B87&amp;"第"&amp;IF(C87="",C86,C87)&amp;"单元"&amp;")"</f>
        <v>《湘少英语》-- 课后巩固(三年级下册第12单元)</v>
      </c>
      <c r="G87" s="30"/>
    </row>
    <row r="88" spans="1:30" ht="30" customHeight="1">
      <c r="E88" s="38"/>
      <c r="F88" s="38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30" customHeight="1">
      <c r="E89" s="38"/>
      <c r="F89" s="38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30" customHeight="1">
      <c r="E90" s="38"/>
      <c r="F90" s="38"/>
    </row>
    <row r="91" spans="1:30" ht="30" customHeight="1">
      <c r="E91" s="38"/>
      <c r="F91" s="38"/>
    </row>
    <row r="92" spans="1:30" ht="30" customHeight="1">
      <c r="E92" s="38"/>
      <c r="F92" s="38"/>
    </row>
    <row r="93" spans="1:30" ht="30" customHeight="1">
      <c r="E93" s="38"/>
      <c r="F93" s="38"/>
    </row>
    <row r="94" spans="1:30" ht="30" customHeight="1">
      <c r="E94" s="38"/>
      <c r="F94" s="38"/>
    </row>
    <row r="95" spans="1:30" ht="30" customHeight="1">
      <c r="E95" s="38"/>
      <c r="F95" s="38"/>
    </row>
    <row r="96" spans="1:30" ht="30" customHeight="1">
      <c r="E96" s="38"/>
      <c r="F96" s="38"/>
    </row>
    <row r="97" spans="5:6" ht="30" customHeight="1">
      <c r="E97" s="38"/>
      <c r="F97" s="38"/>
    </row>
    <row r="98" spans="5:6" ht="30" customHeight="1">
      <c r="E98" s="38"/>
      <c r="F98" s="38"/>
    </row>
    <row r="99" spans="5:6" ht="30" customHeight="1">
      <c r="E99" s="38"/>
      <c r="F99" s="38"/>
    </row>
    <row r="100" spans="5:6" ht="30" customHeight="1">
      <c r="E100" s="38"/>
      <c r="F100" s="38"/>
    </row>
    <row r="101" spans="5:6" ht="30" customHeight="1">
      <c r="E101" s="38"/>
      <c r="F101" s="38"/>
    </row>
    <row r="102" spans="5:6" ht="30" customHeight="1">
      <c r="E102" s="38"/>
      <c r="F102" s="38"/>
    </row>
    <row r="103" spans="5:6" ht="30" customHeight="1">
      <c r="E103" s="38"/>
      <c r="F103" s="38"/>
    </row>
    <row r="104" spans="5:6" ht="30" customHeight="1">
      <c r="E104" s="38"/>
      <c r="F104" s="38"/>
    </row>
    <row r="105" spans="5:6" ht="30" customHeight="1">
      <c r="E105" s="38"/>
      <c r="F105" s="38"/>
    </row>
    <row r="106" spans="5:6" ht="30" customHeight="1">
      <c r="E106" s="38"/>
      <c r="F106" s="38"/>
    </row>
    <row r="107" spans="5:6" ht="30" customHeight="1">
      <c r="E107" s="38"/>
      <c r="F107" s="38"/>
    </row>
    <row r="108" spans="5:6" ht="30" customHeight="1">
      <c r="E108" s="38"/>
      <c r="F108" s="38"/>
    </row>
    <row r="109" spans="5:6" ht="30" customHeight="1">
      <c r="E109" s="38"/>
      <c r="F109" s="38"/>
    </row>
    <row r="110" spans="5:6" ht="30" customHeight="1">
      <c r="E110" s="38"/>
      <c r="F110" s="38"/>
    </row>
    <row r="111" spans="5:6" ht="30" customHeight="1">
      <c r="E111" s="38"/>
      <c r="F111" s="38"/>
    </row>
    <row r="112" spans="5:6" ht="30" customHeight="1">
      <c r="E112" s="38"/>
      <c r="F112" s="38"/>
    </row>
    <row r="113" spans="5:6" ht="30" customHeight="1">
      <c r="E113" s="38"/>
      <c r="F113" s="38"/>
    </row>
    <row r="114" spans="5:6" ht="30" customHeight="1">
      <c r="E114" s="38"/>
      <c r="F114" s="38"/>
    </row>
    <row r="115" spans="5:6" ht="30" customHeight="1">
      <c r="E115" s="38"/>
      <c r="F115" s="38"/>
    </row>
    <row r="116" spans="5:6" ht="30" customHeight="1">
      <c r="E116" s="38"/>
      <c r="F116" s="38"/>
    </row>
  </sheetData>
  <mergeCells count="18">
    <mergeCell ref="D58:D62"/>
    <mergeCell ref="D63:D67"/>
    <mergeCell ref="D68:D72"/>
    <mergeCell ref="D73:D77"/>
    <mergeCell ref="D78:D82"/>
    <mergeCell ref="D83:D87"/>
    <mergeCell ref="D28:D32"/>
    <mergeCell ref="D33:D37"/>
    <mergeCell ref="D38:D42"/>
    <mergeCell ref="D43:D47"/>
    <mergeCell ref="D48:D52"/>
    <mergeCell ref="D53:D57"/>
    <mergeCell ref="A1:G1"/>
    <mergeCell ref="D3:D7"/>
    <mergeCell ref="D8:D12"/>
    <mergeCell ref="D13:D17"/>
    <mergeCell ref="D18:D22"/>
    <mergeCell ref="D23:D27"/>
  </mergeCells>
  <phoneticPr fontId="1" type="noConversion"/>
  <conditionalFormatting sqref="F1:F2 F88:F1048576">
    <cfRule type="containsText" dxfId="48" priority="8" operator="containsText" text="课后巩固">
      <formula>NOT(ISERROR(SEARCH("课后巩固",F1)))</formula>
    </cfRule>
    <cfRule type="containsText" dxfId="47" priority="9" operator="containsText" text="语法练习">
      <formula>NOT(ISERROR(SEARCH("语法练习",F1)))</formula>
    </cfRule>
  </conditionalFormatting>
  <conditionalFormatting sqref="E3:F87">
    <cfRule type="containsText" dxfId="46" priority="4" operator="containsText" text="听力">
      <formula>NOT(ISERROR(SEARCH("听力",E3)))</formula>
    </cfRule>
    <cfRule type="containsText" dxfId="45" priority="5" operator="containsText" text="口语练习">
      <formula>NOT(ISERROR(SEARCH("口语练习",E3)))</formula>
    </cfRule>
    <cfRule type="containsText" dxfId="44" priority="6" operator="containsText" text="课后巩固">
      <formula>NOT(ISERROR(SEARCH("课后巩固",E3)))</formula>
    </cfRule>
    <cfRule type="containsText" dxfId="43" priority="7" operator="containsText" text="语法">
      <formula>NOT(ISERROR(SEARCH("语法",E3)))</formula>
    </cfRule>
  </conditionalFormatting>
  <conditionalFormatting sqref="E3:F87">
    <cfRule type="containsText" dxfId="42" priority="3" operator="containsText" text="单元测试">
      <formula>NOT(ISERROR(SEARCH("单元测试",E3)))</formula>
    </cfRule>
  </conditionalFormatting>
  <conditionalFormatting sqref="B3:B87">
    <cfRule type="containsText" dxfId="41" priority="1" operator="containsText" text="下册">
      <formula>NOT(ISERROR(SEARCH("下册",B3)))</formula>
    </cfRule>
    <cfRule type="containsText" dxfId="40" priority="2" operator="containsText" text="上册">
      <formula>NOT(ISERROR(SEARCH("上册",B3)))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E293-F226-454A-88E0-0890CBF8C5AE}">
  <dimension ref="A1:I18"/>
  <sheetViews>
    <sheetView workbookViewId="0">
      <selection activeCell="D5" sqref="D5"/>
    </sheetView>
  </sheetViews>
  <sheetFormatPr baseColWidth="10" defaultRowHeight="16"/>
  <cols>
    <col min="2" max="2" width="28" customWidth="1"/>
    <col min="3" max="3" width="34.83203125" customWidth="1"/>
    <col min="4" max="4" width="75.33203125" customWidth="1"/>
  </cols>
  <sheetData>
    <row r="1" spans="1:9" ht="16" customHeight="1">
      <c r="A1" s="82" t="s">
        <v>28</v>
      </c>
      <c r="B1" s="82"/>
      <c r="C1" s="82"/>
      <c r="D1" s="82"/>
      <c r="E1" s="82"/>
      <c r="F1" s="82"/>
      <c r="G1" s="82"/>
      <c r="H1" s="82"/>
      <c r="I1" s="82"/>
    </row>
    <row r="2" spans="1:9" ht="42" customHeight="1">
      <c r="A2" s="82"/>
      <c r="B2" s="82"/>
      <c r="C2" s="82"/>
      <c r="D2" s="82"/>
      <c r="E2" s="82"/>
      <c r="F2" s="82"/>
      <c r="G2" s="82"/>
      <c r="H2" s="82"/>
      <c r="I2" s="82"/>
    </row>
    <row r="3" spans="1:9" ht="42" customHeight="1">
      <c r="A3" s="92" t="s">
        <v>2</v>
      </c>
      <c r="B3" s="92" t="s">
        <v>23</v>
      </c>
      <c r="C3" s="92" t="s">
        <v>24</v>
      </c>
      <c r="D3" s="93" t="s">
        <v>25</v>
      </c>
      <c r="E3" s="94"/>
      <c r="F3" s="94"/>
      <c r="G3" s="94"/>
      <c r="H3" s="94"/>
      <c r="I3" s="95"/>
    </row>
    <row r="4" spans="1:9" ht="34" customHeight="1">
      <c r="A4" s="96"/>
      <c r="B4" s="96"/>
      <c r="C4" s="96"/>
      <c r="D4" s="97" t="s">
        <v>196</v>
      </c>
      <c r="E4" s="98"/>
      <c r="F4" s="98"/>
      <c r="G4" s="98"/>
      <c r="H4" s="98"/>
      <c r="I4" s="98"/>
    </row>
    <row r="5" spans="1:9" ht="30" customHeight="1">
      <c r="A5" s="99" t="s">
        <v>21</v>
      </c>
      <c r="B5" s="100" t="s">
        <v>26</v>
      </c>
      <c r="C5" s="101" t="s">
        <v>26</v>
      </c>
      <c r="D5" s="106" t="str">
        <f>"《小学宝》--"&amp;B5&amp;"/"&amp;C5</f>
        <v>《小学宝》--分数乘法/分数乘法</v>
      </c>
      <c r="E5" s="98"/>
      <c r="F5" s="98"/>
      <c r="G5" s="98"/>
      <c r="H5" s="98"/>
      <c r="I5" s="98"/>
    </row>
    <row r="6" spans="1:9" ht="30" customHeight="1">
      <c r="A6" s="99"/>
      <c r="B6" s="102" t="s">
        <v>30</v>
      </c>
      <c r="C6" s="101" t="s">
        <v>30</v>
      </c>
      <c r="D6" s="106" t="str">
        <f t="shared" ref="D6:D16" si="0">"《小学宝》--"&amp;B6&amp;"/"&amp;C6</f>
        <v>《小学宝》--位置与方向(二)/位置与方向(二)</v>
      </c>
      <c r="E6" s="98"/>
      <c r="F6" s="98"/>
      <c r="G6" s="98"/>
      <c r="H6" s="98"/>
      <c r="I6" s="98"/>
    </row>
    <row r="7" spans="1:9" ht="30" customHeight="1">
      <c r="A7" s="99"/>
      <c r="B7" s="100" t="s">
        <v>27</v>
      </c>
      <c r="C7" s="101" t="s">
        <v>31</v>
      </c>
      <c r="D7" s="106" t="str">
        <f t="shared" si="0"/>
        <v>《小学宝》--分数除法/倒数的除法</v>
      </c>
      <c r="E7" s="98"/>
      <c r="F7" s="98"/>
      <c r="G7" s="98"/>
      <c r="H7" s="98"/>
      <c r="I7" s="98"/>
    </row>
    <row r="8" spans="1:9" ht="30" customHeight="1">
      <c r="A8" s="99"/>
      <c r="B8" s="100" t="s">
        <v>27</v>
      </c>
      <c r="C8" s="101" t="s">
        <v>27</v>
      </c>
      <c r="D8" s="106" t="str">
        <f t="shared" si="0"/>
        <v>《小学宝》--分数除法/分数除法</v>
      </c>
      <c r="E8" s="98"/>
      <c r="F8" s="98"/>
      <c r="G8" s="98"/>
      <c r="H8" s="98"/>
      <c r="I8" s="98"/>
    </row>
    <row r="9" spans="1:9" ht="30" customHeight="1">
      <c r="A9" s="99"/>
      <c r="B9" s="100" t="s">
        <v>32</v>
      </c>
      <c r="C9" s="101" t="s">
        <v>32</v>
      </c>
      <c r="D9" s="106" t="str">
        <f t="shared" si="0"/>
        <v>《小学宝》--比/比</v>
      </c>
      <c r="E9" s="98"/>
      <c r="F9" s="98"/>
      <c r="G9" s="98"/>
      <c r="H9" s="98"/>
      <c r="I9" s="98"/>
    </row>
    <row r="10" spans="1:9" ht="30" customHeight="1">
      <c r="A10" s="99"/>
      <c r="B10" s="100" t="s">
        <v>33</v>
      </c>
      <c r="C10" s="101" t="s">
        <v>34</v>
      </c>
      <c r="D10" s="106" t="str">
        <f t="shared" si="0"/>
        <v>《小学宝》--圆/圆的认识</v>
      </c>
      <c r="E10" s="98"/>
      <c r="F10" s="98"/>
      <c r="G10" s="98"/>
      <c r="H10" s="98"/>
      <c r="I10" s="98"/>
    </row>
    <row r="11" spans="1:9" ht="30" customHeight="1">
      <c r="A11" s="99"/>
      <c r="B11" s="100" t="s">
        <v>33</v>
      </c>
      <c r="C11" s="101" t="s">
        <v>35</v>
      </c>
      <c r="D11" s="106" t="str">
        <f t="shared" si="0"/>
        <v>《小学宝》--圆/圆的周长</v>
      </c>
      <c r="E11" s="98"/>
      <c r="F11" s="98"/>
      <c r="G11" s="98"/>
      <c r="H11" s="98"/>
      <c r="I11" s="98"/>
    </row>
    <row r="12" spans="1:9" ht="30" customHeight="1">
      <c r="A12" s="99"/>
      <c r="B12" s="100" t="s">
        <v>33</v>
      </c>
      <c r="C12" s="101" t="s">
        <v>36</v>
      </c>
      <c r="D12" s="106" t="str">
        <f t="shared" si="0"/>
        <v>《小学宝》--圆/圆的面积</v>
      </c>
      <c r="E12" s="98"/>
      <c r="F12" s="98"/>
      <c r="G12" s="98"/>
      <c r="H12" s="98"/>
      <c r="I12" s="98"/>
    </row>
    <row r="13" spans="1:9" ht="30" customHeight="1">
      <c r="A13" s="99"/>
      <c r="B13" s="100" t="s">
        <v>33</v>
      </c>
      <c r="C13" s="101" t="s">
        <v>37</v>
      </c>
      <c r="D13" s="106" t="str">
        <f t="shared" si="0"/>
        <v>《小学宝》--圆/扇形</v>
      </c>
      <c r="E13" s="98"/>
      <c r="F13" s="98"/>
      <c r="G13" s="98"/>
      <c r="H13" s="98"/>
      <c r="I13" s="98"/>
    </row>
    <row r="14" spans="1:9" ht="30" customHeight="1">
      <c r="A14" s="99"/>
      <c r="B14" s="102" t="s">
        <v>38</v>
      </c>
      <c r="C14" s="101" t="s">
        <v>38</v>
      </c>
      <c r="D14" s="106" t="str">
        <f t="shared" si="0"/>
        <v>《小学宝》--百分数（一）/百分数（一）</v>
      </c>
      <c r="E14" s="98"/>
      <c r="F14" s="98"/>
      <c r="G14" s="98"/>
      <c r="H14" s="98"/>
      <c r="I14" s="98"/>
    </row>
    <row r="15" spans="1:9" ht="30" customHeight="1">
      <c r="A15" s="99"/>
      <c r="B15" s="102" t="s">
        <v>39</v>
      </c>
      <c r="C15" s="101" t="s">
        <v>39</v>
      </c>
      <c r="D15" s="106" t="str">
        <f t="shared" si="0"/>
        <v>《小学宝》--扇形统计图/扇形统计图</v>
      </c>
      <c r="E15" s="98"/>
      <c r="F15" s="98"/>
      <c r="G15" s="98"/>
      <c r="H15" s="98"/>
      <c r="I15" s="98"/>
    </row>
    <row r="16" spans="1:9" ht="30" customHeight="1">
      <c r="A16" s="99"/>
      <c r="B16" s="102" t="s">
        <v>40</v>
      </c>
      <c r="C16" s="101" t="s">
        <v>40</v>
      </c>
      <c r="D16" s="106" t="str">
        <f t="shared" si="0"/>
        <v>《小学宝》--数学广角-数与形/数学广角-数与形</v>
      </c>
      <c r="E16" s="98"/>
      <c r="F16" s="98"/>
      <c r="G16" s="98"/>
      <c r="H16" s="98"/>
      <c r="I16" s="98"/>
    </row>
    <row r="17" spans="1:9">
      <c r="A17" s="104"/>
      <c r="B17" s="104"/>
      <c r="C17" s="104"/>
      <c r="D17" s="104"/>
      <c r="E17" s="104"/>
      <c r="F17" s="104"/>
      <c r="G17" s="104"/>
      <c r="H17" s="104"/>
      <c r="I17" s="104"/>
    </row>
    <row r="18" spans="1:9">
      <c r="A18" s="104"/>
      <c r="B18" s="104"/>
      <c r="C18" s="104"/>
      <c r="D18" s="104"/>
      <c r="E18" s="104"/>
      <c r="F18" s="104"/>
      <c r="G18" s="104"/>
      <c r="H18" s="104"/>
      <c r="I18" s="104"/>
    </row>
  </sheetData>
  <mergeCells count="6">
    <mergeCell ref="A3:A4"/>
    <mergeCell ref="A1:I2"/>
    <mergeCell ref="D3:I3"/>
    <mergeCell ref="A5:A16"/>
    <mergeCell ref="B3:B4"/>
    <mergeCell ref="C3:C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3058-6680-1D43-A4E6-1BF27C966464}">
  <dimension ref="A1:P25"/>
  <sheetViews>
    <sheetView zoomScale="83" workbookViewId="0">
      <selection activeCell="F14" sqref="F14"/>
    </sheetView>
  </sheetViews>
  <sheetFormatPr baseColWidth="10" defaultRowHeight="16"/>
  <cols>
    <col min="2" max="2" width="41.83203125" customWidth="1"/>
    <col min="3" max="3" width="60" customWidth="1"/>
    <col min="4" max="4" width="119.6640625" customWidth="1"/>
  </cols>
  <sheetData>
    <row r="1" spans="1:16" ht="16" customHeight="1">
      <c r="A1" s="87" t="s">
        <v>29</v>
      </c>
      <c r="B1" s="87"/>
      <c r="C1" s="87"/>
      <c r="D1" s="87"/>
      <c r="E1" s="87"/>
      <c r="F1" s="87"/>
      <c r="G1" s="87"/>
      <c r="H1" s="87"/>
      <c r="I1" s="87"/>
    </row>
    <row r="2" spans="1:16" ht="42" customHeight="1">
      <c r="A2" s="87"/>
      <c r="B2" s="87"/>
      <c r="C2" s="87"/>
      <c r="D2" s="87"/>
      <c r="E2" s="87"/>
      <c r="F2" s="87"/>
      <c r="G2" s="87"/>
      <c r="H2" s="87"/>
      <c r="I2" s="87"/>
    </row>
    <row r="3" spans="1:16" ht="31" customHeight="1">
      <c r="A3" s="79" t="s">
        <v>2</v>
      </c>
      <c r="B3" s="79" t="s">
        <v>23</v>
      </c>
      <c r="C3" s="79" t="s">
        <v>24</v>
      </c>
      <c r="D3" s="79" t="s">
        <v>25</v>
      </c>
      <c r="E3" s="83"/>
      <c r="F3" s="83"/>
      <c r="G3" s="83"/>
      <c r="H3" s="83"/>
      <c r="I3" s="83"/>
    </row>
    <row r="4" spans="1:16" ht="34" customHeight="1">
      <c r="A4" s="79"/>
      <c r="B4" s="79"/>
      <c r="C4" s="79"/>
      <c r="D4" s="11" t="s">
        <v>196</v>
      </c>
      <c r="E4" s="10"/>
      <c r="F4" s="10"/>
      <c r="G4" s="10"/>
      <c r="H4" s="10"/>
      <c r="I4" s="10"/>
    </row>
    <row r="5" spans="1:16" ht="30" customHeight="1">
      <c r="A5" s="84" t="s">
        <v>20</v>
      </c>
      <c r="B5" s="9" t="s">
        <v>41</v>
      </c>
      <c r="C5" s="7" t="s">
        <v>41</v>
      </c>
      <c r="D5" s="118" t="str">
        <f>"《小学宝》--"&amp;B5&amp;"/"&amp;C5</f>
        <v>《小学宝》--时、分、秒/时、分、秒</v>
      </c>
      <c r="E5" s="10"/>
      <c r="F5" s="10"/>
      <c r="G5" s="10"/>
      <c r="H5" s="10"/>
      <c r="I5" s="10"/>
    </row>
    <row r="6" spans="1:16" ht="30" customHeight="1">
      <c r="A6" s="85"/>
      <c r="B6" s="8" t="s">
        <v>42</v>
      </c>
      <c r="C6" s="7" t="s">
        <v>43</v>
      </c>
      <c r="D6" s="118" t="str">
        <f t="shared" ref="D6:D22" si="0">"《小学宝》--"&amp;B6&amp;"/"&amp;C6</f>
        <v>《小学宝》--万以内的加法和减法（一）/1.两位数加、减两位数的口算</v>
      </c>
      <c r="E6" s="10"/>
      <c r="F6" s="10"/>
      <c r="G6" s="10"/>
      <c r="H6" s="10"/>
      <c r="I6" s="10"/>
    </row>
    <row r="7" spans="1:16" ht="30" customHeight="1">
      <c r="A7" s="85"/>
      <c r="B7" s="8" t="s">
        <v>42</v>
      </c>
      <c r="C7" s="7" t="s">
        <v>44</v>
      </c>
      <c r="D7" s="118" t="str">
        <f t="shared" si="0"/>
        <v>《小学宝》--万以内的加法和减法（一）/2.几百几十加、减几百几十</v>
      </c>
      <c r="E7" s="10"/>
      <c r="F7" s="10"/>
      <c r="G7" s="10"/>
      <c r="H7" s="10"/>
      <c r="I7" s="10"/>
    </row>
    <row r="8" spans="1:16" ht="30" customHeight="1">
      <c r="A8" s="85"/>
      <c r="B8" s="8" t="s">
        <v>45</v>
      </c>
      <c r="C8" s="7" t="s">
        <v>48</v>
      </c>
      <c r="D8" s="118" t="str">
        <f t="shared" si="0"/>
        <v>《小学宝》--测量/1.毫米、分米的认识</v>
      </c>
      <c r="E8" s="10"/>
      <c r="F8" s="10"/>
      <c r="G8" s="10"/>
      <c r="H8" s="10"/>
      <c r="I8" s="10"/>
      <c r="L8" s="17"/>
      <c r="M8" s="18"/>
      <c r="N8" s="18"/>
      <c r="O8" s="18"/>
      <c r="P8" s="19"/>
    </row>
    <row r="9" spans="1:16" ht="30" customHeight="1">
      <c r="A9" s="85"/>
      <c r="B9" s="8" t="s">
        <v>45</v>
      </c>
      <c r="C9" s="7" t="s">
        <v>47</v>
      </c>
      <c r="D9" s="118" t="str">
        <f t="shared" si="0"/>
        <v>《小学宝》--测量/2.千米的认识</v>
      </c>
      <c r="E9" s="10"/>
      <c r="F9" s="10"/>
      <c r="G9" s="10"/>
      <c r="H9" s="10"/>
      <c r="I9" s="10"/>
      <c r="L9" s="20"/>
      <c r="M9" s="10"/>
      <c r="N9" s="10"/>
      <c r="O9" s="10"/>
      <c r="P9" s="21"/>
    </row>
    <row r="10" spans="1:16" ht="30" customHeight="1">
      <c r="A10" s="85"/>
      <c r="B10" s="8" t="s">
        <v>45</v>
      </c>
      <c r="C10" s="7" t="s">
        <v>49</v>
      </c>
      <c r="D10" s="118" t="str">
        <f t="shared" si="0"/>
        <v>《小学宝》--测量/3.吨的认识</v>
      </c>
      <c r="E10" s="10"/>
      <c r="F10" s="10"/>
      <c r="G10" s="10"/>
      <c r="H10" s="10"/>
      <c r="I10" s="10"/>
      <c r="L10" s="20"/>
      <c r="M10" s="10"/>
      <c r="N10" s="10"/>
      <c r="O10" s="10"/>
      <c r="P10" s="21"/>
    </row>
    <row r="11" spans="1:16" ht="30" customHeight="1">
      <c r="A11" s="85"/>
      <c r="B11" s="8" t="s">
        <v>50</v>
      </c>
      <c r="C11" s="7" t="s">
        <v>51</v>
      </c>
      <c r="D11" s="118" t="str">
        <f t="shared" si="0"/>
        <v>《小学宝》--万内数的加法和减法(二)/1.加法</v>
      </c>
      <c r="E11" s="10"/>
      <c r="F11" s="10"/>
      <c r="G11" s="10"/>
      <c r="H11" s="10"/>
      <c r="I11" s="10"/>
      <c r="L11" s="22"/>
      <c r="M11" s="10"/>
      <c r="N11" s="10"/>
      <c r="O11" s="10"/>
      <c r="P11" s="21"/>
    </row>
    <row r="12" spans="1:16" ht="30" customHeight="1">
      <c r="A12" s="85"/>
      <c r="B12" s="8" t="s">
        <v>50</v>
      </c>
      <c r="C12" s="7" t="s">
        <v>52</v>
      </c>
      <c r="D12" s="118" t="str">
        <f t="shared" si="0"/>
        <v>《小学宝》--万内数的加法和减法(二)/2.减法</v>
      </c>
      <c r="E12" s="10"/>
      <c r="F12" s="10"/>
      <c r="G12" s="10"/>
      <c r="H12" s="10"/>
      <c r="I12" s="10"/>
      <c r="L12" s="22"/>
      <c r="M12" s="10"/>
      <c r="N12" s="10"/>
      <c r="O12" s="10"/>
      <c r="P12" s="21"/>
    </row>
    <row r="13" spans="1:16" ht="30" customHeight="1">
      <c r="A13" s="85"/>
      <c r="B13" s="8" t="s">
        <v>50</v>
      </c>
      <c r="C13" s="7" t="s">
        <v>53</v>
      </c>
      <c r="D13" s="118" t="str">
        <f t="shared" si="0"/>
        <v>《小学宝》--万内数的加法和减法(二)/3.解决问题</v>
      </c>
      <c r="E13" s="10"/>
      <c r="F13" s="10"/>
      <c r="G13" s="10"/>
      <c r="H13" s="10"/>
      <c r="I13" s="10"/>
      <c r="L13" s="22"/>
      <c r="M13" s="10"/>
      <c r="N13" s="10"/>
      <c r="O13" s="10"/>
      <c r="P13" s="21"/>
    </row>
    <row r="14" spans="1:16" ht="30" customHeight="1">
      <c r="A14" s="85"/>
      <c r="B14" s="9" t="s">
        <v>54</v>
      </c>
      <c r="C14" s="7" t="s">
        <v>54</v>
      </c>
      <c r="D14" s="118" t="str">
        <f t="shared" si="0"/>
        <v>《小学宝》--倍的认识/倍的认识</v>
      </c>
      <c r="E14" s="10"/>
      <c r="F14" s="10"/>
      <c r="G14" s="10"/>
      <c r="H14" s="10"/>
      <c r="I14" s="10"/>
      <c r="L14" s="23"/>
      <c r="M14" s="24"/>
      <c r="N14" s="24"/>
      <c r="O14" s="24"/>
      <c r="P14" s="25"/>
    </row>
    <row r="15" spans="1:16" ht="30" customHeight="1">
      <c r="A15" s="85"/>
      <c r="B15" s="8" t="s">
        <v>55</v>
      </c>
      <c r="C15" s="7" t="s">
        <v>57</v>
      </c>
      <c r="D15" s="118" t="str">
        <f t="shared" si="0"/>
        <v>《小学宝》--多位数乘一位数/1.口算乘法</v>
      </c>
      <c r="E15" s="10"/>
      <c r="F15" s="10"/>
      <c r="G15" s="10"/>
      <c r="H15" s="10"/>
      <c r="I15" s="10"/>
    </row>
    <row r="16" spans="1:16" ht="30" customHeight="1">
      <c r="A16" s="85"/>
      <c r="B16" s="8" t="s">
        <v>55</v>
      </c>
      <c r="C16" s="7" t="s">
        <v>56</v>
      </c>
      <c r="D16" s="118" t="str">
        <f t="shared" si="0"/>
        <v>《小学宝》--多位数乘一位数/2.笔算乘法</v>
      </c>
      <c r="E16" s="10"/>
      <c r="F16" s="10"/>
      <c r="G16" s="10"/>
      <c r="H16" s="10"/>
      <c r="I16" s="10"/>
      <c r="L16" s="12"/>
    </row>
    <row r="17" spans="1:12" ht="30" customHeight="1">
      <c r="A17" s="85"/>
      <c r="B17" s="8" t="s">
        <v>58</v>
      </c>
      <c r="C17" s="7" t="s">
        <v>59</v>
      </c>
      <c r="D17" s="118" t="str">
        <f t="shared" si="0"/>
        <v>《小学宝》--长方形和正方形/1.四边形</v>
      </c>
      <c r="E17" s="10"/>
      <c r="F17" s="10"/>
      <c r="G17" s="10"/>
      <c r="H17" s="10"/>
      <c r="I17" s="10"/>
    </row>
    <row r="18" spans="1:12" ht="30" customHeight="1">
      <c r="A18" s="85"/>
      <c r="B18" s="8" t="s">
        <v>58</v>
      </c>
      <c r="C18" s="7" t="s">
        <v>60</v>
      </c>
      <c r="D18" s="118" t="str">
        <f t="shared" si="0"/>
        <v>《小学宝》--长方形和正方形/2.周长</v>
      </c>
      <c r="E18" s="10"/>
      <c r="F18" s="10"/>
      <c r="G18" s="10"/>
      <c r="H18" s="10"/>
      <c r="I18" s="10"/>
      <c r="L18" s="12"/>
    </row>
    <row r="19" spans="1:12" ht="30" customHeight="1">
      <c r="A19" s="85"/>
      <c r="B19" s="8" t="s">
        <v>58</v>
      </c>
      <c r="C19" s="7" t="s">
        <v>61</v>
      </c>
      <c r="D19" s="118" t="str">
        <f t="shared" si="0"/>
        <v>《小学宝》--长方形和正方形/3.长方形和正方形的周长</v>
      </c>
      <c r="E19" s="10"/>
      <c r="F19" s="10"/>
      <c r="G19" s="10"/>
      <c r="H19" s="10"/>
      <c r="I19" s="10"/>
      <c r="L19" s="12"/>
    </row>
    <row r="20" spans="1:12" ht="30" customHeight="1">
      <c r="A20" s="85"/>
      <c r="B20" s="8" t="s">
        <v>62</v>
      </c>
      <c r="C20" s="7" t="s">
        <v>63</v>
      </c>
      <c r="D20" s="118" t="str">
        <f t="shared" si="0"/>
        <v>《小学宝》--分数的初步认识/1.分数的初步认识</v>
      </c>
      <c r="E20" s="10"/>
      <c r="F20" s="10"/>
      <c r="G20" s="10"/>
      <c r="H20" s="10"/>
      <c r="I20" s="10"/>
      <c r="L20" s="12"/>
    </row>
    <row r="21" spans="1:12" ht="30" customHeight="1">
      <c r="A21" s="85"/>
      <c r="B21" s="8" t="s">
        <v>62</v>
      </c>
      <c r="C21" s="7" t="s">
        <v>64</v>
      </c>
      <c r="D21" s="118" t="str">
        <f t="shared" si="0"/>
        <v>《小学宝》--分数的初步认识/2.分数的简单计算</v>
      </c>
      <c r="E21" s="10"/>
      <c r="F21" s="10"/>
      <c r="G21" s="10"/>
      <c r="H21" s="10"/>
      <c r="I21" s="10"/>
      <c r="L21" s="12"/>
    </row>
    <row r="22" spans="1:12" ht="30" customHeight="1">
      <c r="A22" s="86"/>
      <c r="B22" s="8" t="s">
        <v>62</v>
      </c>
      <c r="C22" s="7" t="s">
        <v>65</v>
      </c>
      <c r="D22" s="118" t="str">
        <f t="shared" si="0"/>
        <v>《小学宝》--分数的初步认识/3.分数的简单应用</v>
      </c>
      <c r="E22" s="10"/>
      <c r="F22" s="10"/>
      <c r="G22" s="10"/>
      <c r="H22" s="10"/>
      <c r="I22" s="10"/>
      <c r="L22" s="12"/>
    </row>
    <row r="23" spans="1:12" ht="30" customHeight="1">
      <c r="A23" s="14"/>
      <c r="B23" s="14"/>
      <c r="C23" s="15"/>
      <c r="D23" s="14"/>
      <c r="E23" s="16"/>
      <c r="F23" s="16"/>
      <c r="G23" s="16"/>
      <c r="H23" s="16"/>
      <c r="I23" s="16"/>
      <c r="L23" s="12"/>
    </row>
    <row r="25" spans="1:12">
      <c r="L25" s="13" t="s">
        <v>46</v>
      </c>
    </row>
  </sheetData>
  <mergeCells count="6">
    <mergeCell ref="A5:A22"/>
    <mergeCell ref="A1:I2"/>
    <mergeCell ref="A3:A4"/>
    <mergeCell ref="B3:B4"/>
    <mergeCell ref="C3:C4"/>
    <mergeCell ref="D3:I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F28E-80E0-3A45-AA95-240CC7859B8B}">
  <dimension ref="A1:I39"/>
  <sheetViews>
    <sheetView workbookViewId="0">
      <selection activeCell="F8" sqref="F8"/>
    </sheetView>
  </sheetViews>
  <sheetFormatPr baseColWidth="10" defaultRowHeight="16"/>
  <cols>
    <col min="2" max="2" width="17.6640625" customWidth="1"/>
    <col min="3" max="3" width="43.83203125" customWidth="1"/>
    <col min="4" max="4" width="105" customWidth="1"/>
  </cols>
  <sheetData>
    <row r="1" spans="1:9">
      <c r="A1" s="87" t="s">
        <v>66</v>
      </c>
      <c r="B1" s="87"/>
      <c r="C1" s="87"/>
      <c r="D1" s="87"/>
      <c r="E1" s="87"/>
      <c r="F1" s="87"/>
      <c r="G1" s="87"/>
      <c r="H1" s="87"/>
      <c r="I1" s="87"/>
    </row>
    <row r="2" spans="1:9">
      <c r="A2" s="87"/>
      <c r="B2" s="87"/>
      <c r="C2" s="87"/>
      <c r="D2" s="87"/>
      <c r="E2" s="87"/>
      <c r="F2" s="87"/>
      <c r="G2" s="87"/>
      <c r="H2" s="87"/>
      <c r="I2" s="87"/>
    </row>
    <row r="3" spans="1:9" ht="26">
      <c r="A3" s="79" t="s">
        <v>2</v>
      </c>
      <c r="B3" s="79" t="s">
        <v>23</v>
      </c>
      <c r="C3" s="79" t="s">
        <v>24</v>
      </c>
      <c r="D3" s="79" t="s">
        <v>25</v>
      </c>
      <c r="E3" s="83"/>
      <c r="F3" s="83"/>
      <c r="G3" s="83"/>
      <c r="H3" s="83"/>
      <c r="I3" s="83"/>
    </row>
    <row r="4" spans="1:9" ht="26">
      <c r="A4" s="79"/>
      <c r="B4" s="79"/>
      <c r="C4" s="79"/>
      <c r="D4" s="11" t="s">
        <v>153</v>
      </c>
      <c r="E4" s="10"/>
      <c r="F4" s="10"/>
      <c r="G4" s="10"/>
      <c r="H4" s="10"/>
      <c r="I4" s="10"/>
    </row>
    <row r="5" spans="1:9" ht="24">
      <c r="A5" s="99" t="s">
        <v>20</v>
      </c>
      <c r="B5" s="103" t="s">
        <v>67</v>
      </c>
      <c r="C5" s="101" t="s">
        <v>68</v>
      </c>
      <c r="D5" s="112" t="str">
        <f>"《小学宝》-- "&amp;B5&amp;"_"&amp;C5</f>
        <v>《小学宝》-- 第一单元_《大青树下的小学》</v>
      </c>
      <c r="E5" s="121" t="s">
        <v>139</v>
      </c>
      <c r="F5" s="10"/>
      <c r="G5" s="10"/>
      <c r="H5" s="10"/>
      <c r="I5" s="10"/>
    </row>
    <row r="6" spans="1:9" ht="24">
      <c r="A6" s="99"/>
      <c r="B6" s="103" t="s">
        <v>67</v>
      </c>
      <c r="C6" s="101" t="s">
        <v>69</v>
      </c>
      <c r="D6" s="112" t="str">
        <f t="shared" ref="D6:D31" si="0">"《小学宝》-- "&amp;B6&amp;"_"&amp;C6</f>
        <v>《小学宝》-- 第一单元_《花的学校》</v>
      </c>
      <c r="E6" s="121" t="s">
        <v>140</v>
      </c>
      <c r="F6" s="10"/>
      <c r="G6" s="10"/>
      <c r="H6" s="10"/>
      <c r="I6" s="10"/>
    </row>
    <row r="7" spans="1:9" ht="24">
      <c r="A7" s="99"/>
      <c r="B7" s="103" t="s">
        <v>67</v>
      </c>
      <c r="C7" s="101" t="s">
        <v>70</v>
      </c>
      <c r="D7" s="112" t="str">
        <f t="shared" si="0"/>
        <v>《小学宝》-- 第一单元_《不懂就问》</v>
      </c>
      <c r="E7" s="121" t="s">
        <v>118</v>
      </c>
      <c r="F7" s="10"/>
      <c r="G7" s="10"/>
      <c r="H7" s="10"/>
      <c r="I7" s="10"/>
    </row>
    <row r="8" spans="1:9" ht="24">
      <c r="A8" s="99"/>
      <c r="B8" s="105" t="s">
        <v>71</v>
      </c>
      <c r="C8" s="101" t="s">
        <v>72</v>
      </c>
      <c r="D8" s="112" t="str">
        <f t="shared" si="0"/>
        <v>《小学宝》-- 第二单元_《古诗三首》</v>
      </c>
      <c r="E8" s="121"/>
      <c r="F8" s="10"/>
      <c r="G8" s="10"/>
      <c r="H8" s="10"/>
      <c r="I8" s="10"/>
    </row>
    <row r="9" spans="1:9" ht="24">
      <c r="A9" s="99"/>
      <c r="B9" s="105" t="s">
        <v>71</v>
      </c>
      <c r="C9" s="101" t="s">
        <v>73</v>
      </c>
      <c r="D9" s="112" t="str">
        <f t="shared" si="0"/>
        <v>《小学宝》-- 第二单元_《铺满金色巴掌的水泥道》</v>
      </c>
      <c r="E9" s="121"/>
      <c r="F9" s="10"/>
      <c r="G9" s="10"/>
      <c r="H9" s="10"/>
      <c r="I9" s="10"/>
    </row>
    <row r="10" spans="1:9" ht="24">
      <c r="A10" s="99"/>
      <c r="B10" s="105" t="s">
        <v>71</v>
      </c>
      <c r="C10" s="101" t="s">
        <v>74</v>
      </c>
      <c r="D10" s="112" t="str">
        <f t="shared" si="0"/>
        <v>《小学宝》-- 第二单元_《秋天的雨》</v>
      </c>
      <c r="E10" s="121"/>
      <c r="F10" s="10"/>
      <c r="G10" s="10"/>
      <c r="H10" s="10"/>
      <c r="I10" s="10"/>
    </row>
    <row r="11" spans="1:9" ht="24">
      <c r="A11" s="99"/>
      <c r="B11" s="105" t="s">
        <v>71</v>
      </c>
      <c r="C11" s="101" t="s">
        <v>75</v>
      </c>
      <c r="D11" s="112" t="str">
        <f t="shared" si="0"/>
        <v>《小学宝》-- 第二单元_《听听，秋的声音》</v>
      </c>
      <c r="E11" s="121"/>
      <c r="F11" s="10"/>
      <c r="G11" s="10"/>
      <c r="H11" s="10"/>
      <c r="I11" s="10"/>
    </row>
    <row r="12" spans="1:9" ht="24">
      <c r="A12" s="99"/>
      <c r="B12" s="105" t="s">
        <v>76</v>
      </c>
      <c r="C12" s="101" t="s">
        <v>77</v>
      </c>
      <c r="D12" s="112" t="str">
        <f t="shared" si="0"/>
        <v>《小学宝》-- 第三单元_去年的树</v>
      </c>
      <c r="E12" s="121"/>
      <c r="F12" s="10"/>
      <c r="G12" s="10"/>
      <c r="H12" s="10"/>
      <c r="I12" s="10"/>
    </row>
    <row r="13" spans="1:9" ht="24">
      <c r="A13" s="99"/>
      <c r="B13" s="105" t="s">
        <v>76</v>
      </c>
      <c r="C13" s="101" t="s">
        <v>78</v>
      </c>
      <c r="D13" s="112" t="str">
        <f t="shared" si="0"/>
        <v>《小学宝》-- 第三单元_那一定会很好</v>
      </c>
      <c r="E13" s="121"/>
      <c r="F13" s="10"/>
      <c r="G13" s="10"/>
      <c r="H13" s="10"/>
      <c r="I13" s="10"/>
    </row>
    <row r="14" spans="1:9" ht="24">
      <c r="A14" s="99"/>
      <c r="B14" s="105" t="s">
        <v>76</v>
      </c>
      <c r="C14" s="101" t="s">
        <v>79</v>
      </c>
      <c r="D14" s="112" t="str">
        <f t="shared" si="0"/>
        <v>《小学宝》-- 第三单元_在牛肚子里旅行</v>
      </c>
      <c r="E14" s="121"/>
      <c r="F14" s="10"/>
      <c r="G14" s="10"/>
      <c r="H14" s="10"/>
      <c r="I14" s="10"/>
    </row>
    <row r="15" spans="1:9" ht="24">
      <c r="A15" s="99"/>
      <c r="B15" s="105" t="s">
        <v>76</v>
      </c>
      <c r="C15" s="101" t="s">
        <v>80</v>
      </c>
      <c r="D15" s="112" t="str">
        <f t="shared" si="0"/>
        <v>《小学宝》-- 第三单元_一块奶酪</v>
      </c>
      <c r="E15" s="121"/>
      <c r="F15" s="10"/>
      <c r="G15" s="10"/>
      <c r="H15" s="10"/>
      <c r="I15" s="10"/>
    </row>
    <row r="16" spans="1:9" ht="24">
      <c r="A16" s="99"/>
      <c r="B16" s="105" t="s">
        <v>81</v>
      </c>
      <c r="C16" s="101" t="s">
        <v>83</v>
      </c>
      <c r="D16" s="112" t="str">
        <f t="shared" si="0"/>
        <v>《小学宝》-- 第四单元_《总也倒不了的老屋》</v>
      </c>
      <c r="E16" s="121"/>
      <c r="F16" s="10"/>
      <c r="G16" s="10"/>
      <c r="H16" s="10"/>
      <c r="I16" s="10"/>
    </row>
    <row r="17" spans="1:9" ht="24">
      <c r="A17" s="99"/>
      <c r="B17" s="105" t="s">
        <v>81</v>
      </c>
      <c r="C17" s="101" t="s">
        <v>82</v>
      </c>
      <c r="D17" s="112" t="str">
        <f t="shared" si="0"/>
        <v>《小学宝》-- 第四单元_《胡萝卜先生的长胡子》</v>
      </c>
      <c r="E17" s="121"/>
      <c r="F17" s="10"/>
      <c r="G17" s="10"/>
      <c r="H17" s="10"/>
      <c r="I17" s="10"/>
    </row>
    <row r="18" spans="1:9" ht="24">
      <c r="A18" s="99"/>
      <c r="B18" s="105" t="s">
        <v>81</v>
      </c>
      <c r="C18" s="101" t="s">
        <v>84</v>
      </c>
      <c r="D18" s="112" t="str">
        <f t="shared" si="0"/>
        <v>《小学宝》-- 第四单元_《不会叫的狗》</v>
      </c>
      <c r="E18" s="121"/>
      <c r="F18" s="10"/>
      <c r="G18" s="10"/>
      <c r="H18" s="10"/>
      <c r="I18" s="10"/>
    </row>
    <row r="19" spans="1:9" ht="24">
      <c r="A19" s="99"/>
      <c r="B19" s="105" t="s">
        <v>85</v>
      </c>
      <c r="C19" s="101" t="s">
        <v>86</v>
      </c>
      <c r="D19" s="112" t="str">
        <f t="shared" si="0"/>
        <v>《小学宝》-- 第五单元_《搭船的鸟》</v>
      </c>
      <c r="E19" s="121"/>
      <c r="F19" s="10"/>
      <c r="G19" s="10"/>
      <c r="H19" s="10"/>
      <c r="I19" s="10"/>
    </row>
    <row r="20" spans="1:9" ht="24">
      <c r="A20" s="99"/>
      <c r="B20" s="105" t="s">
        <v>85</v>
      </c>
      <c r="C20" s="101" t="s">
        <v>87</v>
      </c>
      <c r="D20" s="112" t="str">
        <f t="shared" si="0"/>
        <v>《小学宝》-- 第五单元_《金色的草地》</v>
      </c>
      <c r="E20" s="121"/>
      <c r="F20" s="10"/>
      <c r="G20" s="10"/>
      <c r="H20" s="10"/>
      <c r="I20" s="10"/>
    </row>
    <row r="21" spans="1:9" ht="24">
      <c r="A21" s="99"/>
      <c r="B21" s="105" t="s">
        <v>98</v>
      </c>
      <c r="C21" s="101" t="s">
        <v>72</v>
      </c>
      <c r="D21" s="112" t="str">
        <f t="shared" si="0"/>
        <v>《小学宝》-- 第六单元_《古诗三首》</v>
      </c>
      <c r="E21" s="121"/>
      <c r="F21" s="10"/>
      <c r="G21" s="10"/>
      <c r="H21" s="10"/>
      <c r="I21" s="10"/>
    </row>
    <row r="22" spans="1:9" ht="24">
      <c r="A22" s="99"/>
      <c r="B22" s="105" t="s">
        <v>98</v>
      </c>
      <c r="C22" s="101" t="s">
        <v>88</v>
      </c>
      <c r="D22" s="112" t="str">
        <f t="shared" si="0"/>
        <v>《小学宝》-- 第六单元_《富饶的细沙群岛》</v>
      </c>
      <c r="E22" s="121"/>
      <c r="F22" s="10"/>
      <c r="G22" s="10"/>
      <c r="H22" s="10"/>
      <c r="I22" s="10"/>
    </row>
    <row r="23" spans="1:9" ht="24">
      <c r="A23" s="99"/>
      <c r="B23" s="105" t="s">
        <v>98</v>
      </c>
      <c r="C23" s="101" t="s">
        <v>89</v>
      </c>
      <c r="D23" s="112" t="str">
        <f t="shared" si="0"/>
        <v>《小学宝》-- 第六单元_《海滨小城》</v>
      </c>
      <c r="E23" s="121"/>
      <c r="F23" s="10"/>
      <c r="G23" s="10"/>
      <c r="H23" s="10"/>
      <c r="I23" s="10"/>
    </row>
    <row r="24" spans="1:9" ht="24">
      <c r="A24" s="99"/>
      <c r="B24" s="105" t="s">
        <v>98</v>
      </c>
      <c r="C24" s="101" t="s">
        <v>90</v>
      </c>
      <c r="D24" s="112" t="str">
        <f t="shared" si="0"/>
        <v>《小学宝》-- 第六单元_《美丽的小兴安岭》</v>
      </c>
      <c r="E24" s="121"/>
      <c r="F24" s="10"/>
      <c r="G24" s="10"/>
      <c r="H24" s="10"/>
      <c r="I24" s="10"/>
    </row>
    <row r="25" spans="1:9" ht="24">
      <c r="A25" s="99"/>
      <c r="B25" s="103" t="s">
        <v>99</v>
      </c>
      <c r="C25" s="101" t="s">
        <v>91</v>
      </c>
      <c r="D25" s="112" t="str">
        <f t="shared" si="0"/>
        <v>《小学宝》-- 第七单元_《大自然的声音》</v>
      </c>
      <c r="E25" s="121"/>
      <c r="F25" s="10"/>
      <c r="G25" s="10"/>
      <c r="H25" s="10"/>
      <c r="I25" s="10"/>
    </row>
    <row r="26" spans="1:9" ht="24">
      <c r="A26" s="99"/>
      <c r="B26" s="103" t="s">
        <v>99</v>
      </c>
      <c r="C26" s="101" t="s">
        <v>92</v>
      </c>
      <c r="D26" s="112" t="str">
        <f t="shared" si="0"/>
        <v>《小学宝》-- 第七单元_《父亲、树林和鸟》</v>
      </c>
      <c r="E26" s="121"/>
      <c r="F26" s="10"/>
      <c r="G26" s="10"/>
      <c r="H26" s="10"/>
      <c r="I26" s="10"/>
    </row>
    <row r="27" spans="1:9" ht="24">
      <c r="A27" s="99"/>
      <c r="B27" s="103" t="s">
        <v>99</v>
      </c>
      <c r="C27" s="101" t="s">
        <v>93</v>
      </c>
      <c r="D27" s="112" t="str">
        <f t="shared" si="0"/>
        <v>《小学宝》-- 第七单元_《带刺的朋友》</v>
      </c>
      <c r="E27" s="121"/>
      <c r="F27" s="10"/>
      <c r="G27" s="10"/>
      <c r="H27" s="10"/>
      <c r="I27" s="10"/>
    </row>
    <row r="28" spans="1:9" ht="24">
      <c r="A28" s="99"/>
      <c r="B28" s="103" t="s">
        <v>100</v>
      </c>
      <c r="C28" s="101" t="s">
        <v>94</v>
      </c>
      <c r="D28" s="112" t="str">
        <f t="shared" si="0"/>
        <v>《小学宝》-- 第八单元_《司马光》</v>
      </c>
      <c r="E28" s="121"/>
      <c r="F28" s="10"/>
      <c r="G28" s="10"/>
      <c r="H28" s="10"/>
      <c r="I28" s="10"/>
    </row>
    <row r="29" spans="1:9" ht="24">
      <c r="A29" s="99"/>
      <c r="B29" s="103" t="s">
        <v>100</v>
      </c>
      <c r="C29" s="101" t="s">
        <v>95</v>
      </c>
      <c r="D29" s="112" t="str">
        <f t="shared" si="0"/>
        <v>《小学宝》-- 第八单元_《掌声》</v>
      </c>
      <c r="E29" s="121"/>
      <c r="F29" s="10"/>
      <c r="G29" s="10"/>
      <c r="H29" s="10"/>
      <c r="I29" s="10"/>
    </row>
    <row r="30" spans="1:9" ht="24">
      <c r="A30" s="99"/>
      <c r="B30" s="103" t="s">
        <v>100</v>
      </c>
      <c r="C30" s="101" t="s">
        <v>96</v>
      </c>
      <c r="D30" s="112" t="str">
        <f t="shared" si="0"/>
        <v>《小学宝》-- 第八单元_《灰雀》</v>
      </c>
      <c r="E30" s="121"/>
      <c r="F30" s="10"/>
      <c r="G30" s="10"/>
      <c r="H30" s="10"/>
      <c r="I30" s="10"/>
    </row>
    <row r="31" spans="1:9" ht="24">
      <c r="A31" s="99"/>
      <c r="B31" s="103" t="s">
        <v>100</v>
      </c>
      <c r="C31" s="101" t="s">
        <v>97</v>
      </c>
      <c r="D31" s="112" t="str">
        <f t="shared" si="0"/>
        <v>《小学宝》-- 第八单元_《手术台就是阵地》</v>
      </c>
      <c r="E31" s="10"/>
      <c r="F31" s="10"/>
      <c r="G31" s="10"/>
      <c r="H31" s="10"/>
      <c r="I31" s="10"/>
    </row>
    <row r="32" spans="1:9" ht="26">
      <c r="A32" s="14"/>
      <c r="B32" s="14"/>
      <c r="C32" s="15"/>
      <c r="D32" s="14"/>
      <c r="E32" s="16"/>
      <c r="F32" s="16"/>
      <c r="G32" s="16"/>
      <c r="H32" s="16"/>
      <c r="I32" s="16"/>
    </row>
    <row r="33" spans="1:9" ht="26">
      <c r="A33" s="14"/>
      <c r="B33" s="14"/>
      <c r="C33" s="15"/>
      <c r="D33" s="14"/>
      <c r="E33" s="16"/>
      <c r="F33" s="16"/>
      <c r="G33" s="16"/>
      <c r="H33" s="16"/>
      <c r="I33" s="16"/>
    </row>
    <row r="34" spans="1:9" ht="26">
      <c r="A34" s="14"/>
      <c r="B34" s="14"/>
      <c r="C34" s="15"/>
      <c r="D34" s="14"/>
      <c r="E34" s="16"/>
      <c r="F34" s="16"/>
      <c r="G34" s="16"/>
      <c r="H34" s="16"/>
      <c r="I34" s="16"/>
    </row>
    <row r="35" spans="1:9" ht="26">
      <c r="A35" s="14"/>
      <c r="B35" s="14"/>
      <c r="C35" s="15"/>
      <c r="D35" s="14"/>
      <c r="E35" s="16"/>
      <c r="F35" s="16"/>
      <c r="G35" s="16"/>
      <c r="H35" s="16"/>
      <c r="I35" s="16"/>
    </row>
    <row r="36" spans="1:9" ht="26">
      <c r="A36" s="14"/>
      <c r="B36" s="14"/>
      <c r="C36" s="15"/>
      <c r="D36" s="14"/>
      <c r="E36" s="16"/>
      <c r="F36" s="16"/>
      <c r="G36" s="16"/>
      <c r="H36" s="16"/>
      <c r="I36" s="16"/>
    </row>
    <row r="37" spans="1:9" ht="26">
      <c r="A37" s="14"/>
      <c r="B37" s="14"/>
      <c r="C37" s="15"/>
      <c r="D37" s="14"/>
      <c r="E37" s="16"/>
      <c r="F37" s="16"/>
      <c r="G37" s="16"/>
      <c r="H37" s="16"/>
      <c r="I37" s="16"/>
    </row>
    <row r="38" spans="1:9" ht="26">
      <c r="A38" s="14"/>
      <c r="B38" s="14"/>
      <c r="C38" s="15"/>
      <c r="D38" s="14"/>
      <c r="E38" s="16"/>
      <c r="F38" s="16"/>
      <c r="G38" s="16"/>
      <c r="H38" s="16"/>
      <c r="I38" s="16"/>
    </row>
    <row r="39" spans="1:9" ht="26">
      <c r="A39" s="14"/>
      <c r="B39" s="14"/>
      <c r="C39" s="15"/>
      <c r="D39" s="14"/>
      <c r="E39" s="16"/>
      <c r="F39" s="16"/>
      <c r="G39" s="16"/>
      <c r="H39" s="16"/>
      <c r="I39" s="16"/>
    </row>
  </sheetData>
  <mergeCells count="6">
    <mergeCell ref="A1:I2"/>
    <mergeCell ref="A3:A4"/>
    <mergeCell ref="B3:B4"/>
    <mergeCell ref="C3:C4"/>
    <mergeCell ref="D3:I3"/>
    <mergeCell ref="A5:A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31A4-11F2-0D44-A895-3E0EED4179BD}">
  <dimension ref="A1:I49"/>
  <sheetViews>
    <sheetView workbookViewId="0">
      <selection activeCell="H9" sqref="H9"/>
    </sheetView>
  </sheetViews>
  <sheetFormatPr baseColWidth="10" defaultRowHeight="16"/>
  <cols>
    <col min="2" max="2" width="18.83203125" customWidth="1"/>
    <col min="3" max="3" width="32.83203125" customWidth="1"/>
    <col min="4" max="4" width="72.1640625" customWidth="1"/>
    <col min="5" max="5" width="15.1640625" customWidth="1"/>
  </cols>
  <sheetData>
    <row r="1" spans="1:9">
      <c r="A1" s="87" t="s">
        <v>101</v>
      </c>
      <c r="B1" s="87"/>
      <c r="C1" s="87"/>
      <c r="D1" s="87"/>
      <c r="E1" s="87"/>
      <c r="F1" s="87"/>
      <c r="G1" s="87"/>
      <c r="H1" s="87"/>
      <c r="I1" s="87"/>
    </row>
    <row r="2" spans="1:9">
      <c r="A2" s="87"/>
      <c r="B2" s="87"/>
      <c r="C2" s="87"/>
      <c r="D2" s="87"/>
      <c r="E2" s="87"/>
      <c r="F2" s="87"/>
      <c r="G2" s="87"/>
      <c r="H2" s="87"/>
      <c r="I2" s="87"/>
    </row>
    <row r="3" spans="1:9" ht="24">
      <c r="A3" s="107" t="s">
        <v>2</v>
      </c>
      <c r="B3" s="107" t="s">
        <v>23</v>
      </c>
      <c r="C3" s="107" t="s">
        <v>24</v>
      </c>
      <c r="D3" s="107" t="s">
        <v>25</v>
      </c>
      <c r="E3" s="107"/>
      <c r="F3" s="107"/>
      <c r="G3" s="107"/>
      <c r="H3" s="107"/>
      <c r="I3" s="107"/>
    </row>
    <row r="4" spans="1:9" ht="24">
      <c r="A4" s="107"/>
      <c r="B4" s="107"/>
      <c r="C4" s="107"/>
      <c r="D4" s="97" t="s">
        <v>197</v>
      </c>
      <c r="E4" s="98"/>
      <c r="F4" s="98"/>
      <c r="G4" s="98"/>
      <c r="H4" s="98"/>
      <c r="I4" s="98"/>
    </row>
    <row r="5" spans="1:9" ht="24">
      <c r="A5" s="108" t="s">
        <v>21</v>
      </c>
      <c r="B5" s="103" t="s">
        <v>67</v>
      </c>
      <c r="C5" s="101" t="s">
        <v>102</v>
      </c>
      <c r="D5" s="109" t="str">
        <f>"《小学宝》-- "&amp;B5&amp;"_"&amp;"《"&amp;C5&amp;"》"</f>
        <v>《小学宝》-- 第一单元_《山中访友》</v>
      </c>
      <c r="E5" s="122" t="s">
        <v>139</v>
      </c>
      <c r="F5" s="98"/>
      <c r="G5" s="98"/>
      <c r="H5" s="98"/>
      <c r="I5" s="98"/>
    </row>
    <row r="6" spans="1:9" ht="24">
      <c r="A6" s="110"/>
      <c r="B6" s="103" t="s">
        <v>67</v>
      </c>
      <c r="C6" s="101" t="s">
        <v>103</v>
      </c>
      <c r="D6" s="109" t="str">
        <f t="shared" ref="D6:D40" si="0">"《小学宝》-- "&amp;B6&amp;"_"&amp;"《"&amp;C6&amp;"》"</f>
        <v>《小学宝》-- 第一单元_《山雨》</v>
      </c>
      <c r="E6" s="122" t="s">
        <v>140</v>
      </c>
      <c r="F6" s="98"/>
      <c r="G6" s="98"/>
      <c r="H6" s="98"/>
      <c r="I6" s="98"/>
    </row>
    <row r="7" spans="1:9" ht="24">
      <c r="A7" s="110"/>
      <c r="B7" s="103" t="s">
        <v>67</v>
      </c>
      <c r="C7" s="101" t="s">
        <v>104</v>
      </c>
      <c r="D7" s="109" t="str">
        <f t="shared" si="0"/>
        <v>《小学宝》-- 第一单元_《草虫的部落》</v>
      </c>
      <c r="E7" s="122" t="s">
        <v>118</v>
      </c>
      <c r="F7" s="98"/>
      <c r="G7" s="98"/>
      <c r="H7" s="98"/>
      <c r="I7" s="98"/>
    </row>
    <row r="8" spans="1:9" ht="24">
      <c r="A8" s="110"/>
      <c r="B8" s="103" t="s">
        <v>67</v>
      </c>
      <c r="C8" s="101" t="s">
        <v>105</v>
      </c>
      <c r="D8" s="109" t="str">
        <f t="shared" si="0"/>
        <v>《小学宝》-- 第一单元_《索溪峪的野》</v>
      </c>
      <c r="E8" s="122"/>
      <c r="F8" s="98"/>
      <c r="G8" s="98"/>
      <c r="H8" s="98"/>
      <c r="I8" s="98"/>
    </row>
    <row r="9" spans="1:9" ht="24">
      <c r="A9" s="110"/>
      <c r="B9" s="103" t="s">
        <v>67</v>
      </c>
      <c r="C9" s="101" t="s">
        <v>106</v>
      </c>
      <c r="D9" s="109" t="str">
        <f t="shared" si="0"/>
        <v>《小学宝》-- 第一单元_《回顾*拓展一》</v>
      </c>
      <c r="E9" s="122"/>
      <c r="F9" s="98"/>
      <c r="G9" s="98"/>
      <c r="H9" s="98"/>
      <c r="I9" s="98"/>
    </row>
    <row r="10" spans="1:9" ht="24">
      <c r="A10" s="110"/>
      <c r="B10" s="103" t="s">
        <v>71</v>
      </c>
      <c r="C10" s="101" t="s">
        <v>107</v>
      </c>
      <c r="D10" s="109" t="str">
        <f t="shared" si="0"/>
        <v>《小学宝》-- 第二单元_《詹天佑》</v>
      </c>
      <c r="E10" s="122"/>
      <c r="F10" s="98"/>
      <c r="G10" s="98"/>
      <c r="H10" s="98"/>
      <c r="I10" s="98"/>
    </row>
    <row r="11" spans="1:9" ht="24">
      <c r="A11" s="110"/>
      <c r="B11" s="103" t="s">
        <v>71</v>
      </c>
      <c r="C11" s="101" t="s">
        <v>108</v>
      </c>
      <c r="D11" s="109" t="str">
        <f t="shared" si="0"/>
        <v>《小学宝》-- 第二单元_《怀念母亲》</v>
      </c>
      <c r="E11" s="122"/>
      <c r="F11" s="98"/>
      <c r="G11" s="98"/>
      <c r="H11" s="98"/>
      <c r="I11" s="98"/>
    </row>
    <row r="12" spans="1:9" ht="24">
      <c r="A12" s="110"/>
      <c r="B12" s="103" t="s">
        <v>71</v>
      </c>
      <c r="C12" s="101" t="s">
        <v>109</v>
      </c>
      <c r="D12" s="109" t="str">
        <f t="shared" si="0"/>
        <v>《小学宝》-- 第二单元_《彩色的翅膀》</v>
      </c>
      <c r="E12" s="122"/>
      <c r="F12" s="98"/>
      <c r="G12" s="98"/>
      <c r="H12" s="98"/>
      <c r="I12" s="98"/>
    </row>
    <row r="13" spans="1:9" ht="24">
      <c r="A13" s="110"/>
      <c r="B13" s="103" t="s">
        <v>71</v>
      </c>
      <c r="C13" s="101" t="s">
        <v>110</v>
      </c>
      <c r="D13" s="109" t="str">
        <f t="shared" si="0"/>
        <v>《小学宝》-- 第二单元_《中华少年》</v>
      </c>
      <c r="E13" s="122"/>
      <c r="F13" s="98"/>
      <c r="G13" s="98"/>
      <c r="H13" s="98"/>
      <c r="I13" s="98"/>
    </row>
    <row r="14" spans="1:9" ht="24">
      <c r="A14" s="110"/>
      <c r="B14" s="103" t="s">
        <v>71</v>
      </c>
      <c r="C14" s="101" t="s">
        <v>111</v>
      </c>
      <c r="D14" s="109" t="str">
        <f t="shared" si="0"/>
        <v>《小学宝》-- 第二单元_《回顾*拓展二》</v>
      </c>
      <c r="E14" s="122"/>
      <c r="F14" s="98"/>
      <c r="G14" s="98"/>
      <c r="H14" s="98"/>
      <c r="I14" s="98"/>
    </row>
    <row r="15" spans="1:9" ht="24">
      <c r="A15" s="110"/>
      <c r="B15" s="103" t="s">
        <v>76</v>
      </c>
      <c r="C15" s="101" t="s">
        <v>112</v>
      </c>
      <c r="D15" s="109" t="str">
        <f t="shared" si="0"/>
        <v>《小学宝》-- 第三单元_《穷人》</v>
      </c>
      <c r="E15" s="122"/>
      <c r="F15" s="98"/>
      <c r="G15" s="98"/>
      <c r="H15" s="98"/>
      <c r="I15" s="98"/>
    </row>
    <row r="16" spans="1:9" ht="24">
      <c r="A16" s="110"/>
      <c r="B16" s="103" t="s">
        <v>76</v>
      </c>
      <c r="C16" s="101" t="s">
        <v>113</v>
      </c>
      <c r="D16" s="109" t="str">
        <f t="shared" si="0"/>
        <v>《小学宝》-- 第三单元_《别饿坏了那匹马》</v>
      </c>
      <c r="E16" s="122"/>
      <c r="F16" s="98"/>
      <c r="G16" s="98"/>
      <c r="H16" s="98"/>
      <c r="I16" s="98"/>
    </row>
    <row r="17" spans="1:9" ht="24">
      <c r="A17" s="110"/>
      <c r="B17" s="103" t="s">
        <v>76</v>
      </c>
      <c r="C17" s="101" t="s">
        <v>114</v>
      </c>
      <c r="D17" s="109" t="str">
        <f t="shared" si="0"/>
        <v>《小学宝》-- 第三单元_《唯一的听众》</v>
      </c>
      <c r="E17" s="122"/>
      <c r="F17" s="98"/>
      <c r="G17" s="98"/>
      <c r="H17" s="98"/>
      <c r="I17" s="98"/>
    </row>
    <row r="18" spans="1:9" ht="24">
      <c r="A18" s="110"/>
      <c r="B18" s="103" t="s">
        <v>76</v>
      </c>
      <c r="C18" s="101" t="s">
        <v>115</v>
      </c>
      <c r="D18" s="109" t="str">
        <f t="shared" si="0"/>
        <v>《小学宝》-- 第三单元_《用心灵去倾听》</v>
      </c>
      <c r="E18" s="122"/>
      <c r="F18" s="98"/>
      <c r="G18" s="98"/>
      <c r="H18" s="98"/>
      <c r="I18" s="98"/>
    </row>
    <row r="19" spans="1:9" ht="24">
      <c r="A19" s="110"/>
      <c r="B19" s="103" t="s">
        <v>76</v>
      </c>
      <c r="C19" s="101" t="s">
        <v>116</v>
      </c>
      <c r="D19" s="109" t="str">
        <f t="shared" si="0"/>
        <v>《小学宝》-- 第三单元_《回顾*拓展三》</v>
      </c>
      <c r="E19" s="122"/>
      <c r="F19" s="98"/>
      <c r="G19" s="98"/>
      <c r="H19" s="98"/>
      <c r="I19" s="98"/>
    </row>
    <row r="20" spans="1:9" ht="24">
      <c r="A20" s="110"/>
      <c r="B20" s="103" t="s">
        <v>81</v>
      </c>
      <c r="C20" s="101" t="s">
        <v>117</v>
      </c>
      <c r="D20" s="109" t="str">
        <f t="shared" si="0"/>
        <v>《小学宝》-- 第四单元_《只有一个地球》</v>
      </c>
      <c r="E20" s="122"/>
      <c r="F20" s="98"/>
      <c r="G20" s="98"/>
      <c r="H20" s="98"/>
      <c r="I20" s="98"/>
    </row>
    <row r="21" spans="1:9" ht="24">
      <c r="A21" s="110"/>
      <c r="B21" s="103" t="s">
        <v>81</v>
      </c>
      <c r="C21" s="101" t="s">
        <v>119</v>
      </c>
      <c r="D21" s="109" t="str">
        <f t="shared" si="0"/>
        <v>《小学宝》-- 第四单元_《鹿和狼的故事》</v>
      </c>
      <c r="E21" s="122"/>
      <c r="F21" s="98"/>
      <c r="G21" s="98"/>
      <c r="H21" s="98"/>
      <c r="I21" s="98"/>
    </row>
    <row r="22" spans="1:9" ht="24">
      <c r="A22" s="110"/>
      <c r="B22" s="103" t="s">
        <v>81</v>
      </c>
      <c r="C22" s="101" t="s">
        <v>120</v>
      </c>
      <c r="D22" s="109" t="str">
        <f t="shared" si="0"/>
        <v>《小学宝》-- 第四单元_《这片土地是神圣的》</v>
      </c>
      <c r="E22" s="122"/>
      <c r="F22" s="98"/>
      <c r="G22" s="98"/>
      <c r="H22" s="98"/>
      <c r="I22" s="98"/>
    </row>
    <row r="23" spans="1:9" ht="24">
      <c r="A23" s="110"/>
      <c r="B23" s="103" t="s">
        <v>81</v>
      </c>
      <c r="C23" s="101" t="s">
        <v>121</v>
      </c>
      <c r="D23" s="109" t="str">
        <f t="shared" si="0"/>
        <v>《小学宝》-- 第四单元_《青山不老》</v>
      </c>
      <c r="E23" s="122"/>
      <c r="F23" s="98"/>
      <c r="G23" s="98"/>
      <c r="H23" s="98"/>
      <c r="I23" s="98"/>
    </row>
    <row r="24" spans="1:9" ht="24">
      <c r="A24" s="110"/>
      <c r="B24" s="103" t="s">
        <v>81</v>
      </c>
      <c r="C24" s="101" t="s">
        <v>122</v>
      </c>
      <c r="D24" s="109" t="str">
        <f t="shared" si="0"/>
        <v>《小学宝》-- 第四单元_《回顾*拓展四》</v>
      </c>
      <c r="E24" s="122"/>
      <c r="F24" s="98"/>
      <c r="G24" s="98"/>
      <c r="H24" s="98"/>
      <c r="I24" s="98"/>
    </row>
    <row r="25" spans="1:9" ht="24">
      <c r="A25" s="110"/>
      <c r="B25" s="103" t="s">
        <v>85</v>
      </c>
      <c r="C25" s="101" t="s">
        <v>123</v>
      </c>
      <c r="D25" s="109" t="str">
        <f t="shared" si="0"/>
        <v>《小学宝》-- 第五单元_《少年闰土》</v>
      </c>
      <c r="E25" s="122"/>
      <c r="F25" s="98"/>
      <c r="G25" s="98"/>
      <c r="H25" s="98"/>
      <c r="I25" s="98"/>
    </row>
    <row r="26" spans="1:9" ht="24">
      <c r="A26" s="110"/>
      <c r="B26" s="103" t="s">
        <v>85</v>
      </c>
      <c r="C26" s="101" t="s">
        <v>124</v>
      </c>
      <c r="D26" s="109" t="str">
        <f t="shared" si="0"/>
        <v>《小学宝》-- 第五单元_《我的伯父鲁迅先生》</v>
      </c>
      <c r="E26" s="122"/>
      <c r="F26" s="98"/>
      <c r="G26" s="98"/>
      <c r="H26" s="98"/>
      <c r="I26" s="98"/>
    </row>
    <row r="27" spans="1:9" ht="24">
      <c r="A27" s="110"/>
      <c r="B27" s="103" t="s">
        <v>85</v>
      </c>
      <c r="C27" s="101" t="s">
        <v>125</v>
      </c>
      <c r="D27" s="109" t="str">
        <f t="shared" si="0"/>
        <v>《小学宝》-- 第五单元_《一面》</v>
      </c>
      <c r="E27" s="122"/>
      <c r="F27" s="98"/>
      <c r="G27" s="98"/>
      <c r="H27" s="98"/>
      <c r="I27" s="98"/>
    </row>
    <row r="28" spans="1:9" ht="24">
      <c r="A28" s="110"/>
      <c r="B28" s="103" t="s">
        <v>85</v>
      </c>
      <c r="C28" s="101" t="s">
        <v>126</v>
      </c>
      <c r="D28" s="109" t="str">
        <f t="shared" si="0"/>
        <v>《小学宝》-- 第五单元_《有的人》</v>
      </c>
      <c r="E28" s="122"/>
      <c r="F28" s="98"/>
      <c r="G28" s="98"/>
      <c r="H28" s="98"/>
      <c r="I28" s="98"/>
    </row>
    <row r="29" spans="1:9" ht="24">
      <c r="A29" s="110"/>
      <c r="B29" s="103" t="s">
        <v>85</v>
      </c>
      <c r="C29" s="101" t="s">
        <v>138</v>
      </c>
      <c r="D29" s="109" t="str">
        <f t="shared" si="0"/>
        <v>《小学宝》-- 第五单元_《回顾*拓展五》</v>
      </c>
      <c r="E29" s="122"/>
      <c r="F29" s="98"/>
      <c r="G29" s="98"/>
      <c r="H29" s="98"/>
      <c r="I29" s="98"/>
    </row>
    <row r="30" spans="1:9" ht="24">
      <c r="A30" s="110"/>
      <c r="B30" s="105" t="s">
        <v>98</v>
      </c>
      <c r="C30" s="101" t="s">
        <v>127</v>
      </c>
      <c r="D30" s="109" t="str">
        <f t="shared" si="0"/>
        <v>《小学宝》-- 第六单元_《诗海拾贝》</v>
      </c>
      <c r="E30" s="122"/>
      <c r="F30" s="98"/>
      <c r="G30" s="98"/>
      <c r="H30" s="98"/>
      <c r="I30" s="98"/>
    </row>
    <row r="31" spans="1:9" ht="24">
      <c r="A31" s="110"/>
      <c r="B31" s="105" t="s">
        <v>98</v>
      </c>
      <c r="C31" s="101" t="s">
        <v>128</v>
      </c>
      <c r="D31" s="109" t="str">
        <f t="shared" si="0"/>
        <v>《小学宝》-- 第六单元_《与诗同行》</v>
      </c>
      <c r="E31" s="122"/>
      <c r="F31" s="98"/>
      <c r="G31" s="98"/>
      <c r="H31" s="98"/>
      <c r="I31" s="98"/>
    </row>
    <row r="32" spans="1:9" ht="24">
      <c r="A32" s="110"/>
      <c r="B32" s="103" t="s">
        <v>99</v>
      </c>
      <c r="C32" s="101" t="s">
        <v>129</v>
      </c>
      <c r="D32" s="109" t="str">
        <f t="shared" si="0"/>
        <v>《小学宝》-- 第七单元_《老人与海鸥》</v>
      </c>
      <c r="E32" s="122"/>
      <c r="F32" s="98"/>
      <c r="G32" s="98"/>
      <c r="H32" s="98"/>
      <c r="I32" s="98"/>
    </row>
    <row r="33" spans="1:9" ht="24">
      <c r="A33" s="110"/>
      <c r="B33" s="103" t="s">
        <v>99</v>
      </c>
      <c r="C33" s="101" t="s">
        <v>130</v>
      </c>
      <c r="D33" s="109" t="str">
        <f t="shared" si="0"/>
        <v>《小学宝》-- 第七单元_《跑进家来的松鼠》</v>
      </c>
      <c r="E33" s="122"/>
      <c r="F33" s="98"/>
      <c r="G33" s="98"/>
      <c r="H33" s="98"/>
      <c r="I33" s="98"/>
    </row>
    <row r="34" spans="1:9" ht="24">
      <c r="A34" s="110"/>
      <c r="B34" s="103" t="s">
        <v>99</v>
      </c>
      <c r="C34" s="101" t="s">
        <v>131</v>
      </c>
      <c r="D34" s="109" t="str">
        <f t="shared" si="0"/>
        <v>《小学宝》-- 第七单元_《最后一头站象》</v>
      </c>
      <c r="E34" s="122"/>
      <c r="F34" s="98"/>
      <c r="G34" s="98"/>
      <c r="H34" s="98"/>
      <c r="I34" s="98"/>
    </row>
    <row r="35" spans="1:9" ht="24">
      <c r="A35" s="110"/>
      <c r="B35" s="103" t="s">
        <v>99</v>
      </c>
      <c r="C35" s="101" t="s">
        <v>132</v>
      </c>
      <c r="D35" s="109" t="str">
        <f t="shared" si="0"/>
        <v>《小学宝》-- 第七单元_《金色的脚印》</v>
      </c>
      <c r="E35" s="122"/>
      <c r="F35" s="98"/>
      <c r="G35" s="98"/>
      <c r="H35" s="98"/>
      <c r="I35" s="98"/>
    </row>
    <row r="36" spans="1:9" ht="24">
      <c r="A36" s="110"/>
      <c r="B36" s="103" t="s">
        <v>100</v>
      </c>
      <c r="C36" s="101" t="s">
        <v>133</v>
      </c>
      <c r="D36" s="109" t="str">
        <f t="shared" si="0"/>
        <v>《小学宝》-- 第八单元_《伯牙绝弦》</v>
      </c>
      <c r="E36" s="122"/>
      <c r="F36" s="98"/>
      <c r="G36" s="98"/>
      <c r="H36" s="98"/>
      <c r="I36" s="98"/>
    </row>
    <row r="37" spans="1:9" ht="24">
      <c r="A37" s="110"/>
      <c r="B37" s="103" t="s">
        <v>100</v>
      </c>
      <c r="C37" s="101" t="s">
        <v>134</v>
      </c>
      <c r="D37" s="109" t="str">
        <f t="shared" si="0"/>
        <v>《小学宝》-- 第八单元_《月光曲》</v>
      </c>
      <c r="E37" s="122"/>
      <c r="F37" s="98"/>
      <c r="G37" s="98"/>
      <c r="H37" s="98"/>
      <c r="I37" s="98"/>
    </row>
    <row r="38" spans="1:9" ht="24">
      <c r="A38" s="110"/>
      <c r="B38" s="103" t="s">
        <v>100</v>
      </c>
      <c r="C38" s="101" t="s">
        <v>135</v>
      </c>
      <c r="D38" s="109" t="str">
        <f t="shared" si="0"/>
        <v>《小学宝》-- 第八单元_《蒙拉丽莎之约》</v>
      </c>
      <c r="E38" s="122"/>
      <c r="F38" s="98"/>
      <c r="G38" s="98"/>
      <c r="H38" s="98"/>
      <c r="I38" s="98"/>
    </row>
    <row r="39" spans="1:9" ht="24">
      <c r="A39" s="110"/>
      <c r="B39" s="103" t="s">
        <v>100</v>
      </c>
      <c r="C39" s="101" t="s">
        <v>136</v>
      </c>
      <c r="D39" s="109" t="str">
        <f t="shared" si="0"/>
        <v>《小学宝》-- 第八单元_《我的舞台》</v>
      </c>
      <c r="E39" s="122"/>
      <c r="F39" s="98"/>
      <c r="G39" s="98"/>
      <c r="H39" s="98"/>
      <c r="I39" s="98"/>
    </row>
    <row r="40" spans="1:9" ht="24">
      <c r="A40" s="111"/>
      <c r="B40" s="103" t="s">
        <v>100</v>
      </c>
      <c r="C40" s="101" t="s">
        <v>137</v>
      </c>
      <c r="D40" s="109" t="str">
        <f t="shared" si="0"/>
        <v>《小学宝》-- 第八单元_《回顾*拓展八》</v>
      </c>
      <c r="E40" s="122"/>
      <c r="F40" s="98"/>
      <c r="G40" s="98"/>
      <c r="H40" s="98"/>
      <c r="I40" s="98"/>
    </row>
    <row r="41" spans="1:9" ht="26">
      <c r="A41" s="14"/>
      <c r="B41" s="14"/>
      <c r="C41" s="15"/>
      <c r="D41" s="14"/>
      <c r="E41" s="16"/>
      <c r="F41" s="16"/>
      <c r="G41" s="16"/>
      <c r="H41" s="16"/>
      <c r="I41" s="16"/>
    </row>
    <row r="42" spans="1:9" ht="26">
      <c r="A42" s="14"/>
      <c r="B42" s="14"/>
      <c r="C42" s="15"/>
      <c r="D42" s="14"/>
      <c r="E42" s="16"/>
      <c r="F42" s="16"/>
      <c r="G42" s="16"/>
      <c r="H42" s="16"/>
      <c r="I42" s="16"/>
    </row>
    <row r="43" spans="1:9" ht="26">
      <c r="A43" s="14"/>
      <c r="B43" s="14"/>
      <c r="C43" s="15"/>
      <c r="D43" s="14"/>
      <c r="E43" s="16"/>
      <c r="F43" s="16"/>
      <c r="G43" s="16"/>
      <c r="H43" s="16"/>
      <c r="I43" s="16"/>
    </row>
    <row r="44" spans="1:9" ht="26">
      <c r="A44" s="14"/>
      <c r="B44" s="14"/>
      <c r="C44" s="15"/>
      <c r="D44" s="14"/>
      <c r="E44" s="16"/>
      <c r="F44" s="16"/>
      <c r="G44" s="16"/>
      <c r="H44" s="16"/>
      <c r="I44" s="16"/>
    </row>
    <row r="45" spans="1:9" ht="26">
      <c r="A45" s="14"/>
      <c r="B45" s="14"/>
      <c r="C45" s="15"/>
      <c r="D45" s="14"/>
      <c r="E45" s="16"/>
      <c r="F45" s="16"/>
      <c r="G45" s="16"/>
      <c r="H45" s="16"/>
      <c r="I45" s="16"/>
    </row>
    <row r="46" spans="1:9" ht="26">
      <c r="A46" s="14"/>
      <c r="B46" s="14"/>
      <c r="C46" s="15"/>
      <c r="D46" s="14"/>
      <c r="E46" s="16"/>
      <c r="F46" s="16"/>
      <c r="G46" s="16"/>
      <c r="H46" s="16"/>
      <c r="I46" s="16"/>
    </row>
    <row r="47" spans="1:9" ht="26">
      <c r="A47" s="14"/>
      <c r="B47" s="14"/>
      <c r="C47" s="15"/>
      <c r="D47" s="14"/>
      <c r="E47" s="16"/>
      <c r="F47" s="16"/>
      <c r="G47" s="16"/>
      <c r="H47" s="16"/>
      <c r="I47" s="16"/>
    </row>
    <row r="48" spans="1:9" ht="26">
      <c r="A48" s="14"/>
      <c r="B48" s="14"/>
      <c r="C48" s="15"/>
      <c r="D48" s="14"/>
      <c r="E48" s="16"/>
      <c r="F48" s="16"/>
      <c r="G48" s="16"/>
      <c r="H48" s="16"/>
      <c r="I48" s="16"/>
    </row>
    <row r="49" spans="1:9" ht="26">
      <c r="A49" s="14"/>
      <c r="B49" s="14"/>
      <c r="C49" s="15"/>
      <c r="D49" s="14"/>
      <c r="E49" s="16"/>
      <c r="F49" s="16"/>
      <c r="G49" s="16"/>
      <c r="H49" s="16"/>
      <c r="I49" s="16"/>
    </row>
  </sheetData>
  <mergeCells count="6">
    <mergeCell ref="A1:I2"/>
    <mergeCell ref="A3:A4"/>
    <mergeCell ref="B3:B4"/>
    <mergeCell ref="C3:C4"/>
    <mergeCell ref="D3:I3"/>
    <mergeCell ref="A5:A4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F9A5C-D3E3-A944-8437-4072B45BC6A5}">
  <dimension ref="A1:J193"/>
  <sheetViews>
    <sheetView zoomScale="93" workbookViewId="0">
      <pane xSplit="4" ySplit="2" topLeftCell="E10" activePane="bottomRight" state="frozen"/>
      <selection pane="topRight" activeCell="E1" sqref="E1"/>
      <selection pane="bottomLeft" activeCell="A3" sqref="A3"/>
      <selection pane="bottomRight" activeCell="F16" sqref="F16"/>
    </sheetView>
  </sheetViews>
  <sheetFormatPr baseColWidth="10" defaultRowHeight="28" customHeight="1"/>
  <cols>
    <col min="1" max="1" width="12.83203125" style="26" customWidth="1"/>
    <col min="2" max="2" width="15.1640625" style="32" customWidth="1"/>
    <col min="3" max="3" width="15.83203125" style="32" customWidth="1"/>
    <col min="4" max="5" width="13.1640625" style="32" customWidth="1"/>
    <col min="6" max="6" width="64.5" style="32" customWidth="1"/>
    <col min="7" max="7" width="29.6640625" style="32" customWidth="1"/>
    <col min="8" max="8" width="55.83203125" style="26" customWidth="1"/>
    <col min="9" max="9" width="24.6640625" style="26" customWidth="1"/>
    <col min="10" max="10" width="39.33203125" style="26" customWidth="1"/>
    <col min="11" max="16384" width="10.83203125" style="26"/>
  </cols>
  <sheetData>
    <row r="1" spans="1:10" ht="67" customHeight="1">
      <c r="A1" s="68">
        <v>1</v>
      </c>
      <c r="B1" s="88" t="s">
        <v>149</v>
      </c>
      <c r="C1" s="88"/>
      <c r="D1" s="88"/>
      <c r="E1" s="88"/>
      <c r="F1" s="88"/>
      <c r="G1" s="88"/>
      <c r="H1" s="88"/>
    </row>
    <row r="2" spans="1:10" s="33" customFormat="1" ht="55" customHeight="1">
      <c r="A2" s="33" t="s">
        <v>175</v>
      </c>
      <c r="B2" s="59" t="s">
        <v>2</v>
      </c>
      <c r="C2" s="59" t="s">
        <v>174</v>
      </c>
      <c r="D2" s="59" t="s">
        <v>176</v>
      </c>
      <c r="E2" s="59" t="s">
        <v>177</v>
      </c>
      <c r="F2" s="59" t="s">
        <v>190</v>
      </c>
      <c r="G2" s="59" t="s">
        <v>178</v>
      </c>
      <c r="H2" s="64" t="s">
        <v>180</v>
      </c>
      <c r="I2" s="34" t="s">
        <v>191</v>
      </c>
      <c r="J2" s="33" t="s">
        <v>197</v>
      </c>
    </row>
    <row r="3" spans="1:10" ht="55" customHeight="1">
      <c r="A3" s="29">
        <v>5</v>
      </c>
      <c r="B3" s="37" t="s">
        <v>148</v>
      </c>
      <c r="C3" s="63">
        <v>1</v>
      </c>
      <c r="D3" s="73">
        <v>0</v>
      </c>
      <c r="E3" s="74" t="str">
        <f t="shared" ref="E3:E12" si="0">TEXT(A3,"0")&amp;TEXT(C3,"00") &amp;TEXT(D3,"0")</f>
        <v>5010</v>
      </c>
      <c r="F3" s="74"/>
      <c r="G3" s="74"/>
      <c r="H3" s="65"/>
      <c r="I3" s="27"/>
    </row>
    <row r="4" spans="1:10" ht="55" customHeight="1">
      <c r="A4" s="29">
        <v>5</v>
      </c>
      <c r="B4" s="37" t="s">
        <v>148</v>
      </c>
      <c r="C4" s="63">
        <v>2</v>
      </c>
      <c r="D4" s="73">
        <v>0</v>
      </c>
      <c r="E4" s="74" t="str">
        <f t="shared" si="0"/>
        <v>5020</v>
      </c>
      <c r="F4" s="74"/>
      <c r="G4" s="74"/>
      <c r="H4" s="65"/>
      <c r="I4" s="27"/>
    </row>
    <row r="5" spans="1:10" ht="55" customHeight="1">
      <c r="A5" s="29">
        <v>5</v>
      </c>
      <c r="B5" s="37" t="s">
        <v>148</v>
      </c>
      <c r="C5" s="63">
        <v>3</v>
      </c>
      <c r="D5" s="73">
        <v>0</v>
      </c>
      <c r="E5" s="74" t="str">
        <f t="shared" si="0"/>
        <v>5030</v>
      </c>
      <c r="F5" s="74"/>
      <c r="G5" s="74"/>
      <c r="H5" s="65"/>
      <c r="I5" s="27"/>
    </row>
    <row r="6" spans="1:10" ht="55" customHeight="1">
      <c r="A6" s="29">
        <v>5</v>
      </c>
      <c r="B6" s="37" t="s">
        <v>148</v>
      </c>
      <c r="C6" s="63">
        <v>4</v>
      </c>
      <c r="D6" s="73">
        <v>0</v>
      </c>
      <c r="E6" s="74" t="str">
        <f t="shared" si="0"/>
        <v>5040</v>
      </c>
      <c r="F6" s="74"/>
      <c r="G6" s="74"/>
      <c r="H6" s="65"/>
      <c r="I6" s="27"/>
    </row>
    <row r="7" spans="1:10" ht="55" customHeight="1">
      <c r="A7" s="29">
        <v>5</v>
      </c>
      <c r="B7" s="37" t="s">
        <v>148</v>
      </c>
      <c r="C7" s="63">
        <v>5</v>
      </c>
      <c r="D7" s="73">
        <v>0</v>
      </c>
      <c r="E7" s="74" t="str">
        <f t="shared" si="0"/>
        <v>5050</v>
      </c>
      <c r="F7" s="74"/>
      <c r="G7" s="74"/>
      <c r="H7" s="65"/>
      <c r="I7" s="27"/>
    </row>
    <row r="8" spans="1:10" ht="55" customHeight="1">
      <c r="A8" s="29">
        <v>5</v>
      </c>
      <c r="B8" s="37" t="s">
        <v>148</v>
      </c>
      <c r="C8" s="63">
        <v>6</v>
      </c>
      <c r="D8" s="73">
        <v>0</v>
      </c>
      <c r="E8" s="74" t="str">
        <f t="shared" si="0"/>
        <v>5060</v>
      </c>
      <c r="F8" s="74"/>
      <c r="G8" s="74"/>
      <c r="H8" s="65"/>
      <c r="I8" s="27"/>
    </row>
    <row r="9" spans="1:10" ht="55" customHeight="1">
      <c r="A9" s="29">
        <v>5</v>
      </c>
      <c r="B9" s="37" t="s">
        <v>148</v>
      </c>
      <c r="C9" s="63">
        <v>7</v>
      </c>
      <c r="D9" s="73">
        <v>0</v>
      </c>
      <c r="E9" s="74" t="str">
        <f t="shared" si="0"/>
        <v>5070</v>
      </c>
      <c r="F9" s="74"/>
      <c r="G9" s="74"/>
      <c r="H9" s="65"/>
      <c r="I9" s="27"/>
    </row>
    <row r="10" spans="1:10" ht="55" customHeight="1">
      <c r="A10" s="29">
        <v>5</v>
      </c>
      <c r="B10" s="37" t="s">
        <v>148</v>
      </c>
      <c r="C10" s="63">
        <v>8</v>
      </c>
      <c r="D10" s="73">
        <v>0</v>
      </c>
      <c r="E10" s="74" t="str">
        <f t="shared" si="0"/>
        <v>5080</v>
      </c>
      <c r="F10" s="74"/>
      <c r="G10" s="74"/>
      <c r="H10" s="65"/>
      <c r="I10" s="27"/>
    </row>
    <row r="11" spans="1:10" ht="55" customHeight="1">
      <c r="A11" s="29">
        <v>5</v>
      </c>
      <c r="B11" s="37" t="s">
        <v>148</v>
      </c>
      <c r="C11" s="63">
        <v>9</v>
      </c>
      <c r="D11" s="73">
        <v>0</v>
      </c>
      <c r="E11" s="74" t="str">
        <f t="shared" si="0"/>
        <v>5090</v>
      </c>
      <c r="F11" s="74"/>
      <c r="G11" s="74"/>
      <c r="H11" s="65"/>
      <c r="I11" s="27"/>
    </row>
    <row r="12" spans="1:10" ht="55" customHeight="1">
      <c r="A12" s="29">
        <v>5</v>
      </c>
      <c r="B12" s="37" t="s">
        <v>148</v>
      </c>
      <c r="C12" s="63">
        <v>10</v>
      </c>
      <c r="D12" s="73">
        <v>0</v>
      </c>
      <c r="E12" s="74" t="str">
        <f t="shared" si="0"/>
        <v>5100</v>
      </c>
      <c r="F12" s="74" t="s">
        <v>163</v>
      </c>
      <c r="G12" s="74"/>
      <c r="H12" s="65"/>
      <c r="I12" s="27"/>
    </row>
    <row r="13" spans="1:10" ht="55" customHeight="1">
      <c r="A13" s="29">
        <v>5</v>
      </c>
      <c r="B13" s="37" t="s">
        <v>148</v>
      </c>
      <c r="C13" s="63">
        <v>10</v>
      </c>
      <c r="D13" s="73">
        <v>1</v>
      </c>
      <c r="E13" s="74" t="str">
        <f>TEXT(A13,"0")&amp;TEXT(C13,"00") &amp;TEXT(D13,"0")</f>
        <v>5101</v>
      </c>
      <c r="F13" s="74" t="s">
        <v>179</v>
      </c>
      <c r="G13" s="74" t="s">
        <v>182</v>
      </c>
      <c r="H13" s="65"/>
      <c r="I13" s="75" t="s">
        <v>192</v>
      </c>
      <c r="J13" s="26" t="str">
        <f>"《小学应用题》:"&amp;E13</f>
        <v>《小学应用题》:5101</v>
      </c>
    </row>
    <row r="14" spans="1:10" ht="55" customHeight="1">
      <c r="A14" s="29">
        <v>5</v>
      </c>
      <c r="B14" s="37"/>
      <c r="C14" s="63">
        <v>10</v>
      </c>
      <c r="D14" s="73">
        <v>2</v>
      </c>
      <c r="E14" s="74" t="str">
        <f t="shared" ref="E14:E57" si="1">TEXT(A14,"0")&amp;TEXT(C14,"00") &amp;TEXT(D14,"0")</f>
        <v>5102</v>
      </c>
      <c r="F14" s="76" t="s">
        <v>184</v>
      </c>
      <c r="G14" s="74" t="s">
        <v>183</v>
      </c>
      <c r="H14" s="65"/>
      <c r="I14" s="27"/>
      <c r="J14" s="26" t="str">
        <f t="shared" ref="J14:J77" si="2">"《小学应用题》:"&amp;E14</f>
        <v>《小学应用题》:5102</v>
      </c>
    </row>
    <row r="15" spans="1:10" ht="55" customHeight="1">
      <c r="A15" s="29">
        <v>5</v>
      </c>
      <c r="B15" s="37" t="s">
        <v>148</v>
      </c>
      <c r="C15" s="63">
        <v>11</v>
      </c>
      <c r="D15" s="73">
        <v>0</v>
      </c>
      <c r="E15" s="74" t="str">
        <f t="shared" si="1"/>
        <v>5110</v>
      </c>
      <c r="F15" s="74" t="s">
        <v>181</v>
      </c>
      <c r="G15" s="74"/>
      <c r="H15" s="65"/>
      <c r="I15" s="27"/>
      <c r="J15" s="26" t="str">
        <f t="shared" si="2"/>
        <v>《小学应用题》:5110</v>
      </c>
    </row>
    <row r="16" spans="1:10" ht="55" customHeight="1">
      <c r="A16" s="29">
        <v>5</v>
      </c>
      <c r="B16" s="37" t="s">
        <v>148</v>
      </c>
      <c r="C16" s="63">
        <v>12</v>
      </c>
      <c r="D16" s="73">
        <v>0</v>
      </c>
      <c r="E16" s="74" t="str">
        <f t="shared" si="1"/>
        <v>5120</v>
      </c>
      <c r="F16" s="74"/>
      <c r="G16" s="74"/>
      <c r="H16" s="65"/>
      <c r="I16" s="27"/>
      <c r="J16" s="26" t="str">
        <f t="shared" si="2"/>
        <v>《小学应用题》:5120</v>
      </c>
    </row>
    <row r="17" spans="1:10" ht="55" customHeight="1">
      <c r="A17" s="29">
        <v>5</v>
      </c>
      <c r="B17" s="37" t="s">
        <v>148</v>
      </c>
      <c r="C17" s="63">
        <v>13</v>
      </c>
      <c r="D17" s="73">
        <v>0</v>
      </c>
      <c r="E17" s="74" t="str">
        <f t="shared" si="1"/>
        <v>5130</v>
      </c>
      <c r="F17" s="74"/>
      <c r="G17" s="74"/>
      <c r="H17" s="65"/>
      <c r="I17" s="27"/>
      <c r="J17" s="26" t="str">
        <f t="shared" si="2"/>
        <v>《小学应用题》:5130</v>
      </c>
    </row>
    <row r="18" spans="1:10" ht="55" customHeight="1">
      <c r="A18" s="29">
        <v>5</v>
      </c>
      <c r="B18" s="37" t="s">
        <v>148</v>
      </c>
      <c r="C18" s="63">
        <v>14</v>
      </c>
      <c r="D18" s="73">
        <v>0</v>
      </c>
      <c r="E18" s="74" t="str">
        <f t="shared" si="1"/>
        <v>5140</v>
      </c>
      <c r="F18" s="74"/>
      <c r="G18" s="74"/>
      <c r="H18" s="65"/>
      <c r="I18" s="27"/>
      <c r="J18" s="26" t="str">
        <f t="shared" si="2"/>
        <v>《小学应用题》:5140</v>
      </c>
    </row>
    <row r="19" spans="1:10" ht="55" customHeight="1">
      <c r="A19" s="29">
        <v>5</v>
      </c>
      <c r="B19" s="37" t="s">
        <v>148</v>
      </c>
      <c r="C19" s="63">
        <v>15</v>
      </c>
      <c r="D19" s="73">
        <v>0</v>
      </c>
      <c r="E19" s="74" t="str">
        <f t="shared" si="1"/>
        <v>5150</v>
      </c>
      <c r="F19" s="74"/>
      <c r="G19" s="74"/>
      <c r="H19" s="65"/>
      <c r="I19" s="27"/>
      <c r="J19" s="26" t="str">
        <f t="shared" si="2"/>
        <v>《小学应用题》:5150</v>
      </c>
    </row>
    <row r="20" spans="1:10" ht="55" customHeight="1">
      <c r="A20" s="29">
        <v>5</v>
      </c>
      <c r="B20" s="37" t="s">
        <v>148</v>
      </c>
      <c r="C20" s="63">
        <v>16</v>
      </c>
      <c r="D20" s="73">
        <v>0</v>
      </c>
      <c r="E20" s="74" t="str">
        <f t="shared" si="1"/>
        <v>5160</v>
      </c>
      <c r="F20" s="74"/>
      <c r="G20" s="74"/>
      <c r="H20" s="65"/>
      <c r="I20" s="27"/>
      <c r="J20" s="26" t="str">
        <f t="shared" si="2"/>
        <v>《小学应用题》:5160</v>
      </c>
    </row>
    <row r="21" spans="1:10" ht="55" customHeight="1">
      <c r="A21" s="29">
        <v>5</v>
      </c>
      <c r="B21" s="37" t="s">
        <v>148</v>
      </c>
      <c r="C21" s="63">
        <v>17</v>
      </c>
      <c r="D21" s="73">
        <v>0</v>
      </c>
      <c r="E21" s="74" t="str">
        <f t="shared" si="1"/>
        <v>5170</v>
      </c>
      <c r="F21" s="74"/>
      <c r="G21" s="74"/>
      <c r="H21" s="65"/>
      <c r="I21" s="27"/>
      <c r="J21" s="26" t="str">
        <f t="shared" si="2"/>
        <v>《小学应用题》:5170</v>
      </c>
    </row>
    <row r="22" spans="1:10" ht="55" customHeight="1">
      <c r="A22" s="29">
        <v>5</v>
      </c>
      <c r="B22" s="37" t="s">
        <v>148</v>
      </c>
      <c r="C22" s="63">
        <v>18</v>
      </c>
      <c r="D22" s="73">
        <v>0</v>
      </c>
      <c r="E22" s="74" t="str">
        <f t="shared" si="1"/>
        <v>5180</v>
      </c>
      <c r="F22" s="74"/>
      <c r="G22" s="74"/>
      <c r="H22" s="65"/>
      <c r="I22" s="27"/>
      <c r="J22" s="26" t="str">
        <f t="shared" si="2"/>
        <v>《小学应用题》:5180</v>
      </c>
    </row>
    <row r="23" spans="1:10" ht="55" customHeight="1">
      <c r="A23" s="29">
        <v>5</v>
      </c>
      <c r="B23" s="37" t="s">
        <v>148</v>
      </c>
      <c r="C23" s="63">
        <v>19</v>
      </c>
      <c r="D23" s="73">
        <v>0</v>
      </c>
      <c r="E23" s="74" t="str">
        <f t="shared" si="1"/>
        <v>5190</v>
      </c>
      <c r="F23" s="74"/>
      <c r="G23" s="74"/>
      <c r="H23" s="65"/>
      <c r="I23" s="27"/>
      <c r="J23" s="26" t="str">
        <f t="shared" si="2"/>
        <v>《小学应用题》:5190</v>
      </c>
    </row>
    <row r="24" spans="1:10" ht="55" customHeight="1">
      <c r="A24" s="29">
        <v>5</v>
      </c>
      <c r="B24" s="37" t="s">
        <v>148</v>
      </c>
      <c r="C24" s="63">
        <v>20</v>
      </c>
      <c r="D24" s="73">
        <v>0</v>
      </c>
      <c r="E24" s="74" t="str">
        <f t="shared" si="1"/>
        <v>5200</v>
      </c>
      <c r="F24" s="74"/>
      <c r="G24" s="74"/>
      <c r="H24" s="65"/>
      <c r="I24" s="27"/>
      <c r="J24" s="26" t="str">
        <f t="shared" si="2"/>
        <v>《小学应用题》:5200</v>
      </c>
    </row>
    <row r="25" spans="1:10" ht="55" customHeight="1">
      <c r="A25" s="29">
        <v>5</v>
      </c>
      <c r="B25" s="37" t="s">
        <v>148</v>
      </c>
      <c r="C25" s="63">
        <v>21</v>
      </c>
      <c r="D25" s="73">
        <v>0</v>
      </c>
      <c r="E25" s="74" t="str">
        <f t="shared" si="1"/>
        <v>5210</v>
      </c>
      <c r="F25" s="74"/>
      <c r="G25" s="74"/>
      <c r="H25" s="65"/>
      <c r="I25" s="27"/>
      <c r="J25" s="26" t="str">
        <f t="shared" si="2"/>
        <v>《小学应用题》:5210</v>
      </c>
    </row>
    <row r="26" spans="1:10" ht="55" customHeight="1">
      <c r="A26" s="29">
        <v>5</v>
      </c>
      <c r="B26" s="37" t="s">
        <v>173</v>
      </c>
      <c r="C26" s="63">
        <v>22</v>
      </c>
      <c r="D26" s="73">
        <v>0</v>
      </c>
      <c r="E26" s="74" t="str">
        <f t="shared" si="1"/>
        <v>5220</v>
      </c>
      <c r="F26" s="74"/>
      <c r="G26" s="74"/>
      <c r="H26" s="65"/>
      <c r="I26" s="27"/>
      <c r="J26" s="26" t="str">
        <f t="shared" si="2"/>
        <v>《小学应用题》:5220</v>
      </c>
    </row>
    <row r="27" spans="1:10" ht="55" customHeight="1">
      <c r="A27" s="29">
        <v>5</v>
      </c>
      <c r="B27" s="37" t="s">
        <v>173</v>
      </c>
      <c r="C27" s="63">
        <v>23</v>
      </c>
      <c r="D27" s="73">
        <v>0</v>
      </c>
      <c r="E27" s="74" t="str">
        <f t="shared" si="1"/>
        <v>5230</v>
      </c>
      <c r="F27" s="74"/>
      <c r="G27" s="74"/>
      <c r="H27" s="65"/>
      <c r="I27" s="27"/>
      <c r="J27" s="26" t="str">
        <f t="shared" si="2"/>
        <v>《小学应用题》:5230</v>
      </c>
    </row>
    <row r="28" spans="1:10" ht="55" customHeight="1">
      <c r="A28" s="29">
        <v>5</v>
      </c>
      <c r="B28" s="37" t="s">
        <v>173</v>
      </c>
      <c r="C28" s="63">
        <v>24</v>
      </c>
      <c r="D28" s="73">
        <v>0</v>
      </c>
      <c r="E28" s="74" t="str">
        <f t="shared" si="1"/>
        <v>5240</v>
      </c>
      <c r="F28" s="74"/>
      <c r="G28" s="74"/>
      <c r="H28" s="65"/>
      <c r="I28" s="27"/>
      <c r="J28" s="26" t="str">
        <f t="shared" si="2"/>
        <v>《小学应用题》:5240</v>
      </c>
    </row>
    <row r="29" spans="1:10" ht="55" customHeight="1">
      <c r="A29" s="29">
        <v>5</v>
      </c>
      <c r="B29" s="37" t="s">
        <v>173</v>
      </c>
      <c r="C29" s="63">
        <v>25</v>
      </c>
      <c r="D29" s="73">
        <v>0</v>
      </c>
      <c r="E29" s="74" t="str">
        <f t="shared" si="1"/>
        <v>5250</v>
      </c>
      <c r="F29" s="74"/>
      <c r="G29" s="74"/>
      <c r="H29" s="65"/>
      <c r="I29" s="27"/>
      <c r="J29" s="26" t="str">
        <f t="shared" si="2"/>
        <v>《小学应用题》:5250</v>
      </c>
    </row>
    <row r="30" spans="1:10" ht="55" customHeight="1">
      <c r="A30" s="29">
        <v>5</v>
      </c>
      <c r="B30" s="37" t="s">
        <v>173</v>
      </c>
      <c r="C30" s="63">
        <v>26</v>
      </c>
      <c r="D30" s="73">
        <v>0</v>
      </c>
      <c r="E30" s="74" t="str">
        <f t="shared" si="1"/>
        <v>5260</v>
      </c>
      <c r="F30" s="74"/>
      <c r="G30" s="74"/>
      <c r="H30" s="65"/>
      <c r="I30" s="27"/>
      <c r="J30" s="26" t="str">
        <f t="shared" si="2"/>
        <v>《小学应用题》:5260</v>
      </c>
    </row>
    <row r="31" spans="1:10" ht="55" customHeight="1">
      <c r="A31" s="29">
        <v>5</v>
      </c>
      <c r="B31" s="37" t="s">
        <v>173</v>
      </c>
      <c r="C31" s="63">
        <v>27</v>
      </c>
      <c r="D31" s="73">
        <v>0</v>
      </c>
      <c r="E31" s="74" t="str">
        <f t="shared" si="1"/>
        <v>5270</v>
      </c>
      <c r="F31" s="74"/>
      <c r="G31" s="74"/>
      <c r="H31" s="65"/>
      <c r="I31" s="27"/>
      <c r="J31" s="26" t="str">
        <f t="shared" si="2"/>
        <v>《小学应用题》:5270</v>
      </c>
    </row>
    <row r="32" spans="1:10" ht="55" customHeight="1">
      <c r="A32" s="29">
        <v>5</v>
      </c>
      <c r="B32" s="37" t="s">
        <v>173</v>
      </c>
      <c r="C32" s="63">
        <v>28</v>
      </c>
      <c r="D32" s="73">
        <v>0</v>
      </c>
      <c r="E32" s="74" t="str">
        <f t="shared" si="1"/>
        <v>5280</v>
      </c>
      <c r="F32" s="74"/>
      <c r="G32" s="74"/>
      <c r="H32" s="65"/>
      <c r="I32" s="27"/>
      <c r="J32" s="26" t="str">
        <f t="shared" si="2"/>
        <v>《小学应用题》:5280</v>
      </c>
    </row>
    <row r="33" spans="1:10" ht="55" customHeight="1">
      <c r="A33" s="29">
        <v>5</v>
      </c>
      <c r="B33" s="37" t="s">
        <v>173</v>
      </c>
      <c r="C33" s="63">
        <v>29</v>
      </c>
      <c r="D33" s="73">
        <v>0</v>
      </c>
      <c r="E33" s="74" t="str">
        <f t="shared" si="1"/>
        <v>5290</v>
      </c>
      <c r="F33" s="74"/>
      <c r="G33" s="74"/>
      <c r="H33" s="65"/>
      <c r="I33" s="27"/>
      <c r="J33" s="26" t="str">
        <f t="shared" si="2"/>
        <v>《小学应用题》:5290</v>
      </c>
    </row>
    <row r="34" spans="1:10" ht="55" customHeight="1">
      <c r="A34" s="29">
        <v>5</v>
      </c>
      <c r="B34" s="37" t="s">
        <v>173</v>
      </c>
      <c r="C34" s="63">
        <v>30</v>
      </c>
      <c r="D34" s="73">
        <v>0</v>
      </c>
      <c r="E34" s="74" t="str">
        <f t="shared" si="1"/>
        <v>5300</v>
      </c>
      <c r="F34" s="74"/>
      <c r="G34" s="74"/>
      <c r="H34" s="65"/>
      <c r="I34" s="27"/>
      <c r="J34" s="26" t="str">
        <f t="shared" si="2"/>
        <v>《小学应用题》:5300</v>
      </c>
    </row>
    <row r="35" spans="1:10" ht="55" customHeight="1">
      <c r="A35" s="29">
        <v>5</v>
      </c>
      <c r="B35" s="37" t="s">
        <v>173</v>
      </c>
      <c r="C35" s="63">
        <v>31</v>
      </c>
      <c r="D35" s="73">
        <v>0</v>
      </c>
      <c r="E35" s="74" t="str">
        <f t="shared" si="1"/>
        <v>5310</v>
      </c>
      <c r="F35" s="74"/>
      <c r="G35" s="74"/>
      <c r="H35" s="65"/>
      <c r="I35" s="27"/>
      <c r="J35" s="26" t="str">
        <f t="shared" si="2"/>
        <v>《小学应用题》:5310</v>
      </c>
    </row>
    <row r="36" spans="1:10" ht="55" customHeight="1">
      <c r="A36" s="29">
        <v>5</v>
      </c>
      <c r="B36" s="37" t="s">
        <v>173</v>
      </c>
      <c r="C36" s="63">
        <v>32</v>
      </c>
      <c r="D36" s="73">
        <v>0</v>
      </c>
      <c r="E36" s="74" t="str">
        <f t="shared" si="1"/>
        <v>5320</v>
      </c>
      <c r="F36" s="74"/>
      <c r="G36" s="74"/>
      <c r="H36" s="65"/>
      <c r="I36" s="27"/>
      <c r="J36" s="26" t="str">
        <f t="shared" si="2"/>
        <v>《小学应用题》:5320</v>
      </c>
    </row>
    <row r="37" spans="1:10" ht="55" customHeight="1">
      <c r="A37" s="29">
        <v>5</v>
      </c>
      <c r="B37" s="37" t="s">
        <v>173</v>
      </c>
      <c r="C37" s="63">
        <v>33</v>
      </c>
      <c r="D37" s="73">
        <v>0</v>
      </c>
      <c r="E37" s="74" t="str">
        <f t="shared" si="1"/>
        <v>5330</v>
      </c>
      <c r="F37" s="74"/>
      <c r="G37" s="74"/>
      <c r="H37" s="65"/>
      <c r="I37" s="27"/>
      <c r="J37" s="26" t="str">
        <f t="shared" si="2"/>
        <v>《小学应用题》:5330</v>
      </c>
    </row>
    <row r="38" spans="1:10" ht="55" customHeight="1">
      <c r="A38" s="29">
        <v>5</v>
      </c>
      <c r="B38" s="37" t="s">
        <v>173</v>
      </c>
      <c r="C38" s="63">
        <v>34</v>
      </c>
      <c r="D38" s="73">
        <v>0</v>
      </c>
      <c r="E38" s="74" t="str">
        <f t="shared" si="1"/>
        <v>5340</v>
      </c>
      <c r="F38" s="74"/>
      <c r="G38" s="74"/>
      <c r="H38" s="65"/>
      <c r="I38" s="27"/>
      <c r="J38" s="26" t="str">
        <f t="shared" si="2"/>
        <v>《小学应用题》:5340</v>
      </c>
    </row>
    <row r="39" spans="1:10" ht="55" customHeight="1">
      <c r="A39" s="29">
        <v>5</v>
      </c>
      <c r="B39" s="37" t="s">
        <v>173</v>
      </c>
      <c r="C39" s="63">
        <v>35</v>
      </c>
      <c r="D39" s="73">
        <v>0</v>
      </c>
      <c r="E39" s="74" t="str">
        <f t="shared" si="1"/>
        <v>5350</v>
      </c>
      <c r="F39" s="74"/>
      <c r="G39" s="74"/>
      <c r="H39" s="65"/>
      <c r="I39" s="27"/>
      <c r="J39" s="26" t="str">
        <f t="shared" si="2"/>
        <v>《小学应用题》:5350</v>
      </c>
    </row>
    <row r="40" spans="1:10" ht="55" customHeight="1">
      <c r="A40" s="29">
        <v>5</v>
      </c>
      <c r="B40" s="37" t="s">
        <v>173</v>
      </c>
      <c r="C40" s="63">
        <v>36</v>
      </c>
      <c r="D40" s="73">
        <v>0</v>
      </c>
      <c r="E40" s="74" t="str">
        <f t="shared" si="1"/>
        <v>5360</v>
      </c>
      <c r="F40" s="74"/>
      <c r="G40" s="74"/>
      <c r="H40" s="65"/>
      <c r="I40" s="27"/>
      <c r="J40" s="26" t="str">
        <f t="shared" si="2"/>
        <v>《小学应用题》:5360</v>
      </c>
    </row>
    <row r="41" spans="1:10" ht="55" customHeight="1">
      <c r="A41" s="29">
        <v>5</v>
      </c>
      <c r="B41" s="37" t="s">
        <v>173</v>
      </c>
      <c r="C41" s="63">
        <v>37</v>
      </c>
      <c r="D41" s="73">
        <v>0</v>
      </c>
      <c r="E41" s="74" t="str">
        <f t="shared" si="1"/>
        <v>5370</v>
      </c>
      <c r="F41" s="74"/>
      <c r="G41" s="74"/>
      <c r="H41" s="65"/>
      <c r="I41" s="27"/>
      <c r="J41" s="26" t="str">
        <f t="shared" si="2"/>
        <v>《小学应用题》:5370</v>
      </c>
    </row>
    <row r="42" spans="1:10" ht="55" customHeight="1">
      <c r="A42" s="29">
        <v>5</v>
      </c>
      <c r="B42" s="37" t="s">
        <v>173</v>
      </c>
      <c r="C42" s="63">
        <v>38</v>
      </c>
      <c r="D42" s="73">
        <v>0</v>
      </c>
      <c r="E42" s="74" t="str">
        <f t="shared" si="1"/>
        <v>5380</v>
      </c>
      <c r="F42" s="74"/>
      <c r="G42" s="74"/>
      <c r="H42" s="65"/>
      <c r="I42" s="27"/>
      <c r="J42" s="26" t="str">
        <f t="shared" si="2"/>
        <v>《小学应用题》:5380</v>
      </c>
    </row>
    <row r="43" spans="1:10" ht="55" customHeight="1">
      <c r="A43" s="29">
        <v>5</v>
      </c>
      <c r="B43" s="37" t="s">
        <v>173</v>
      </c>
      <c r="C43" s="63">
        <v>39</v>
      </c>
      <c r="D43" s="73">
        <v>0</v>
      </c>
      <c r="E43" s="74" t="str">
        <f t="shared" si="1"/>
        <v>5390</v>
      </c>
      <c r="F43" s="74"/>
      <c r="G43" s="74"/>
      <c r="H43" s="65"/>
      <c r="I43" s="27"/>
      <c r="J43" s="26" t="str">
        <f t="shared" si="2"/>
        <v>《小学应用题》:5390</v>
      </c>
    </row>
    <row r="44" spans="1:10" ht="55" customHeight="1">
      <c r="A44" s="29">
        <v>5</v>
      </c>
      <c r="B44" s="37" t="s">
        <v>173</v>
      </c>
      <c r="C44" s="63">
        <v>40</v>
      </c>
      <c r="D44" s="73">
        <v>0</v>
      </c>
      <c r="E44" s="74" t="str">
        <f t="shared" si="1"/>
        <v>5400</v>
      </c>
      <c r="F44" s="74"/>
      <c r="G44" s="74"/>
      <c r="H44" s="65"/>
      <c r="I44" s="27"/>
      <c r="J44" s="26" t="str">
        <f t="shared" si="2"/>
        <v>《小学应用题》:5400</v>
      </c>
    </row>
    <row r="45" spans="1:10" ht="55" customHeight="1">
      <c r="A45" s="29">
        <v>5</v>
      </c>
      <c r="B45" s="37" t="s">
        <v>173</v>
      </c>
      <c r="C45" s="63">
        <v>41</v>
      </c>
      <c r="D45" s="73">
        <v>0</v>
      </c>
      <c r="E45" s="74" t="str">
        <f t="shared" si="1"/>
        <v>5410</v>
      </c>
      <c r="F45" s="74"/>
      <c r="G45" s="74"/>
      <c r="H45" s="65"/>
      <c r="I45" s="27"/>
      <c r="J45" s="26" t="str">
        <f t="shared" si="2"/>
        <v>《小学应用题》:5410</v>
      </c>
    </row>
    <row r="46" spans="1:10" ht="55" customHeight="1">
      <c r="A46" s="29">
        <v>5</v>
      </c>
      <c r="B46" s="37" t="s">
        <v>173</v>
      </c>
      <c r="C46" s="63">
        <v>42</v>
      </c>
      <c r="D46" s="73">
        <v>0</v>
      </c>
      <c r="E46" s="74" t="str">
        <f t="shared" si="1"/>
        <v>5420</v>
      </c>
      <c r="F46" s="74"/>
      <c r="G46" s="74"/>
      <c r="H46" s="65"/>
      <c r="I46" s="27"/>
      <c r="J46" s="26" t="str">
        <f t="shared" si="2"/>
        <v>《小学应用题》:5420</v>
      </c>
    </row>
    <row r="47" spans="1:10" ht="55" customHeight="1">
      <c r="A47" s="29">
        <v>5</v>
      </c>
      <c r="B47" s="37" t="s">
        <v>173</v>
      </c>
      <c r="C47" s="63">
        <v>43</v>
      </c>
      <c r="D47" s="73">
        <v>0</v>
      </c>
      <c r="E47" s="74" t="str">
        <f t="shared" si="1"/>
        <v>5430</v>
      </c>
      <c r="F47" s="74"/>
      <c r="G47" s="74"/>
      <c r="H47" s="65"/>
      <c r="I47" s="27"/>
      <c r="J47" s="26" t="str">
        <f t="shared" si="2"/>
        <v>《小学应用题》:5430</v>
      </c>
    </row>
    <row r="48" spans="1:10" ht="55" customHeight="1">
      <c r="A48" s="29">
        <v>5</v>
      </c>
      <c r="B48" s="37" t="s">
        <v>173</v>
      </c>
      <c r="C48" s="63">
        <v>44</v>
      </c>
      <c r="D48" s="73">
        <v>0</v>
      </c>
      <c r="E48" s="74" t="str">
        <f t="shared" si="1"/>
        <v>5440</v>
      </c>
      <c r="F48" s="74"/>
      <c r="G48" s="74"/>
      <c r="H48" s="65"/>
      <c r="I48" s="27"/>
      <c r="J48" s="26" t="str">
        <f t="shared" si="2"/>
        <v>《小学应用题》:5440</v>
      </c>
    </row>
    <row r="49" spans="1:10" ht="55" customHeight="1">
      <c r="A49" s="29">
        <v>5</v>
      </c>
      <c r="B49" s="37" t="s">
        <v>173</v>
      </c>
      <c r="C49" s="63">
        <v>45</v>
      </c>
      <c r="D49" s="73">
        <v>0</v>
      </c>
      <c r="E49" s="74" t="str">
        <f t="shared" si="1"/>
        <v>5450</v>
      </c>
      <c r="F49" s="74"/>
      <c r="G49" s="74"/>
      <c r="H49" s="65"/>
      <c r="I49" s="27"/>
      <c r="J49" s="26" t="str">
        <f t="shared" si="2"/>
        <v>《小学应用题》:5450</v>
      </c>
    </row>
    <row r="50" spans="1:10" ht="55" customHeight="1">
      <c r="A50" s="29">
        <v>5</v>
      </c>
      <c r="B50" s="37" t="s">
        <v>173</v>
      </c>
      <c r="C50" s="63">
        <v>46</v>
      </c>
      <c r="D50" s="73">
        <v>0</v>
      </c>
      <c r="E50" s="74" t="str">
        <f t="shared" si="1"/>
        <v>5460</v>
      </c>
      <c r="F50" s="74"/>
      <c r="G50" s="74"/>
      <c r="H50" s="65"/>
      <c r="I50" s="27"/>
      <c r="J50" s="26" t="str">
        <f t="shared" si="2"/>
        <v>《小学应用题》:5460</v>
      </c>
    </row>
    <row r="51" spans="1:10" ht="55" customHeight="1">
      <c r="A51" s="29">
        <v>5</v>
      </c>
      <c r="B51" s="37" t="s">
        <v>173</v>
      </c>
      <c r="C51" s="63">
        <v>47</v>
      </c>
      <c r="D51" s="73">
        <v>0</v>
      </c>
      <c r="E51" s="74" t="str">
        <f t="shared" si="1"/>
        <v>5470</v>
      </c>
      <c r="F51" s="74"/>
      <c r="G51" s="74"/>
      <c r="H51" s="65"/>
      <c r="I51" s="27"/>
      <c r="J51" s="26" t="str">
        <f t="shared" si="2"/>
        <v>《小学应用题》:5470</v>
      </c>
    </row>
    <row r="52" spans="1:10" ht="55" customHeight="1">
      <c r="A52" s="29">
        <v>5</v>
      </c>
      <c r="B52" s="37" t="s">
        <v>173</v>
      </c>
      <c r="C52" s="63">
        <v>48</v>
      </c>
      <c r="D52" s="73">
        <v>0</v>
      </c>
      <c r="E52" s="74" t="str">
        <f t="shared" si="1"/>
        <v>5480</v>
      </c>
      <c r="F52" s="74"/>
      <c r="G52" s="74"/>
      <c r="H52" s="65"/>
      <c r="I52" s="27"/>
      <c r="J52" s="26" t="str">
        <f t="shared" si="2"/>
        <v>《小学应用题》:5480</v>
      </c>
    </row>
    <row r="53" spans="1:10" ht="55" customHeight="1">
      <c r="A53" s="29">
        <v>5</v>
      </c>
      <c r="B53" s="37" t="s">
        <v>173</v>
      </c>
      <c r="C53" s="63">
        <v>49</v>
      </c>
      <c r="D53" s="73">
        <v>0</v>
      </c>
      <c r="E53" s="74" t="str">
        <f t="shared" si="1"/>
        <v>5490</v>
      </c>
      <c r="F53" s="74"/>
      <c r="G53" s="74"/>
      <c r="H53" s="65"/>
      <c r="I53" s="27"/>
      <c r="J53" s="26" t="str">
        <f t="shared" si="2"/>
        <v>《小学应用题》:5490</v>
      </c>
    </row>
    <row r="54" spans="1:10" ht="55" customHeight="1">
      <c r="A54" s="29">
        <v>5</v>
      </c>
      <c r="B54" s="37" t="s">
        <v>173</v>
      </c>
      <c r="C54" s="63">
        <v>50</v>
      </c>
      <c r="D54" s="73">
        <v>0</v>
      </c>
      <c r="E54" s="74" t="str">
        <f t="shared" si="1"/>
        <v>5500</v>
      </c>
      <c r="F54" s="74"/>
      <c r="G54" s="74"/>
      <c r="H54" s="65"/>
      <c r="I54" s="27"/>
      <c r="J54" s="26" t="str">
        <f t="shared" si="2"/>
        <v>《小学应用题》:5500</v>
      </c>
    </row>
    <row r="55" spans="1:10" ht="55" customHeight="1">
      <c r="A55" s="29">
        <v>5</v>
      </c>
      <c r="B55" s="37" t="s">
        <v>173</v>
      </c>
      <c r="C55" s="63">
        <v>51</v>
      </c>
      <c r="D55" s="73">
        <v>0</v>
      </c>
      <c r="E55" s="74" t="str">
        <f t="shared" si="1"/>
        <v>5510</v>
      </c>
      <c r="F55" s="74"/>
      <c r="G55" s="74"/>
      <c r="H55" s="65"/>
      <c r="I55" s="27"/>
      <c r="J55" s="26" t="str">
        <f t="shared" si="2"/>
        <v>《小学应用题》:5510</v>
      </c>
    </row>
    <row r="56" spans="1:10" ht="55" customHeight="1">
      <c r="A56" s="29">
        <v>5</v>
      </c>
      <c r="B56" s="37"/>
      <c r="C56" s="63">
        <v>52</v>
      </c>
      <c r="D56" s="73">
        <v>0</v>
      </c>
      <c r="E56" s="74" t="str">
        <f t="shared" si="1"/>
        <v>5520</v>
      </c>
      <c r="F56" s="74"/>
      <c r="G56" s="74"/>
      <c r="H56" s="65"/>
      <c r="I56" s="27"/>
      <c r="J56" s="26" t="str">
        <f t="shared" si="2"/>
        <v>《小学应用题》:5520</v>
      </c>
    </row>
    <row r="57" spans="1:10" ht="55" customHeight="1">
      <c r="A57" s="29">
        <v>5</v>
      </c>
      <c r="B57" s="37"/>
      <c r="C57" s="63">
        <v>53</v>
      </c>
      <c r="D57" s="73">
        <v>0</v>
      </c>
      <c r="E57" s="74" t="str">
        <f t="shared" si="1"/>
        <v>5530</v>
      </c>
      <c r="F57" s="74"/>
      <c r="G57" s="74"/>
      <c r="H57" s="65"/>
      <c r="I57" s="27"/>
      <c r="J57" s="26" t="str">
        <f t="shared" si="2"/>
        <v>《小学应用题》:5530</v>
      </c>
    </row>
    <row r="58" spans="1:10" ht="55" customHeight="1">
      <c r="B58" s="38"/>
      <c r="C58" s="60"/>
      <c r="D58" s="61"/>
      <c r="E58" s="61"/>
      <c r="F58" s="67"/>
      <c r="G58" s="74"/>
      <c r="H58" s="65"/>
      <c r="I58" s="27"/>
      <c r="J58" s="26" t="str">
        <f t="shared" si="2"/>
        <v>《小学应用题》:</v>
      </c>
    </row>
    <row r="59" spans="1:10" ht="55" customHeight="1">
      <c r="B59" s="38"/>
      <c r="C59" s="58"/>
      <c r="D59" s="61"/>
      <c r="E59" s="61"/>
      <c r="F59" s="67"/>
      <c r="G59" s="74"/>
      <c r="H59" s="65"/>
      <c r="J59" s="26" t="str">
        <f t="shared" si="2"/>
        <v>《小学应用题》:</v>
      </c>
    </row>
    <row r="60" spans="1:10" ht="55" customHeight="1">
      <c r="B60" s="38"/>
      <c r="C60" s="58"/>
      <c r="D60" s="61"/>
      <c r="E60" s="61"/>
      <c r="F60" s="67"/>
      <c r="G60" s="74"/>
      <c r="H60" s="65"/>
      <c r="J60" s="26" t="str">
        <f t="shared" si="2"/>
        <v>《小学应用题》:</v>
      </c>
    </row>
    <row r="61" spans="1:10" ht="55" customHeight="1">
      <c r="B61" s="38"/>
      <c r="C61" s="58"/>
      <c r="D61" s="61"/>
      <c r="E61" s="61"/>
      <c r="F61" s="67"/>
      <c r="G61" s="74"/>
      <c r="H61" s="65"/>
      <c r="J61" s="26" t="str">
        <f t="shared" si="2"/>
        <v>《小学应用题》:</v>
      </c>
    </row>
    <row r="62" spans="1:10" ht="55" customHeight="1">
      <c r="B62" s="38"/>
      <c r="C62" s="58"/>
      <c r="D62" s="61"/>
      <c r="E62" s="61"/>
      <c r="F62" s="67"/>
      <c r="G62" s="74"/>
      <c r="H62" s="65"/>
      <c r="J62" s="26" t="str">
        <f t="shared" si="2"/>
        <v>《小学应用题》:</v>
      </c>
    </row>
    <row r="63" spans="1:10" ht="55" customHeight="1">
      <c r="B63" s="38"/>
      <c r="C63" s="58"/>
      <c r="D63" s="61"/>
      <c r="E63" s="61"/>
      <c r="F63" s="67"/>
      <c r="G63" s="74"/>
      <c r="H63" s="65"/>
      <c r="J63" s="26" t="str">
        <f t="shared" si="2"/>
        <v>《小学应用题》:</v>
      </c>
    </row>
    <row r="64" spans="1:10" ht="55" customHeight="1">
      <c r="B64" s="38"/>
      <c r="C64" s="58"/>
      <c r="D64" s="61"/>
      <c r="E64" s="61"/>
      <c r="F64" s="67"/>
      <c r="G64" s="74"/>
      <c r="H64" s="65"/>
      <c r="J64" s="26" t="str">
        <f t="shared" si="2"/>
        <v>《小学应用题》:</v>
      </c>
    </row>
    <row r="65" spans="2:10" ht="55" customHeight="1">
      <c r="B65" s="38"/>
      <c r="C65" s="58"/>
      <c r="D65" s="61"/>
      <c r="E65" s="61"/>
      <c r="F65" s="66"/>
      <c r="G65" s="74"/>
      <c r="H65" s="65"/>
      <c r="J65" s="26" t="str">
        <f t="shared" si="2"/>
        <v>《小学应用题》:</v>
      </c>
    </row>
    <row r="66" spans="2:10" ht="55" customHeight="1">
      <c r="B66" s="38"/>
      <c r="C66" s="58"/>
      <c r="D66" s="61"/>
      <c r="E66" s="61"/>
      <c r="F66" s="66"/>
      <c r="G66" s="74"/>
      <c r="H66" s="65"/>
      <c r="J66" s="26" t="str">
        <f t="shared" si="2"/>
        <v>《小学应用题》:</v>
      </c>
    </row>
    <row r="67" spans="2:10" ht="55" customHeight="1">
      <c r="B67" s="38"/>
      <c r="C67" s="58"/>
      <c r="D67" s="61"/>
      <c r="E67" s="61"/>
      <c r="F67" s="66"/>
      <c r="G67" s="74"/>
      <c r="H67" s="65"/>
      <c r="J67" s="26" t="str">
        <f t="shared" si="2"/>
        <v>《小学应用题》:</v>
      </c>
    </row>
    <row r="68" spans="2:10" ht="55" customHeight="1">
      <c r="B68" s="38"/>
      <c r="C68" s="58"/>
      <c r="D68" s="61"/>
      <c r="E68" s="61"/>
      <c r="F68" s="66"/>
      <c r="G68" s="74"/>
      <c r="H68" s="65"/>
      <c r="J68" s="26" t="str">
        <f t="shared" si="2"/>
        <v>《小学应用题》:</v>
      </c>
    </row>
    <row r="69" spans="2:10" ht="55" customHeight="1">
      <c r="B69" s="38"/>
      <c r="C69" s="58"/>
      <c r="D69" s="61"/>
      <c r="E69" s="61"/>
      <c r="F69" s="66"/>
      <c r="G69" s="74"/>
      <c r="H69" s="65"/>
      <c r="J69" s="26" t="str">
        <f t="shared" si="2"/>
        <v>《小学应用题》:</v>
      </c>
    </row>
    <row r="70" spans="2:10" ht="55" customHeight="1">
      <c r="B70" s="38"/>
      <c r="C70" s="58"/>
      <c r="D70" s="61"/>
      <c r="E70" s="61"/>
      <c r="F70" s="66"/>
      <c r="G70" s="74"/>
      <c r="H70" s="65"/>
      <c r="J70" s="26" t="str">
        <f t="shared" si="2"/>
        <v>《小学应用题》:</v>
      </c>
    </row>
    <row r="71" spans="2:10" ht="55" customHeight="1">
      <c r="B71" s="38"/>
      <c r="C71" s="58"/>
      <c r="D71" s="61"/>
      <c r="E71" s="61"/>
      <c r="F71" s="66"/>
      <c r="G71" s="74"/>
      <c r="H71" s="65"/>
      <c r="J71" s="26" t="str">
        <f t="shared" si="2"/>
        <v>《小学应用题》:</v>
      </c>
    </row>
    <row r="72" spans="2:10" ht="55" customHeight="1">
      <c r="B72" s="38"/>
      <c r="C72" s="58"/>
      <c r="D72" s="61"/>
      <c r="E72" s="61"/>
      <c r="F72" s="66"/>
      <c r="G72" s="74"/>
      <c r="H72" s="65"/>
      <c r="J72" s="26" t="str">
        <f t="shared" si="2"/>
        <v>《小学应用题》:</v>
      </c>
    </row>
    <row r="73" spans="2:10" ht="55" customHeight="1">
      <c r="B73" s="38"/>
      <c r="C73" s="58"/>
      <c r="D73" s="61"/>
      <c r="E73" s="61"/>
      <c r="F73" s="66"/>
      <c r="G73" s="74"/>
      <c r="H73" s="65"/>
      <c r="J73" s="26" t="str">
        <f t="shared" si="2"/>
        <v>《小学应用题》:</v>
      </c>
    </row>
    <row r="74" spans="2:10" ht="55" customHeight="1">
      <c r="B74" s="38"/>
      <c r="C74" s="58"/>
      <c r="D74" s="61"/>
      <c r="E74" s="61"/>
      <c r="F74" s="66"/>
      <c r="G74" s="74"/>
      <c r="H74" s="65"/>
      <c r="J74" s="26" t="str">
        <f t="shared" si="2"/>
        <v>《小学应用题》:</v>
      </c>
    </row>
    <row r="75" spans="2:10" ht="55" customHeight="1">
      <c r="B75" s="38"/>
      <c r="C75" s="58"/>
      <c r="D75" s="61"/>
      <c r="E75" s="61"/>
      <c r="F75" s="66"/>
      <c r="G75" s="74"/>
      <c r="H75" s="65"/>
      <c r="J75" s="26" t="str">
        <f t="shared" si="2"/>
        <v>《小学应用题》:</v>
      </c>
    </row>
    <row r="76" spans="2:10" ht="55" customHeight="1">
      <c r="B76" s="38"/>
      <c r="C76" s="58"/>
      <c r="D76" s="61"/>
      <c r="E76" s="61"/>
      <c r="F76" s="66"/>
      <c r="G76" s="74"/>
      <c r="H76" s="65"/>
      <c r="J76" s="26" t="str">
        <f t="shared" si="2"/>
        <v>《小学应用题》:</v>
      </c>
    </row>
    <row r="77" spans="2:10" ht="55" customHeight="1">
      <c r="B77" s="38"/>
      <c r="C77" s="58"/>
      <c r="D77" s="61"/>
      <c r="E77" s="61"/>
      <c r="F77" s="66"/>
      <c r="G77" s="74"/>
      <c r="H77" s="65"/>
      <c r="J77" s="26" t="str">
        <f t="shared" si="2"/>
        <v>《小学应用题》:</v>
      </c>
    </row>
    <row r="78" spans="2:10" ht="55" customHeight="1">
      <c r="B78" s="38"/>
      <c r="C78" s="58"/>
      <c r="D78" s="61"/>
      <c r="E78" s="61"/>
      <c r="F78" s="66"/>
      <c r="G78" s="74"/>
      <c r="H78" s="65"/>
      <c r="J78" s="26" t="str">
        <f t="shared" ref="J78:J141" si="3">"《小学应用题》:"&amp;E78</f>
        <v>《小学应用题》:</v>
      </c>
    </row>
    <row r="79" spans="2:10" ht="55" customHeight="1">
      <c r="B79" s="38"/>
      <c r="C79" s="58"/>
      <c r="D79" s="61"/>
      <c r="E79" s="61"/>
      <c r="F79" s="66"/>
      <c r="G79" s="74"/>
      <c r="H79" s="65"/>
      <c r="J79" s="26" t="str">
        <f t="shared" si="3"/>
        <v>《小学应用题》:</v>
      </c>
    </row>
    <row r="80" spans="2:10" ht="55" customHeight="1">
      <c r="B80" s="38"/>
      <c r="C80" s="58"/>
      <c r="D80" s="61"/>
      <c r="E80" s="61"/>
      <c r="F80" s="66"/>
      <c r="G80" s="74"/>
      <c r="H80" s="65"/>
      <c r="J80" s="26" t="str">
        <f t="shared" si="3"/>
        <v>《小学应用题》:</v>
      </c>
    </row>
    <row r="81" spans="2:10" ht="55" customHeight="1">
      <c r="B81" s="38"/>
      <c r="C81" s="58"/>
      <c r="D81" s="61"/>
      <c r="E81" s="61"/>
      <c r="F81" s="66"/>
      <c r="G81" s="74"/>
      <c r="H81" s="65"/>
      <c r="J81" s="26" t="str">
        <f t="shared" si="3"/>
        <v>《小学应用题》:</v>
      </c>
    </row>
    <row r="82" spans="2:10" ht="55" customHeight="1">
      <c r="B82" s="38"/>
      <c r="C82" s="58"/>
      <c r="D82" s="61"/>
      <c r="E82" s="61"/>
      <c r="F82" s="66"/>
      <c r="G82" s="74"/>
      <c r="H82" s="65"/>
      <c r="J82" s="26" t="str">
        <f t="shared" si="3"/>
        <v>《小学应用题》:</v>
      </c>
    </row>
    <row r="83" spans="2:10" ht="55" customHeight="1">
      <c r="B83" s="38"/>
      <c r="C83" s="58"/>
      <c r="D83" s="61"/>
      <c r="E83" s="61"/>
      <c r="F83" s="66"/>
      <c r="G83" s="74"/>
      <c r="H83" s="65"/>
      <c r="J83" s="26" t="str">
        <f t="shared" si="3"/>
        <v>《小学应用题》:</v>
      </c>
    </row>
    <row r="84" spans="2:10" ht="55" customHeight="1">
      <c r="B84" s="38"/>
      <c r="C84" s="58"/>
      <c r="D84" s="61"/>
      <c r="E84" s="61"/>
      <c r="F84" s="66"/>
      <c r="G84" s="74"/>
      <c r="H84" s="65"/>
      <c r="J84" s="26" t="str">
        <f t="shared" si="3"/>
        <v>《小学应用题》:</v>
      </c>
    </row>
    <row r="85" spans="2:10" ht="55" customHeight="1">
      <c r="B85" s="38"/>
      <c r="C85" s="58"/>
      <c r="D85" s="61"/>
      <c r="E85" s="61"/>
      <c r="F85" s="66"/>
      <c r="G85" s="74"/>
      <c r="H85" s="65"/>
      <c r="J85" s="26" t="str">
        <f t="shared" si="3"/>
        <v>《小学应用题》:</v>
      </c>
    </row>
    <row r="86" spans="2:10" ht="55" customHeight="1">
      <c r="B86" s="38"/>
      <c r="C86" s="58"/>
      <c r="D86" s="61"/>
      <c r="E86" s="61"/>
      <c r="F86" s="66"/>
      <c r="G86" s="74"/>
      <c r="H86" s="65"/>
      <c r="J86" s="26" t="str">
        <f t="shared" si="3"/>
        <v>《小学应用题》:</v>
      </c>
    </row>
    <row r="87" spans="2:10" ht="55" customHeight="1">
      <c r="B87" s="38"/>
      <c r="C87" s="58"/>
      <c r="D87" s="61"/>
      <c r="E87" s="61"/>
      <c r="F87" s="66"/>
      <c r="G87" s="74"/>
      <c r="H87" s="65"/>
      <c r="J87" s="26" t="str">
        <f t="shared" si="3"/>
        <v>《小学应用题》:</v>
      </c>
    </row>
    <row r="88" spans="2:10" ht="55" customHeight="1">
      <c r="B88" s="38"/>
      <c r="C88" s="58"/>
      <c r="D88" s="61"/>
      <c r="E88" s="61"/>
      <c r="F88" s="66"/>
      <c r="G88" s="74"/>
      <c r="H88" s="65"/>
      <c r="J88" s="26" t="str">
        <f t="shared" si="3"/>
        <v>《小学应用题》:</v>
      </c>
    </row>
    <row r="89" spans="2:10" ht="55" customHeight="1">
      <c r="B89" s="38"/>
      <c r="C89" s="58"/>
      <c r="D89" s="61"/>
      <c r="E89" s="61"/>
      <c r="F89" s="66"/>
      <c r="G89" s="74"/>
      <c r="H89" s="65"/>
      <c r="J89" s="26" t="str">
        <f t="shared" si="3"/>
        <v>《小学应用题》:</v>
      </c>
    </row>
    <row r="90" spans="2:10" ht="55" customHeight="1">
      <c r="B90" s="38"/>
      <c r="C90" s="58"/>
      <c r="D90" s="61"/>
      <c r="E90" s="61"/>
      <c r="F90" s="66"/>
      <c r="G90" s="74"/>
      <c r="H90" s="65"/>
      <c r="J90" s="26" t="str">
        <f t="shared" si="3"/>
        <v>《小学应用题》:</v>
      </c>
    </row>
    <row r="91" spans="2:10" ht="55" customHeight="1">
      <c r="B91" s="38"/>
      <c r="C91" s="58"/>
      <c r="D91" s="61"/>
      <c r="E91" s="61"/>
      <c r="F91" s="66"/>
      <c r="G91" s="74"/>
      <c r="H91" s="65"/>
      <c r="J91" s="26" t="str">
        <f t="shared" si="3"/>
        <v>《小学应用题》:</v>
      </c>
    </row>
    <row r="92" spans="2:10" ht="55" customHeight="1">
      <c r="B92" s="38"/>
      <c r="C92" s="58"/>
      <c r="D92" s="61"/>
      <c r="E92" s="61"/>
      <c r="F92" s="66"/>
      <c r="G92" s="74"/>
      <c r="H92" s="65"/>
      <c r="J92" s="26" t="str">
        <f t="shared" si="3"/>
        <v>《小学应用题》:</v>
      </c>
    </row>
    <row r="93" spans="2:10" ht="55" customHeight="1">
      <c r="B93" s="38"/>
      <c r="C93" s="58"/>
      <c r="D93" s="61"/>
      <c r="E93" s="61"/>
      <c r="F93" s="66"/>
      <c r="G93" s="74"/>
      <c r="H93" s="65"/>
      <c r="J93" s="26" t="str">
        <f t="shared" si="3"/>
        <v>《小学应用题》:</v>
      </c>
    </row>
    <row r="94" spans="2:10" ht="55" customHeight="1">
      <c r="B94" s="38"/>
      <c r="C94" s="58"/>
      <c r="D94" s="61"/>
      <c r="E94" s="61"/>
      <c r="F94" s="66"/>
      <c r="G94" s="74"/>
      <c r="H94" s="65"/>
      <c r="J94" s="26" t="str">
        <f t="shared" si="3"/>
        <v>《小学应用题》:</v>
      </c>
    </row>
    <row r="95" spans="2:10" ht="55" customHeight="1">
      <c r="B95" s="38"/>
      <c r="C95" s="58"/>
      <c r="D95" s="61"/>
      <c r="E95" s="61"/>
      <c r="F95" s="66"/>
      <c r="G95" s="74"/>
      <c r="H95" s="65"/>
      <c r="J95" s="26" t="str">
        <f t="shared" si="3"/>
        <v>《小学应用题》:</v>
      </c>
    </row>
    <row r="96" spans="2:10" ht="55" customHeight="1">
      <c r="B96" s="38"/>
      <c r="C96" s="58"/>
      <c r="D96" s="61"/>
      <c r="E96" s="61"/>
      <c r="F96" s="66"/>
      <c r="G96" s="74"/>
      <c r="H96" s="65"/>
      <c r="J96" s="26" t="str">
        <f t="shared" si="3"/>
        <v>《小学应用题》:</v>
      </c>
    </row>
    <row r="97" spans="2:10" ht="55" customHeight="1">
      <c r="B97" s="38"/>
      <c r="C97" s="58"/>
      <c r="D97" s="61"/>
      <c r="E97" s="61"/>
      <c r="F97" s="66"/>
      <c r="G97" s="74"/>
      <c r="H97" s="65"/>
      <c r="J97" s="26" t="str">
        <f t="shared" si="3"/>
        <v>《小学应用题》:</v>
      </c>
    </row>
    <row r="98" spans="2:10" ht="55" customHeight="1">
      <c r="B98" s="38"/>
      <c r="C98" s="58"/>
      <c r="D98" s="61"/>
      <c r="E98" s="61"/>
      <c r="F98" s="66"/>
      <c r="G98" s="74"/>
      <c r="H98" s="65"/>
      <c r="J98" s="26" t="str">
        <f t="shared" si="3"/>
        <v>《小学应用题》:</v>
      </c>
    </row>
    <row r="99" spans="2:10" ht="55" customHeight="1">
      <c r="B99" s="38"/>
      <c r="C99" s="58"/>
      <c r="D99" s="61"/>
      <c r="E99" s="61"/>
      <c r="F99" s="66"/>
      <c r="G99" s="74"/>
      <c r="H99" s="65"/>
      <c r="J99" s="26" t="str">
        <f t="shared" si="3"/>
        <v>《小学应用题》:</v>
      </c>
    </row>
    <row r="100" spans="2:10" ht="55" customHeight="1">
      <c r="B100" s="38"/>
      <c r="C100" s="58"/>
      <c r="D100" s="61"/>
      <c r="E100" s="61"/>
      <c r="F100" s="66"/>
      <c r="G100" s="74"/>
      <c r="H100" s="65"/>
      <c r="J100" s="26" t="str">
        <f t="shared" si="3"/>
        <v>《小学应用题》:</v>
      </c>
    </row>
    <row r="101" spans="2:10" ht="55" customHeight="1">
      <c r="B101" s="38"/>
      <c r="C101" s="58"/>
      <c r="D101" s="61"/>
      <c r="E101" s="61"/>
      <c r="F101" s="66"/>
      <c r="G101" s="74"/>
      <c r="H101" s="65"/>
      <c r="J101" s="26" t="str">
        <f t="shared" si="3"/>
        <v>《小学应用题》:</v>
      </c>
    </row>
    <row r="102" spans="2:10" ht="55" customHeight="1">
      <c r="B102" s="38"/>
      <c r="C102" s="58"/>
      <c r="D102" s="61"/>
      <c r="E102" s="61"/>
      <c r="F102" s="66"/>
      <c r="G102" s="74"/>
      <c r="H102" s="65"/>
      <c r="J102" s="26" t="str">
        <f t="shared" si="3"/>
        <v>《小学应用题》:</v>
      </c>
    </row>
    <row r="103" spans="2:10" ht="55" customHeight="1">
      <c r="B103" s="38"/>
      <c r="C103" s="58"/>
      <c r="D103" s="61"/>
      <c r="E103" s="61"/>
      <c r="F103" s="66"/>
      <c r="G103" s="74"/>
      <c r="H103" s="65"/>
      <c r="J103" s="26" t="str">
        <f t="shared" si="3"/>
        <v>《小学应用题》:</v>
      </c>
    </row>
    <row r="104" spans="2:10" ht="55" customHeight="1">
      <c r="B104" s="38"/>
      <c r="C104" s="58"/>
      <c r="D104" s="61"/>
      <c r="E104" s="61"/>
      <c r="F104" s="66"/>
      <c r="G104" s="74"/>
      <c r="H104" s="65"/>
      <c r="J104" s="26" t="str">
        <f t="shared" si="3"/>
        <v>《小学应用题》:</v>
      </c>
    </row>
    <row r="105" spans="2:10" ht="55" customHeight="1">
      <c r="B105" s="38"/>
      <c r="C105" s="58"/>
      <c r="D105" s="61"/>
      <c r="E105" s="61"/>
      <c r="F105" s="66"/>
      <c r="G105" s="74"/>
      <c r="H105" s="65"/>
      <c r="J105" s="26" t="str">
        <f t="shared" si="3"/>
        <v>《小学应用题》:</v>
      </c>
    </row>
    <row r="106" spans="2:10" ht="55" customHeight="1">
      <c r="B106" s="38"/>
      <c r="C106" s="58"/>
      <c r="D106" s="61"/>
      <c r="E106" s="61"/>
      <c r="F106" s="66"/>
      <c r="G106" s="74"/>
      <c r="H106" s="65"/>
      <c r="J106" s="26" t="str">
        <f t="shared" si="3"/>
        <v>《小学应用题》:</v>
      </c>
    </row>
    <row r="107" spans="2:10" ht="55" customHeight="1">
      <c r="B107" s="38"/>
      <c r="C107" s="58"/>
      <c r="D107" s="61"/>
      <c r="E107" s="61"/>
      <c r="F107" s="66"/>
      <c r="G107" s="74"/>
      <c r="H107" s="65"/>
      <c r="J107" s="26" t="str">
        <f t="shared" si="3"/>
        <v>《小学应用题》:</v>
      </c>
    </row>
    <row r="108" spans="2:10" ht="55" customHeight="1">
      <c r="B108" s="38"/>
      <c r="C108" s="58"/>
      <c r="D108" s="61"/>
      <c r="E108" s="61"/>
      <c r="F108" s="66"/>
      <c r="G108" s="74"/>
      <c r="H108" s="65"/>
      <c r="J108" s="26" t="str">
        <f t="shared" si="3"/>
        <v>《小学应用题》:</v>
      </c>
    </row>
    <row r="109" spans="2:10" ht="55" customHeight="1">
      <c r="B109" s="38"/>
      <c r="C109" s="58"/>
      <c r="D109" s="61"/>
      <c r="E109" s="61"/>
      <c r="F109" s="66"/>
      <c r="G109" s="74"/>
      <c r="H109" s="65"/>
      <c r="J109" s="26" t="str">
        <f t="shared" si="3"/>
        <v>《小学应用题》:</v>
      </c>
    </row>
    <row r="110" spans="2:10" ht="55" customHeight="1">
      <c r="B110" s="38"/>
      <c r="C110" s="58"/>
      <c r="D110" s="61"/>
      <c r="E110" s="61"/>
      <c r="F110" s="66"/>
      <c r="G110" s="74"/>
      <c r="H110" s="65"/>
      <c r="J110" s="26" t="str">
        <f t="shared" si="3"/>
        <v>《小学应用题》:</v>
      </c>
    </row>
    <row r="111" spans="2:10" ht="55" customHeight="1">
      <c r="B111" s="38"/>
      <c r="C111" s="58"/>
      <c r="D111" s="61"/>
      <c r="E111" s="61"/>
      <c r="F111" s="66"/>
      <c r="G111" s="74"/>
      <c r="H111" s="65"/>
      <c r="J111" s="26" t="str">
        <f t="shared" si="3"/>
        <v>《小学应用题》:</v>
      </c>
    </row>
    <row r="112" spans="2:10" ht="55" customHeight="1">
      <c r="B112" s="38"/>
      <c r="C112" s="58"/>
      <c r="D112" s="61"/>
      <c r="E112" s="61"/>
      <c r="F112" s="66"/>
      <c r="G112" s="74"/>
      <c r="H112" s="65"/>
      <c r="J112" s="26" t="str">
        <f t="shared" si="3"/>
        <v>《小学应用题》:</v>
      </c>
    </row>
    <row r="113" spans="2:10" ht="55" customHeight="1">
      <c r="B113" s="38"/>
      <c r="C113" s="58"/>
      <c r="D113" s="61"/>
      <c r="E113" s="61"/>
      <c r="F113" s="66"/>
      <c r="G113" s="74"/>
      <c r="H113" s="65"/>
      <c r="J113" s="26" t="str">
        <f t="shared" si="3"/>
        <v>《小学应用题》:</v>
      </c>
    </row>
    <row r="114" spans="2:10" ht="55" customHeight="1">
      <c r="B114" s="38"/>
      <c r="C114" s="58"/>
      <c r="D114" s="61"/>
      <c r="E114" s="61"/>
      <c r="F114" s="66"/>
      <c r="G114" s="74"/>
      <c r="H114" s="65"/>
      <c r="J114" s="26" t="str">
        <f t="shared" si="3"/>
        <v>《小学应用题》:</v>
      </c>
    </row>
    <row r="115" spans="2:10" ht="55" customHeight="1">
      <c r="B115" s="38"/>
      <c r="C115" s="58"/>
      <c r="D115" s="61"/>
      <c r="E115" s="61"/>
      <c r="F115" s="66"/>
      <c r="G115" s="74"/>
      <c r="H115" s="65"/>
      <c r="J115" s="26" t="str">
        <f t="shared" si="3"/>
        <v>《小学应用题》:</v>
      </c>
    </row>
    <row r="116" spans="2:10" ht="55" customHeight="1">
      <c r="B116" s="38"/>
      <c r="C116" s="58"/>
      <c r="D116" s="61"/>
      <c r="E116" s="61"/>
      <c r="F116" s="66"/>
      <c r="G116" s="74"/>
      <c r="H116" s="65"/>
      <c r="J116" s="26" t="str">
        <f t="shared" si="3"/>
        <v>《小学应用题》:</v>
      </c>
    </row>
    <row r="117" spans="2:10" ht="55" customHeight="1">
      <c r="B117" s="38"/>
      <c r="C117" s="58"/>
      <c r="D117" s="61"/>
      <c r="E117" s="61"/>
      <c r="F117" s="66"/>
      <c r="G117" s="74"/>
      <c r="H117" s="65"/>
      <c r="J117" s="26" t="str">
        <f t="shared" si="3"/>
        <v>《小学应用题》:</v>
      </c>
    </row>
    <row r="118" spans="2:10" ht="55" customHeight="1">
      <c r="B118" s="38"/>
      <c r="C118" s="58"/>
      <c r="D118" s="61"/>
      <c r="E118" s="61"/>
      <c r="F118" s="66"/>
      <c r="G118" s="74"/>
      <c r="H118" s="65"/>
      <c r="J118" s="26" t="str">
        <f t="shared" si="3"/>
        <v>《小学应用题》:</v>
      </c>
    </row>
    <row r="119" spans="2:10" ht="55" customHeight="1">
      <c r="B119" s="38"/>
      <c r="C119" s="58"/>
      <c r="D119" s="61"/>
      <c r="E119" s="61"/>
      <c r="F119" s="66"/>
      <c r="G119" s="74"/>
      <c r="H119" s="65"/>
      <c r="J119" s="26" t="str">
        <f t="shared" si="3"/>
        <v>《小学应用题》:</v>
      </c>
    </row>
    <row r="120" spans="2:10" ht="55" customHeight="1">
      <c r="B120" s="38"/>
      <c r="C120" s="58"/>
      <c r="D120" s="61"/>
      <c r="E120" s="61"/>
      <c r="F120" s="66"/>
      <c r="G120" s="74"/>
      <c r="H120" s="65"/>
      <c r="J120" s="26" t="str">
        <f t="shared" si="3"/>
        <v>《小学应用题》:</v>
      </c>
    </row>
    <row r="121" spans="2:10" ht="55" customHeight="1">
      <c r="B121" s="38"/>
      <c r="C121" s="58"/>
      <c r="D121" s="61"/>
      <c r="E121" s="61"/>
      <c r="F121" s="66"/>
      <c r="G121" s="74"/>
      <c r="H121" s="65"/>
      <c r="J121" s="26" t="str">
        <f t="shared" si="3"/>
        <v>《小学应用题》:</v>
      </c>
    </row>
    <row r="122" spans="2:10" ht="55" customHeight="1">
      <c r="B122" s="38"/>
      <c r="C122" s="58"/>
      <c r="D122" s="61"/>
      <c r="E122" s="61"/>
      <c r="F122" s="66"/>
      <c r="G122" s="74"/>
      <c r="H122" s="65"/>
      <c r="J122" s="26" t="str">
        <f t="shared" si="3"/>
        <v>《小学应用题》:</v>
      </c>
    </row>
    <row r="123" spans="2:10" ht="55" customHeight="1">
      <c r="B123" s="38"/>
      <c r="C123" s="58"/>
      <c r="D123" s="61"/>
      <c r="E123" s="61"/>
      <c r="F123" s="66"/>
      <c r="G123" s="74"/>
      <c r="H123" s="65"/>
      <c r="J123" s="26" t="str">
        <f t="shared" si="3"/>
        <v>《小学应用题》:</v>
      </c>
    </row>
    <row r="124" spans="2:10" ht="55" customHeight="1">
      <c r="B124" s="38"/>
      <c r="C124" s="58"/>
      <c r="D124" s="61"/>
      <c r="E124" s="61"/>
      <c r="F124" s="66"/>
      <c r="G124" s="74"/>
      <c r="H124" s="65"/>
      <c r="J124" s="26" t="str">
        <f t="shared" si="3"/>
        <v>《小学应用题》:</v>
      </c>
    </row>
    <row r="125" spans="2:10" ht="55" customHeight="1">
      <c r="B125" s="38"/>
      <c r="C125" s="58"/>
      <c r="D125" s="61"/>
      <c r="E125" s="61"/>
      <c r="F125" s="66"/>
      <c r="G125" s="74"/>
      <c r="H125" s="65"/>
      <c r="J125" s="26" t="str">
        <f t="shared" si="3"/>
        <v>《小学应用题》:</v>
      </c>
    </row>
    <row r="126" spans="2:10" ht="55" customHeight="1">
      <c r="B126" s="38"/>
      <c r="C126" s="58"/>
      <c r="D126" s="61"/>
      <c r="E126" s="61"/>
      <c r="F126" s="66"/>
      <c r="G126" s="74"/>
      <c r="H126" s="65"/>
      <c r="J126" s="26" t="str">
        <f t="shared" si="3"/>
        <v>《小学应用题》:</v>
      </c>
    </row>
    <row r="127" spans="2:10" ht="55" customHeight="1">
      <c r="B127" s="38"/>
      <c r="C127" s="58"/>
      <c r="D127" s="61"/>
      <c r="E127" s="61"/>
      <c r="F127" s="66"/>
      <c r="G127" s="74"/>
      <c r="H127" s="65"/>
      <c r="J127" s="26" t="str">
        <f t="shared" si="3"/>
        <v>《小学应用题》:</v>
      </c>
    </row>
    <row r="128" spans="2:10" ht="55" customHeight="1">
      <c r="B128" s="38"/>
      <c r="C128" s="58"/>
      <c r="D128" s="61"/>
      <c r="E128" s="61"/>
      <c r="F128" s="66"/>
      <c r="G128" s="74"/>
      <c r="H128" s="65"/>
      <c r="J128" s="26" t="str">
        <f t="shared" si="3"/>
        <v>《小学应用题》:</v>
      </c>
    </row>
    <row r="129" spans="2:10" ht="55" customHeight="1">
      <c r="B129" s="38"/>
      <c r="C129" s="58"/>
      <c r="D129" s="61"/>
      <c r="E129" s="61"/>
      <c r="F129" s="66"/>
      <c r="G129" s="74"/>
      <c r="H129" s="65"/>
      <c r="J129" s="26" t="str">
        <f t="shared" si="3"/>
        <v>《小学应用题》:</v>
      </c>
    </row>
    <row r="130" spans="2:10" ht="55" customHeight="1">
      <c r="B130" s="38"/>
      <c r="C130" s="58"/>
      <c r="D130" s="61"/>
      <c r="E130" s="61"/>
      <c r="F130" s="66"/>
      <c r="G130" s="74"/>
      <c r="H130" s="65"/>
      <c r="J130" s="26" t="str">
        <f t="shared" si="3"/>
        <v>《小学应用题》:</v>
      </c>
    </row>
    <row r="131" spans="2:10" ht="55" customHeight="1">
      <c r="B131" s="38"/>
      <c r="C131" s="58"/>
      <c r="D131" s="61"/>
      <c r="E131" s="61"/>
      <c r="F131" s="66"/>
      <c r="G131" s="74"/>
      <c r="H131" s="65"/>
      <c r="J131" s="26" t="str">
        <f t="shared" si="3"/>
        <v>《小学应用题》:</v>
      </c>
    </row>
    <row r="132" spans="2:10" ht="55" customHeight="1">
      <c r="B132" s="38"/>
      <c r="C132" s="58"/>
      <c r="D132" s="61"/>
      <c r="E132" s="61"/>
      <c r="F132" s="66"/>
      <c r="G132" s="74"/>
      <c r="H132" s="65"/>
      <c r="J132" s="26" t="str">
        <f t="shared" si="3"/>
        <v>《小学应用题》:</v>
      </c>
    </row>
    <row r="133" spans="2:10" ht="55" customHeight="1">
      <c r="B133" s="38"/>
      <c r="C133" s="58"/>
      <c r="D133" s="61"/>
      <c r="E133" s="61"/>
      <c r="F133" s="66"/>
      <c r="G133" s="74"/>
      <c r="H133" s="65"/>
      <c r="J133" s="26" t="str">
        <f t="shared" si="3"/>
        <v>《小学应用题》:</v>
      </c>
    </row>
    <row r="134" spans="2:10" ht="55" customHeight="1">
      <c r="B134" s="38"/>
      <c r="C134" s="58"/>
      <c r="D134" s="61"/>
      <c r="E134" s="61"/>
      <c r="F134" s="38"/>
      <c r="G134" s="74"/>
      <c r="H134" s="65"/>
      <c r="J134" s="26" t="str">
        <f t="shared" si="3"/>
        <v>《小学应用题》:</v>
      </c>
    </row>
    <row r="135" spans="2:10" ht="55" customHeight="1">
      <c r="B135" s="38"/>
      <c r="C135" s="58"/>
      <c r="D135" s="61"/>
      <c r="E135" s="61"/>
      <c r="F135" s="38"/>
      <c r="G135" s="74"/>
      <c r="H135" s="65"/>
      <c r="J135" s="26" t="str">
        <f t="shared" si="3"/>
        <v>《小学应用题》:</v>
      </c>
    </row>
    <row r="136" spans="2:10" ht="55" customHeight="1">
      <c r="B136" s="38"/>
      <c r="C136" s="58"/>
      <c r="D136" s="61"/>
      <c r="E136" s="61"/>
      <c r="F136" s="38"/>
      <c r="G136" s="74"/>
      <c r="H136" s="65"/>
      <c r="J136" s="26" t="str">
        <f t="shared" si="3"/>
        <v>《小学应用题》:</v>
      </c>
    </row>
    <row r="137" spans="2:10" ht="55" customHeight="1">
      <c r="B137" s="38"/>
      <c r="C137" s="58"/>
      <c r="D137" s="61"/>
      <c r="E137" s="61"/>
      <c r="F137" s="38"/>
      <c r="G137" s="74"/>
      <c r="H137" s="65"/>
      <c r="J137" s="26" t="str">
        <f t="shared" si="3"/>
        <v>《小学应用题》:</v>
      </c>
    </row>
    <row r="138" spans="2:10" ht="55" customHeight="1">
      <c r="B138" s="38"/>
      <c r="C138" s="58"/>
      <c r="D138" s="61"/>
      <c r="E138" s="61"/>
      <c r="F138" s="38"/>
      <c r="G138" s="74"/>
      <c r="H138" s="65"/>
      <c r="J138" s="26" t="str">
        <f t="shared" si="3"/>
        <v>《小学应用题》:</v>
      </c>
    </row>
    <row r="139" spans="2:10" ht="55" customHeight="1">
      <c r="B139" s="38"/>
      <c r="C139" s="58"/>
      <c r="D139" s="61"/>
      <c r="E139" s="61"/>
      <c r="F139" s="38"/>
      <c r="G139" s="74"/>
      <c r="H139" s="65"/>
      <c r="J139" s="26" t="str">
        <f t="shared" si="3"/>
        <v>《小学应用题》:</v>
      </c>
    </row>
    <row r="140" spans="2:10" ht="55" customHeight="1">
      <c r="B140" s="38"/>
      <c r="C140" s="58"/>
      <c r="D140" s="61"/>
      <c r="E140" s="61"/>
      <c r="F140" s="38"/>
      <c r="G140" s="74"/>
      <c r="H140" s="65"/>
      <c r="J140" s="26" t="str">
        <f t="shared" si="3"/>
        <v>《小学应用题》:</v>
      </c>
    </row>
    <row r="141" spans="2:10" ht="55" customHeight="1">
      <c r="B141" s="38"/>
      <c r="C141" s="58"/>
      <c r="D141" s="61"/>
      <c r="E141" s="61"/>
      <c r="F141" s="38"/>
      <c r="G141" s="74"/>
      <c r="H141" s="65"/>
      <c r="J141" s="26" t="str">
        <f t="shared" si="3"/>
        <v>《小学应用题》:</v>
      </c>
    </row>
    <row r="142" spans="2:10" ht="55" customHeight="1">
      <c r="B142" s="38"/>
      <c r="C142" s="58"/>
      <c r="D142" s="61"/>
      <c r="E142" s="61"/>
      <c r="F142" s="38"/>
      <c r="G142" s="74"/>
      <c r="H142" s="65"/>
      <c r="J142" s="26" t="str">
        <f t="shared" ref="J142:J181" si="4">"《小学应用题》:"&amp;E142</f>
        <v>《小学应用题》:</v>
      </c>
    </row>
    <row r="143" spans="2:10" ht="55" customHeight="1">
      <c r="B143" s="38"/>
      <c r="C143" s="58"/>
      <c r="D143" s="61"/>
      <c r="E143" s="61"/>
      <c r="F143" s="38"/>
      <c r="G143" s="74"/>
      <c r="H143" s="65"/>
      <c r="J143" s="26" t="str">
        <f t="shared" si="4"/>
        <v>《小学应用题》:</v>
      </c>
    </row>
    <row r="144" spans="2:10" ht="55" customHeight="1">
      <c r="B144" s="38"/>
      <c r="C144" s="58"/>
      <c r="D144" s="61"/>
      <c r="E144" s="61"/>
      <c r="F144" s="38"/>
      <c r="G144" s="74"/>
      <c r="H144" s="65"/>
      <c r="J144" s="26" t="str">
        <f t="shared" si="4"/>
        <v>《小学应用题》:</v>
      </c>
    </row>
    <row r="145" spans="2:10" ht="55" customHeight="1">
      <c r="B145" s="38"/>
      <c r="C145" s="58"/>
      <c r="D145" s="61"/>
      <c r="E145" s="61"/>
      <c r="F145" s="38"/>
      <c r="G145" s="74"/>
      <c r="H145" s="65"/>
      <c r="J145" s="26" t="str">
        <f t="shared" si="4"/>
        <v>《小学应用题》:</v>
      </c>
    </row>
    <row r="146" spans="2:10" ht="55" customHeight="1">
      <c r="B146" s="38"/>
      <c r="C146" s="58"/>
      <c r="D146" s="61"/>
      <c r="E146" s="61"/>
      <c r="F146" s="38"/>
      <c r="G146" s="74"/>
      <c r="H146" s="65"/>
      <c r="J146" s="26" t="str">
        <f t="shared" si="4"/>
        <v>《小学应用题》:</v>
      </c>
    </row>
    <row r="147" spans="2:10" ht="55" customHeight="1">
      <c r="B147" s="38"/>
      <c r="C147" s="58"/>
      <c r="D147" s="61"/>
      <c r="E147" s="61"/>
      <c r="F147" s="38"/>
      <c r="G147" s="74"/>
      <c r="H147" s="65"/>
      <c r="J147" s="26" t="str">
        <f t="shared" si="4"/>
        <v>《小学应用题》:</v>
      </c>
    </row>
    <row r="148" spans="2:10" ht="55" customHeight="1">
      <c r="B148" s="38"/>
      <c r="C148" s="58"/>
      <c r="D148" s="61"/>
      <c r="E148" s="61"/>
      <c r="F148" s="38"/>
      <c r="G148" s="74"/>
      <c r="H148" s="65"/>
      <c r="J148" s="26" t="str">
        <f t="shared" si="4"/>
        <v>《小学应用题》:</v>
      </c>
    </row>
    <row r="149" spans="2:10" ht="55" customHeight="1">
      <c r="B149" s="38"/>
      <c r="C149" s="58"/>
      <c r="D149" s="61"/>
      <c r="E149" s="61"/>
      <c r="F149" s="38"/>
      <c r="G149" s="74"/>
      <c r="H149" s="65"/>
      <c r="J149" s="26" t="str">
        <f t="shared" si="4"/>
        <v>《小学应用题》:</v>
      </c>
    </row>
    <row r="150" spans="2:10" ht="55" customHeight="1">
      <c r="B150" s="38"/>
      <c r="C150" s="58"/>
      <c r="D150" s="61"/>
      <c r="E150" s="61"/>
      <c r="F150" s="38"/>
      <c r="G150" s="74"/>
      <c r="H150" s="65"/>
      <c r="J150" s="26" t="str">
        <f t="shared" si="4"/>
        <v>《小学应用题》:</v>
      </c>
    </row>
    <row r="151" spans="2:10" ht="55" customHeight="1">
      <c r="B151" s="38"/>
      <c r="C151" s="58"/>
      <c r="D151" s="61"/>
      <c r="E151" s="61"/>
      <c r="F151" s="38"/>
      <c r="G151" s="74"/>
      <c r="H151" s="65"/>
      <c r="J151" s="26" t="str">
        <f t="shared" si="4"/>
        <v>《小学应用题》:</v>
      </c>
    </row>
    <row r="152" spans="2:10" ht="55" customHeight="1">
      <c r="B152" s="38"/>
      <c r="C152" s="58"/>
      <c r="D152" s="61"/>
      <c r="E152" s="61"/>
      <c r="F152" s="38"/>
      <c r="G152" s="74"/>
      <c r="H152" s="65"/>
      <c r="J152" s="26" t="str">
        <f t="shared" si="4"/>
        <v>《小学应用题》:</v>
      </c>
    </row>
    <row r="153" spans="2:10" ht="55" customHeight="1">
      <c r="B153" s="38"/>
      <c r="C153" s="58"/>
      <c r="D153" s="61"/>
      <c r="E153" s="61"/>
      <c r="F153" s="38"/>
      <c r="G153" s="74"/>
      <c r="H153" s="65"/>
      <c r="J153" s="26" t="str">
        <f t="shared" si="4"/>
        <v>《小学应用题》:</v>
      </c>
    </row>
    <row r="154" spans="2:10" ht="55" customHeight="1">
      <c r="B154" s="38"/>
      <c r="C154" s="58"/>
      <c r="D154" s="61"/>
      <c r="E154" s="61"/>
      <c r="F154" s="38"/>
      <c r="G154" s="74"/>
      <c r="H154" s="65"/>
      <c r="J154" s="26" t="str">
        <f t="shared" si="4"/>
        <v>《小学应用题》:</v>
      </c>
    </row>
    <row r="155" spans="2:10" ht="55" customHeight="1">
      <c r="B155" s="38"/>
      <c r="C155" s="58"/>
      <c r="D155" s="61"/>
      <c r="E155" s="61"/>
      <c r="F155" s="38"/>
      <c r="G155" s="74"/>
      <c r="H155" s="65"/>
      <c r="J155" s="26" t="str">
        <f t="shared" si="4"/>
        <v>《小学应用题》:</v>
      </c>
    </row>
    <row r="156" spans="2:10" ht="55" customHeight="1">
      <c r="B156" s="38"/>
      <c r="C156" s="58"/>
      <c r="D156" s="61"/>
      <c r="E156" s="61"/>
      <c r="F156" s="38"/>
      <c r="G156" s="74"/>
      <c r="H156" s="65"/>
      <c r="J156" s="26" t="str">
        <f t="shared" si="4"/>
        <v>《小学应用题》:</v>
      </c>
    </row>
    <row r="157" spans="2:10" ht="55" customHeight="1">
      <c r="B157" s="38"/>
      <c r="C157" s="58"/>
      <c r="D157" s="61"/>
      <c r="E157" s="61"/>
      <c r="F157" s="38"/>
      <c r="G157" s="74"/>
      <c r="H157" s="65"/>
      <c r="J157" s="26" t="str">
        <f t="shared" si="4"/>
        <v>《小学应用题》:</v>
      </c>
    </row>
    <row r="158" spans="2:10" ht="55" customHeight="1">
      <c r="B158" s="38"/>
      <c r="C158" s="58"/>
      <c r="D158" s="61"/>
      <c r="E158" s="61"/>
      <c r="F158" s="38"/>
      <c r="G158" s="74"/>
      <c r="H158" s="65"/>
      <c r="J158" s="26" t="str">
        <f t="shared" si="4"/>
        <v>《小学应用题》:</v>
      </c>
    </row>
    <row r="159" spans="2:10" ht="55" customHeight="1">
      <c r="B159" s="38"/>
      <c r="C159" s="58"/>
      <c r="D159" s="61"/>
      <c r="E159" s="61"/>
      <c r="F159" s="38"/>
      <c r="G159" s="74"/>
      <c r="H159" s="65"/>
      <c r="J159" s="26" t="str">
        <f t="shared" si="4"/>
        <v>《小学应用题》:</v>
      </c>
    </row>
    <row r="160" spans="2:10" ht="55" customHeight="1">
      <c r="B160" s="38"/>
      <c r="C160" s="58"/>
      <c r="D160" s="61"/>
      <c r="E160" s="61"/>
      <c r="F160" s="38"/>
      <c r="G160" s="74"/>
      <c r="H160" s="65"/>
      <c r="J160" s="26" t="str">
        <f t="shared" si="4"/>
        <v>《小学应用题》:</v>
      </c>
    </row>
    <row r="161" spans="2:10" ht="55" customHeight="1">
      <c r="B161" s="38"/>
      <c r="C161" s="58"/>
      <c r="D161" s="61"/>
      <c r="E161" s="61"/>
      <c r="F161" s="38"/>
      <c r="G161" s="74"/>
      <c r="H161" s="65"/>
      <c r="J161" s="26" t="str">
        <f t="shared" si="4"/>
        <v>《小学应用题》:</v>
      </c>
    </row>
    <row r="162" spans="2:10" ht="55" customHeight="1">
      <c r="C162" s="35"/>
      <c r="D162" s="62"/>
      <c r="E162" s="62"/>
      <c r="G162" s="74"/>
      <c r="H162" s="65"/>
      <c r="J162" s="26" t="str">
        <f t="shared" si="4"/>
        <v>《小学应用题》:</v>
      </c>
    </row>
    <row r="163" spans="2:10" ht="55" customHeight="1">
      <c r="C163" s="35"/>
      <c r="D163" s="62"/>
      <c r="E163" s="62"/>
      <c r="G163" s="74"/>
      <c r="H163" s="65"/>
      <c r="J163" s="26" t="str">
        <f t="shared" si="4"/>
        <v>《小学应用题》:</v>
      </c>
    </row>
    <row r="164" spans="2:10" ht="55" customHeight="1">
      <c r="G164" s="74"/>
      <c r="H164" s="65"/>
      <c r="J164" s="26" t="str">
        <f t="shared" si="4"/>
        <v>《小学应用题》:</v>
      </c>
    </row>
    <row r="165" spans="2:10" ht="55" customHeight="1">
      <c r="G165" s="74"/>
      <c r="H165" s="65"/>
      <c r="J165" s="26" t="str">
        <f t="shared" si="4"/>
        <v>《小学应用题》:</v>
      </c>
    </row>
    <row r="166" spans="2:10" ht="55" customHeight="1">
      <c r="G166" s="74"/>
      <c r="H166" s="65"/>
      <c r="J166" s="26" t="str">
        <f t="shared" si="4"/>
        <v>《小学应用题》:</v>
      </c>
    </row>
    <row r="167" spans="2:10" ht="55" customHeight="1">
      <c r="G167" s="74"/>
      <c r="H167" s="65"/>
      <c r="J167" s="26" t="str">
        <f t="shared" si="4"/>
        <v>《小学应用题》:</v>
      </c>
    </row>
    <row r="168" spans="2:10" ht="55" customHeight="1">
      <c r="G168" s="74"/>
      <c r="H168" s="65"/>
      <c r="J168" s="26" t="str">
        <f t="shared" si="4"/>
        <v>《小学应用题》:</v>
      </c>
    </row>
    <row r="169" spans="2:10" ht="55" customHeight="1">
      <c r="G169" s="74"/>
      <c r="H169" s="65"/>
      <c r="J169" s="26" t="str">
        <f t="shared" si="4"/>
        <v>《小学应用题》:</v>
      </c>
    </row>
    <row r="170" spans="2:10" ht="55" customHeight="1">
      <c r="G170" s="74"/>
      <c r="H170" s="65"/>
      <c r="J170" s="26" t="str">
        <f t="shared" si="4"/>
        <v>《小学应用题》:</v>
      </c>
    </row>
    <row r="171" spans="2:10" ht="55" customHeight="1">
      <c r="G171" s="74"/>
      <c r="H171" s="65"/>
      <c r="J171" s="26" t="str">
        <f t="shared" si="4"/>
        <v>《小学应用题》:</v>
      </c>
    </row>
    <row r="172" spans="2:10" ht="55" customHeight="1">
      <c r="G172" s="74"/>
      <c r="H172" s="65"/>
      <c r="J172" s="26" t="str">
        <f t="shared" si="4"/>
        <v>《小学应用题》:</v>
      </c>
    </row>
    <row r="173" spans="2:10" ht="55" customHeight="1">
      <c r="G173" s="74"/>
      <c r="H173" s="65"/>
      <c r="J173" s="26" t="str">
        <f t="shared" si="4"/>
        <v>《小学应用题》:</v>
      </c>
    </row>
    <row r="174" spans="2:10" ht="55" customHeight="1">
      <c r="G174" s="74"/>
      <c r="H174" s="65"/>
      <c r="J174" s="26" t="str">
        <f t="shared" si="4"/>
        <v>《小学应用题》:</v>
      </c>
    </row>
    <row r="175" spans="2:10" ht="55" customHeight="1">
      <c r="G175" s="74"/>
      <c r="H175" s="65"/>
      <c r="J175" s="26" t="str">
        <f t="shared" si="4"/>
        <v>《小学应用题》:</v>
      </c>
    </row>
    <row r="176" spans="2:10" ht="55" customHeight="1">
      <c r="G176" s="74"/>
      <c r="H176" s="65"/>
      <c r="J176" s="26" t="str">
        <f t="shared" si="4"/>
        <v>《小学应用题》:</v>
      </c>
    </row>
    <row r="177" spans="7:10" ht="55" customHeight="1">
      <c r="G177" s="74"/>
      <c r="H177" s="65"/>
      <c r="J177" s="26" t="str">
        <f t="shared" si="4"/>
        <v>《小学应用题》:</v>
      </c>
    </row>
    <row r="178" spans="7:10" ht="55" customHeight="1">
      <c r="G178" s="74"/>
      <c r="H178" s="65"/>
      <c r="J178" s="26" t="str">
        <f t="shared" si="4"/>
        <v>《小学应用题》:</v>
      </c>
    </row>
    <row r="179" spans="7:10" ht="55" customHeight="1">
      <c r="G179" s="74"/>
      <c r="H179" s="65"/>
      <c r="J179" s="26" t="str">
        <f t="shared" si="4"/>
        <v>《小学应用题》:</v>
      </c>
    </row>
    <row r="180" spans="7:10" ht="55" customHeight="1">
      <c r="G180" s="74"/>
      <c r="H180" s="65"/>
      <c r="J180" s="26" t="str">
        <f t="shared" si="4"/>
        <v>《小学应用题》:</v>
      </c>
    </row>
    <row r="181" spans="7:10" ht="55" customHeight="1">
      <c r="G181" s="74"/>
      <c r="H181" s="65"/>
      <c r="J181" s="26" t="str">
        <f t="shared" si="4"/>
        <v>《小学应用题》:</v>
      </c>
    </row>
    <row r="182" spans="7:10" ht="55" customHeight="1"/>
    <row r="183" spans="7:10" ht="55" customHeight="1"/>
    <row r="184" spans="7:10" ht="55" customHeight="1"/>
    <row r="185" spans="7:10" ht="55" customHeight="1"/>
    <row r="186" spans="7:10" ht="55" customHeight="1"/>
    <row r="187" spans="7:10" ht="55" customHeight="1"/>
    <row r="188" spans="7:10" ht="55" customHeight="1"/>
    <row r="189" spans="7:10" ht="55" customHeight="1"/>
    <row r="190" spans="7:10" ht="55" customHeight="1"/>
    <row r="191" spans="7:10" ht="55" customHeight="1"/>
    <row r="192" spans="7:10" ht="55" customHeight="1"/>
    <row r="193" ht="55" customHeight="1"/>
  </sheetData>
  <mergeCells count="1">
    <mergeCell ref="B1:H1"/>
  </mergeCells>
  <phoneticPr fontId="1" type="noConversion"/>
  <conditionalFormatting sqref="D3:D57">
    <cfRule type="cellIs" dxfId="39" priority="7" operator="greaterThanOrEqual">
      <formula>$A$1</formula>
    </cfRule>
  </conditionalFormatting>
  <conditionalFormatting sqref="E3:E57">
    <cfRule type="expression" dxfId="38" priority="5">
      <formula>IF(D3&gt;=1,A3)</formula>
    </cfRule>
  </conditionalFormatting>
  <conditionalFormatting sqref="F13:F15">
    <cfRule type="expression" dxfId="37" priority="4">
      <formula>IF(D13&gt;=1,A13)</formula>
    </cfRule>
  </conditionalFormatting>
  <conditionalFormatting sqref="F16:F57">
    <cfRule type="expression" dxfId="36" priority="3">
      <formula>IF(D16&gt;=1,A16)</formula>
    </cfRule>
  </conditionalFormatting>
  <conditionalFormatting sqref="F3:F12">
    <cfRule type="expression" dxfId="35" priority="2">
      <formula>IF(D3&gt;=1,A3)</formula>
    </cfRule>
  </conditionalFormatting>
  <conditionalFormatting sqref="G3:H181">
    <cfRule type="expression" dxfId="34" priority="1">
      <formula>IF(D3&gt;=1,A3)</formula>
    </cfRule>
  </conditionalFormatting>
  <hyperlinks>
    <hyperlink ref="F14" r:id="rId1" xr:uid="{461E5E10-19D0-7548-B443-0D0E572C19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《可可宝贝》_李朵</vt:lpstr>
      <vt:lpstr>《可可宝贝》_李可</vt:lpstr>
      <vt:lpstr>《湘少英语》-李朵</vt:lpstr>
      <vt:lpstr>《湘少英语》-李可</vt:lpstr>
      <vt:lpstr>《小学宝》_数学_李可</vt:lpstr>
      <vt:lpstr>《小学宝》_数学_李朵</vt:lpstr>
      <vt:lpstr>《小学宝》_语文_李朵</vt:lpstr>
      <vt:lpstr>《小学宝》_语文_李可</vt:lpstr>
      <vt:lpstr>小学应用题</vt:lpstr>
      <vt:lpstr>学习计划表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li</dc:creator>
  <cp:lastModifiedBy>haijun li</cp:lastModifiedBy>
  <dcterms:created xsi:type="dcterms:W3CDTF">2018-11-17T04:10:31Z</dcterms:created>
  <dcterms:modified xsi:type="dcterms:W3CDTF">2018-12-01T04:45:51Z</dcterms:modified>
</cp:coreProperties>
</file>