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1060" yWindow="1140" windowWidth="26900" windowHeight="15540" activeTab="2"/>
  </bookViews>
  <sheets>
    <sheet name="汇总" sheetId="8" r:id="rId1"/>
    <sheet name="首页" sheetId="1" r:id="rId2"/>
    <sheet name="项目页" sheetId="3" r:id="rId3"/>
    <sheet name="新手专区" sheetId="2" r:id="rId4"/>
    <sheet name="账户主页" sheetId="4" r:id="rId5"/>
    <sheet name="我的红包" sheetId="11" r:id="rId6"/>
    <sheet name="更多" sheetId="6" r:id="rId7"/>
    <sheet name="积分页面" sheetId="7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C11" i="8"/>
  <c r="G7" i="11"/>
  <c r="G8" i="11"/>
  <c r="G9" i="11"/>
  <c r="G10" i="11"/>
  <c r="G11" i="11"/>
  <c r="G12" i="11"/>
  <c r="G13" i="11"/>
  <c r="G14" i="11"/>
  <c r="G15" i="11"/>
  <c r="G16" i="11"/>
  <c r="G6" i="11"/>
  <c r="F16" i="11"/>
  <c r="E16" i="11"/>
  <c r="D9" i="8"/>
  <c r="C9" i="8"/>
  <c r="G15" i="6"/>
  <c r="F15" i="6"/>
  <c r="E15" i="6"/>
  <c r="G6" i="6"/>
  <c r="G7" i="6"/>
  <c r="G8" i="6"/>
  <c r="G9" i="6"/>
  <c r="G10" i="6"/>
  <c r="G11" i="6"/>
  <c r="G12" i="6"/>
  <c r="G13" i="6"/>
  <c r="G14" i="6"/>
  <c r="G5" i="6"/>
  <c r="E9" i="8"/>
  <c r="E10" i="8"/>
  <c r="E11" i="8"/>
  <c r="D10" i="8"/>
  <c r="C10" i="8"/>
  <c r="E6" i="8"/>
  <c r="E7" i="8"/>
  <c r="E8" i="8"/>
  <c r="E5" i="8"/>
  <c r="D8" i="8"/>
  <c r="C8" i="8"/>
  <c r="D7" i="8"/>
  <c r="C7" i="8"/>
  <c r="D6" i="8"/>
  <c r="C6" i="8"/>
  <c r="D5" i="8"/>
  <c r="C5" i="8"/>
  <c r="G15" i="2"/>
  <c r="F15" i="2"/>
  <c r="E15" i="2"/>
  <c r="G7" i="2"/>
  <c r="G8" i="2"/>
  <c r="G9" i="2"/>
  <c r="G10" i="2"/>
  <c r="G11" i="2"/>
  <c r="G12" i="2"/>
  <c r="G13" i="2"/>
  <c r="G14" i="2"/>
  <c r="G6" i="2"/>
  <c r="G15" i="3"/>
  <c r="F15" i="3"/>
  <c r="E15" i="3"/>
  <c r="G6" i="3"/>
  <c r="G7" i="3"/>
  <c r="G8" i="3"/>
  <c r="G9" i="3"/>
  <c r="G10" i="3"/>
  <c r="G11" i="3"/>
  <c r="G12" i="3"/>
  <c r="G13" i="3"/>
  <c r="G14" i="3"/>
  <c r="G5" i="3"/>
  <c r="G15" i="4"/>
  <c r="F15" i="4"/>
  <c r="E15" i="4"/>
  <c r="G6" i="4"/>
  <c r="G7" i="4"/>
  <c r="G8" i="4"/>
  <c r="G9" i="4"/>
  <c r="G10" i="4"/>
  <c r="G11" i="4"/>
  <c r="G12" i="4"/>
  <c r="G13" i="4"/>
  <c r="G14" i="4"/>
  <c r="G5" i="4"/>
  <c r="G15" i="7"/>
  <c r="E15" i="7"/>
  <c r="F15" i="7"/>
  <c r="G7" i="7"/>
  <c r="G8" i="7"/>
  <c r="G9" i="7"/>
  <c r="G10" i="7"/>
  <c r="G11" i="7"/>
  <c r="G12" i="7"/>
  <c r="G13" i="7"/>
  <c r="G14" i="7"/>
  <c r="G6" i="7"/>
  <c r="G5" i="7"/>
  <c r="C25" i="1"/>
  <c r="E25" i="1" s="1"/>
  <c r="D25" i="1"/>
  <c r="E24" i="1"/>
  <c r="E23" i="1"/>
  <c r="E22" i="1"/>
  <c r="E16" i="1"/>
  <c r="E17" i="1"/>
  <c r="E18" i="1"/>
  <c r="E19" i="1"/>
  <c r="E20" i="1"/>
  <c r="E21" i="1"/>
  <c r="E14" i="1"/>
  <c r="E15" i="1"/>
  <c r="E13" i="1"/>
</calcChain>
</file>

<file path=xl/sharedStrings.xml><?xml version="1.0" encoding="utf-8"?>
<sst xmlns="http://schemas.openxmlformats.org/spreadsheetml/2006/main" count="50" uniqueCount="22">
  <si>
    <t>https://app1.mindai.com/app5/main.html#/</t>
    <phoneticPr fontId="1" type="noConversion"/>
  </si>
  <si>
    <t>新手专区</t>
    <rPh sb="0" eb="2">
      <t>xin'shou</t>
    </rPh>
    <phoneticPr fontId="1" type="noConversion"/>
  </si>
  <si>
    <t>首页</t>
    <rPh sb="0" eb="2">
      <t>shou'ye</t>
    </rPh>
    <phoneticPr fontId="1" type="noConversion"/>
  </si>
  <si>
    <t>均值</t>
    <rPh sb="0" eb="2">
      <t>jun'zhi</t>
    </rPh>
    <phoneticPr fontId="1" type="noConversion"/>
  </si>
  <si>
    <t>https://app1.mindai.com/app5/main.html#/featuredProject</t>
    <phoneticPr fontId="1" type="noConversion"/>
  </si>
  <si>
    <t>https://app1.mindai.com/app5/main.html#/user</t>
    <phoneticPr fontId="1" type="noConversion"/>
  </si>
  <si>
    <t>https://app1.mindai.com/app5/main.html#/more</t>
    <phoneticPr fontId="1" type="noConversion"/>
  </si>
  <si>
    <t>页面名称</t>
    <rPh sb="0" eb="2">
      <t>ye'm</t>
    </rPh>
    <phoneticPr fontId="1" type="noConversion"/>
  </si>
  <si>
    <t>首页</t>
    <rPh sb="0" eb="2">
      <t>sho'ye</t>
    </rPh>
    <phoneticPr fontId="1" type="noConversion"/>
  </si>
  <si>
    <t>项目列表页面</t>
    <rPh sb="0" eb="2">
      <t>xiang'mu</t>
    </rPh>
    <phoneticPr fontId="1" type="noConversion"/>
  </si>
  <si>
    <t>积分主页</t>
    <rPh sb="0" eb="2">
      <t>ji'f</t>
    </rPh>
    <phoneticPr fontId="1" type="noConversion"/>
  </si>
  <si>
    <t>账户主页</t>
    <rPh sb="0" eb="2">
      <t>zhang'hu</t>
    </rPh>
    <phoneticPr fontId="1" type="noConversion"/>
  </si>
  <si>
    <t>更多页面</t>
    <rPh sb="0" eb="2">
      <t>geng'duo</t>
    </rPh>
    <phoneticPr fontId="1" type="noConversion"/>
  </si>
  <si>
    <t>新手专区页面</t>
    <rPh sb="0" eb="2">
      <t>xin'shou</t>
    </rPh>
    <phoneticPr fontId="1" type="noConversion"/>
  </si>
  <si>
    <t>https://app1.mindai.com/vip/views/shop_index.html</t>
    <phoneticPr fontId="1" type="noConversion"/>
  </si>
  <si>
    <t>https://app1.mindai.com/new-center.html#</t>
    <phoneticPr fontId="1" type="noConversion"/>
  </si>
  <si>
    <t>已阻止载入混合活动内容“http://wiki.mindaitianxia.com/s/zh_CN/5638/166de1c97785b23076ca9b543dbfab25c6f13e92.1/5.4.4-CONFDEV-21873/_/download/resources/com.atlassian.auiplugin:aui-experimental-iconfont/atlassian-icons.woff”</t>
  </si>
  <si>
    <t>https://app1.mindai.com/redpacket-list.html#</t>
    <phoneticPr fontId="1" type="noConversion"/>
  </si>
  <si>
    <t>我的红包</t>
    <rPh sb="0" eb="1">
      <t>w</t>
    </rPh>
    <phoneticPr fontId="1" type="noConversion"/>
  </si>
  <si>
    <t>数据延迟</t>
    <rPh sb="0" eb="4">
      <t>jia'z</t>
    </rPh>
    <phoneticPr fontId="1" type="noConversion"/>
  </si>
  <si>
    <t>页面加载完成(s)</t>
    <rPh sb="0" eb="9">
      <t>jia'z</t>
    </rPh>
    <phoneticPr fontId="1" type="noConversion"/>
  </si>
  <si>
    <t>数据加载完成(s)</t>
    <rPh sb="0" eb="9">
      <t>shi'j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</si>
</sst>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>
      <alignment vertical="center"/>
    </xf>
    <xf numFmtId="0" fontId="0" fillId="4" borderId="0" xfId="0" applyFill="1">
      <alignment vertical="center"/>
    </xf>
    <xf numFmtId="2" fontId="0" fillId="4" borderId="0" xfId="0" applyNumberFormat="1" applyFill="1">
      <alignment vertical="center"/>
    </xf>
    <xf numFmtId="2" fontId="0" fillId="4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4" borderId="0" xfId="0" applyNumberFormat="1" applyFill="1">
      <alignment vertical="center"/>
    </xf>
    <xf numFmtId="176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app5/mai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app5/mai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new-center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app5/main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redpacket-list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app5/main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vip/views/shop_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1"/>
  <sheetViews>
    <sheetView zoomScale="162" workbookViewId="0">
      <selection activeCell="G8" sqref="G8"/>
    </sheetView>
  </sheetViews>
  <sheetFormatPr baseColWidth="10" defaultRowHeight="16"/>
  <cols>
    <col min="2" max="2" width="19.1640625" customWidth="1"/>
    <col min="3" max="3" width="16.5" customWidth="1"/>
    <col min="4" max="5" width="17" customWidth="1"/>
    <col min="6" max="6" width="15.6640625" customWidth="1"/>
    <col min="9" max="9" width="15.83203125" customWidth="1"/>
    <col min="10" max="10" width="15.1640625" customWidth="1"/>
  </cols>
  <sheetData>
    <row r="4" spans="2:10">
      <c r="B4" s="21" t="s">
        <v>7</v>
      </c>
      <c r="C4" s="21" t="s">
        <v>21</v>
      </c>
      <c r="D4" s="22" t="s">
        <v>20</v>
      </c>
      <c r="E4" s="22" t="s">
        <v>19</v>
      </c>
    </row>
    <row r="5" spans="2:10">
      <c r="B5" s="23" t="s">
        <v>8</v>
      </c>
      <c r="C5" s="24">
        <f>首页!C25</f>
        <v>3.6683333333333343</v>
      </c>
      <c r="D5" s="24">
        <f>首页!D25</f>
        <v>2.3341666666666669</v>
      </c>
      <c r="E5" s="24">
        <f>C5-D5</f>
        <v>1.3341666666666674</v>
      </c>
      <c r="F5" s="4"/>
      <c r="I5" s="5"/>
      <c r="J5" s="4"/>
    </row>
    <row r="6" spans="2:10">
      <c r="B6" s="23" t="s">
        <v>9</v>
      </c>
      <c r="C6" s="24">
        <f>项目页!E15</f>
        <v>3.444</v>
      </c>
      <c r="D6" s="24">
        <f>项目页!F15</f>
        <v>1.982</v>
      </c>
      <c r="E6" s="24">
        <f t="shared" ref="E6:E11" si="0">C6-D6</f>
        <v>1.462</v>
      </c>
      <c r="F6" s="4"/>
      <c r="I6" s="4"/>
      <c r="J6" s="4"/>
    </row>
    <row r="7" spans="2:10">
      <c r="B7" s="23" t="s">
        <v>10</v>
      </c>
      <c r="C7" s="24">
        <f>积分页面!E15</f>
        <v>2.306</v>
      </c>
      <c r="D7" s="24">
        <f>积分页面!F15</f>
        <v>0.96849999999999992</v>
      </c>
      <c r="E7" s="24">
        <f t="shared" si="0"/>
        <v>1.3375000000000001</v>
      </c>
      <c r="F7" s="4"/>
      <c r="I7" s="5"/>
      <c r="J7" s="17"/>
    </row>
    <row r="8" spans="2:10">
      <c r="B8" s="23" t="s">
        <v>11</v>
      </c>
      <c r="C8" s="24">
        <f>账户主页!E15</f>
        <v>4.3990000000000009</v>
      </c>
      <c r="D8" s="24">
        <f>账户主页!F15</f>
        <v>2.3079999999999998</v>
      </c>
      <c r="E8" s="24">
        <f t="shared" si="0"/>
        <v>2.0910000000000011</v>
      </c>
      <c r="F8" s="4"/>
      <c r="I8" s="5"/>
      <c r="J8" s="4"/>
    </row>
    <row r="9" spans="2:10">
      <c r="B9" s="23" t="s">
        <v>12</v>
      </c>
      <c r="C9" s="24">
        <f>更多!E15</f>
        <v>2.0489999999999995</v>
      </c>
      <c r="D9" s="24">
        <f>更多!F15</f>
        <v>1.7510000000000001</v>
      </c>
      <c r="E9" s="24">
        <f t="shared" si="0"/>
        <v>0.29799999999999938</v>
      </c>
      <c r="F9" s="4"/>
      <c r="H9" s="3"/>
      <c r="I9" s="4"/>
      <c r="J9" s="4"/>
    </row>
    <row r="10" spans="2:10">
      <c r="B10" s="23" t="s">
        <v>13</v>
      </c>
      <c r="C10" s="24">
        <f>新手专区!E15</f>
        <v>2.548888888888889</v>
      </c>
      <c r="D10" s="24">
        <f>新手专区!F15</f>
        <v>1.2625555555555557</v>
      </c>
      <c r="E10" s="24">
        <f t="shared" si="0"/>
        <v>1.2863333333333333</v>
      </c>
      <c r="F10" s="4"/>
      <c r="I10" s="5"/>
      <c r="J10" s="4"/>
    </row>
    <row r="11" spans="2:10">
      <c r="B11" s="23" t="s">
        <v>18</v>
      </c>
      <c r="C11" s="24">
        <f>我的红包!E16</f>
        <v>2.4199999999999995</v>
      </c>
      <c r="D11" s="24">
        <f>我的红包!F16</f>
        <v>1.2189999999999999</v>
      </c>
      <c r="E11" s="24">
        <f t="shared" si="0"/>
        <v>1.2009999999999996</v>
      </c>
      <c r="I11" s="5"/>
      <c r="J11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F26"/>
  <sheetViews>
    <sheetView topLeftCell="A3" workbookViewId="0">
      <selection activeCell="F12" sqref="F12"/>
    </sheetView>
  </sheetViews>
  <sheetFormatPr baseColWidth="10" defaultRowHeight="16"/>
  <cols>
    <col min="2" max="2" width="51.33203125" customWidth="1"/>
    <col min="3" max="3" width="17" customWidth="1"/>
    <col min="4" max="4" width="16.33203125" customWidth="1"/>
    <col min="5" max="5" width="14.1640625" customWidth="1"/>
    <col min="6" max="6" width="20.1640625" customWidth="1"/>
  </cols>
  <sheetData>
    <row r="12" spans="1:6">
      <c r="C12" t="s">
        <v>21</v>
      </c>
      <c r="D12" s="5" t="s">
        <v>20</v>
      </c>
      <c r="E12" s="5" t="s">
        <v>19</v>
      </c>
    </row>
    <row r="13" spans="1:6">
      <c r="A13" t="s">
        <v>2</v>
      </c>
      <c r="B13" s="1" t="s">
        <v>0</v>
      </c>
      <c r="C13" s="5">
        <v>2.64</v>
      </c>
      <c r="D13" s="5">
        <v>2.2200000000000002</v>
      </c>
      <c r="E13" s="5">
        <f>C13-D13</f>
        <v>0.41999999999999993</v>
      </c>
      <c r="F13" s="4"/>
    </row>
    <row r="14" spans="1:6">
      <c r="C14" s="5">
        <v>3.39</v>
      </c>
      <c r="D14" s="5">
        <v>2.14</v>
      </c>
      <c r="E14" s="5">
        <f t="shared" ref="E14:E24" si="0">C14-D14</f>
        <v>1.25</v>
      </c>
      <c r="F14" s="4"/>
    </row>
    <row r="15" spans="1:6">
      <c r="C15" s="5">
        <v>4.53</v>
      </c>
      <c r="D15" s="5">
        <v>2.86</v>
      </c>
      <c r="E15" s="5">
        <f t="shared" si="0"/>
        <v>1.6700000000000004</v>
      </c>
      <c r="F15" s="4"/>
    </row>
    <row r="16" spans="1:6">
      <c r="C16" s="5">
        <v>3.58</v>
      </c>
      <c r="D16" s="5">
        <v>1.91</v>
      </c>
      <c r="E16" s="5">
        <f t="shared" si="0"/>
        <v>1.6700000000000002</v>
      </c>
      <c r="F16" s="4"/>
    </row>
    <row r="17" spans="2:6">
      <c r="C17" s="5">
        <v>2.91</v>
      </c>
      <c r="D17" s="5">
        <v>2.04</v>
      </c>
      <c r="E17" s="5">
        <f t="shared" si="0"/>
        <v>0.87000000000000011</v>
      </c>
      <c r="F17" s="4"/>
    </row>
    <row r="18" spans="2:6">
      <c r="C18" s="5">
        <v>3.06</v>
      </c>
      <c r="D18" s="5">
        <v>2.2200000000000002</v>
      </c>
      <c r="E18" s="5">
        <f t="shared" si="0"/>
        <v>0.83999999999999986</v>
      </c>
      <c r="F18" s="4"/>
    </row>
    <row r="19" spans="2:6">
      <c r="C19" s="5">
        <v>3.62</v>
      </c>
      <c r="D19" s="5">
        <v>2.64</v>
      </c>
      <c r="E19" s="5">
        <f t="shared" si="0"/>
        <v>0.98</v>
      </c>
      <c r="F19" s="4"/>
    </row>
    <row r="20" spans="2:6">
      <c r="C20" s="5">
        <v>3.58</v>
      </c>
      <c r="D20" s="5">
        <v>2.4700000000000002</v>
      </c>
      <c r="E20" s="5">
        <f t="shared" si="0"/>
        <v>1.1099999999999999</v>
      </c>
      <c r="F20" s="4"/>
    </row>
    <row r="21" spans="2:6">
      <c r="C21" s="5">
        <v>5.56</v>
      </c>
      <c r="D21" s="5">
        <v>2.46</v>
      </c>
      <c r="E21" s="5">
        <f t="shared" si="0"/>
        <v>3.0999999999999996</v>
      </c>
      <c r="F21" s="4"/>
    </row>
    <row r="22" spans="2:6">
      <c r="C22" s="5">
        <v>4.2300000000000004</v>
      </c>
      <c r="D22" s="5">
        <v>2.68</v>
      </c>
      <c r="E22" s="5">
        <f t="shared" si="0"/>
        <v>1.5500000000000003</v>
      </c>
      <c r="F22" s="4"/>
    </row>
    <row r="23" spans="2:6">
      <c r="C23" s="5">
        <v>3.03</v>
      </c>
      <c r="D23" s="5">
        <v>1.98</v>
      </c>
      <c r="E23" s="5">
        <f t="shared" si="0"/>
        <v>1.0499999999999998</v>
      </c>
      <c r="F23" s="4"/>
    </row>
    <row r="24" spans="2:6">
      <c r="C24" s="5">
        <v>3.89</v>
      </c>
      <c r="D24" s="5">
        <v>2.39</v>
      </c>
      <c r="E24" s="5">
        <f t="shared" si="0"/>
        <v>1.5</v>
      </c>
      <c r="F24" s="4"/>
    </row>
    <row r="25" spans="2:6">
      <c r="B25" s="8" t="s">
        <v>3</v>
      </c>
      <c r="C25" s="9">
        <f>AVERAGE(C13:C24)</f>
        <v>3.6683333333333343</v>
      </c>
      <c r="D25" s="9">
        <f>AVERAGE(D13:D24)</f>
        <v>2.3341666666666669</v>
      </c>
      <c r="E25" s="9">
        <f>C25-D25</f>
        <v>1.3341666666666674</v>
      </c>
      <c r="F25" s="9"/>
    </row>
    <row r="26" spans="2:6">
      <c r="B26" s="11"/>
      <c r="C26" s="11"/>
      <c r="D26" s="11"/>
      <c r="E26" s="11"/>
      <c r="F26" s="13"/>
    </row>
  </sheetData>
  <phoneticPr fontId="1" type="noConversion"/>
  <hyperlinks>
    <hyperlink ref="B13" r:id="rId1" location="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6"/>
  <sheetViews>
    <sheetView tabSelected="1" workbookViewId="0">
      <selection activeCell="D5" sqref="D5"/>
    </sheetView>
  </sheetViews>
  <sheetFormatPr baseColWidth="10" defaultRowHeight="16"/>
  <cols>
    <col min="4" max="4" width="61.33203125" customWidth="1"/>
    <col min="5" max="5" width="14.5" customWidth="1"/>
    <col min="6" max="6" width="15" customWidth="1"/>
    <col min="7" max="7" width="14" customWidth="1"/>
    <col min="8" max="8" width="20.1640625" customWidth="1"/>
  </cols>
  <sheetData>
    <row r="4" spans="4:8">
      <c r="E4" t="s">
        <v>21</v>
      </c>
      <c r="F4" s="5" t="s">
        <v>20</v>
      </c>
      <c r="G4" s="5" t="s">
        <v>19</v>
      </c>
    </row>
    <row r="5" spans="4:8">
      <c r="D5" s="1" t="s">
        <v>4</v>
      </c>
      <c r="E5" s="5">
        <v>2.93</v>
      </c>
      <c r="F5" s="5">
        <v>2.21</v>
      </c>
      <c r="G5" s="14">
        <f>E5-F5</f>
        <v>0.7200000000000002</v>
      </c>
      <c r="H5" s="4"/>
    </row>
    <row r="6" spans="4:8">
      <c r="E6" s="5">
        <v>3.91</v>
      </c>
      <c r="F6" s="5">
        <v>2.16</v>
      </c>
      <c r="G6" s="14">
        <f t="shared" ref="G6:G14" si="0">E6-F6</f>
        <v>1.75</v>
      </c>
      <c r="H6" s="4"/>
    </row>
    <row r="7" spans="4:8">
      <c r="E7" s="5">
        <v>3.65</v>
      </c>
      <c r="F7" s="5">
        <v>1.91</v>
      </c>
      <c r="G7" s="14">
        <f t="shared" si="0"/>
        <v>1.74</v>
      </c>
      <c r="H7" s="4"/>
    </row>
    <row r="8" spans="4:8">
      <c r="E8" s="5">
        <v>3.88</v>
      </c>
      <c r="F8" s="5">
        <v>2.2799999999999998</v>
      </c>
      <c r="G8" s="14">
        <f t="shared" si="0"/>
        <v>1.6</v>
      </c>
      <c r="H8" s="4"/>
    </row>
    <row r="9" spans="4:8">
      <c r="E9" s="5">
        <v>2.86</v>
      </c>
      <c r="F9" s="5">
        <v>1.58</v>
      </c>
      <c r="G9" s="14">
        <f t="shared" si="0"/>
        <v>1.2799999999999998</v>
      </c>
      <c r="H9" s="4"/>
    </row>
    <row r="10" spans="4:8">
      <c r="E10" s="5">
        <v>3.36</v>
      </c>
      <c r="F10" s="5">
        <v>1.69</v>
      </c>
      <c r="G10" s="14">
        <f t="shared" si="0"/>
        <v>1.67</v>
      </c>
      <c r="H10" s="4"/>
    </row>
    <row r="11" spans="4:8">
      <c r="E11" s="5">
        <v>3.81</v>
      </c>
      <c r="F11" s="5">
        <v>2.33</v>
      </c>
      <c r="G11" s="14">
        <f t="shared" si="0"/>
        <v>1.48</v>
      </c>
      <c r="H11" s="4"/>
    </row>
    <row r="12" spans="4:8">
      <c r="E12" s="5">
        <v>2.96</v>
      </c>
      <c r="F12" s="5">
        <v>1.52</v>
      </c>
      <c r="G12" s="14">
        <f t="shared" si="0"/>
        <v>1.44</v>
      </c>
      <c r="H12" s="4"/>
    </row>
    <row r="13" spans="4:8">
      <c r="E13" s="5">
        <v>3.47</v>
      </c>
      <c r="F13" s="5">
        <v>1.97</v>
      </c>
      <c r="G13" s="14">
        <f t="shared" si="0"/>
        <v>1.5000000000000002</v>
      </c>
      <c r="H13" s="4"/>
    </row>
    <row r="14" spans="4:8">
      <c r="E14" s="5">
        <v>3.61</v>
      </c>
      <c r="F14" s="5">
        <v>2.17</v>
      </c>
      <c r="G14" s="14">
        <f t="shared" si="0"/>
        <v>1.44</v>
      </c>
      <c r="H14" s="4"/>
    </row>
    <row r="15" spans="4:8">
      <c r="D15" s="8" t="s">
        <v>3</v>
      </c>
      <c r="E15" s="19">
        <f>AVERAGE(E5:E14)</f>
        <v>3.444</v>
      </c>
      <c r="F15" s="19">
        <f>AVERAGE(F5:F14)</f>
        <v>1.982</v>
      </c>
      <c r="G15" s="18">
        <f>E15-F15</f>
        <v>1.462</v>
      </c>
      <c r="H15" s="9"/>
    </row>
    <row r="16" spans="4:8">
      <c r="E16" s="11"/>
      <c r="F16" s="11"/>
      <c r="G16" s="15"/>
      <c r="H16" s="13"/>
    </row>
    <row r="17" spans="7:8">
      <c r="G17" s="2"/>
      <c r="H17" s="4"/>
    </row>
    <row r="18" spans="7:8">
      <c r="G18" s="2"/>
      <c r="H18" s="4"/>
    </row>
    <row r="19" spans="7:8">
      <c r="G19" s="2"/>
      <c r="H19" s="4"/>
    </row>
    <row r="20" spans="7:8">
      <c r="G20" s="2"/>
      <c r="H20" s="4"/>
    </row>
    <row r="21" spans="7:8">
      <c r="G21" s="2"/>
      <c r="H21" s="4"/>
    </row>
    <row r="22" spans="7:8">
      <c r="G22" s="2"/>
      <c r="H22" s="4"/>
    </row>
    <row r="23" spans="7:8">
      <c r="G23" s="2"/>
      <c r="H23" s="4"/>
    </row>
    <row r="24" spans="7:8">
      <c r="G24" s="2"/>
      <c r="H24" s="4"/>
    </row>
    <row r="25" spans="7:8">
      <c r="G25" s="2"/>
      <c r="H25" s="4"/>
    </row>
    <row r="26" spans="7:8">
      <c r="G26" s="2"/>
      <c r="H26" s="4"/>
    </row>
  </sheetData>
  <phoneticPr fontId="1" type="noConversion"/>
  <hyperlinks>
    <hyperlink ref="D5" r:id="rId1" location="/featuredProjec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6"/>
  <sheetViews>
    <sheetView workbookViewId="0">
      <selection activeCell="D5" sqref="D5"/>
    </sheetView>
  </sheetViews>
  <sheetFormatPr baseColWidth="10" defaultRowHeight="16"/>
  <cols>
    <col min="4" max="4" width="48.83203125" customWidth="1"/>
    <col min="5" max="5" width="18.33203125" customWidth="1"/>
    <col min="6" max="6" width="18.6640625" customWidth="1"/>
    <col min="7" max="7" width="18.5" customWidth="1"/>
  </cols>
  <sheetData>
    <row r="5" spans="3:7">
      <c r="C5" t="s">
        <v>1</v>
      </c>
      <c r="D5" s="1" t="s">
        <v>15</v>
      </c>
      <c r="E5" t="s">
        <v>21</v>
      </c>
      <c r="F5" s="5" t="s">
        <v>20</v>
      </c>
      <c r="G5" s="5" t="s">
        <v>19</v>
      </c>
    </row>
    <row r="6" spans="3:7">
      <c r="E6" s="5">
        <v>2.21</v>
      </c>
      <c r="F6" s="14">
        <v>1.1299999999999999</v>
      </c>
      <c r="G6" s="4">
        <f>E6-F6</f>
        <v>1.08</v>
      </c>
    </row>
    <row r="7" spans="3:7">
      <c r="E7" s="5">
        <v>3.25</v>
      </c>
      <c r="F7" s="14">
        <v>1.62</v>
      </c>
      <c r="G7" s="4">
        <f t="shared" ref="G7:G14" si="0">E7-F7</f>
        <v>1.63</v>
      </c>
    </row>
    <row r="8" spans="3:7">
      <c r="E8" s="5">
        <v>2.52</v>
      </c>
      <c r="F8" s="14">
        <v>1.1000000000000001</v>
      </c>
      <c r="G8" s="4">
        <f t="shared" si="0"/>
        <v>1.42</v>
      </c>
    </row>
    <row r="9" spans="3:7">
      <c r="E9" s="5">
        <v>1.96</v>
      </c>
      <c r="F9" s="14">
        <v>1.05</v>
      </c>
      <c r="G9" s="4">
        <f t="shared" si="0"/>
        <v>0.90999999999999992</v>
      </c>
    </row>
    <row r="10" spans="3:7">
      <c r="E10" s="5">
        <v>2.1800000000000002</v>
      </c>
      <c r="F10" s="14">
        <v>1.23</v>
      </c>
      <c r="G10" s="4">
        <f t="shared" si="0"/>
        <v>0.95000000000000018</v>
      </c>
    </row>
    <row r="11" spans="3:7">
      <c r="E11" s="5">
        <v>2.23</v>
      </c>
      <c r="F11" s="14">
        <v>1.22</v>
      </c>
      <c r="G11" s="4">
        <f t="shared" si="0"/>
        <v>1.01</v>
      </c>
    </row>
    <row r="12" spans="3:7">
      <c r="E12" s="5">
        <v>2.27</v>
      </c>
      <c r="F12" s="14">
        <v>1.07</v>
      </c>
      <c r="G12" s="4">
        <f t="shared" si="0"/>
        <v>1.2</v>
      </c>
    </row>
    <row r="13" spans="3:7">
      <c r="E13" s="5">
        <v>2.61</v>
      </c>
      <c r="F13" s="14">
        <v>0.97299999999999998</v>
      </c>
      <c r="G13" s="4">
        <f t="shared" si="0"/>
        <v>1.637</v>
      </c>
    </row>
    <row r="14" spans="3:7">
      <c r="E14" s="5">
        <v>3.71</v>
      </c>
      <c r="F14" s="14">
        <v>1.97</v>
      </c>
      <c r="G14" s="4">
        <f t="shared" si="0"/>
        <v>1.74</v>
      </c>
    </row>
    <row r="15" spans="3:7">
      <c r="D15" s="8" t="s">
        <v>3</v>
      </c>
      <c r="E15" s="9">
        <f>AVERAGE(E6:E14)</f>
        <v>2.548888888888889</v>
      </c>
      <c r="F15" s="9">
        <f>AVERAGE(F6:F14)</f>
        <v>1.2625555555555557</v>
      </c>
      <c r="G15" s="9">
        <f>E15-F15</f>
        <v>1.2863333333333333</v>
      </c>
    </row>
    <row r="16" spans="3:7">
      <c r="E16" s="11"/>
      <c r="F16" s="15"/>
      <c r="G16" s="13"/>
    </row>
    <row r="17" spans="6:7">
      <c r="F17" s="2"/>
      <c r="G17" s="4"/>
    </row>
    <row r="18" spans="6:7">
      <c r="F18" s="2"/>
      <c r="G18" s="4"/>
    </row>
    <row r="19" spans="6:7">
      <c r="F19" s="2"/>
      <c r="G19" s="4"/>
    </row>
    <row r="20" spans="6:7">
      <c r="F20" s="2"/>
      <c r="G20" s="4"/>
    </row>
    <row r="21" spans="6:7">
      <c r="F21" s="2"/>
      <c r="G21" s="4"/>
    </row>
    <row r="22" spans="6:7">
      <c r="F22" s="2"/>
      <c r="G22" s="4"/>
    </row>
    <row r="23" spans="6:7">
      <c r="F23" s="2"/>
      <c r="G23" s="4"/>
    </row>
    <row r="24" spans="6:7">
      <c r="F24" s="2"/>
      <c r="G24" s="4"/>
    </row>
    <row r="25" spans="6:7">
      <c r="F25" s="2"/>
      <c r="G25" s="4"/>
    </row>
    <row r="26" spans="6:7">
      <c r="F26" s="2"/>
      <c r="G26" s="4"/>
    </row>
  </sheetData>
  <phoneticPr fontId="1" type="noConversion"/>
  <hyperlinks>
    <hyperlink ref="D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26"/>
  <sheetViews>
    <sheetView workbookViewId="0">
      <selection activeCell="E4" sqref="E4:G4"/>
    </sheetView>
  </sheetViews>
  <sheetFormatPr baseColWidth="10" defaultRowHeight="16"/>
  <cols>
    <col min="4" max="4" width="57.33203125" customWidth="1"/>
    <col min="5" max="5" width="19.6640625" customWidth="1"/>
    <col min="6" max="6" width="15.6640625" customWidth="1"/>
    <col min="7" max="7" width="20.1640625" customWidth="1"/>
  </cols>
  <sheetData>
    <row r="4" spans="4:7">
      <c r="E4" t="s">
        <v>21</v>
      </c>
      <c r="F4" s="5" t="s">
        <v>20</v>
      </c>
      <c r="G4" s="5" t="s">
        <v>19</v>
      </c>
    </row>
    <row r="5" spans="4:7">
      <c r="D5" s="1" t="s">
        <v>5</v>
      </c>
      <c r="E5" s="5">
        <v>4.28</v>
      </c>
      <c r="F5" s="6">
        <v>2.2400000000000002</v>
      </c>
      <c r="G5" s="4">
        <f>E5-F5</f>
        <v>2.04</v>
      </c>
    </row>
    <row r="6" spans="4:7">
      <c r="E6" s="5">
        <v>2.78</v>
      </c>
      <c r="F6" s="14">
        <v>1.26</v>
      </c>
      <c r="G6" s="4">
        <f t="shared" ref="G6:G14" si="0">E6-F6</f>
        <v>1.5199999999999998</v>
      </c>
    </row>
    <row r="7" spans="4:7">
      <c r="E7" s="5">
        <v>4.74</v>
      </c>
      <c r="F7" s="14">
        <v>2.46</v>
      </c>
      <c r="G7" s="4">
        <f t="shared" si="0"/>
        <v>2.2800000000000002</v>
      </c>
    </row>
    <row r="8" spans="4:7">
      <c r="E8" s="5">
        <v>4.6500000000000004</v>
      </c>
      <c r="F8" s="14">
        <v>2.77</v>
      </c>
      <c r="G8" s="4">
        <f t="shared" si="0"/>
        <v>1.8800000000000003</v>
      </c>
    </row>
    <row r="9" spans="4:7">
      <c r="E9" s="5">
        <v>3.77</v>
      </c>
      <c r="F9" s="14">
        <v>1.93</v>
      </c>
      <c r="G9" s="4">
        <f t="shared" si="0"/>
        <v>1.84</v>
      </c>
    </row>
    <row r="10" spans="4:7">
      <c r="E10" s="5">
        <v>5.03</v>
      </c>
      <c r="F10" s="14">
        <v>2.2000000000000002</v>
      </c>
      <c r="G10" s="4">
        <f t="shared" si="0"/>
        <v>2.83</v>
      </c>
    </row>
    <row r="11" spans="4:7">
      <c r="E11" s="5">
        <v>4.8099999999999996</v>
      </c>
      <c r="F11" s="14">
        <v>2.5099999999999998</v>
      </c>
      <c r="G11" s="4">
        <f t="shared" si="0"/>
        <v>2.2999999999999998</v>
      </c>
    </row>
    <row r="12" spans="4:7">
      <c r="E12" s="5">
        <v>3.67</v>
      </c>
      <c r="F12" s="14">
        <v>2.08</v>
      </c>
      <c r="G12" s="4">
        <f t="shared" si="0"/>
        <v>1.5899999999999999</v>
      </c>
    </row>
    <row r="13" spans="4:7">
      <c r="E13" s="5">
        <v>4.3099999999999996</v>
      </c>
      <c r="F13" s="14">
        <v>2.36</v>
      </c>
      <c r="G13" s="4">
        <f t="shared" si="0"/>
        <v>1.9499999999999997</v>
      </c>
    </row>
    <row r="14" spans="4:7">
      <c r="E14" s="5">
        <v>5.95</v>
      </c>
      <c r="F14" s="14">
        <v>3.27</v>
      </c>
      <c r="G14" s="4">
        <f t="shared" si="0"/>
        <v>2.68</v>
      </c>
    </row>
    <row r="15" spans="4:7">
      <c r="D15" s="8" t="s">
        <v>3</v>
      </c>
      <c r="E15" s="8">
        <f>AVERAGE(E5:E14)</f>
        <v>4.3990000000000009</v>
      </c>
      <c r="F15" s="18">
        <f>AVERAGE(F5:F14)</f>
        <v>2.3079999999999998</v>
      </c>
      <c r="G15" s="9">
        <f>E15-F15</f>
        <v>2.0910000000000011</v>
      </c>
    </row>
    <row r="16" spans="4:7">
      <c r="E16" s="11"/>
      <c r="F16" s="15"/>
      <c r="G16" s="16"/>
    </row>
    <row r="17" spans="6:7">
      <c r="F17" s="2"/>
      <c r="G17" s="4"/>
    </row>
    <row r="18" spans="6:7">
      <c r="F18" s="2"/>
      <c r="G18" s="4"/>
    </row>
    <row r="19" spans="6:7">
      <c r="F19" s="2"/>
      <c r="G19" s="4"/>
    </row>
    <row r="20" spans="6:7">
      <c r="F20" s="2"/>
      <c r="G20" s="4"/>
    </row>
    <row r="21" spans="6:7">
      <c r="F21" s="2"/>
      <c r="G21" s="4"/>
    </row>
    <row r="22" spans="6:7">
      <c r="F22" s="2"/>
      <c r="G22" s="4"/>
    </row>
    <row r="23" spans="6:7">
      <c r="F23" s="2"/>
      <c r="G23" s="4"/>
    </row>
    <row r="24" spans="6:7">
      <c r="F24" s="2"/>
      <c r="G24" s="4"/>
    </row>
    <row r="25" spans="6:7">
      <c r="F25" s="2"/>
      <c r="G25" s="4"/>
    </row>
    <row r="26" spans="6:7">
      <c r="F26" s="2"/>
      <c r="G26" s="4"/>
    </row>
  </sheetData>
  <phoneticPr fontId="1" type="noConversion"/>
  <hyperlinks>
    <hyperlink ref="D5" r:id="rId1" location="/us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workbookViewId="0">
      <selection activeCell="D5" sqref="D5"/>
    </sheetView>
  </sheetViews>
  <sheetFormatPr baseColWidth="10" defaultRowHeight="16"/>
  <cols>
    <col min="4" max="4" width="57.33203125" customWidth="1"/>
    <col min="5" max="5" width="17.83203125" customWidth="1"/>
    <col min="6" max="6" width="17" customWidth="1"/>
    <col min="7" max="7" width="12.5" customWidth="1"/>
  </cols>
  <sheetData>
    <row r="4" spans="4:10">
      <c r="J4" t="s">
        <v>16</v>
      </c>
    </row>
    <row r="5" spans="4:10">
      <c r="D5" s="1" t="s">
        <v>17</v>
      </c>
      <c r="E5" t="s">
        <v>21</v>
      </c>
      <c r="F5" s="5" t="s">
        <v>20</v>
      </c>
      <c r="G5" s="5" t="s">
        <v>19</v>
      </c>
    </row>
    <row r="6" spans="4:10">
      <c r="E6" s="4">
        <v>2.66</v>
      </c>
      <c r="F6" s="4">
        <v>1.48</v>
      </c>
      <c r="G6" s="4">
        <f>E6-F6</f>
        <v>1.1800000000000002</v>
      </c>
    </row>
    <row r="7" spans="4:10">
      <c r="E7" s="4">
        <v>2.2000000000000002</v>
      </c>
      <c r="F7" s="4">
        <v>1.07</v>
      </c>
      <c r="G7" s="4">
        <f t="shared" ref="G7:G16" si="0">E7-F7</f>
        <v>1.1300000000000001</v>
      </c>
    </row>
    <row r="8" spans="4:10">
      <c r="E8" s="4">
        <v>1.87</v>
      </c>
      <c r="F8" s="4">
        <v>1.1100000000000001</v>
      </c>
      <c r="G8" s="4">
        <f t="shared" si="0"/>
        <v>0.76</v>
      </c>
    </row>
    <row r="9" spans="4:10">
      <c r="E9" s="4">
        <v>2.25</v>
      </c>
      <c r="F9" s="4">
        <v>1.1000000000000001</v>
      </c>
      <c r="G9" s="4">
        <f t="shared" si="0"/>
        <v>1.1499999999999999</v>
      </c>
    </row>
    <row r="10" spans="4:10">
      <c r="E10" s="4">
        <v>2.2799999999999998</v>
      </c>
      <c r="F10" s="4">
        <v>1.27</v>
      </c>
      <c r="G10" s="4">
        <f t="shared" si="0"/>
        <v>1.0099999999999998</v>
      </c>
    </row>
    <row r="11" spans="4:10">
      <c r="E11" s="5">
        <v>2.9</v>
      </c>
      <c r="F11" s="4">
        <v>1.1399999999999999</v>
      </c>
      <c r="G11" s="4">
        <f t="shared" si="0"/>
        <v>1.76</v>
      </c>
    </row>
    <row r="12" spans="4:10">
      <c r="E12" s="4">
        <v>2.27</v>
      </c>
      <c r="F12" s="4">
        <v>1.1499999999999999</v>
      </c>
      <c r="G12" s="4">
        <f t="shared" si="0"/>
        <v>1.1200000000000001</v>
      </c>
    </row>
    <row r="13" spans="4:10">
      <c r="E13" s="4">
        <v>2.0099999999999998</v>
      </c>
      <c r="F13" s="4">
        <v>1.18</v>
      </c>
      <c r="G13" s="4">
        <f t="shared" si="0"/>
        <v>0.82999999999999985</v>
      </c>
    </row>
    <row r="14" spans="4:10">
      <c r="E14" s="4">
        <v>2.2000000000000002</v>
      </c>
      <c r="F14" s="4">
        <v>1.3</v>
      </c>
      <c r="G14" s="4">
        <f t="shared" si="0"/>
        <v>0.90000000000000013</v>
      </c>
    </row>
    <row r="15" spans="4:10">
      <c r="D15" s="8" t="s">
        <v>3</v>
      </c>
      <c r="E15" s="4">
        <v>3.56</v>
      </c>
      <c r="F15" s="4">
        <v>1.39</v>
      </c>
      <c r="G15" s="4">
        <f t="shared" si="0"/>
        <v>2.17</v>
      </c>
    </row>
    <row r="16" spans="4:10">
      <c r="D16" s="7"/>
      <c r="E16" s="20">
        <f>AVERAGE(E6:E15)</f>
        <v>2.4199999999999995</v>
      </c>
      <c r="F16" s="20">
        <f>AVERAGE(F6:F15)</f>
        <v>1.2189999999999999</v>
      </c>
      <c r="G16" s="4">
        <f t="shared" si="0"/>
        <v>1.2009999999999996</v>
      </c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  <row r="27" spans="7:7">
      <c r="G27" s="3"/>
    </row>
    <row r="28" spans="7:7">
      <c r="G28" s="3"/>
    </row>
  </sheetData>
  <phoneticPr fontId="1" type="noConversion"/>
  <hyperlinks>
    <hyperlink ref="D5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27"/>
  <sheetViews>
    <sheetView workbookViewId="0">
      <selection activeCell="E5" sqref="E5:G15"/>
    </sheetView>
  </sheetViews>
  <sheetFormatPr baseColWidth="10" defaultRowHeight="16"/>
  <cols>
    <col min="4" max="4" width="57.33203125" customWidth="1"/>
    <col min="5" max="5" width="14.83203125" customWidth="1"/>
    <col min="6" max="6" width="18.5" customWidth="1"/>
    <col min="7" max="7" width="20.1640625" customWidth="1"/>
  </cols>
  <sheetData>
    <row r="4" spans="4:7">
      <c r="E4" t="s">
        <v>21</v>
      </c>
      <c r="F4" s="5" t="s">
        <v>20</v>
      </c>
      <c r="G4" s="5" t="s">
        <v>19</v>
      </c>
    </row>
    <row r="5" spans="4:7">
      <c r="D5" s="1" t="s">
        <v>6</v>
      </c>
      <c r="E5" s="5">
        <v>2.21</v>
      </c>
      <c r="F5" s="6">
        <v>2</v>
      </c>
      <c r="G5" s="4">
        <f>E5-F5</f>
        <v>0.20999999999999996</v>
      </c>
    </row>
    <row r="6" spans="4:7">
      <c r="E6" s="5">
        <v>2.34</v>
      </c>
      <c r="F6" s="14">
        <v>1.97</v>
      </c>
      <c r="G6" s="4">
        <f t="shared" ref="G6:G14" si="0">E6-F6</f>
        <v>0.36999999999999988</v>
      </c>
    </row>
    <row r="7" spans="4:7">
      <c r="E7" s="5">
        <v>1.97</v>
      </c>
      <c r="F7" s="14">
        <v>1.76</v>
      </c>
      <c r="G7" s="4">
        <f t="shared" si="0"/>
        <v>0.20999999999999996</v>
      </c>
    </row>
    <row r="8" spans="4:7">
      <c r="E8" s="5">
        <v>1.54</v>
      </c>
      <c r="F8" s="14">
        <v>1.32</v>
      </c>
      <c r="G8" s="4">
        <f t="shared" si="0"/>
        <v>0.21999999999999997</v>
      </c>
    </row>
    <row r="9" spans="4:7">
      <c r="E9" s="5">
        <v>2.1</v>
      </c>
      <c r="F9" s="14">
        <v>1.9</v>
      </c>
      <c r="G9" s="4">
        <f t="shared" si="0"/>
        <v>0.20000000000000018</v>
      </c>
    </row>
    <row r="10" spans="4:7">
      <c r="E10" s="5">
        <v>1.94</v>
      </c>
      <c r="F10" s="14">
        <v>1.31</v>
      </c>
      <c r="G10" s="4">
        <f t="shared" si="0"/>
        <v>0.62999999999999989</v>
      </c>
    </row>
    <row r="11" spans="4:7">
      <c r="E11" s="5">
        <v>2.19</v>
      </c>
      <c r="F11" s="14">
        <v>1.91</v>
      </c>
      <c r="G11" s="4">
        <f t="shared" si="0"/>
        <v>0.28000000000000003</v>
      </c>
    </row>
    <row r="12" spans="4:7">
      <c r="E12" s="5">
        <v>1.73</v>
      </c>
      <c r="F12" s="14">
        <v>1.49</v>
      </c>
      <c r="G12" s="4">
        <f t="shared" si="0"/>
        <v>0.24</v>
      </c>
    </row>
    <row r="13" spans="4:7">
      <c r="E13" s="5">
        <v>2.59</v>
      </c>
      <c r="F13" s="14">
        <v>2.25</v>
      </c>
      <c r="G13" s="4">
        <f t="shared" si="0"/>
        <v>0.33999999999999986</v>
      </c>
    </row>
    <row r="14" spans="4:7">
      <c r="E14" s="5">
        <v>1.88</v>
      </c>
      <c r="F14" s="14">
        <v>1.6</v>
      </c>
      <c r="G14" s="4">
        <f t="shared" si="0"/>
        <v>0.2799999999999998</v>
      </c>
    </row>
    <row r="15" spans="4:7">
      <c r="D15" s="8" t="s">
        <v>3</v>
      </c>
      <c r="E15" s="19">
        <f>AVERAGE(E5:E14)</f>
        <v>2.0489999999999995</v>
      </c>
      <c r="F15" s="18">
        <f>AVERAGE(F5:F14)</f>
        <v>1.7510000000000001</v>
      </c>
      <c r="G15" s="9">
        <f>E15-F15</f>
        <v>0.29799999999999938</v>
      </c>
    </row>
    <row r="16" spans="4:7">
      <c r="E16" s="12"/>
      <c r="F16" s="12"/>
      <c r="G16" s="13"/>
    </row>
    <row r="17" spans="6:7">
      <c r="F17" s="2"/>
      <c r="G17" s="4"/>
    </row>
    <row r="18" spans="6:7">
      <c r="F18" s="2"/>
      <c r="G18" s="4"/>
    </row>
    <row r="19" spans="6:7">
      <c r="F19" s="2"/>
      <c r="G19" s="4"/>
    </row>
    <row r="20" spans="6:7">
      <c r="F20" s="2"/>
      <c r="G20" s="4"/>
    </row>
    <row r="21" spans="6:7">
      <c r="F21" s="2"/>
      <c r="G21" s="4"/>
    </row>
    <row r="22" spans="6:7">
      <c r="F22" s="2"/>
      <c r="G22" s="4"/>
    </row>
    <row r="23" spans="6:7">
      <c r="F23" s="2"/>
      <c r="G23" s="4"/>
    </row>
    <row r="24" spans="6:7">
      <c r="F24" s="2"/>
      <c r="G24" s="4"/>
    </row>
    <row r="25" spans="6:7">
      <c r="F25" s="2"/>
      <c r="G25" s="4"/>
    </row>
    <row r="26" spans="6:7">
      <c r="F26" s="2"/>
      <c r="G26" s="4"/>
    </row>
    <row r="27" spans="6:7">
      <c r="F27" s="2"/>
      <c r="G27" s="4"/>
    </row>
  </sheetData>
  <phoneticPr fontId="1" type="noConversion"/>
  <hyperlinks>
    <hyperlink ref="D5" r:id="rId1" location="/mor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workbookViewId="0">
      <selection activeCell="D5" sqref="D5"/>
    </sheetView>
  </sheetViews>
  <sheetFormatPr baseColWidth="10" defaultRowHeight="16"/>
  <cols>
    <col min="4" max="4" width="57.33203125" customWidth="1"/>
    <col min="5" max="5" width="17.33203125" customWidth="1"/>
    <col min="6" max="6" width="16.6640625" customWidth="1"/>
    <col min="7" max="7" width="20.1640625" customWidth="1"/>
  </cols>
  <sheetData>
    <row r="4" spans="4:10">
      <c r="E4" t="s">
        <v>21</v>
      </c>
      <c r="F4" s="5" t="s">
        <v>20</v>
      </c>
      <c r="G4" s="5" t="s">
        <v>19</v>
      </c>
      <c r="J4" t="s">
        <v>16</v>
      </c>
    </row>
    <row r="5" spans="4:10">
      <c r="D5" s="1" t="s">
        <v>14</v>
      </c>
      <c r="E5" s="5">
        <v>2.16</v>
      </c>
      <c r="F5" s="6">
        <v>0.85799999999999998</v>
      </c>
      <c r="G5" s="4">
        <f>E5-F5</f>
        <v>1.302</v>
      </c>
    </row>
    <row r="6" spans="4:10">
      <c r="E6" s="5">
        <v>2.0499999999999998</v>
      </c>
      <c r="F6" s="14">
        <v>1.01</v>
      </c>
      <c r="G6" s="4">
        <f>E6-F6</f>
        <v>1.0399999999999998</v>
      </c>
    </row>
    <row r="7" spans="4:10">
      <c r="E7" s="5">
        <v>2.17</v>
      </c>
      <c r="F7" s="14">
        <v>1.1200000000000001</v>
      </c>
      <c r="G7" s="4">
        <f t="shared" ref="G7:G14" si="0">E7-F7</f>
        <v>1.0499999999999998</v>
      </c>
    </row>
    <row r="8" spans="4:10">
      <c r="E8" s="5">
        <v>4.99</v>
      </c>
      <c r="F8" s="14">
        <v>1.59</v>
      </c>
      <c r="G8" s="4">
        <f t="shared" si="0"/>
        <v>3.4000000000000004</v>
      </c>
    </row>
    <row r="9" spans="4:10">
      <c r="E9" s="5">
        <v>2.66</v>
      </c>
      <c r="F9" s="14">
        <v>0.95099999999999996</v>
      </c>
      <c r="G9" s="4">
        <f t="shared" si="0"/>
        <v>1.7090000000000001</v>
      </c>
    </row>
    <row r="10" spans="4:10">
      <c r="E10" s="5">
        <v>1.78</v>
      </c>
      <c r="F10" s="14">
        <v>0.82399999999999995</v>
      </c>
      <c r="G10" s="4">
        <f t="shared" si="0"/>
        <v>0.95600000000000007</v>
      </c>
    </row>
    <row r="11" spans="4:10">
      <c r="E11" s="5">
        <v>1.93</v>
      </c>
      <c r="F11" s="14">
        <v>0.86399999999999999</v>
      </c>
      <c r="G11" s="4">
        <f t="shared" si="0"/>
        <v>1.0659999999999998</v>
      </c>
    </row>
    <row r="12" spans="4:10">
      <c r="E12" s="5">
        <v>1.84</v>
      </c>
      <c r="F12" s="14">
        <v>0.84899999999999998</v>
      </c>
      <c r="G12" s="4">
        <f t="shared" si="0"/>
        <v>0.9910000000000001</v>
      </c>
    </row>
    <row r="13" spans="4:10">
      <c r="E13" s="5">
        <v>1.9</v>
      </c>
      <c r="F13" s="14">
        <v>0.79800000000000004</v>
      </c>
      <c r="G13" s="4">
        <f t="shared" si="0"/>
        <v>1.1019999999999999</v>
      </c>
    </row>
    <row r="14" spans="4:10">
      <c r="E14" s="5">
        <v>1.58</v>
      </c>
      <c r="F14" s="14">
        <v>0.82099999999999995</v>
      </c>
      <c r="G14" s="4">
        <f t="shared" si="0"/>
        <v>0.75900000000000012</v>
      </c>
    </row>
    <row r="15" spans="4:10">
      <c r="D15" s="8" t="s">
        <v>3</v>
      </c>
      <c r="E15" s="19">
        <f>AVERAGE(E5:E14)</f>
        <v>2.306</v>
      </c>
      <c r="F15" s="18">
        <f>AVERAGE(F5:F14)</f>
        <v>0.96849999999999992</v>
      </c>
      <c r="G15" s="9">
        <f>E15-F15</f>
        <v>1.3375000000000001</v>
      </c>
    </row>
    <row r="16" spans="4:10">
      <c r="D16" s="7"/>
      <c r="E16" s="7"/>
      <c r="F16" s="7"/>
      <c r="G16" s="10"/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  <row r="27" spans="7:7">
      <c r="G27" s="3"/>
    </row>
    <row r="28" spans="7:7">
      <c r="G28" s="3"/>
    </row>
  </sheetData>
  <phoneticPr fontId="1" type="noConversion"/>
  <hyperlinks>
    <hyperlink ref="D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首页</vt:lpstr>
      <vt:lpstr>项目页</vt:lpstr>
      <vt:lpstr>新手专区</vt:lpstr>
      <vt:lpstr>账户主页</vt:lpstr>
      <vt:lpstr>我的红包</vt:lpstr>
      <vt:lpstr>更多</vt:lpstr>
      <vt:lpstr>积分页面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2018-05-30T06:11:40Z</dcterms:created>
  <dcterms:modified xsi:type="dcterms:W3CDTF">2018-06-14T10:32:03Z</dcterms:modified>
</cp:coreProperties>
</file>