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Upcast and bottle spreadsheets/"/>
    </mc:Choice>
  </mc:AlternateContent>
  <xr:revisionPtr revIDLastSave="0" documentId="13_ncr:1_{847C7F9E-11C3-1C4D-A9BD-E333A3AB9F8E}" xr6:coauthVersionLast="47" xr6:coauthVersionMax="47" xr10:uidLastSave="{00000000-0000-0000-0000-000000000000}"/>
  <bookViews>
    <workbookView xWindow="-31760" yWindow="-880" windowWidth="28800" windowHeight="163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36" i="1" l="1"/>
  <c r="H236" i="1"/>
  <c r="G236" i="1"/>
  <c r="AH235" i="1"/>
  <c r="H235" i="1"/>
  <c r="G235" i="1"/>
  <c r="AH234" i="1"/>
  <c r="H234" i="1"/>
  <c r="G234" i="1"/>
  <c r="AH233" i="1"/>
  <c r="H233" i="1"/>
  <c r="G233" i="1"/>
  <c r="AH232" i="1"/>
  <c r="H232" i="1"/>
  <c r="G232" i="1"/>
  <c r="AH231" i="1"/>
  <c r="H231" i="1"/>
  <c r="G231" i="1"/>
  <c r="AH230" i="1"/>
  <c r="H230" i="1"/>
  <c r="G230" i="1"/>
  <c r="AH229" i="1"/>
  <c r="H229" i="1"/>
  <c r="G229" i="1"/>
  <c r="AH228" i="1"/>
  <c r="H228" i="1"/>
  <c r="G228" i="1"/>
  <c r="AH227" i="1"/>
  <c r="H227" i="1"/>
  <c r="G227" i="1"/>
  <c r="AH226" i="1"/>
  <c r="H226" i="1"/>
  <c r="G226" i="1"/>
  <c r="AH225" i="1"/>
  <c r="H225" i="1"/>
  <c r="G225" i="1"/>
  <c r="AH224" i="1"/>
  <c r="H224" i="1"/>
  <c r="G224" i="1"/>
  <c r="AH223" i="1"/>
  <c r="H223" i="1"/>
  <c r="G223" i="1"/>
  <c r="AH222" i="1"/>
  <c r="H222" i="1"/>
  <c r="G222" i="1"/>
  <c r="AH221" i="1"/>
  <c r="H221" i="1"/>
  <c r="G221" i="1"/>
  <c r="AH220" i="1"/>
  <c r="H220" i="1"/>
  <c r="G220" i="1"/>
  <c r="AH219" i="1"/>
  <c r="H219" i="1"/>
  <c r="G219" i="1"/>
  <c r="AH218" i="1"/>
  <c r="H218" i="1"/>
  <c r="G218" i="1"/>
  <c r="AH217" i="1"/>
  <c r="H217" i="1"/>
  <c r="G217" i="1"/>
  <c r="AH216" i="1"/>
  <c r="H216" i="1"/>
  <c r="G216" i="1"/>
  <c r="AH215" i="1"/>
  <c r="H215" i="1"/>
  <c r="G215" i="1"/>
  <c r="AH214" i="1"/>
  <c r="H214" i="1"/>
  <c r="G214" i="1"/>
  <c r="AH213" i="1"/>
  <c r="H213" i="1"/>
  <c r="G213" i="1"/>
  <c r="AH212" i="1"/>
  <c r="H212" i="1"/>
  <c r="G212" i="1"/>
  <c r="AH211" i="1"/>
  <c r="H211" i="1"/>
  <c r="G211" i="1"/>
  <c r="AH210" i="1"/>
  <c r="H210" i="1"/>
  <c r="G210" i="1"/>
  <c r="AH209" i="1"/>
  <c r="H209" i="1"/>
  <c r="G209" i="1"/>
  <c r="AH208" i="1"/>
  <c r="H208" i="1"/>
  <c r="G208" i="1"/>
  <c r="AH207" i="1"/>
  <c r="H207" i="1"/>
  <c r="G207" i="1"/>
  <c r="AH206" i="1"/>
  <c r="H206" i="1"/>
  <c r="G206" i="1"/>
  <c r="AH205" i="1"/>
  <c r="H205" i="1"/>
  <c r="G205" i="1"/>
  <c r="AH204" i="1"/>
  <c r="H204" i="1"/>
  <c r="G204" i="1"/>
  <c r="AH203" i="1"/>
  <c r="H203" i="1"/>
  <c r="G203" i="1"/>
  <c r="AH202" i="1"/>
  <c r="H202" i="1"/>
  <c r="G202" i="1"/>
  <c r="AH201" i="1"/>
  <c r="H201" i="1"/>
  <c r="G201" i="1"/>
  <c r="AH200" i="1"/>
  <c r="H200" i="1"/>
  <c r="G200" i="1"/>
  <c r="AH199" i="1"/>
  <c r="H199" i="1"/>
  <c r="G199" i="1"/>
  <c r="AH198" i="1"/>
  <c r="H198" i="1"/>
  <c r="G198" i="1"/>
  <c r="AH197" i="1"/>
  <c r="H197" i="1"/>
  <c r="G197" i="1"/>
  <c r="AH196" i="1"/>
  <c r="H196" i="1"/>
  <c r="G196" i="1"/>
  <c r="AH195" i="1"/>
  <c r="H195" i="1"/>
  <c r="G195" i="1"/>
  <c r="AH194" i="1"/>
  <c r="H194" i="1"/>
  <c r="G194" i="1"/>
  <c r="AH193" i="1"/>
  <c r="H193" i="1"/>
  <c r="G193" i="1"/>
  <c r="AH192" i="1"/>
  <c r="H192" i="1"/>
  <c r="G192" i="1"/>
  <c r="AH191" i="1"/>
  <c r="H191" i="1"/>
  <c r="G191" i="1"/>
  <c r="AH190" i="1"/>
  <c r="H190" i="1"/>
  <c r="G190" i="1"/>
  <c r="AH189" i="1"/>
  <c r="H189" i="1"/>
  <c r="G189" i="1"/>
  <c r="AH188" i="1"/>
  <c r="H188" i="1"/>
  <c r="G188" i="1"/>
  <c r="AH187" i="1"/>
  <c r="H187" i="1"/>
  <c r="G187" i="1"/>
  <c r="AH186" i="1"/>
  <c r="H186" i="1"/>
  <c r="G186" i="1"/>
  <c r="AH185" i="1"/>
  <c r="H185" i="1"/>
  <c r="G185" i="1"/>
  <c r="AH184" i="1"/>
  <c r="H184" i="1"/>
  <c r="G184" i="1"/>
  <c r="AH183" i="1"/>
  <c r="H183" i="1"/>
  <c r="G183" i="1"/>
  <c r="AH182" i="1"/>
  <c r="H182" i="1"/>
  <c r="G182" i="1"/>
  <c r="AH181" i="1"/>
  <c r="H181" i="1"/>
  <c r="G181" i="1"/>
  <c r="AH180" i="1"/>
  <c r="H180" i="1"/>
  <c r="G180" i="1"/>
  <c r="AH179" i="1"/>
  <c r="H179" i="1"/>
  <c r="G179" i="1"/>
  <c r="AH178" i="1"/>
  <c r="H178" i="1"/>
  <c r="G178" i="1"/>
  <c r="AH177" i="1"/>
  <c r="H177" i="1"/>
  <c r="G177" i="1"/>
  <c r="AH176" i="1"/>
  <c r="H176" i="1"/>
  <c r="G176" i="1"/>
  <c r="AH175" i="1"/>
  <c r="H175" i="1"/>
  <c r="G175" i="1"/>
  <c r="AH174" i="1"/>
  <c r="H174" i="1"/>
  <c r="G174" i="1"/>
  <c r="AH173" i="1"/>
  <c r="H173" i="1"/>
  <c r="G173" i="1"/>
  <c r="AH172" i="1"/>
  <c r="H172" i="1"/>
  <c r="G172" i="1"/>
  <c r="AH171" i="1"/>
  <c r="H171" i="1"/>
  <c r="G171" i="1"/>
  <c r="AH170" i="1"/>
  <c r="H170" i="1"/>
  <c r="G170" i="1"/>
  <c r="AH169" i="1"/>
  <c r="H169" i="1"/>
  <c r="G169" i="1"/>
  <c r="AH168" i="1"/>
  <c r="H168" i="1"/>
  <c r="G168" i="1"/>
  <c r="AH167" i="1"/>
  <c r="H167" i="1"/>
  <c r="G167" i="1"/>
  <c r="AH166" i="1"/>
  <c r="H166" i="1"/>
  <c r="G166" i="1"/>
  <c r="AH165" i="1"/>
  <c r="H165" i="1"/>
  <c r="G165" i="1"/>
  <c r="AH164" i="1"/>
  <c r="H164" i="1"/>
  <c r="G164" i="1"/>
  <c r="AH163" i="1"/>
  <c r="H163" i="1"/>
  <c r="G163" i="1"/>
  <c r="AH162" i="1"/>
  <c r="H162" i="1"/>
  <c r="G162" i="1"/>
  <c r="AH161" i="1"/>
  <c r="H161" i="1"/>
  <c r="G161" i="1"/>
  <c r="AH160" i="1"/>
  <c r="H160" i="1"/>
  <c r="G160" i="1"/>
  <c r="AH159" i="1"/>
  <c r="H159" i="1"/>
  <c r="G159" i="1"/>
  <c r="AH158" i="1"/>
  <c r="H158" i="1"/>
  <c r="G158" i="1"/>
  <c r="AH157" i="1"/>
  <c r="H157" i="1"/>
  <c r="G157" i="1"/>
  <c r="AH156" i="1"/>
  <c r="H156" i="1"/>
  <c r="G156" i="1"/>
  <c r="AH155" i="1"/>
  <c r="H155" i="1"/>
  <c r="G155" i="1"/>
  <c r="AH154" i="1"/>
  <c r="H154" i="1"/>
  <c r="G154" i="1"/>
  <c r="AH153" i="1"/>
  <c r="H153" i="1"/>
  <c r="G153" i="1"/>
  <c r="AH152" i="1"/>
  <c r="H152" i="1"/>
  <c r="G152" i="1"/>
  <c r="AH151" i="1"/>
  <c r="H151" i="1"/>
  <c r="G151" i="1"/>
  <c r="AH150" i="1"/>
  <c r="H150" i="1"/>
  <c r="G150" i="1"/>
  <c r="AH149" i="1"/>
  <c r="H149" i="1"/>
  <c r="G149" i="1"/>
  <c r="AH148" i="1"/>
  <c r="H148" i="1"/>
  <c r="G148" i="1"/>
  <c r="AH147" i="1"/>
  <c r="H147" i="1"/>
  <c r="G147" i="1"/>
  <c r="AH146" i="1"/>
  <c r="H146" i="1"/>
  <c r="G146" i="1"/>
  <c r="AH145" i="1"/>
  <c r="H145" i="1"/>
  <c r="G145" i="1"/>
  <c r="AH144" i="1"/>
  <c r="H144" i="1"/>
  <c r="G144" i="1"/>
  <c r="AH143" i="1"/>
  <c r="H143" i="1"/>
  <c r="G143" i="1"/>
  <c r="AH142" i="1"/>
  <c r="H142" i="1"/>
  <c r="G142" i="1"/>
  <c r="AH141" i="1"/>
  <c r="H141" i="1"/>
  <c r="G141" i="1"/>
  <c r="AH140" i="1"/>
  <c r="H140" i="1"/>
  <c r="G140" i="1"/>
  <c r="AH139" i="1"/>
  <c r="H139" i="1"/>
  <c r="G139" i="1"/>
  <c r="AH138" i="1"/>
  <c r="H138" i="1"/>
  <c r="G138" i="1"/>
  <c r="AH137" i="1"/>
  <c r="H137" i="1"/>
  <c r="G137" i="1"/>
  <c r="AH136" i="1"/>
  <c r="H136" i="1"/>
  <c r="G136" i="1"/>
  <c r="AH135" i="1"/>
  <c r="H135" i="1"/>
  <c r="G135" i="1"/>
  <c r="AH134" i="1"/>
  <c r="H134" i="1"/>
  <c r="G134" i="1"/>
  <c r="AH133" i="1"/>
  <c r="H133" i="1"/>
  <c r="G133" i="1"/>
  <c r="AH132" i="1"/>
  <c r="H132" i="1"/>
  <c r="G132" i="1"/>
  <c r="AH131" i="1"/>
  <c r="H131" i="1"/>
  <c r="G131" i="1"/>
  <c r="AH130" i="1"/>
  <c r="H130" i="1"/>
  <c r="G130" i="1"/>
  <c r="AH129" i="1"/>
  <c r="H129" i="1"/>
  <c r="G129" i="1"/>
  <c r="AH128" i="1"/>
  <c r="H128" i="1"/>
  <c r="G128" i="1"/>
  <c r="AH127" i="1"/>
  <c r="H127" i="1"/>
  <c r="G127" i="1"/>
  <c r="AH126" i="1"/>
  <c r="H126" i="1"/>
  <c r="G126" i="1"/>
  <c r="AH125" i="1"/>
  <c r="H125" i="1"/>
  <c r="G125" i="1"/>
  <c r="AH124" i="1"/>
  <c r="H124" i="1"/>
  <c r="G124" i="1"/>
  <c r="AH123" i="1"/>
  <c r="H123" i="1"/>
  <c r="G123" i="1"/>
  <c r="AH122" i="1"/>
  <c r="H122" i="1"/>
  <c r="G122" i="1"/>
  <c r="AH121" i="1"/>
  <c r="H121" i="1"/>
  <c r="G121" i="1"/>
  <c r="AH120" i="1"/>
  <c r="H120" i="1"/>
  <c r="G120" i="1"/>
  <c r="AH119" i="1"/>
  <c r="H119" i="1"/>
  <c r="G119" i="1"/>
  <c r="AH118" i="1"/>
  <c r="H118" i="1"/>
  <c r="G118" i="1"/>
  <c r="AH117" i="1"/>
  <c r="H117" i="1"/>
  <c r="G117" i="1"/>
  <c r="AH116" i="1"/>
  <c r="H116" i="1"/>
  <c r="G116" i="1"/>
  <c r="AH115" i="1"/>
  <c r="H115" i="1"/>
  <c r="G115" i="1"/>
  <c r="AH114" i="1"/>
  <c r="H114" i="1"/>
  <c r="G114" i="1"/>
  <c r="AH113" i="1"/>
  <c r="H113" i="1"/>
  <c r="G113" i="1"/>
  <c r="AH112" i="1"/>
  <c r="H112" i="1"/>
  <c r="G112" i="1"/>
  <c r="AH111" i="1"/>
  <c r="H111" i="1"/>
  <c r="G111" i="1"/>
  <c r="AH110" i="1"/>
  <c r="H110" i="1"/>
  <c r="G110" i="1"/>
  <c r="AH109" i="1"/>
  <c r="H109" i="1"/>
  <c r="G109" i="1"/>
  <c r="AH108" i="1"/>
  <c r="H108" i="1"/>
  <c r="G108" i="1"/>
  <c r="AH107" i="1"/>
  <c r="H107" i="1"/>
  <c r="G107" i="1"/>
  <c r="AH106" i="1"/>
  <c r="H106" i="1"/>
  <c r="G106" i="1"/>
  <c r="AH105" i="1"/>
  <c r="H105" i="1"/>
  <c r="G105" i="1"/>
  <c r="AH104" i="1"/>
  <c r="H104" i="1"/>
  <c r="G104" i="1"/>
  <c r="AH103" i="1"/>
  <c r="H103" i="1"/>
  <c r="G103" i="1"/>
  <c r="AH102" i="1"/>
  <c r="H102" i="1"/>
  <c r="G102" i="1"/>
  <c r="AH101" i="1"/>
  <c r="H101" i="1"/>
  <c r="G101" i="1"/>
  <c r="AH100" i="1"/>
  <c r="H100" i="1"/>
  <c r="G100" i="1"/>
  <c r="AH99" i="1"/>
  <c r="H99" i="1"/>
  <c r="G99" i="1"/>
  <c r="AH98" i="1"/>
  <c r="H98" i="1"/>
  <c r="G98" i="1"/>
  <c r="AH97" i="1"/>
  <c r="H97" i="1"/>
  <c r="G97" i="1"/>
  <c r="AH96" i="1"/>
  <c r="H96" i="1"/>
  <c r="G96" i="1"/>
  <c r="AH95" i="1"/>
  <c r="H95" i="1"/>
  <c r="G95" i="1"/>
  <c r="AH94" i="1"/>
  <c r="H94" i="1"/>
  <c r="G94" i="1"/>
  <c r="AH93" i="1"/>
  <c r="H93" i="1"/>
  <c r="G93" i="1"/>
  <c r="AH92" i="1"/>
  <c r="H92" i="1"/>
  <c r="G92" i="1"/>
  <c r="AH91" i="1"/>
  <c r="H91" i="1"/>
  <c r="G91" i="1"/>
  <c r="AH90" i="1"/>
  <c r="H90" i="1"/>
  <c r="G90" i="1"/>
  <c r="AH89" i="1"/>
  <c r="H89" i="1"/>
  <c r="G89" i="1"/>
  <c r="AH88" i="1"/>
  <c r="H88" i="1"/>
  <c r="G88" i="1"/>
  <c r="AH87" i="1"/>
  <c r="H87" i="1"/>
  <c r="G87" i="1"/>
  <c r="AH86" i="1"/>
  <c r="H86" i="1"/>
  <c r="G86" i="1"/>
  <c r="AH85" i="1"/>
  <c r="H85" i="1"/>
  <c r="G85" i="1"/>
  <c r="AH84" i="1"/>
  <c r="H84" i="1"/>
  <c r="G84" i="1"/>
  <c r="AH83" i="1"/>
  <c r="H83" i="1"/>
  <c r="G83" i="1"/>
  <c r="AH82" i="1"/>
  <c r="H82" i="1"/>
  <c r="G82" i="1"/>
  <c r="AH81" i="1"/>
  <c r="H81" i="1"/>
  <c r="G81" i="1"/>
  <c r="AH80" i="1"/>
  <c r="H80" i="1"/>
  <c r="G80" i="1"/>
  <c r="AH79" i="1"/>
  <c r="H79" i="1"/>
  <c r="G79" i="1"/>
  <c r="AH78" i="1"/>
  <c r="H78" i="1"/>
  <c r="G78" i="1"/>
  <c r="AH77" i="1"/>
  <c r="H77" i="1"/>
  <c r="G77" i="1"/>
  <c r="AH76" i="1"/>
  <c r="H76" i="1"/>
  <c r="G76" i="1"/>
  <c r="AH75" i="1"/>
  <c r="H75" i="1"/>
  <c r="G75" i="1"/>
  <c r="AH74" i="1"/>
  <c r="H74" i="1"/>
  <c r="G74" i="1"/>
  <c r="AH73" i="1"/>
  <c r="H73" i="1"/>
  <c r="G73" i="1"/>
  <c r="AH72" i="1"/>
  <c r="H72" i="1"/>
  <c r="G72" i="1"/>
  <c r="AH71" i="1"/>
  <c r="H71" i="1"/>
  <c r="G71" i="1"/>
  <c r="AH70" i="1"/>
  <c r="H70" i="1"/>
  <c r="G70" i="1"/>
  <c r="AH69" i="1"/>
  <c r="H69" i="1"/>
  <c r="G69" i="1"/>
  <c r="AH68" i="1"/>
  <c r="H68" i="1"/>
  <c r="G68" i="1"/>
  <c r="AH67" i="1"/>
  <c r="H67" i="1"/>
  <c r="G67" i="1"/>
  <c r="AH66" i="1"/>
  <c r="H66" i="1"/>
  <c r="G66" i="1"/>
  <c r="AH65" i="1"/>
  <c r="H65" i="1"/>
  <c r="G65" i="1"/>
  <c r="AH64" i="1"/>
  <c r="H64" i="1"/>
  <c r="G64" i="1"/>
  <c r="AH63" i="1"/>
  <c r="H63" i="1"/>
  <c r="G63" i="1"/>
  <c r="AH62" i="1"/>
  <c r="H62" i="1"/>
  <c r="G62" i="1"/>
  <c r="AH61" i="1"/>
  <c r="H61" i="1"/>
  <c r="G61" i="1"/>
  <c r="AH60" i="1"/>
  <c r="H60" i="1"/>
  <c r="G60" i="1"/>
  <c r="AH59" i="1"/>
  <c r="H59" i="1"/>
  <c r="G59" i="1"/>
  <c r="AH58" i="1"/>
  <c r="H58" i="1"/>
  <c r="G58" i="1"/>
  <c r="AH57" i="1"/>
  <c r="H57" i="1"/>
  <c r="G57" i="1"/>
  <c r="AH56" i="1"/>
  <c r="H56" i="1"/>
  <c r="G56" i="1"/>
  <c r="AH55" i="1"/>
  <c r="H55" i="1"/>
  <c r="G55" i="1"/>
  <c r="AH54" i="1"/>
  <c r="H54" i="1"/>
  <c r="G54" i="1"/>
  <c r="AH53" i="1"/>
  <c r="H53" i="1"/>
  <c r="G53" i="1"/>
  <c r="AH52" i="1"/>
  <c r="H52" i="1"/>
  <c r="G52" i="1"/>
  <c r="AH51" i="1"/>
  <c r="H51" i="1"/>
  <c r="G51" i="1"/>
  <c r="AH50" i="1"/>
  <c r="H50" i="1"/>
  <c r="G50" i="1"/>
  <c r="AH49" i="1"/>
  <c r="H49" i="1"/>
  <c r="G49" i="1"/>
  <c r="AH48" i="1"/>
  <c r="H48" i="1"/>
  <c r="G48" i="1"/>
  <c r="AH47" i="1"/>
  <c r="H47" i="1"/>
  <c r="G47" i="1"/>
  <c r="AH46" i="1"/>
  <c r="H46" i="1"/>
  <c r="G46" i="1"/>
  <c r="AH45" i="1"/>
  <c r="H45" i="1"/>
  <c r="G45" i="1"/>
  <c r="AH44" i="1"/>
  <c r="H44" i="1"/>
  <c r="G44" i="1"/>
  <c r="AH43" i="1"/>
  <c r="H43" i="1"/>
  <c r="G43" i="1"/>
  <c r="AH42" i="1"/>
  <c r="H42" i="1"/>
  <c r="G42" i="1"/>
  <c r="AH41" i="1"/>
  <c r="H41" i="1"/>
  <c r="G41" i="1"/>
  <c r="AH40" i="1"/>
  <c r="H40" i="1"/>
  <c r="G40" i="1"/>
  <c r="AH39" i="1"/>
  <c r="H39" i="1"/>
  <c r="G39" i="1"/>
  <c r="AH38" i="1"/>
  <c r="H38" i="1"/>
  <c r="G38" i="1"/>
  <c r="AH37" i="1"/>
  <c r="H37" i="1"/>
  <c r="G37" i="1"/>
  <c r="AH36" i="1"/>
  <c r="H36" i="1"/>
  <c r="G36" i="1"/>
  <c r="AH35" i="1"/>
  <c r="H35" i="1"/>
  <c r="G35" i="1"/>
  <c r="AH34" i="1"/>
  <c r="H34" i="1"/>
  <c r="G34" i="1"/>
  <c r="AH33" i="1"/>
  <c r="H33" i="1"/>
  <c r="G33" i="1"/>
  <c r="AH32" i="1"/>
  <c r="H32" i="1"/>
  <c r="G32" i="1"/>
  <c r="AH31" i="1"/>
  <c r="H31" i="1"/>
  <c r="G31" i="1"/>
  <c r="AH30" i="1"/>
  <c r="H30" i="1"/>
  <c r="G30" i="1"/>
  <c r="AH29" i="1"/>
  <c r="H29" i="1"/>
  <c r="G29" i="1"/>
  <c r="AH28" i="1"/>
  <c r="H28" i="1"/>
  <c r="G28" i="1"/>
  <c r="AH27" i="1"/>
  <c r="H27" i="1"/>
  <c r="G27" i="1"/>
  <c r="AH26" i="1"/>
  <c r="H26" i="1"/>
  <c r="G26" i="1"/>
  <c r="AH25" i="1"/>
  <c r="H25" i="1"/>
  <c r="G25" i="1"/>
  <c r="AH24" i="1"/>
  <c r="H24" i="1"/>
  <c r="G24" i="1"/>
  <c r="AH23" i="1"/>
  <c r="H23" i="1"/>
  <c r="G23" i="1"/>
  <c r="AH22" i="1"/>
  <c r="H22" i="1"/>
  <c r="G22" i="1"/>
  <c r="AH21" i="1"/>
  <c r="H21" i="1"/>
  <c r="G21" i="1"/>
  <c r="AH20" i="1"/>
  <c r="H20" i="1"/>
  <c r="G20" i="1"/>
  <c r="AH19" i="1"/>
  <c r="H19" i="1"/>
  <c r="G19" i="1"/>
  <c r="AH18" i="1"/>
  <c r="H18" i="1"/>
  <c r="G18" i="1"/>
  <c r="AH17" i="1"/>
  <c r="H17" i="1"/>
  <c r="G17" i="1"/>
  <c r="AH16" i="1"/>
  <c r="H16" i="1"/>
  <c r="G16" i="1"/>
  <c r="AH15" i="1"/>
  <c r="H15" i="1"/>
  <c r="G15" i="1"/>
  <c r="AH14" i="1"/>
  <c r="H14" i="1"/>
  <c r="G14" i="1"/>
  <c r="AH13" i="1"/>
  <c r="H13" i="1"/>
  <c r="G13" i="1"/>
  <c r="AH12" i="1"/>
  <c r="H12" i="1"/>
  <c r="G12" i="1"/>
  <c r="AH11" i="1"/>
  <c r="H11" i="1"/>
  <c r="G11" i="1"/>
  <c r="AH10" i="1"/>
  <c r="H10" i="1"/>
  <c r="G10" i="1"/>
  <c r="AH9" i="1"/>
  <c r="H9" i="1"/>
  <c r="G9" i="1"/>
  <c r="AH8" i="1"/>
  <c r="H8" i="1"/>
  <c r="G8" i="1"/>
  <c r="AH7" i="1"/>
  <c r="H7" i="1"/>
  <c r="G7" i="1"/>
  <c r="AH6" i="1"/>
  <c r="H6" i="1"/>
  <c r="G6" i="1"/>
  <c r="AH5" i="1"/>
  <c r="H5" i="1"/>
  <c r="G5" i="1"/>
  <c r="AH4" i="1"/>
  <c r="H4" i="1"/>
  <c r="G4" i="1"/>
  <c r="AH3" i="1"/>
  <c r="H3" i="1"/>
  <c r="G3" i="1"/>
  <c r="AH2" i="1"/>
  <c r="H2" i="1"/>
  <c r="G2" i="1"/>
</calcChain>
</file>

<file path=xl/sharedStrings.xml><?xml version="1.0" encoding="utf-8"?>
<sst xmlns="http://schemas.openxmlformats.org/spreadsheetml/2006/main" count="299" uniqueCount="65">
  <si>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</si>
  <si>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</si>
  <si>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</si>
  <si>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</si>
  <si>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</si>
  <si>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</si>
  <si>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</si>
  <si>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</si>
  <si>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</si>
  <si>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</si>
  <si>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</si>
  <si>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</si>
  <si>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</si>
  <si>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</si>
  <si>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</si>
  <si>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</si>
  <si>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</si>
  <si>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</si>
  <si>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</si>
  <si>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</si>
  <si>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</si>
  <si>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</si>
  <si>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</si>
  <si>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</si>
  <si>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</si>
  <si>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</si>
  <si>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</si>
  <si>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</si>
  <si>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</si>
  <si>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</si>
  <si>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</si>
  <si>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</si>
  <si>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</si>
  <si>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</si>
  <si>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</si>
  <si>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</si>
  <si>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</si>
  <si>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</si>
  <si>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</si>
  <si>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</si>
  <si>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</si>
  <si>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</si>
  <si>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</si>
  <si>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</si>
  <si>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</si>
  <si>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</si>
  <si>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</si>
  <si>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</si>
  <si>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</si>
  <si>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</si>
  <si>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</si>
  <si>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</si>
  <si>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</si>
  <si>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</si>
  <si>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</si>
  <si>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</si>
  <si>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>CAB1041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</si>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</sst>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:ss;@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21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workbookViewId="0"/>
  </sheetViews>
  <sheetFormatPr baseColWidth="10" defaultRowHeight="16" x14ac:dyDescent="0.2"/>
  <sheetData>
    <row r="1" spans="1:62" ht="68" x14ac:dyDescent="0.2">
      <c r="A1" s="15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9" t="s">
        <v>8</v>
      </c>
      <c r="J1" s="19" t="s">
        <v>9</v>
      </c>
      <c r="K1" s="20" t="s">
        <v>10</v>
      </c>
      <c r="L1" s="20" t="s">
        <v>11</v>
      </c>
      <c r="M1" s="21" t="s">
        <v>12</v>
      </c>
      <c r="N1" s="19" t="s">
        <v>13</v>
      </c>
      <c r="O1" s="19" t="s">
        <v>14</v>
      </c>
      <c r="P1" s="19" t="s">
        <v>15</v>
      </c>
      <c r="Q1" s="20" t="s">
        <v>17</v>
      </c>
      <c r="R1" s="20" t="s">
        <v>16</v>
      </c>
      <c r="S1" s="19" t="s">
        <v>54</v>
      </c>
      <c r="T1" s="19" t="s">
        <v>18</v>
      </c>
      <c r="U1" s="20" t="s">
        <v>19</v>
      </c>
      <c r="V1" s="20" t="s">
        <v>59</v>
      </c>
      <c r="W1" s="20" t="s">
        <v>55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60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22" t="s">
        <v>31</v>
      </c>
      <c r="AK1" s="22" t="s">
        <v>32</v>
      </c>
      <c r="AL1" s="22" t="s">
        <v>64</v>
      </c>
      <c r="AM1" s="24" t="s">
        <v>57</v>
      </c>
      <c r="AN1" s="24" t="s">
        <v>58</v>
      </c>
      <c r="AO1" s="24" t="s">
        <v>61</v>
      </c>
      <c r="AP1" s="15" t="s">
        <v>33</v>
      </c>
      <c r="AQ1" s="22" t="s">
        <v>34</v>
      </c>
      <c r="AR1" s="22" t="s">
        <v>35</v>
      </c>
      <c r="AS1" s="22" t="s">
        <v>36</v>
      </c>
      <c r="AT1" s="22" t="s">
        <v>37</v>
      </c>
      <c r="AU1" s="22" t="s">
        <v>38</v>
      </c>
      <c r="AV1" s="18" t="s">
        <v>39</v>
      </c>
      <c r="AW1" s="19" t="s">
        <v>40</v>
      </c>
      <c r="AX1" s="19" t="s">
        <v>41</v>
      </c>
      <c r="AY1" s="19" t="s">
        <v>42</v>
      </c>
      <c r="AZ1" s="19" t="s">
        <v>43</v>
      </c>
      <c r="BA1" s="19" t="s">
        <v>62</v>
      </c>
      <c r="BB1" s="19" t="s">
        <v>44</v>
      </c>
      <c r="BC1" s="19" t="s">
        <v>45</v>
      </c>
      <c r="BD1" s="19" t="s">
        <v>46</v>
      </c>
      <c r="BE1" s="19" t="s">
        <v>63</v>
      </c>
      <c r="BF1" s="23" t="s">
        <v>47</v>
      </c>
      <c r="BG1" s="23" t="s">
        <v>48</v>
      </c>
      <c r="BH1" s="23" t="s">
        <v>49</v>
      </c>
      <c r="BI1" s="23" t="s">
        <v>50</v>
      </c>
      <c r="BJ1" s="19" t="s">
        <v>51</v>
      </c>
    </row>
    <row r="2" spans="1:62" x14ac:dyDescent="0.2">
      <c r="A2" s="1">
        <v>1</v>
      </c>
      <c r="B2" t="s">
        <v>56</v>
      </c>
      <c r="C2" s="11">
        <v>42465</v>
      </c>
      <c r="D2" s="25">
        <v>0.6934837962962962</v>
      </c>
      <c r="E2" s="11">
        <v>42465</v>
      </c>
      <c r="F2" s="25">
        <v>0.40181712962962962</v>
      </c>
      <c r="G2" t="str">
        <f>MID(I2,1,2)&amp;" "&amp;TRUNC(MID(I2,3,5)*60,2)&amp;" N"</f>
        <v>47 42.21 N</v>
      </c>
      <c r="H2" t="str">
        <f>MID(J2,2,3)&amp;" "&amp;TRUNC(MID(J2,4,5)*60,2)&amp;" W"</f>
        <v>122 147.18 W</v>
      </c>
      <c r="I2">
        <v>47.703499999999998</v>
      </c>
      <c r="J2">
        <v>-122.45359999999999</v>
      </c>
      <c r="K2">
        <v>28</v>
      </c>
      <c r="L2">
        <v>1</v>
      </c>
      <c r="N2">
        <v>188.95</v>
      </c>
      <c r="P2">
        <v>9.4972999999999992</v>
      </c>
      <c r="Q2" s="2"/>
      <c r="R2">
        <v>2</v>
      </c>
      <c r="S2" s="2"/>
      <c r="T2">
        <v>29.1783</v>
      </c>
      <c r="U2" s="5"/>
      <c r="V2">
        <v>2</v>
      </c>
      <c r="W2" s="2"/>
      <c r="X2">
        <v>22.489000000000001</v>
      </c>
      <c r="Y2" s="2"/>
      <c r="Z2">
        <v>7.8381999999999996</v>
      </c>
      <c r="AA2" s="2"/>
      <c r="AB2" s="2"/>
      <c r="AC2">
        <v>2</v>
      </c>
      <c r="AE2">
        <v>8.141</v>
      </c>
      <c r="AF2">
        <v>-999</v>
      </c>
      <c r="AH2" s="2">
        <f>AE2</f>
        <v>8.141</v>
      </c>
      <c r="AI2">
        <v>248.8</v>
      </c>
      <c r="AJ2" s="7"/>
      <c r="AK2" s="7"/>
      <c r="AM2" s="7"/>
      <c r="AN2" s="7"/>
      <c r="AO2" s="7"/>
      <c r="AP2" s="7"/>
      <c r="AQ2">
        <v>21.26</v>
      </c>
      <c r="AR2">
        <v>0.4</v>
      </c>
      <c r="AS2">
        <v>1.17</v>
      </c>
      <c r="AT2">
        <v>2.0299999999999998</v>
      </c>
      <c r="AU2">
        <v>47.93</v>
      </c>
      <c r="AV2">
        <v>2</v>
      </c>
      <c r="BC2" s="2"/>
      <c r="BD2" s="2"/>
      <c r="BE2" s="2"/>
      <c r="BF2">
        <v>2019.3</v>
      </c>
      <c r="BG2">
        <v>2</v>
      </c>
      <c r="BH2">
        <v>1952.6</v>
      </c>
      <c r="BI2">
        <v>2</v>
      </c>
    </row>
    <row r="3" spans="1:62" x14ac:dyDescent="0.2">
      <c r="A3" s="1">
        <v>2</v>
      </c>
      <c r="B3" t="s">
        <v>56</v>
      </c>
      <c r="C3" s="11">
        <v>42465</v>
      </c>
      <c r="D3" s="25">
        <v>0.69351851851851853</v>
      </c>
      <c r="E3" s="11">
        <v>42465</v>
      </c>
      <c r="F3" s="25">
        <v>0.40185185185185185</v>
      </c>
      <c r="G3" t="str">
        <f t="shared" ref="G3:G66" si="0">MID(I3,1,2)&amp;" "&amp;TRUNC(MID(I3,3,5)*60,2)&amp;" N"</f>
        <v>47 42.21 N</v>
      </c>
      <c r="H3" t="str">
        <f>MID(J3,2,3)&amp;" "&amp;TRUNC(MID(J3,4,5)*60,2)&amp;" W"</f>
        <v>122 147.18 W</v>
      </c>
      <c r="I3">
        <v>47.703499999999998</v>
      </c>
      <c r="J3">
        <v>-122.4537</v>
      </c>
      <c r="K3">
        <v>28</v>
      </c>
      <c r="L3">
        <v>2</v>
      </c>
      <c r="N3">
        <v>188.93799999999999</v>
      </c>
      <c r="P3">
        <v>9.4962999999999997</v>
      </c>
      <c r="Q3" s="2"/>
      <c r="R3">
        <v>2</v>
      </c>
      <c r="S3" s="2"/>
      <c r="T3">
        <v>29.178899999999999</v>
      </c>
      <c r="U3" s="5"/>
      <c r="V3">
        <v>2</v>
      </c>
      <c r="W3" s="2"/>
      <c r="X3">
        <v>22.49</v>
      </c>
      <c r="Y3" s="2"/>
      <c r="Z3">
        <v>7.8392999999999997</v>
      </c>
      <c r="AA3" s="2"/>
      <c r="AB3" s="2"/>
      <c r="AC3">
        <v>2</v>
      </c>
      <c r="AE3">
        <v>8.2509999999999994</v>
      </c>
      <c r="AF3">
        <v>-999</v>
      </c>
      <c r="AH3" s="2">
        <f t="shared" ref="AH3:AH39" si="1">AE3</f>
        <v>8.2509999999999994</v>
      </c>
      <c r="AI3">
        <v>252.2</v>
      </c>
      <c r="AJ3" s="7"/>
      <c r="AK3" s="7"/>
      <c r="AM3" s="7"/>
      <c r="AN3" s="7"/>
      <c r="AO3" s="7"/>
      <c r="AP3" s="7"/>
      <c r="AQ3">
        <v>-999</v>
      </c>
      <c r="AR3">
        <v>-999</v>
      </c>
      <c r="AS3">
        <v>-999</v>
      </c>
      <c r="AT3">
        <v>-999</v>
      </c>
      <c r="AU3">
        <v>-999</v>
      </c>
      <c r="AV3">
        <v>9</v>
      </c>
      <c r="BC3" s="2"/>
      <c r="BD3" s="2"/>
      <c r="BE3" s="2"/>
      <c r="BF3">
        <v>-999</v>
      </c>
      <c r="BG3">
        <v>9</v>
      </c>
      <c r="BH3">
        <v>-999</v>
      </c>
      <c r="BI3">
        <v>9</v>
      </c>
    </row>
    <row r="4" spans="1:62" x14ac:dyDescent="0.2">
      <c r="A4" s="1">
        <v>3</v>
      </c>
      <c r="B4" t="s">
        <v>56</v>
      </c>
      <c r="C4" s="11">
        <v>42465</v>
      </c>
      <c r="D4" s="25">
        <v>0.69619212962962962</v>
      </c>
      <c r="E4" s="11">
        <v>42465</v>
      </c>
      <c r="F4" s="25">
        <v>0.40452546296296293</v>
      </c>
      <c r="G4" t="str">
        <f t="shared" si="0"/>
        <v>47 42.18 N</v>
      </c>
      <c r="H4" t="str">
        <f t="shared" ref="H4:H67" si="2">MID(J4,2,3)&amp;" "&amp;TRUNC(MID(J4,4,5)*60,2)&amp;" W"</f>
        <v>122 147.18 W</v>
      </c>
      <c r="I4">
        <v>47.703000000000003</v>
      </c>
      <c r="J4">
        <v>-122.4538</v>
      </c>
      <c r="K4">
        <v>28</v>
      </c>
      <c r="L4">
        <v>3</v>
      </c>
      <c r="N4">
        <v>151.47300000000001</v>
      </c>
      <c r="P4">
        <v>9.4266000000000005</v>
      </c>
      <c r="Q4" s="2"/>
      <c r="R4">
        <v>2</v>
      </c>
      <c r="S4" s="2"/>
      <c r="T4">
        <v>29.0932</v>
      </c>
      <c r="U4" s="5"/>
      <c r="V4">
        <v>2</v>
      </c>
      <c r="W4" s="2"/>
      <c r="X4">
        <v>22.433</v>
      </c>
      <c r="Y4" s="2"/>
      <c r="Z4">
        <v>7.7579000000000002</v>
      </c>
      <c r="AA4" s="2"/>
      <c r="AB4" s="2"/>
      <c r="AC4">
        <v>2</v>
      </c>
      <c r="AE4">
        <v>8.0239999999999991</v>
      </c>
      <c r="AF4">
        <v>-999</v>
      </c>
      <c r="AH4" s="2">
        <f t="shared" si="1"/>
        <v>8.0239999999999991</v>
      </c>
      <c r="AI4">
        <v>245.3</v>
      </c>
      <c r="AJ4" s="7"/>
      <c r="AK4" s="7"/>
      <c r="AM4" s="7"/>
      <c r="AN4" s="7"/>
      <c r="AO4" s="7"/>
      <c r="AP4" s="7"/>
      <c r="AQ4">
        <v>22.69</v>
      </c>
      <c r="AR4">
        <v>0.39</v>
      </c>
      <c r="AS4">
        <v>0.84</v>
      </c>
      <c r="AT4">
        <v>2.09</v>
      </c>
      <c r="AU4">
        <v>51.19</v>
      </c>
      <c r="AV4">
        <v>2</v>
      </c>
      <c r="BC4" s="2"/>
      <c r="BD4" s="2"/>
      <c r="BE4" s="2"/>
      <c r="BF4">
        <v>2014.5</v>
      </c>
      <c r="BG4">
        <v>2</v>
      </c>
      <c r="BH4">
        <v>1952.7</v>
      </c>
      <c r="BI4">
        <v>2</v>
      </c>
    </row>
    <row r="5" spans="1:62" x14ac:dyDescent="0.2">
      <c r="A5" s="1">
        <v>4</v>
      </c>
      <c r="B5" t="s">
        <v>56</v>
      </c>
      <c r="C5" s="11">
        <v>42465</v>
      </c>
      <c r="D5" s="25">
        <v>0.69892361111111112</v>
      </c>
      <c r="E5" s="11">
        <v>42465</v>
      </c>
      <c r="F5" s="25">
        <v>0.40725694444444444</v>
      </c>
      <c r="G5" t="str">
        <f t="shared" si="0"/>
        <v>47 42.21 N</v>
      </c>
      <c r="H5" t="str">
        <f t="shared" si="2"/>
        <v>122 147.24 W</v>
      </c>
      <c r="I5">
        <v>47.703600000000002</v>
      </c>
      <c r="J5">
        <v>-122.45399999999999</v>
      </c>
      <c r="K5">
        <v>28</v>
      </c>
      <c r="L5">
        <v>4</v>
      </c>
      <c r="N5">
        <v>110.624</v>
      </c>
      <c r="P5">
        <v>9.3904999999999994</v>
      </c>
      <c r="Q5" s="2"/>
      <c r="R5">
        <v>2</v>
      </c>
      <c r="S5" s="2"/>
      <c r="T5">
        <v>28.9039</v>
      </c>
      <c r="U5" s="5"/>
      <c r="V5">
        <v>2</v>
      </c>
      <c r="W5" s="2"/>
      <c r="X5">
        <v>22.291</v>
      </c>
      <c r="Y5" s="2"/>
      <c r="Z5">
        <v>7.8090999999999999</v>
      </c>
      <c r="AA5" s="2"/>
      <c r="AB5" s="2"/>
      <c r="AC5">
        <v>2</v>
      </c>
      <c r="AE5">
        <v>8.0250000000000004</v>
      </c>
      <c r="AF5">
        <v>-999</v>
      </c>
      <c r="AH5" s="2">
        <f t="shared" si="1"/>
        <v>8.0250000000000004</v>
      </c>
      <c r="AI5">
        <v>245.3</v>
      </c>
      <c r="AJ5" s="7"/>
      <c r="AK5" s="7"/>
      <c r="AM5" s="7"/>
      <c r="AN5" s="7"/>
      <c r="AO5" s="7"/>
      <c r="AP5" s="7"/>
      <c r="AQ5">
        <v>23.2</v>
      </c>
      <c r="AR5">
        <v>0.4</v>
      </c>
      <c r="AS5">
        <v>0.77</v>
      </c>
      <c r="AT5">
        <v>2.12</v>
      </c>
      <c r="AU5">
        <v>51.44</v>
      </c>
      <c r="AV5">
        <v>2</v>
      </c>
      <c r="BC5" s="2"/>
      <c r="BD5" s="2"/>
      <c r="BE5" s="2"/>
      <c r="BF5">
        <v>2003.8</v>
      </c>
      <c r="BG5">
        <v>2</v>
      </c>
      <c r="BH5">
        <v>1945</v>
      </c>
      <c r="BI5">
        <v>2</v>
      </c>
    </row>
    <row r="6" spans="1:62" x14ac:dyDescent="0.2">
      <c r="A6" s="1">
        <v>5</v>
      </c>
      <c r="B6" t="s">
        <v>56</v>
      </c>
      <c r="C6" s="11">
        <v>42465</v>
      </c>
      <c r="D6" s="25">
        <v>0.70105324074074071</v>
      </c>
      <c r="E6" s="11">
        <v>42465</v>
      </c>
      <c r="F6" s="25">
        <v>0.40938657407407408</v>
      </c>
      <c r="G6" t="str">
        <f t="shared" si="0"/>
        <v>47 42.28 N</v>
      </c>
      <c r="H6" t="str">
        <f t="shared" si="2"/>
        <v>122 147.18 W</v>
      </c>
      <c r="I6">
        <v>47.704700000000003</v>
      </c>
      <c r="J6">
        <v>-122.45359999999999</v>
      </c>
      <c r="K6">
        <v>28</v>
      </c>
      <c r="L6">
        <v>5</v>
      </c>
      <c r="N6">
        <v>80.352999999999994</v>
      </c>
      <c r="P6">
        <v>9.3073999999999995</v>
      </c>
      <c r="Q6" s="2"/>
      <c r="R6">
        <v>2</v>
      </c>
      <c r="S6" s="2"/>
      <c r="T6">
        <v>28.7852</v>
      </c>
      <c r="U6" s="5"/>
      <c r="V6">
        <v>2</v>
      </c>
      <c r="W6" s="2"/>
      <c r="X6">
        <v>22.210999999999999</v>
      </c>
      <c r="Y6" s="2"/>
      <c r="Z6">
        <v>7.6557000000000004</v>
      </c>
      <c r="AA6" s="2"/>
      <c r="AB6" s="2"/>
      <c r="AC6">
        <v>2</v>
      </c>
      <c r="AE6">
        <v>7.9569999999999999</v>
      </c>
      <c r="AF6">
        <v>-999</v>
      </c>
      <c r="AH6" s="2">
        <f t="shared" si="1"/>
        <v>7.9569999999999999</v>
      </c>
      <c r="AI6">
        <v>243.3</v>
      </c>
      <c r="AJ6" s="7"/>
      <c r="AK6" s="7"/>
      <c r="AM6" s="7"/>
      <c r="AN6" s="7"/>
      <c r="AO6" s="7"/>
      <c r="AP6" s="7"/>
      <c r="AQ6">
        <v>25.51</v>
      </c>
      <c r="AR6">
        <v>0.36</v>
      </c>
      <c r="AS6">
        <v>0.24</v>
      </c>
      <c r="AT6">
        <v>2.2200000000000002</v>
      </c>
      <c r="AU6">
        <v>55.59</v>
      </c>
      <c r="AV6">
        <v>2</v>
      </c>
      <c r="BC6" s="2"/>
      <c r="BD6" s="2"/>
      <c r="BE6" s="2"/>
      <c r="BF6">
        <v>1999.4</v>
      </c>
      <c r="BG6">
        <v>2</v>
      </c>
      <c r="BH6">
        <v>1944.8</v>
      </c>
      <c r="BI6">
        <v>2</v>
      </c>
    </row>
    <row r="7" spans="1:62" x14ac:dyDescent="0.2">
      <c r="A7" s="1">
        <v>6</v>
      </c>
      <c r="B7" t="s">
        <v>56</v>
      </c>
      <c r="C7" s="11">
        <v>42465</v>
      </c>
      <c r="D7" s="25">
        <v>0.70336805555555559</v>
      </c>
      <c r="E7" s="11">
        <v>42465</v>
      </c>
      <c r="F7" s="25">
        <v>0.41170138888888891</v>
      </c>
      <c r="G7" t="str">
        <f t="shared" si="0"/>
        <v>47 42.33 N</v>
      </c>
      <c r="H7" t="str">
        <f t="shared" si="2"/>
        <v>122 147.18 W</v>
      </c>
      <c r="I7">
        <v>47.705500000000001</v>
      </c>
      <c r="J7">
        <v>-122.4533</v>
      </c>
      <c r="K7">
        <v>28</v>
      </c>
      <c r="L7">
        <v>6</v>
      </c>
      <c r="N7">
        <v>50.652999999999999</v>
      </c>
      <c r="P7">
        <v>9.3140999999999998</v>
      </c>
      <c r="Q7" s="2"/>
      <c r="R7">
        <v>2</v>
      </c>
      <c r="S7" s="2"/>
      <c r="T7">
        <v>28.580400000000001</v>
      </c>
      <c r="U7" s="5"/>
      <c r="V7">
        <v>2</v>
      </c>
      <c r="W7" s="2"/>
      <c r="X7">
        <v>22.05</v>
      </c>
      <c r="Y7" s="2"/>
      <c r="Z7">
        <v>7.6538000000000004</v>
      </c>
      <c r="AA7" s="2"/>
      <c r="AB7" s="2"/>
      <c r="AC7">
        <v>2</v>
      </c>
      <c r="AE7">
        <v>7.9210000000000003</v>
      </c>
      <c r="AF7">
        <v>-999</v>
      </c>
      <c r="AH7" s="2">
        <f t="shared" si="1"/>
        <v>7.9210000000000003</v>
      </c>
      <c r="AI7">
        <v>242.2</v>
      </c>
      <c r="AJ7" s="7"/>
      <c r="AK7" s="7"/>
      <c r="AM7" s="7"/>
      <c r="AN7" s="7"/>
      <c r="AO7" s="7"/>
      <c r="AP7" s="7"/>
      <c r="AQ7">
        <v>26.97</v>
      </c>
      <c r="AR7">
        <v>0.33</v>
      </c>
      <c r="AS7">
        <v>0.56999999999999995</v>
      </c>
      <c r="AT7">
        <v>2.2999999999999998</v>
      </c>
      <c r="AU7">
        <v>60.94</v>
      </c>
      <c r="AV7">
        <v>2</v>
      </c>
      <c r="BC7" s="2"/>
      <c r="BD7" s="2"/>
      <c r="BE7" s="2"/>
      <c r="BF7">
        <v>1986.6</v>
      </c>
      <c r="BG7">
        <v>2</v>
      </c>
      <c r="BH7">
        <v>1940.7</v>
      </c>
      <c r="BI7">
        <v>2</v>
      </c>
    </row>
    <row r="8" spans="1:62" x14ac:dyDescent="0.2">
      <c r="A8" s="1">
        <v>7</v>
      </c>
      <c r="B8" t="s">
        <v>56</v>
      </c>
      <c r="C8" s="11">
        <v>42465</v>
      </c>
      <c r="D8" s="25">
        <v>0.7050347222222223</v>
      </c>
      <c r="E8" s="11">
        <v>42465</v>
      </c>
      <c r="F8" s="25">
        <v>0.4133680555555555</v>
      </c>
      <c r="G8" t="str">
        <f t="shared" si="0"/>
        <v>47 42.37 N</v>
      </c>
      <c r="H8" t="str">
        <f t="shared" si="2"/>
        <v>122 147.18 W</v>
      </c>
      <c r="I8">
        <v>47.706200000000003</v>
      </c>
      <c r="J8">
        <v>-122.45310000000001</v>
      </c>
      <c r="K8">
        <v>28</v>
      </c>
      <c r="L8">
        <v>7</v>
      </c>
      <c r="N8">
        <v>30.992999999999999</v>
      </c>
      <c r="P8">
        <v>9.4298999999999999</v>
      </c>
      <c r="Q8" s="2"/>
      <c r="R8">
        <v>2</v>
      </c>
      <c r="S8" s="2"/>
      <c r="T8">
        <v>28.344799999999999</v>
      </c>
      <c r="U8" s="5"/>
      <c r="V8">
        <v>2</v>
      </c>
      <c r="W8" s="2"/>
      <c r="X8">
        <v>21.849</v>
      </c>
      <c r="Y8" s="2"/>
      <c r="Z8">
        <v>7.9382000000000001</v>
      </c>
      <c r="AA8" s="2"/>
      <c r="AB8" s="2"/>
      <c r="AC8">
        <v>2</v>
      </c>
      <c r="AE8">
        <v>8.25</v>
      </c>
      <c r="AF8">
        <v>-999</v>
      </c>
      <c r="AH8" s="2">
        <f t="shared" si="1"/>
        <v>8.25</v>
      </c>
      <c r="AI8">
        <v>252.3</v>
      </c>
      <c r="AJ8" s="7"/>
      <c r="AK8" s="7"/>
      <c r="AM8" s="7"/>
      <c r="AN8" s="7"/>
      <c r="AO8" s="7"/>
      <c r="AP8" s="7"/>
      <c r="AQ8">
        <v>25.97</v>
      </c>
      <c r="AR8">
        <v>0.31</v>
      </c>
      <c r="AS8">
        <v>0.68</v>
      </c>
      <c r="AT8">
        <v>2.21</v>
      </c>
      <c r="AU8">
        <v>59.45</v>
      </c>
      <c r="AV8">
        <v>2</v>
      </c>
      <c r="BC8" s="2"/>
      <c r="BD8" s="2"/>
      <c r="BE8" s="2"/>
      <c r="BF8">
        <v>1977.4</v>
      </c>
      <c r="BG8">
        <v>2</v>
      </c>
      <c r="BH8">
        <v>1937.7</v>
      </c>
      <c r="BI8">
        <v>2</v>
      </c>
    </row>
    <row r="9" spans="1:62" x14ac:dyDescent="0.2">
      <c r="A9" s="1">
        <v>8</v>
      </c>
      <c r="B9" t="s">
        <v>56</v>
      </c>
      <c r="C9" s="11">
        <v>42465</v>
      </c>
      <c r="D9" s="25">
        <v>0.70629629629629631</v>
      </c>
      <c r="E9" s="11">
        <v>42465</v>
      </c>
      <c r="F9" s="25">
        <v>0.41462962962962963</v>
      </c>
      <c r="G9" t="str">
        <f t="shared" si="0"/>
        <v>47 42.4 N</v>
      </c>
      <c r="H9" t="str">
        <f t="shared" si="2"/>
        <v>122 147.12 W</v>
      </c>
      <c r="I9">
        <v>47.706800000000001</v>
      </c>
      <c r="J9">
        <v>-122.4529</v>
      </c>
      <c r="K9">
        <v>28</v>
      </c>
      <c r="L9">
        <v>8</v>
      </c>
      <c r="N9">
        <v>20.988</v>
      </c>
      <c r="P9">
        <v>9.5021000000000004</v>
      </c>
      <c r="Q9" s="2"/>
      <c r="R9">
        <v>2</v>
      </c>
      <c r="S9" s="2"/>
      <c r="T9">
        <v>28.229900000000001</v>
      </c>
      <c r="U9" s="5"/>
      <c r="V9">
        <v>2</v>
      </c>
      <c r="W9" s="2"/>
      <c r="X9">
        <v>21.748000000000001</v>
      </c>
      <c r="Y9" s="2"/>
      <c r="Z9">
        <v>8.1541999999999994</v>
      </c>
      <c r="AA9" s="2"/>
      <c r="AB9" s="2"/>
      <c r="AC9">
        <v>2</v>
      </c>
      <c r="AE9">
        <v>8.673</v>
      </c>
      <c r="AF9">
        <v>-999</v>
      </c>
      <c r="AH9" s="2">
        <f t="shared" si="1"/>
        <v>8.673</v>
      </c>
      <c r="AI9">
        <v>265.3</v>
      </c>
      <c r="AJ9" s="7"/>
      <c r="AK9" s="7"/>
      <c r="AM9" s="7"/>
      <c r="AN9" s="7"/>
      <c r="AO9" s="7"/>
      <c r="AP9" s="7"/>
      <c r="AQ9">
        <v>24.37</v>
      </c>
      <c r="AR9">
        <v>0.31</v>
      </c>
      <c r="AS9">
        <v>0.8</v>
      </c>
      <c r="AT9">
        <v>2.11</v>
      </c>
      <c r="AU9">
        <v>58.66</v>
      </c>
      <c r="AV9">
        <v>2</v>
      </c>
      <c r="BC9" s="2"/>
      <c r="BD9" s="2"/>
      <c r="BE9" s="2"/>
      <c r="BF9">
        <v>1969.9</v>
      </c>
      <c r="BG9">
        <v>2</v>
      </c>
      <c r="BH9">
        <v>1908.2</v>
      </c>
      <c r="BI9">
        <v>2</v>
      </c>
    </row>
    <row r="10" spans="1:62" x14ac:dyDescent="0.2">
      <c r="A10" s="1">
        <v>9</v>
      </c>
      <c r="B10" t="s">
        <v>56</v>
      </c>
      <c r="C10" s="11">
        <v>42465</v>
      </c>
      <c r="D10" s="25">
        <v>0.7077430555555555</v>
      </c>
      <c r="E10" s="11">
        <v>42465</v>
      </c>
      <c r="F10" s="25">
        <v>0.41607638888888893</v>
      </c>
      <c r="G10" t="str">
        <f t="shared" si="0"/>
        <v>47 42.45 N</v>
      </c>
      <c r="H10" t="str">
        <f t="shared" si="2"/>
        <v>122 147.12 W</v>
      </c>
      <c r="I10">
        <v>47.707500000000003</v>
      </c>
      <c r="J10">
        <v>-122.4526</v>
      </c>
      <c r="K10">
        <v>28</v>
      </c>
      <c r="L10">
        <v>9</v>
      </c>
      <c r="N10">
        <v>10.148999999999999</v>
      </c>
      <c r="P10">
        <v>10.0387</v>
      </c>
      <c r="Q10" s="2"/>
      <c r="R10">
        <v>2</v>
      </c>
      <c r="S10" s="2"/>
      <c r="T10">
        <v>27.835599999999999</v>
      </c>
      <c r="U10" s="5"/>
      <c r="V10">
        <v>2</v>
      </c>
      <c r="W10" s="2"/>
      <c r="X10">
        <v>21.359000000000002</v>
      </c>
      <c r="Y10" s="2"/>
      <c r="Z10">
        <v>9.7172000000000001</v>
      </c>
      <c r="AA10" s="2"/>
      <c r="AB10" s="2"/>
      <c r="AC10">
        <v>2</v>
      </c>
      <c r="AE10">
        <v>10.119999999999999</v>
      </c>
      <c r="AF10">
        <v>-999</v>
      </c>
      <c r="AH10" s="2">
        <f t="shared" si="1"/>
        <v>10.119999999999999</v>
      </c>
      <c r="AI10">
        <v>309.7</v>
      </c>
      <c r="AJ10" s="7"/>
      <c r="AK10" s="7"/>
      <c r="AM10" s="7"/>
      <c r="AN10" s="7"/>
      <c r="AO10" s="7"/>
      <c r="AP10" s="7"/>
      <c r="AQ10">
        <v>14.38</v>
      </c>
      <c r="AR10">
        <v>0.38</v>
      </c>
      <c r="AS10">
        <v>0.51</v>
      </c>
      <c r="AT10">
        <v>1.39</v>
      </c>
      <c r="AU10">
        <v>37.96</v>
      </c>
      <c r="AV10">
        <v>2</v>
      </c>
      <c r="BC10" s="2"/>
      <c r="BD10" s="2"/>
      <c r="BE10" s="2"/>
      <c r="BF10">
        <v>1959.3</v>
      </c>
      <c r="BG10">
        <v>2</v>
      </c>
      <c r="BH10">
        <v>1850.9</v>
      </c>
      <c r="BI10">
        <v>2</v>
      </c>
    </row>
    <row r="11" spans="1:62" x14ac:dyDescent="0.2">
      <c r="A11" s="1">
        <v>10</v>
      </c>
      <c r="B11" t="s">
        <v>56</v>
      </c>
      <c r="C11" s="11">
        <v>42465</v>
      </c>
      <c r="D11" s="25">
        <v>0.70878472222222222</v>
      </c>
      <c r="E11" s="11">
        <v>42465</v>
      </c>
      <c r="F11" s="25">
        <v>0.41711805555555559</v>
      </c>
      <c r="G11" t="str">
        <f t="shared" si="0"/>
        <v>47 42.48 N</v>
      </c>
      <c r="H11" t="str">
        <f t="shared" si="2"/>
        <v>122 147.12 W</v>
      </c>
      <c r="I11">
        <v>47.708100000000002</v>
      </c>
      <c r="J11">
        <v>-122.4524</v>
      </c>
      <c r="K11">
        <v>28</v>
      </c>
      <c r="L11">
        <v>10</v>
      </c>
      <c r="N11">
        <v>5.1749999999999998</v>
      </c>
      <c r="P11">
        <v>10.347799999999999</v>
      </c>
      <c r="Q11" s="2"/>
      <c r="R11">
        <v>2</v>
      </c>
      <c r="S11" s="2"/>
      <c r="T11">
        <v>27.161799999999999</v>
      </c>
      <c r="U11" s="5"/>
      <c r="V11">
        <v>2</v>
      </c>
      <c r="W11" s="2"/>
      <c r="X11">
        <v>20.786000000000001</v>
      </c>
      <c r="Y11" s="2"/>
      <c r="Z11">
        <v>10.8935</v>
      </c>
      <c r="AA11" s="2"/>
      <c r="AB11" s="2"/>
      <c r="AC11">
        <v>2</v>
      </c>
      <c r="AE11">
        <v>11.09</v>
      </c>
      <c r="AF11">
        <v>-999</v>
      </c>
      <c r="AH11" s="2">
        <f t="shared" si="1"/>
        <v>11.09</v>
      </c>
      <c r="AI11">
        <v>339.5</v>
      </c>
      <c r="AJ11" s="7"/>
      <c r="AK11" s="7"/>
      <c r="AM11" s="7"/>
      <c r="AN11" s="7"/>
      <c r="AO11" s="7"/>
      <c r="AP11" s="7"/>
      <c r="AQ11">
        <v>11.34</v>
      </c>
      <c r="AR11">
        <v>0.21</v>
      </c>
      <c r="AS11">
        <v>0.63</v>
      </c>
      <c r="AT11">
        <v>1.1299999999999999</v>
      </c>
      <c r="AU11">
        <v>34.89</v>
      </c>
      <c r="AV11">
        <v>2</v>
      </c>
      <c r="BC11" s="2"/>
      <c r="BD11" s="2"/>
      <c r="BE11" s="2"/>
      <c r="BF11">
        <v>1934.1</v>
      </c>
      <c r="BG11">
        <v>2</v>
      </c>
      <c r="BH11">
        <v>1783.8</v>
      </c>
      <c r="BI11">
        <v>2</v>
      </c>
    </row>
    <row r="12" spans="1:62" x14ac:dyDescent="0.2">
      <c r="A12" s="1">
        <v>11</v>
      </c>
      <c r="B12" t="s">
        <v>56</v>
      </c>
      <c r="C12" s="11">
        <v>42465</v>
      </c>
      <c r="D12" s="25">
        <v>0.70997685185185189</v>
      </c>
      <c r="E12" s="11">
        <v>42465</v>
      </c>
      <c r="F12" s="25">
        <v>0.4183101851851852</v>
      </c>
      <c r="G12" t="str">
        <f t="shared" si="0"/>
        <v>47 42.52 N</v>
      </c>
      <c r="H12" t="str">
        <f t="shared" si="2"/>
        <v>122 147.12 W</v>
      </c>
      <c r="I12">
        <v>47.7087</v>
      </c>
      <c r="J12">
        <v>-122.452</v>
      </c>
      <c r="K12">
        <v>28</v>
      </c>
      <c r="L12">
        <v>12</v>
      </c>
      <c r="N12">
        <v>2.4660000000000002</v>
      </c>
      <c r="P12">
        <v>10.389099999999999</v>
      </c>
      <c r="Q12" s="2"/>
      <c r="R12">
        <v>2</v>
      </c>
      <c r="S12" s="2"/>
      <c r="T12">
        <v>27.084499999999998</v>
      </c>
      <c r="U12" s="5"/>
      <c r="V12">
        <v>2</v>
      </c>
      <c r="W12" s="2"/>
      <c r="X12">
        <v>20.719000000000001</v>
      </c>
      <c r="Y12" s="2"/>
      <c r="Z12">
        <v>10.974399999999999</v>
      </c>
      <c r="AA12" s="2"/>
      <c r="AB12" s="2"/>
      <c r="AC12">
        <v>2</v>
      </c>
      <c r="AE12">
        <v>11.192</v>
      </c>
      <c r="AF12">
        <v>-999</v>
      </c>
      <c r="AH12" s="2">
        <f t="shared" si="1"/>
        <v>11.192</v>
      </c>
      <c r="AI12">
        <v>342.7</v>
      </c>
      <c r="AJ12" s="7"/>
      <c r="AK12" s="7"/>
      <c r="AM12" s="7"/>
      <c r="AN12" s="7"/>
      <c r="AO12" s="7"/>
      <c r="AP12" s="7"/>
      <c r="AQ12">
        <v>8.18</v>
      </c>
      <c r="AR12">
        <v>0.2</v>
      </c>
      <c r="AS12">
        <v>0.27</v>
      </c>
      <c r="AT12">
        <v>0.88</v>
      </c>
      <c r="AU12">
        <v>28.95</v>
      </c>
      <c r="AV12">
        <v>2</v>
      </c>
      <c r="BC12" s="2"/>
      <c r="BD12" s="2"/>
      <c r="BE12" s="2"/>
      <c r="BF12">
        <v>1929.9</v>
      </c>
      <c r="BG12">
        <v>2</v>
      </c>
      <c r="BH12">
        <v>1777.3</v>
      </c>
      <c r="BI12">
        <v>2</v>
      </c>
    </row>
    <row r="13" spans="1:62" x14ac:dyDescent="0.2">
      <c r="A13" s="1">
        <v>12</v>
      </c>
      <c r="B13" t="s">
        <v>56</v>
      </c>
      <c r="C13" s="11">
        <v>42465</v>
      </c>
      <c r="D13" s="25">
        <v>0.86001157407407414</v>
      </c>
      <c r="E13" s="11">
        <v>42465</v>
      </c>
      <c r="F13" s="25">
        <v>0.5683449074074074</v>
      </c>
      <c r="G13" t="str">
        <f t="shared" si="0"/>
        <v>47 53.22 N</v>
      </c>
      <c r="H13" t="str">
        <f t="shared" si="2"/>
        <v>122 141.96 W</v>
      </c>
      <c r="I13">
        <v>47.887099999999997</v>
      </c>
      <c r="J13">
        <v>-122.366</v>
      </c>
      <c r="K13">
        <v>5</v>
      </c>
      <c r="L13">
        <v>1</v>
      </c>
      <c r="N13">
        <v>243.291</v>
      </c>
      <c r="P13">
        <v>9.5168999999999997</v>
      </c>
      <c r="Q13" s="2"/>
      <c r="R13">
        <v>2</v>
      </c>
      <c r="S13" s="2"/>
      <c r="T13">
        <v>29.175599999999999</v>
      </c>
      <c r="U13" s="5"/>
      <c r="V13">
        <v>2</v>
      </c>
      <c r="W13" s="2"/>
      <c r="X13">
        <v>22.484000000000002</v>
      </c>
      <c r="Y13" s="2"/>
      <c r="Z13">
        <v>7.7042000000000002</v>
      </c>
      <c r="AA13" s="2"/>
      <c r="AB13" s="2"/>
      <c r="AC13">
        <v>2</v>
      </c>
      <c r="AE13">
        <v>8.4619999999999997</v>
      </c>
      <c r="AF13">
        <v>-999</v>
      </c>
      <c r="AH13" s="2">
        <f t="shared" si="1"/>
        <v>8.4619999999999997</v>
      </c>
      <c r="AI13">
        <v>258.60000000000002</v>
      </c>
      <c r="AJ13" s="7"/>
      <c r="AK13" s="7"/>
      <c r="AM13" s="7"/>
      <c r="AN13" s="7"/>
      <c r="AO13" s="7"/>
      <c r="AP13" s="7"/>
      <c r="AQ13">
        <v>21.35</v>
      </c>
      <c r="AR13">
        <v>0.44</v>
      </c>
      <c r="AS13">
        <v>1.47</v>
      </c>
      <c r="AT13">
        <v>2.08</v>
      </c>
      <c r="AU13">
        <v>50.9</v>
      </c>
      <c r="AV13">
        <v>2</v>
      </c>
      <c r="BC13" s="2"/>
      <c r="BD13" s="2"/>
      <c r="BE13" s="2"/>
      <c r="BF13">
        <v>2019.1</v>
      </c>
      <c r="BG13">
        <v>2</v>
      </c>
      <c r="BH13">
        <v>1970.9</v>
      </c>
      <c r="BI13">
        <v>2</v>
      </c>
    </row>
    <row r="14" spans="1:62" x14ac:dyDescent="0.2">
      <c r="A14" s="1">
        <v>13</v>
      </c>
      <c r="B14" t="s">
        <v>56</v>
      </c>
      <c r="C14" s="11">
        <v>42465</v>
      </c>
      <c r="D14" s="25">
        <v>0.86325231481481479</v>
      </c>
      <c r="E14" s="11">
        <v>42465</v>
      </c>
      <c r="F14" s="25">
        <v>0.57158564814814816</v>
      </c>
      <c r="G14" t="str">
        <f t="shared" si="0"/>
        <v>47 53.27 N</v>
      </c>
      <c r="H14" t="str">
        <f t="shared" si="2"/>
        <v>122 141.9 W</v>
      </c>
      <c r="I14">
        <v>47.887900000000002</v>
      </c>
      <c r="J14">
        <v>-122.3657</v>
      </c>
      <c r="K14">
        <v>5</v>
      </c>
      <c r="L14">
        <v>2</v>
      </c>
      <c r="N14">
        <v>152.40799999999999</v>
      </c>
      <c r="P14">
        <v>9.4512999999999998</v>
      </c>
      <c r="Q14" s="2"/>
      <c r="R14">
        <v>2</v>
      </c>
      <c r="S14" s="2"/>
      <c r="T14">
        <v>28.973600000000001</v>
      </c>
      <c r="U14" s="5"/>
      <c r="V14">
        <v>2</v>
      </c>
      <c r="W14" s="2"/>
      <c r="X14">
        <v>22.335999999999999</v>
      </c>
      <c r="Y14" s="2"/>
      <c r="Z14">
        <v>7.5050999999999997</v>
      </c>
      <c r="AA14" s="2"/>
      <c r="AB14" s="2"/>
      <c r="AC14">
        <v>2</v>
      </c>
      <c r="AE14">
        <v>7.7329999999999997</v>
      </c>
      <c r="AF14">
        <v>-999</v>
      </c>
      <c r="AH14" s="2">
        <f t="shared" si="1"/>
        <v>7.7329999999999997</v>
      </c>
      <c r="AI14">
        <v>236.4</v>
      </c>
      <c r="AJ14" s="7"/>
      <c r="AK14" s="7"/>
      <c r="AM14" s="7"/>
      <c r="AN14" s="7"/>
      <c r="AO14" s="7"/>
      <c r="AP14" s="7"/>
      <c r="AQ14">
        <v>24.25</v>
      </c>
      <c r="AR14">
        <v>0.41</v>
      </c>
      <c r="AS14">
        <v>0.8</v>
      </c>
      <c r="AT14">
        <v>2.2200000000000002</v>
      </c>
      <c r="AU14">
        <v>55.35</v>
      </c>
      <c r="AV14">
        <v>2</v>
      </c>
      <c r="BC14" s="2"/>
      <c r="BD14" s="2"/>
      <c r="BE14" s="2"/>
      <c r="BF14">
        <v>-999</v>
      </c>
      <c r="BG14">
        <v>9</v>
      </c>
      <c r="BH14">
        <v>-999</v>
      </c>
      <c r="BI14">
        <v>9</v>
      </c>
    </row>
    <row r="15" spans="1:62" x14ac:dyDescent="0.2">
      <c r="A15" s="1">
        <v>14</v>
      </c>
      <c r="B15" t="s">
        <v>56</v>
      </c>
      <c r="C15" s="11">
        <v>42465</v>
      </c>
      <c r="D15" s="25">
        <v>0.86576388888888889</v>
      </c>
      <c r="E15" s="11">
        <v>42465</v>
      </c>
      <c r="F15" s="25">
        <v>0.57409722222222226</v>
      </c>
      <c r="G15" t="str">
        <f t="shared" si="0"/>
        <v>47 53.31 N</v>
      </c>
      <c r="H15" t="str">
        <f t="shared" si="2"/>
        <v>122 141.9 W</v>
      </c>
      <c r="I15">
        <v>47.888599999999997</v>
      </c>
      <c r="J15">
        <v>-122.36539999999999</v>
      </c>
      <c r="K15">
        <v>5</v>
      </c>
      <c r="L15">
        <v>3</v>
      </c>
      <c r="N15">
        <v>111.771</v>
      </c>
      <c r="P15">
        <v>9.5010999999999992</v>
      </c>
      <c r="Q15" s="2"/>
      <c r="R15">
        <v>2</v>
      </c>
      <c r="S15" s="2"/>
      <c r="T15">
        <v>28.918199999999999</v>
      </c>
      <c r="U15" s="5"/>
      <c r="V15">
        <v>2</v>
      </c>
      <c r="W15" s="2"/>
      <c r="X15">
        <v>22.286000000000001</v>
      </c>
      <c r="Y15" s="2"/>
      <c r="Z15">
        <v>7.1289999999999996</v>
      </c>
      <c r="AA15" s="2"/>
      <c r="AB15" s="2"/>
      <c r="AC15">
        <v>2</v>
      </c>
      <c r="AE15">
        <v>7.3940000000000001</v>
      </c>
      <c r="AF15">
        <v>-999</v>
      </c>
      <c r="AH15" s="2">
        <f t="shared" si="1"/>
        <v>7.3940000000000001</v>
      </c>
      <c r="AI15">
        <v>226</v>
      </c>
      <c r="AJ15" s="7"/>
      <c r="AK15" s="7"/>
      <c r="AM15" s="7"/>
      <c r="AN15" s="7"/>
      <c r="AO15" s="7"/>
      <c r="AP15" s="7"/>
      <c r="AQ15">
        <v>26.45</v>
      </c>
      <c r="AR15">
        <v>0.3</v>
      </c>
      <c r="AS15">
        <v>0.05</v>
      </c>
      <c r="AT15">
        <v>2.4</v>
      </c>
      <c r="AU15">
        <v>60.74</v>
      </c>
      <c r="AV15">
        <v>2</v>
      </c>
      <c r="BC15" s="2"/>
      <c r="BD15" s="2"/>
      <c r="BE15" s="2"/>
      <c r="BF15">
        <v>-999</v>
      </c>
      <c r="BG15">
        <v>9</v>
      </c>
      <c r="BH15">
        <v>-999</v>
      </c>
      <c r="BI15">
        <v>9</v>
      </c>
    </row>
    <row r="16" spans="1:62" x14ac:dyDescent="0.2">
      <c r="A16" s="1">
        <v>15</v>
      </c>
      <c r="B16" t="s">
        <v>56</v>
      </c>
      <c r="C16" s="11">
        <v>42465</v>
      </c>
      <c r="D16" s="25">
        <v>0.86761574074074066</v>
      </c>
      <c r="E16" s="11">
        <v>42465</v>
      </c>
      <c r="F16" s="25">
        <v>0.57594907407407414</v>
      </c>
      <c r="G16" t="str">
        <f t="shared" si="0"/>
        <v>47 53.34 N</v>
      </c>
      <c r="H16" t="str">
        <f t="shared" si="2"/>
        <v>122 141.9 W</v>
      </c>
      <c r="I16">
        <v>47.889099999999999</v>
      </c>
      <c r="J16">
        <v>-122.3652</v>
      </c>
      <c r="K16">
        <v>5</v>
      </c>
      <c r="L16">
        <v>4</v>
      </c>
      <c r="N16">
        <v>80.855999999999995</v>
      </c>
      <c r="P16">
        <v>9.4367999999999999</v>
      </c>
      <c r="Q16" s="2"/>
      <c r="R16">
        <v>2</v>
      </c>
      <c r="S16" s="2"/>
      <c r="T16">
        <v>28.746200000000002</v>
      </c>
      <c r="U16" s="5"/>
      <c r="V16">
        <v>2</v>
      </c>
      <c r="W16" s="2"/>
      <c r="X16">
        <v>22.161000000000001</v>
      </c>
      <c r="Y16" s="2"/>
      <c r="Z16">
        <v>7.2028999999999996</v>
      </c>
      <c r="AA16" s="2"/>
      <c r="AB16" s="2"/>
      <c r="AC16">
        <v>2</v>
      </c>
      <c r="AE16">
        <v>7.4640000000000004</v>
      </c>
      <c r="AF16">
        <v>-999</v>
      </c>
      <c r="AH16" s="2">
        <f t="shared" si="1"/>
        <v>7.4640000000000004</v>
      </c>
      <c r="AI16">
        <v>228.2</v>
      </c>
      <c r="AJ16" s="7"/>
      <c r="AK16" s="7"/>
      <c r="AM16" s="7"/>
      <c r="AN16" s="7"/>
      <c r="AO16" s="7"/>
      <c r="AP16" s="7"/>
      <c r="AQ16">
        <v>27.44</v>
      </c>
      <c r="AR16">
        <v>0.22</v>
      </c>
      <c r="AS16">
        <v>0.05</v>
      </c>
      <c r="AT16">
        <v>2.4300000000000002</v>
      </c>
      <c r="AU16">
        <v>63.53</v>
      </c>
      <c r="AV16">
        <v>2</v>
      </c>
      <c r="BC16" s="2"/>
      <c r="BD16" s="2"/>
      <c r="BE16" s="2"/>
      <c r="BF16">
        <v>1994.2</v>
      </c>
      <c r="BG16">
        <v>2</v>
      </c>
      <c r="BH16">
        <v>1960.2</v>
      </c>
      <c r="BI16">
        <v>2</v>
      </c>
    </row>
    <row r="17" spans="1:61" x14ac:dyDescent="0.2">
      <c r="A17" s="1">
        <v>16</v>
      </c>
      <c r="B17" t="s">
        <v>56</v>
      </c>
      <c r="C17" s="11">
        <v>42465</v>
      </c>
      <c r="D17" s="25">
        <v>0.86982638888888886</v>
      </c>
      <c r="E17" s="11">
        <v>42465</v>
      </c>
      <c r="F17" s="25">
        <v>0.57815972222222223</v>
      </c>
      <c r="G17" t="str">
        <f t="shared" si="0"/>
        <v>47 53.38 N</v>
      </c>
      <c r="H17" t="str">
        <f t="shared" si="2"/>
        <v>122 141.84 W</v>
      </c>
      <c r="I17">
        <v>47.889800000000001</v>
      </c>
      <c r="J17">
        <v>-122.36490000000001</v>
      </c>
      <c r="K17">
        <v>5</v>
      </c>
      <c r="L17">
        <v>5</v>
      </c>
      <c r="N17">
        <v>51.427</v>
      </c>
      <c r="P17">
        <v>9.3400999999999996</v>
      </c>
      <c r="Q17" s="2"/>
      <c r="R17">
        <v>2</v>
      </c>
      <c r="S17" s="2"/>
      <c r="T17">
        <v>28.505099999999999</v>
      </c>
      <c r="U17" s="5"/>
      <c r="V17">
        <v>2</v>
      </c>
      <c r="W17" s="2"/>
      <c r="X17">
        <v>21.986999999999998</v>
      </c>
      <c r="Y17" s="2"/>
      <c r="Z17">
        <v>7.6771000000000003</v>
      </c>
      <c r="AA17" s="2"/>
      <c r="AB17" s="2"/>
      <c r="AC17">
        <v>2</v>
      </c>
      <c r="AE17">
        <v>7.9219999999999997</v>
      </c>
      <c r="AF17">
        <v>-999</v>
      </c>
      <c r="AH17" s="2">
        <f t="shared" si="1"/>
        <v>7.9219999999999997</v>
      </c>
      <c r="AI17">
        <v>242.3</v>
      </c>
      <c r="AJ17" s="7"/>
      <c r="AK17" s="7"/>
      <c r="AM17" s="7"/>
      <c r="AN17" s="7"/>
      <c r="AO17" s="7"/>
      <c r="AP17" s="7"/>
      <c r="AQ17">
        <v>26.54</v>
      </c>
      <c r="AR17">
        <v>0.39</v>
      </c>
      <c r="AS17">
        <v>0.12</v>
      </c>
      <c r="AT17">
        <v>2.29</v>
      </c>
      <c r="AU17">
        <v>59.92</v>
      </c>
      <c r="AV17">
        <v>2</v>
      </c>
      <c r="BC17" s="2"/>
      <c r="BD17" s="2"/>
      <c r="BE17" s="2"/>
      <c r="BF17">
        <v>-999</v>
      </c>
      <c r="BG17">
        <v>9</v>
      </c>
      <c r="BH17">
        <v>-999</v>
      </c>
      <c r="BI17">
        <v>9</v>
      </c>
    </row>
    <row r="18" spans="1:61" x14ac:dyDescent="0.2">
      <c r="A18" s="1">
        <v>17</v>
      </c>
      <c r="B18" t="s">
        <v>56</v>
      </c>
      <c r="C18" s="11">
        <v>42465</v>
      </c>
      <c r="D18" s="25">
        <v>0.8715046296296296</v>
      </c>
      <c r="E18" s="11">
        <v>42465</v>
      </c>
      <c r="F18" s="25">
        <v>0.57983796296296297</v>
      </c>
      <c r="G18" t="str">
        <f t="shared" si="0"/>
        <v>47 53.42 N</v>
      </c>
      <c r="H18" t="str">
        <f t="shared" si="2"/>
        <v>122 141.84 W</v>
      </c>
      <c r="I18">
        <v>47.8904</v>
      </c>
      <c r="J18">
        <v>-122.3648</v>
      </c>
      <c r="K18">
        <v>5</v>
      </c>
      <c r="L18">
        <v>6</v>
      </c>
      <c r="N18">
        <v>30.782</v>
      </c>
      <c r="P18">
        <v>9.3941999999999997</v>
      </c>
      <c r="Q18" s="2"/>
      <c r="R18">
        <v>2</v>
      </c>
      <c r="S18" s="2"/>
      <c r="T18">
        <v>28.341999999999999</v>
      </c>
      <c r="U18" s="5"/>
      <c r="V18">
        <v>2</v>
      </c>
      <c r="W18" s="2"/>
      <c r="X18">
        <v>21.852</v>
      </c>
      <c r="Y18" s="2"/>
      <c r="Z18">
        <v>7.8728999999999996</v>
      </c>
      <c r="AA18" s="2"/>
      <c r="AB18" s="2"/>
      <c r="AC18">
        <v>2</v>
      </c>
      <c r="AE18">
        <v>8.0960000000000001</v>
      </c>
      <c r="AF18">
        <v>-999</v>
      </c>
      <c r="AH18" s="2">
        <f t="shared" si="1"/>
        <v>8.0960000000000001</v>
      </c>
      <c r="AI18">
        <v>247.6</v>
      </c>
      <c r="AJ18" s="7"/>
      <c r="AK18" s="7"/>
      <c r="AM18" s="7"/>
      <c r="AN18" s="7"/>
      <c r="AO18" s="7"/>
      <c r="AP18" s="7"/>
      <c r="AQ18">
        <v>25.86</v>
      </c>
      <c r="AR18">
        <v>0.4</v>
      </c>
      <c r="AS18">
        <v>0.88</v>
      </c>
      <c r="AT18">
        <v>2.2000000000000002</v>
      </c>
      <c r="AU18">
        <v>59.24</v>
      </c>
      <c r="AV18">
        <v>2</v>
      </c>
      <c r="BC18" s="2"/>
      <c r="BD18" s="2"/>
      <c r="BE18" s="2"/>
      <c r="BF18">
        <v>-999</v>
      </c>
      <c r="BG18">
        <v>9</v>
      </c>
      <c r="BH18">
        <v>-999</v>
      </c>
      <c r="BI18">
        <v>9</v>
      </c>
    </row>
    <row r="19" spans="1:61" x14ac:dyDescent="0.2">
      <c r="A19" s="1">
        <v>18</v>
      </c>
      <c r="B19" t="s">
        <v>56</v>
      </c>
      <c r="C19" s="11">
        <v>42465</v>
      </c>
      <c r="D19" s="25">
        <v>0.87283564814814818</v>
      </c>
      <c r="E19" s="11">
        <v>42465</v>
      </c>
      <c r="F19" s="25">
        <v>0.58116898148148144</v>
      </c>
      <c r="G19" t="str">
        <f t="shared" si="0"/>
        <v>47 53.45 N</v>
      </c>
      <c r="H19" t="str">
        <f t="shared" si="2"/>
        <v>122 141.84 W</v>
      </c>
      <c r="I19">
        <v>47.890900000000002</v>
      </c>
      <c r="J19">
        <v>-122.3647</v>
      </c>
      <c r="K19">
        <v>5</v>
      </c>
      <c r="L19">
        <v>7</v>
      </c>
      <c r="N19">
        <v>20.678000000000001</v>
      </c>
      <c r="P19">
        <v>9.8081999999999994</v>
      </c>
      <c r="Q19" s="2"/>
      <c r="R19">
        <v>2</v>
      </c>
      <c r="S19" s="2"/>
      <c r="T19">
        <v>27.6584</v>
      </c>
      <c r="U19" s="5"/>
      <c r="V19">
        <v>2</v>
      </c>
      <c r="W19" s="2"/>
      <c r="X19">
        <v>21.256</v>
      </c>
      <c r="Y19" s="2"/>
      <c r="Z19">
        <v>8.9451000000000001</v>
      </c>
      <c r="AA19" s="2"/>
      <c r="AB19" s="2"/>
      <c r="AC19">
        <v>2</v>
      </c>
      <c r="AE19">
        <v>9.6300000000000008</v>
      </c>
      <c r="AF19">
        <v>-999</v>
      </c>
      <c r="AH19" s="2">
        <f t="shared" si="1"/>
        <v>9.6300000000000008</v>
      </c>
      <c r="AI19">
        <v>294.7</v>
      </c>
      <c r="AJ19" s="7"/>
      <c r="AK19" s="7"/>
      <c r="AM19" s="7"/>
      <c r="AN19" s="7"/>
      <c r="AO19" s="7"/>
      <c r="AP19" s="7"/>
      <c r="AQ19">
        <v>17.34</v>
      </c>
      <c r="AR19">
        <v>0.31</v>
      </c>
      <c r="AS19">
        <v>0.98</v>
      </c>
      <c r="AT19">
        <v>1.58</v>
      </c>
      <c r="AU19">
        <v>43.99</v>
      </c>
      <c r="AV19">
        <v>2</v>
      </c>
      <c r="BC19" s="2"/>
      <c r="BD19" s="2"/>
      <c r="BE19" s="2"/>
      <c r="BF19">
        <v>1926.9</v>
      </c>
      <c r="BG19">
        <v>2</v>
      </c>
      <c r="BH19">
        <v>1831.9</v>
      </c>
      <c r="BI19">
        <v>2</v>
      </c>
    </row>
    <row r="20" spans="1:61" x14ac:dyDescent="0.2">
      <c r="A20" s="1">
        <v>19</v>
      </c>
      <c r="B20" t="s">
        <v>56</v>
      </c>
      <c r="C20" s="11">
        <v>42465</v>
      </c>
      <c r="D20" s="25">
        <v>0.87409722222222219</v>
      </c>
      <c r="E20" s="11">
        <v>42465</v>
      </c>
      <c r="F20" s="25">
        <v>0.58243055555555556</v>
      </c>
      <c r="G20" t="str">
        <f t="shared" si="0"/>
        <v>47 53.48 N</v>
      </c>
      <c r="H20" t="str">
        <f t="shared" si="2"/>
        <v>122 141.84 W</v>
      </c>
      <c r="I20">
        <v>47.891399999999997</v>
      </c>
      <c r="J20">
        <v>-122.3646</v>
      </c>
      <c r="K20">
        <v>5</v>
      </c>
      <c r="L20">
        <v>9</v>
      </c>
      <c r="N20">
        <v>10.696999999999999</v>
      </c>
      <c r="P20">
        <v>10.3896</v>
      </c>
      <c r="Q20" s="2"/>
      <c r="R20">
        <v>2</v>
      </c>
      <c r="S20" s="2"/>
      <c r="T20">
        <v>26.433800000000002</v>
      </c>
      <c r="U20" s="5"/>
      <c r="V20">
        <v>2</v>
      </c>
      <c r="W20" s="2"/>
      <c r="X20">
        <v>20.213000000000001</v>
      </c>
      <c r="Y20" s="2"/>
      <c r="Z20">
        <v>10.423500000000001</v>
      </c>
      <c r="AA20" s="2"/>
      <c r="AB20" s="2"/>
      <c r="AC20">
        <v>2</v>
      </c>
      <c r="AE20">
        <v>10.83</v>
      </c>
      <c r="AF20">
        <v>-999</v>
      </c>
      <c r="AH20" s="2">
        <f t="shared" si="1"/>
        <v>10.83</v>
      </c>
      <c r="AI20">
        <v>331.7</v>
      </c>
      <c r="AJ20" s="7"/>
      <c r="AK20" s="7"/>
      <c r="AM20" s="7"/>
      <c r="AN20" s="7"/>
      <c r="AO20" s="7"/>
      <c r="AP20" s="7"/>
      <c r="AQ20">
        <v>11.04</v>
      </c>
      <c r="AR20">
        <v>0.25</v>
      </c>
      <c r="AS20">
        <v>0.63</v>
      </c>
      <c r="AT20">
        <v>1.0900000000000001</v>
      </c>
      <c r="AU20">
        <v>33.36</v>
      </c>
      <c r="AV20">
        <v>2</v>
      </c>
      <c r="BC20" s="2"/>
      <c r="BD20" s="2"/>
      <c r="BE20" s="2"/>
      <c r="BF20">
        <v>-999</v>
      </c>
      <c r="BG20">
        <v>9</v>
      </c>
      <c r="BH20">
        <v>-999</v>
      </c>
      <c r="BI20">
        <v>9</v>
      </c>
    </row>
    <row r="21" spans="1:61" x14ac:dyDescent="0.2">
      <c r="A21" s="1">
        <v>20</v>
      </c>
      <c r="B21" t="s">
        <v>56</v>
      </c>
      <c r="C21" s="11">
        <v>42465</v>
      </c>
      <c r="D21" s="25">
        <v>0.87505787037037042</v>
      </c>
      <c r="E21" s="11">
        <v>42465</v>
      </c>
      <c r="F21" s="25">
        <v>0.58339120370370368</v>
      </c>
      <c r="G21" t="str">
        <f t="shared" si="0"/>
        <v>47 53.5 N</v>
      </c>
      <c r="H21" t="str">
        <f t="shared" si="2"/>
        <v>122 141.84 W</v>
      </c>
      <c r="I21">
        <v>47.8917</v>
      </c>
      <c r="J21">
        <v>-122.3646</v>
      </c>
      <c r="K21">
        <v>5</v>
      </c>
      <c r="L21">
        <v>10</v>
      </c>
      <c r="N21">
        <v>5.8339999999999996</v>
      </c>
      <c r="P21">
        <v>10.480399999999999</v>
      </c>
      <c r="Q21" s="2"/>
      <c r="R21">
        <v>2</v>
      </c>
      <c r="S21" s="2"/>
      <c r="T21">
        <v>26.219799999999999</v>
      </c>
      <c r="U21" s="5"/>
      <c r="V21">
        <v>2</v>
      </c>
      <c r="W21" s="2"/>
      <c r="X21">
        <v>20.032</v>
      </c>
      <c r="Y21" s="2"/>
      <c r="Z21">
        <v>10.716699999999999</v>
      </c>
      <c r="AA21" s="2"/>
      <c r="AB21" s="2"/>
      <c r="AC21">
        <v>2</v>
      </c>
      <c r="AE21">
        <v>11.164</v>
      </c>
      <c r="AF21">
        <v>-999</v>
      </c>
      <c r="AH21" s="2">
        <f t="shared" si="1"/>
        <v>11.164</v>
      </c>
      <c r="AI21">
        <v>342</v>
      </c>
      <c r="AJ21" s="7"/>
      <c r="AK21" s="7"/>
      <c r="AM21" s="7"/>
      <c r="AN21" s="7"/>
      <c r="AO21" s="7"/>
      <c r="AP21" s="7"/>
      <c r="AQ21">
        <v>9.86</v>
      </c>
      <c r="AR21">
        <v>0.24</v>
      </c>
      <c r="AS21">
        <v>0.51</v>
      </c>
      <c r="AT21">
        <v>1.04</v>
      </c>
      <c r="AU21">
        <v>31.81</v>
      </c>
      <c r="AV21">
        <v>2</v>
      </c>
      <c r="BC21" s="2"/>
      <c r="BD21" s="2"/>
      <c r="BE21" s="2"/>
      <c r="BF21">
        <v>-999</v>
      </c>
      <c r="BG21">
        <v>9</v>
      </c>
      <c r="BH21">
        <v>-999</v>
      </c>
      <c r="BI21">
        <v>9</v>
      </c>
    </row>
    <row r="22" spans="1:61" x14ac:dyDescent="0.2">
      <c r="A22" s="1">
        <v>21</v>
      </c>
      <c r="B22" t="s">
        <v>56</v>
      </c>
      <c r="C22" s="11">
        <v>42465</v>
      </c>
      <c r="D22" s="25">
        <v>0.87607638888888895</v>
      </c>
      <c r="E22" s="11">
        <v>42465</v>
      </c>
      <c r="F22" s="25">
        <v>0.58440972222222221</v>
      </c>
      <c r="G22" t="str">
        <f t="shared" si="0"/>
        <v>47 53.52 N</v>
      </c>
      <c r="H22" t="str">
        <f t="shared" si="2"/>
        <v>122 141.84 W</v>
      </c>
      <c r="I22">
        <v>47.892099999999999</v>
      </c>
      <c r="J22">
        <v>-122.3647</v>
      </c>
      <c r="K22">
        <v>5</v>
      </c>
      <c r="L22">
        <v>11</v>
      </c>
      <c r="N22">
        <v>2.2639999999999998</v>
      </c>
      <c r="P22">
        <v>11.096</v>
      </c>
      <c r="Q22" s="2"/>
      <c r="R22">
        <v>2</v>
      </c>
      <c r="S22" s="2"/>
      <c r="T22">
        <v>23.327000000000002</v>
      </c>
      <c r="U22" s="5"/>
      <c r="V22">
        <v>2</v>
      </c>
      <c r="W22" s="2"/>
      <c r="X22">
        <v>17.690000000000001</v>
      </c>
      <c r="Y22" s="2"/>
      <c r="Z22">
        <v>10.9655</v>
      </c>
      <c r="AA22" s="2"/>
      <c r="AB22" s="2"/>
      <c r="AC22">
        <v>2</v>
      </c>
      <c r="AE22">
        <v>11.311</v>
      </c>
      <c r="AF22">
        <v>-999</v>
      </c>
      <c r="AH22" s="2">
        <f t="shared" si="1"/>
        <v>11.311</v>
      </c>
      <c r="AI22">
        <v>347.3</v>
      </c>
      <c r="AJ22" s="7"/>
      <c r="AK22" s="7"/>
      <c r="AM22" s="7"/>
      <c r="AN22" s="7"/>
      <c r="AO22" s="7"/>
      <c r="AP22" s="7"/>
      <c r="AQ22">
        <v>7.01</v>
      </c>
      <c r="AR22">
        <v>0.21</v>
      </c>
      <c r="AS22">
        <v>0.56999999999999995</v>
      </c>
      <c r="AT22">
        <v>0.75</v>
      </c>
      <c r="AU22">
        <v>33.090000000000003</v>
      </c>
      <c r="AV22">
        <v>2</v>
      </c>
      <c r="BC22" s="2"/>
      <c r="BD22" s="2"/>
      <c r="BE22" s="2"/>
      <c r="BF22">
        <v>1702.2</v>
      </c>
      <c r="BG22">
        <v>2</v>
      </c>
      <c r="BH22">
        <v>1568.4</v>
      </c>
      <c r="BI22">
        <v>2</v>
      </c>
    </row>
    <row r="23" spans="1:61" x14ac:dyDescent="0.2">
      <c r="A23" s="1">
        <v>22</v>
      </c>
      <c r="B23" t="s">
        <v>56</v>
      </c>
      <c r="C23" s="11">
        <v>42465</v>
      </c>
      <c r="D23" s="25">
        <v>0.9234837962962964</v>
      </c>
      <c r="E23" s="11">
        <v>42465</v>
      </c>
      <c r="F23" s="25">
        <v>0.63181712962962966</v>
      </c>
      <c r="G23" t="str">
        <f t="shared" si="0"/>
        <v>48 0.99 N</v>
      </c>
      <c r="H23" t="str">
        <f t="shared" si="2"/>
        <v>122 138.3 W</v>
      </c>
      <c r="I23">
        <v>48.016599999999997</v>
      </c>
      <c r="J23">
        <v>-122.30540000000001</v>
      </c>
      <c r="K23">
        <v>1</v>
      </c>
      <c r="L23">
        <v>1</v>
      </c>
      <c r="N23">
        <v>101.765</v>
      </c>
      <c r="P23">
        <v>10.135199999999999</v>
      </c>
      <c r="Q23" s="2"/>
      <c r="R23">
        <v>2</v>
      </c>
      <c r="S23" s="2"/>
      <c r="T23">
        <v>29.178899999999999</v>
      </c>
      <c r="U23" s="5"/>
      <c r="V23">
        <v>2</v>
      </c>
      <c r="W23" s="2"/>
      <c r="X23">
        <v>22.39</v>
      </c>
      <c r="Y23" s="2"/>
      <c r="Z23">
        <v>5.6806000000000001</v>
      </c>
      <c r="AA23" s="2"/>
      <c r="AB23" s="2"/>
      <c r="AC23">
        <v>2</v>
      </c>
      <c r="AE23">
        <v>6.0709999999999997</v>
      </c>
      <c r="AF23">
        <v>-999</v>
      </c>
      <c r="AH23" s="2">
        <f t="shared" si="1"/>
        <v>6.0709999999999997</v>
      </c>
      <c r="AI23">
        <v>185.6</v>
      </c>
      <c r="AJ23" s="7"/>
      <c r="AK23" s="7"/>
      <c r="AM23" s="7"/>
      <c r="AN23" s="7"/>
      <c r="AO23" s="7"/>
      <c r="AP23" s="7"/>
      <c r="AQ23">
        <v>28.2</v>
      </c>
      <c r="AR23">
        <v>0.33</v>
      </c>
      <c r="AS23">
        <v>0.08</v>
      </c>
      <c r="AT23">
        <v>2.71</v>
      </c>
      <c r="AU23">
        <v>68.930000000000007</v>
      </c>
      <c r="AV23">
        <v>2</v>
      </c>
      <c r="BC23" s="2"/>
      <c r="BD23" s="2"/>
      <c r="BE23" s="2"/>
      <c r="BF23">
        <v>2015.8</v>
      </c>
      <c r="BG23">
        <v>2</v>
      </c>
      <c r="BH23">
        <v>2002.9</v>
      </c>
      <c r="BI23">
        <v>2</v>
      </c>
    </row>
    <row r="24" spans="1:61" x14ac:dyDescent="0.2">
      <c r="A24" s="1">
        <v>23</v>
      </c>
      <c r="B24" t="s">
        <v>56</v>
      </c>
      <c r="C24" s="11">
        <v>42465</v>
      </c>
      <c r="D24" s="25">
        <v>0.92525462962962957</v>
      </c>
      <c r="E24" s="11">
        <v>42465</v>
      </c>
      <c r="F24" s="25">
        <v>0.63358796296296294</v>
      </c>
      <c r="G24" t="str">
        <f t="shared" si="0"/>
        <v>48 0.99 N</v>
      </c>
      <c r="H24" t="str">
        <f t="shared" si="2"/>
        <v>122 138.3 W</v>
      </c>
      <c r="I24">
        <v>48.016599999999997</v>
      </c>
      <c r="J24">
        <v>-122.3056</v>
      </c>
      <c r="K24">
        <v>1</v>
      </c>
      <c r="L24">
        <v>2</v>
      </c>
      <c r="N24">
        <v>81.570999999999998</v>
      </c>
      <c r="P24">
        <v>9.5886999999999993</v>
      </c>
      <c r="Q24" s="2"/>
      <c r="R24">
        <v>2</v>
      </c>
      <c r="S24" s="2"/>
      <c r="T24">
        <v>28.818300000000001</v>
      </c>
      <c r="U24" s="5"/>
      <c r="V24">
        <v>2</v>
      </c>
      <c r="W24" s="2"/>
      <c r="X24">
        <v>22.193999999999999</v>
      </c>
      <c r="Y24" s="2"/>
      <c r="Z24">
        <v>6.8593000000000002</v>
      </c>
      <c r="AA24" s="2"/>
      <c r="AB24" s="2"/>
      <c r="AC24">
        <v>2</v>
      </c>
      <c r="AE24">
        <v>6.9950000000000001</v>
      </c>
      <c r="AF24">
        <v>-999</v>
      </c>
      <c r="AH24" s="2">
        <f t="shared" si="1"/>
        <v>6.9950000000000001</v>
      </c>
      <c r="AI24">
        <v>213.8</v>
      </c>
      <c r="AJ24" s="7"/>
      <c r="AK24" s="7"/>
      <c r="AM24" s="7"/>
      <c r="AN24" s="7"/>
      <c r="AO24" s="7"/>
      <c r="AP24" s="7"/>
      <c r="AQ24">
        <v>28.03</v>
      </c>
      <c r="AR24">
        <v>0.26</v>
      </c>
      <c r="AS24">
        <v>0.04</v>
      </c>
      <c r="AT24">
        <v>2.5299999999999998</v>
      </c>
      <c r="AU24">
        <v>64.69</v>
      </c>
      <c r="AV24">
        <v>2</v>
      </c>
      <c r="BC24" s="2"/>
      <c r="BD24" s="2"/>
      <c r="BE24" s="2"/>
      <c r="BF24">
        <v>-999</v>
      </c>
      <c r="BG24">
        <v>9</v>
      </c>
      <c r="BH24">
        <v>-999</v>
      </c>
      <c r="BI24">
        <v>9</v>
      </c>
    </row>
    <row r="25" spans="1:61" x14ac:dyDescent="0.2">
      <c r="A25" s="1">
        <v>24</v>
      </c>
      <c r="B25" t="s">
        <v>56</v>
      </c>
      <c r="C25" s="11">
        <v>42465</v>
      </c>
      <c r="D25" s="25">
        <v>0.92689814814814808</v>
      </c>
      <c r="E25" s="11">
        <v>42465</v>
      </c>
      <c r="F25" s="25">
        <v>0.63523148148148145</v>
      </c>
      <c r="G25" t="str">
        <f t="shared" si="0"/>
        <v>48 0.99 N</v>
      </c>
      <c r="H25" t="str">
        <f t="shared" si="2"/>
        <v>122 138.3 W</v>
      </c>
      <c r="I25">
        <v>48.016599999999997</v>
      </c>
      <c r="J25">
        <v>-122.3058</v>
      </c>
      <c r="K25">
        <v>1</v>
      </c>
      <c r="L25">
        <v>3</v>
      </c>
      <c r="N25">
        <v>51.32</v>
      </c>
      <c r="P25">
        <v>9.4087999999999994</v>
      </c>
      <c r="Q25" s="2"/>
      <c r="R25">
        <v>2</v>
      </c>
      <c r="S25" s="2"/>
      <c r="T25">
        <v>28.654499999999999</v>
      </c>
      <c r="U25" s="5"/>
      <c r="V25">
        <v>2</v>
      </c>
      <c r="W25" s="2"/>
      <c r="X25">
        <v>22.094000000000001</v>
      </c>
      <c r="Y25" s="2"/>
      <c r="Z25">
        <v>7.2347999999999999</v>
      </c>
      <c r="AA25" s="2"/>
      <c r="AB25" s="2"/>
      <c r="AC25">
        <v>2</v>
      </c>
      <c r="AE25">
        <v>7.5730000000000004</v>
      </c>
      <c r="AF25">
        <v>-999</v>
      </c>
      <c r="AH25" s="2">
        <f t="shared" si="1"/>
        <v>7.5730000000000004</v>
      </c>
      <c r="AI25">
        <v>231.5</v>
      </c>
      <c r="AJ25" s="7"/>
      <c r="AK25" s="7"/>
      <c r="AM25" s="7"/>
      <c r="AN25" s="7"/>
      <c r="AO25" s="7"/>
      <c r="AP25" s="7"/>
      <c r="AQ25">
        <v>28.01</v>
      </c>
      <c r="AR25">
        <v>0.26</v>
      </c>
      <c r="AS25">
        <v>0.01</v>
      </c>
      <c r="AT25">
        <v>2.52</v>
      </c>
      <c r="AU25">
        <v>64.69</v>
      </c>
      <c r="AV25">
        <v>2</v>
      </c>
      <c r="BC25" s="2"/>
      <c r="BD25" s="2"/>
      <c r="BE25" s="2"/>
      <c r="BF25">
        <v>-999</v>
      </c>
      <c r="BG25">
        <v>9</v>
      </c>
      <c r="BH25">
        <v>-999</v>
      </c>
      <c r="BI25">
        <v>9</v>
      </c>
    </row>
    <row r="26" spans="1:61" x14ac:dyDescent="0.2">
      <c r="A26" s="1">
        <v>25</v>
      </c>
      <c r="B26" t="s">
        <v>56</v>
      </c>
      <c r="C26" s="11">
        <v>42465</v>
      </c>
      <c r="D26" s="25">
        <v>0.92851851851851841</v>
      </c>
      <c r="E26" s="11">
        <v>42465</v>
      </c>
      <c r="F26" s="25">
        <v>0.63685185185185189</v>
      </c>
      <c r="G26" t="str">
        <f t="shared" si="0"/>
        <v>48 0.99 N</v>
      </c>
      <c r="H26" t="str">
        <f t="shared" si="2"/>
        <v>122 138.3 W</v>
      </c>
      <c r="I26">
        <v>48.016599999999997</v>
      </c>
      <c r="J26">
        <v>-122.30589999999999</v>
      </c>
      <c r="K26">
        <v>1</v>
      </c>
      <c r="L26">
        <v>4</v>
      </c>
      <c r="N26">
        <v>30.616</v>
      </c>
      <c r="P26">
        <v>9.3058999999999994</v>
      </c>
      <c r="Q26" s="2"/>
      <c r="R26">
        <v>2</v>
      </c>
      <c r="S26" s="2"/>
      <c r="T26">
        <v>28.4085</v>
      </c>
      <c r="U26" s="5"/>
      <c r="V26">
        <v>2</v>
      </c>
      <c r="W26" s="2"/>
      <c r="X26">
        <v>21.917000000000002</v>
      </c>
      <c r="Y26" s="2"/>
      <c r="Z26">
        <v>7.6759000000000004</v>
      </c>
      <c r="AA26" s="2"/>
      <c r="AB26" s="2"/>
      <c r="AC26">
        <v>2</v>
      </c>
      <c r="AE26">
        <v>8.0009999999999994</v>
      </c>
      <c r="AF26">
        <v>-999</v>
      </c>
      <c r="AH26" s="2">
        <f t="shared" si="1"/>
        <v>8.0009999999999994</v>
      </c>
      <c r="AI26">
        <v>244.7</v>
      </c>
      <c r="AJ26" s="7"/>
      <c r="AK26" s="7"/>
      <c r="AM26" s="7"/>
      <c r="AN26" s="7"/>
      <c r="AO26" s="7"/>
      <c r="AP26" s="7"/>
      <c r="AQ26">
        <v>27.03</v>
      </c>
      <c r="AR26">
        <v>0.41</v>
      </c>
      <c r="AS26">
        <v>0.08</v>
      </c>
      <c r="AT26">
        <v>2.31</v>
      </c>
      <c r="AU26">
        <v>61.01</v>
      </c>
      <c r="AV26">
        <v>2</v>
      </c>
      <c r="BC26" s="2"/>
      <c r="BD26" s="2"/>
      <c r="BE26" s="2"/>
      <c r="BF26">
        <v>-999</v>
      </c>
      <c r="BG26">
        <v>9</v>
      </c>
      <c r="BH26">
        <v>-999</v>
      </c>
      <c r="BI26">
        <v>9</v>
      </c>
    </row>
    <row r="27" spans="1:61" x14ac:dyDescent="0.2">
      <c r="A27" s="1">
        <v>26</v>
      </c>
      <c r="B27" t="s">
        <v>56</v>
      </c>
      <c r="C27" s="11">
        <v>42465</v>
      </c>
      <c r="D27" s="25">
        <v>0.93013888888888896</v>
      </c>
      <c r="E27" s="11">
        <v>42465</v>
      </c>
      <c r="F27" s="25">
        <v>0.63847222222222222</v>
      </c>
      <c r="G27" t="str">
        <f t="shared" si="0"/>
        <v>48 0.99 N</v>
      </c>
      <c r="H27" t="str">
        <f t="shared" si="2"/>
        <v>122 138.36 W</v>
      </c>
      <c r="I27">
        <v>48.016599999999997</v>
      </c>
      <c r="J27">
        <v>-122.306</v>
      </c>
      <c r="K27">
        <v>1</v>
      </c>
      <c r="L27">
        <v>5</v>
      </c>
      <c r="N27">
        <v>20.41</v>
      </c>
      <c r="P27">
        <v>9.3829999999999991</v>
      </c>
      <c r="Q27" s="2"/>
      <c r="R27">
        <v>2</v>
      </c>
      <c r="S27" s="2"/>
      <c r="T27">
        <v>28.2392</v>
      </c>
      <c r="U27" s="5"/>
      <c r="V27">
        <v>2</v>
      </c>
      <c r="W27" s="2"/>
      <c r="X27">
        <v>21.774000000000001</v>
      </c>
      <c r="Y27" s="2"/>
      <c r="Z27">
        <v>7.8861999999999997</v>
      </c>
      <c r="AA27" s="2"/>
      <c r="AB27" s="2"/>
      <c r="AC27">
        <v>2</v>
      </c>
      <c r="AE27">
        <v>8.1419999999999995</v>
      </c>
      <c r="AF27">
        <v>-999</v>
      </c>
      <c r="AH27" s="2">
        <f>AE27</f>
        <v>8.1419999999999995</v>
      </c>
      <c r="AI27">
        <v>249</v>
      </c>
      <c r="AJ27" s="7"/>
      <c r="AK27" s="7"/>
      <c r="AM27" s="7"/>
      <c r="AN27" s="7"/>
      <c r="AO27" s="7"/>
      <c r="AP27" s="7"/>
      <c r="AQ27">
        <v>25.34</v>
      </c>
      <c r="AR27">
        <v>0.42</v>
      </c>
      <c r="AS27">
        <v>0.52</v>
      </c>
      <c r="AT27">
        <v>2.2000000000000002</v>
      </c>
      <c r="AU27">
        <v>57.81</v>
      </c>
      <c r="AV27">
        <v>2</v>
      </c>
      <c r="BC27" s="2"/>
      <c r="BD27" s="2"/>
      <c r="BE27" s="2"/>
      <c r="BF27">
        <v>2015.8</v>
      </c>
      <c r="BG27">
        <v>2</v>
      </c>
      <c r="BH27">
        <v>2002.9</v>
      </c>
      <c r="BI27">
        <v>2</v>
      </c>
    </row>
    <row r="28" spans="1:61" x14ac:dyDescent="0.2">
      <c r="A28" s="1">
        <v>27</v>
      </c>
      <c r="B28" t="s">
        <v>56</v>
      </c>
      <c r="C28" s="11">
        <v>42465</v>
      </c>
      <c r="D28" s="25">
        <v>0.9315162037037038</v>
      </c>
      <c r="E28" s="11">
        <v>42465</v>
      </c>
      <c r="F28" s="25">
        <v>0.63984953703703706</v>
      </c>
      <c r="G28" t="str">
        <f t="shared" si="0"/>
        <v>48 0.99 N</v>
      </c>
      <c r="H28" t="str">
        <f t="shared" si="2"/>
        <v>122 138.36 W</v>
      </c>
      <c r="I28">
        <v>48.016599999999997</v>
      </c>
      <c r="J28">
        <v>-122.3061</v>
      </c>
      <c r="K28">
        <v>1</v>
      </c>
      <c r="L28">
        <v>7</v>
      </c>
      <c r="N28">
        <v>10.462999999999999</v>
      </c>
      <c r="P28">
        <v>10.6119</v>
      </c>
      <c r="Q28" s="2"/>
      <c r="R28">
        <v>2</v>
      </c>
      <c r="S28" s="2"/>
      <c r="T28">
        <v>24.957699999999999</v>
      </c>
      <c r="U28" s="5"/>
      <c r="V28">
        <v>2</v>
      </c>
      <c r="W28" s="2"/>
      <c r="X28">
        <v>19.030999999999999</v>
      </c>
      <c r="Y28" s="2"/>
      <c r="Z28">
        <v>10.466100000000001</v>
      </c>
      <c r="AA28" s="2"/>
      <c r="AB28" s="2"/>
      <c r="AC28">
        <v>2</v>
      </c>
      <c r="AE28">
        <v>11.352</v>
      </c>
      <c r="AF28">
        <v>-999</v>
      </c>
      <c r="AH28" s="2">
        <f t="shared" si="1"/>
        <v>11.352</v>
      </c>
      <c r="AI28">
        <v>348.2</v>
      </c>
      <c r="AJ28" s="7"/>
      <c r="AK28" s="7"/>
      <c r="AM28" s="7"/>
      <c r="AN28" s="7"/>
      <c r="AO28" s="7"/>
      <c r="AP28" s="7"/>
      <c r="AQ28">
        <v>9.69</v>
      </c>
      <c r="AR28">
        <v>0.25</v>
      </c>
      <c r="AS28">
        <v>0.44</v>
      </c>
      <c r="AT28">
        <v>0.98</v>
      </c>
      <c r="AU28">
        <v>31.38</v>
      </c>
      <c r="AV28">
        <v>2</v>
      </c>
      <c r="BC28" s="2"/>
      <c r="BD28" s="2"/>
      <c r="BE28" s="2"/>
      <c r="BF28">
        <v>-999</v>
      </c>
      <c r="BG28">
        <v>9</v>
      </c>
      <c r="BH28">
        <v>-999</v>
      </c>
      <c r="BI28">
        <v>9</v>
      </c>
    </row>
    <row r="29" spans="1:61" x14ac:dyDescent="0.2">
      <c r="A29" s="1">
        <v>28</v>
      </c>
      <c r="B29" t="s">
        <v>56</v>
      </c>
      <c r="C29" s="11">
        <v>42465</v>
      </c>
      <c r="D29" s="25">
        <v>0.9327199074074074</v>
      </c>
      <c r="E29" s="11">
        <v>42465</v>
      </c>
      <c r="F29" s="25">
        <v>0.64105324074074077</v>
      </c>
      <c r="G29" t="str">
        <f t="shared" si="0"/>
        <v>48 0.99 N</v>
      </c>
      <c r="H29" t="str">
        <f t="shared" si="2"/>
        <v>122 138.36 W</v>
      </c>
      <c r="I29">
        <v>48.016599999999997</v>
      </c>
      <c r="J29">
        <v>-122.3061</v>
      </c>
      <c r="K29">
        <v>1</v>
      </c>
      <c r="L29">
        <v>9</v>
      </c>
      <c r="N29">
        <v>5.5250000000000004</v>
      </c>
      <c r="P29">
        <v>10.870799999999999</v>
      </c>
      <c r="Q29" s="2"/>
      <c r="R29">
        <v>2</v>
      </c>
      <c r="S29" s="2"/>
      <c r="T29">
        <v>23.5533</v>
      </c>
      <c r="U29" s="5"/>
      <c r="V29">
        <v>2</v>
      </c>
      <c r="W29" s="2"/>
      <c r="X29">
        <v>17.901</v>
      </c>
      <c r="Y29" s="2"/>
      <c r="Z29">
        <v>10.5488</v>
      </c>
      <c r="AA29" s="2"/>
      <c r="AB29" s="2"/>
      <c r="AC29">
        <v>2</v>
      </c>
      <c r="AE29">
        <v>10.935</v>
      </c>
      <c r="AF29">
        <v>-999</v>
      </c>
      <c r="AH29" s="2">
        <f t="shared" si="1"/>
        <v>10.935</v>
      </c>
      <c r="AI29">
        <v>335.7</v>
      </c>
      <c r="AJ29" s="7"/>
      <c r="AK29" s="7"/>
      <c r="AM29" s="7"/>
      <c r="AN29" s="7"/>
      <c r="AO29" s="7"/>
      <c r="AP29" s="7"/>
      <c r="AQ29">
        <v>6.41</v>
      </c>
      <c r="AR29">
        <v>0.18</v>
      </c>
      <c r="AS29">
        <v>0.37</v>
      </c>
      <c r="AT29">
        <v>0.77</v>
      </c>
      <c r="AU29">
        <v>30.05</v>
      </c>
      <c r="AV29">
        <v>2</v>
      </c>
      <c r="BC29" s="2"/>
      <c r="BD29" s="2"/>
      <c r="BE29" s="2"/>
      <c r="BF29">
        <v>-999</v>
      </c>
      <c r="BG29">
        <v>9</v>
      </c>
      <c r="BH29">
        <v>-999</v>
      </c>
      <c r="BI29">
        <v>9</v>
      </c>
    </row>
    <row r="30" spans="1:61" x14ac:dyDescent="0.2">
      <c r="A30" s="1">
        <v>29</v>
      </c>
      <c r="B30" t="s">
        <v>56</v>
      </c>
      <c r="C30" s="11">
        <v>42465</v>
      </c>
      <c r="D30" s="25">
        <v>0.93385416666666676</v>
      </c>
      <c r="E30" s="11">
        <v>42465</v>
      </c>
      <c r="F30" s="25">
        <v>0.64218750000000002</v>
      </c>
      <c r="G30" t="str">
        <f t="shared" si="0"/>
        <v>48 0.99 N</v>
      </c>
      <c r="H30" t="str">
        <f t="shared" si="2"/>
        <v>122 138.36 W</v>
      </c>
      <c r="I30">
        <v>48.016599999999997</v>
      </c>
      <c r="J30">
        <v>-122.3062</v>
      </c>
      <c r="K30">
        <v>1</v>
      </c>
      <c r="L30">
        <v>12</v>
      </c>
      <c r="N30">
        <v>2.226</v>
      </c>
      <c r="P30">
        <v>10.9184</v>
      </c>
      <c r="Q30" s="2"/>
      <c r="R30">
        <v>2</v>
      </c>
      <c r="S30" s="2"/>
      <c r="T30">
        <v>22.6008</v>
      </c>
      <c r="U30" s="5"/>
      <c r="V30">
        <v>2</v>
      </c>
      <c r="W30" s="2"/>
      <c r="X30">
        <v>17.154</v>
      </c>
      <c r="Y30" s="2"/>
      <c r="Z30">
        <v>10.6127</v>
      </c>
      <c r="AA30" s="2"/>
      <c r="AB30" s="2"/>
      <c r="AC30">
        <v>2</v>
      </c>
      <c r="AE30">
        <v>11.561</v>
      </c>
      <c r="AF30">
        <v>-999</v>
      </c>
      <c r="AH30" s="2">
        <f t="shared" si="1"/>
        <v>11.561</v>
      </c>
      <c r="AI30">
        <v>355.2</v>
      </c>
      <c r="AJ30" s="7"/>
      <c r="AK30" s="7"/>
      <c r="AM30" s="7"/>
      <c r="AN30" s="7"/>
      <c r="AO30" s="7"/>
      <c r="AP30" s="7"/>
      <c r="AQ30">
        <v>6.35</v>
      </c>
      <c r="AR30">
        <v>0.19</v>
      </c>
      <c r="AS30">
        <v>0.47</v>
      </c>
      <c r="AT30">
        <v>0.74</v>
      </c>
      <c r="AU30">
        <v>32.200000000000003</v>
      </c>
      <c r="AV30">
        <v>2</v>
      </c>
      <c r="BC30" s="2"/>
      <c r="BD30" s="2"/>
      <c r="BE30" s="2"/>
      <c r="BF30">
        <v>1645.6</v>
      </c>
      <c r="BG30">
        <v>2</v>
      </c>
      <c r="BH30">
        <v>1528.8</v>
      </c>
      <c r="BI30">
        <v>2</v>
      </c>
    </row>
    <row r="31" spans="1:61" x14ac:dyDescent="0.2">
      <c r="A31" s="1">
        <v>30</v>
      </c>
      <c r="B31" t="s">
        <v>56</v>
      </c>
      <c r="C31" s="11">
        <v>42465</v>
      </c>
      <c r="D31" s="25">
        <v>0.98671296296296296</v>
      </c>
      <c r="E31" s="11">
        <v>42465</v>
      </c>
      <c r="F31" s="25">
        <v>0.69504629629629633</v>
      </c>
      <c r="G31" t="str">
        <f t="shared" si="0"/>
        <v>48 6.58 N</v>
      </c>
      <c r="H31" t="str">
        <f t="shared" si="2"/>
        <v>122 149.46 W</v>
      </c>
      <c r="I31">
        <v>48.109699999999997</v>
      </c>
      <c r="J31">
        <v>-122.4918</v>
      </c>
      <c r="K31">
        <v>3</v>
      </c>
      <c r="L31">
        <v>1</v>
      </c>
      <c r="N31">
        <v>145.90600000000001</v>
      </c>
      <c r="P31">
        <v>9.6869999999999994</v>
      </c>
      <c r="Q31" s="2"/>
      <c r="R31">
        <v>2</v>
      </c>
      <c r="S31" s="2"/>
      <c r="T31">
        <v>28.839200000000002</v>
      </c>
      <c r="U31" s="5"/>
      <c r="V31">
        <v>2</v>
      </c>
      <c r="W31" s="2"/>
      <c r="X31">
        <v>22.195</v>
      </c>
      <c r="Y31" s="2"/>
      <c r="Z31">
        <v>6.1756000000000002</v>
      </c>
      <c r="AA31" s="2"/>
      <c r="AB31" s="2"/>
      <c r="AC31">
        <v>2</v>
      </c>
      <c r="AE31">
        <v>6.3979999999999997</v>
      </c>
      <c r="AF31">
        <v>-999</v>
      </c>
      <c r="AH31" s="2">
        <f t="shared" si="1"/>
        <v>6.3979999999999997</v>
      </c>
      <c r="AI31">
        <v>195.6</v>
      </c>
      <c r="AJ31" s="7"/>
      <c r="AK31" s="7"/>
      <c r="AM31" s="7"/>
      <c r="AN31" s="7"/>
      <c r="AO31" s="7"/>
      <c r="AP31" s="7"/>
      <c r="AQ31">
        <v>28.41</v>
      </c>
      <c r="AR31">
        <v>0.3</v>
      </c>
      <c r="AS31">
        <v>0</v>
      </c>
      <c r="AT31">
        <v>2.66</v>
      </c>
      <c r="AU31">
        <v>73.83</v>
      </c>
      <c r="AV31">
        <v>2</v>
      </c>
      <c r="BC31" s="2"/>
      <c r="BD31" s="2"/>
      <c r="BE31" s="2"/>
      <c r="BF31">
        <v>2003.5</v>
      </c>
      <c r="BG31">
        <v>2</v>
      </c>
      <c r="BH31">
        <v>1990</v>
      </c>
      <c r="BI31">
        <v>2</v>
      </c>
    </row>
    <row r="32" spans="1:61" x14ac:dyDescent="0.2">
      <c r="A32" s="1">
        <v>31</v>
      </c>
      <c r="B32" t="s">
        <v>56</v>
      </c>
      <c r="C32" s="11">
        <v>42465</v>
      </c>
      <c r="D32" s="25">
        <v>0.98837962962962955</v>
      </c>
      <c r="E32" s="11">
        <v>42465</v>
      </c>
      <c r="F32" s="25">
        <v>0.69671296296296292</v>
      </c>
      <c r="G32" t="str">
        <f t="shared" si="0"/>
        <v>48 6.59 N</v>
      </c>
      <c r="H32" t="str">
        <f t="shared" si="2"/>
        <v>122 149.52 W</v>
      </c>
      <c r="I32">
        <v>48.109900000000003</v>
      </c>
      <c r="J32">
        <v>-122.4922</v>
      </c>
      <c r="K32">
        <v>3</v>
      </c>
      <c r="L32">
        <v>2</v>
      </c>
      <c r="N32">
        <v>111.657</v>
      </c>
      <c r="P32">
        <v>9.6599000000000004</v>
      </c>
      <c r="Q32" s="2"/>
      <c r="R32">
        <v>2</v>
      </c>
      <c r="S32" s="2"/>
      <c r="T32">
        <v>28.812000000000001</v>
      </c>
      <c r="U32" s="5"/>
      <c r="V32">
        <v>2</v>
      </c>
      <c r="W32" s="2"/>
      <c r="X32">
        <v>22.178000000000001</v>
      </c>
      <c r="Y32" s="2"/>
      <c r="Z32">
        <v>6.2727000000000004</v>
      </c>
      <c r="AA32" s="2"/>
      <c r="AB32" s="2"/>
      <c r="AC32">
        <v>2</v>
      </c>
      <c r="AE32">
        <v>6.609</v>
      </c>
      <c r="AF32">
        <v>-999</v>
      </c>
      <c r="AH32" s="2">
        <f t="shared" si="1"/>
        <v>6.609</v>
      </c>
      <c r="AI32">
        <v>202.1</v>
      </c>
      <c r="AJ32" s="7"/>
      <c r="AK32" s="7"/>
      <c r="AM32" s="7"/>
      <c r="AN32" s="7"/>
      <c r="AO32" s="7"/>
      <c r="AP32" s="7"/>
      <c r="AQ32">
        <v>28.37</v>
      </c>
      <c r="AR32">
        <v>0.3</v>
      </c>
      <c r="AS32">
        <v>0.01</v>
      </c>
      <c r="AT32">
        <v>2.63</v>
      </c>
      <c r="AU32">
        <v>72.83</v>
      </c>
      <c r="AV32">
        <v>2</v>
      </c>
      <c r="BC32" s="2"/>
      <c r="BD32" s="2"/>
      <c r="BE32" s="2"/>
      <c r="BF32">
        <v>-999</v>
      </c>
      <c r="BG32">
        <v>9</v>
      </c>
      <c r="BH32">
        <v>-999</v>
      </c>
      <c r="BI32">
        <v>9</v>
      </c>
    </row>
    <row r="33" spans="1:61" x14ac:dyDescent="0.2">
      <c r="A33" s="1">
        <v>32</v>
      </c>
      <c r="B33" t="s">
        <v>56</v>
      </c>
      <c r="C33" s="11">
        <v>42465</v>
      </c>
      <c r="D33" s="25">
        <v>0.99012731481481486</v>
      </c>
      <c r="E33" s="11">
        <v>42465</v>
      </c>
      <c r="F33" s="25">
        <v>0.69846064814814823</v>
      </c>
      <c r="G33" t="str">
        <f t="shared" si="0"/>
        <v>48 6.61 N</v>
      </c>
      <c r="H33" t="str">
        <f t="shared" si="2"/>
        <v>122 149.52 W</v>
      </c>
      <c r="I33">
        <v>48.110300000000002</v>
      </c>
      <c r="J33">
        <v>-122.4927</v>
      </c>
      <c r="K33">
        <v>3</v>
      </c>
      <c r="L33">
        <v>3</v>
      </c>
      <c r="N33">
        <v>81.266000000000005</v>
      </c>
      <c r="P33">
        <v>9.6243999999999996</v>
      </c>
      <c r="Q33" s="2"/>
      <c r="R33">
        <v>2</v>
      </c>
      <c r="S33" s="2"/>
      <c r="T33">
        <v>28.7623</v>
      </c>
      <c r="U33" s="5"/>
      <c r="V33">
        <v>2</v>
      </c>
      <c r="W33" s="2"/>
      <c r="X33">
        <v>22.145</v>
      </c>
      <c r="Y33" s="2"/>
      <c r="Z33">
        <v>6.3704000000000001</v>
      </c>
      <c r="AA33" s="2"/>
      <c r="AB33" s="2"/>
      <c r="AC33">
        <v>2</v>
      </c>
      <c r="AE33">
        <v>6.6689999999999996</v>
      </c>
      <c r="AF33">
        <v>-999</v>
      </c>
      <c r="AH33" s="2">
        <f t="shared" si="1"/>
        <v>6.6689999999999996</v>
      </c>
      <c r="AI33">
        <v>203.9</v>
      </c>
      <c r="AJ33" s="7"/>
      <c r="AK33" s="7"/>
      <c r="AM33" s="7"/>
      <c r="AN33" s="7"/>
      <c r="AO33" s="7"/>
      <c r="AP33" s="7"/>
      <c r="AQ33">
        <v>28.36</v>
      </c>
      <c r="AR33">
        <v>0.32</v>
      </c>
      <c r="AS33">
        <v>0.02</v>
      </c>
      <c r="AT33">
        <v>2.61</v>
      </c>
      <c r="AU33">
        <v>71.349999999999994</v>
      </c>
      <c r="AV33">
        <v>2</v>
      </c>
      <c r="BC33" s="2"/>
      <c r="BD33" s="2"/>
      <c r="BE33" s="2"/>
      <c r="BF33">
        <v>-999</v>
      </c>
      <c r="BG33">
        <v>9</v>
      </c>
      <c r="BH33">
        <v>-999</v>
      </c>
      <c r="BI33">
        <v>9</v>
      </c>
    </row>
    <row r="34" spans="1:61" x14ac:dyDescent="0.2">
      <c r="A34" s="1">
        <v>33</v>
      </c>
      <c r="B34" t="s">
        <v>56</v>
      </c>
      <c r="C34" s="11">
        <v>42465</v>
      </c>
      <c r="D34" s="25">
        <v>0.99141203703703706</v>
      </c>
      <c r="E34" s="11">
        <v>42465</v>
      </c>
      <c r="F34" s="25">
        <v>0.69974537037037043</v>
      </c>
      <c r="G34" t="str">
        <f t="shared" si="0"/>
        <v>48 6.63 N</v>
      </c>
      <c r="H34" t="str">
        <f t="shared" si="2"/>
        <v>122 149.52 W</v>
      </c>
      <c r="I34">
        <v>48.110599999999998</v>
      </c>
      <c r="J34">
        <v>-122.49290000000001</v>
      </c>
      <c r="K34">
        <v>3</v>
      </c>
      <c r="L34">
        <v>4</v>
      </c>
      <c r="N34">
        <v>51.375999999999998</v>
      </c>
      <c r="P34">
        <v>9.4746000000000006</v>
      </c>
      <c r="Q34" s="2"/>
      <c r="R34">
        <v>2</v>
      </c>
      <c r="S34" s="2"/>
      <c r="T34">
        <v>28.560099999999998</v>
      </c>
      <c r="U34" s="5"/>
      <c r="V34">
        <v>2</v>
      </c>
      <c r="W34" s="2"/>
      <c r="X34">
        <v>22.01</v>
      </c>
      <c r="Y34" s="2"/>
      <c r="Z34">
        <v>6.9006999999999996</v>
      </c>
      <c r="AA34" s="2"/>
      <c r="AB34" s="2"/>
      <c r="AC34">
        <v>2</v>
      </c>
      <c r="AE34">
        <v>7.2629999999999999</v>
      </c>
      <c r="AF34">
        <v>-999</v>
      </c>
      <c r="AH34" s="2">
        <f t="shared" si="1"/>
        <v>7.2629999999999999</v>
      </c>
      <c r="AI34">
        <v>222.1</v>
      </c>
      <c r="AJ34" s="7"/>
      <c r="AK34" s="7"/>
      <c r="AM34" s="7"/>
      <c r="AN34" s="7"/>
      <c r="AO34" s="7"/>
      <c r="AP34" s="7"/>
      <c r="AQ34">
        <v>27.89</v>
      </c>
      <c r="AR34">
        <v>0.36</v>
      </c>
      <c r="AS34">
        <v>0.11</v>
      </c>
      <c r="AT34">
        <v>2.48</v>
      </c>
      <c r="AU34">
        <v>66.03</v>
      </c>
      <c r="AV34">
        <v>2</v>
      </c>
      <c r="BC34" s="2"/>
      <c r="BD34" s="2"/>
      <c r="BE34" s="2"/>
      <c r="BF34">
        <v>-999</v>
      </c>
      <c r="BG34">
        <v>9</v>
      </c>
      <c r="BH34">
        <v>-999</v>
      </c>
      <c r="BI34">
        <v>9</v>
      </c>
    </row>
    <row r="35" spans="1:61" x14ac:dyDescent="0.2">
      <c r="A35" s="1">
        <v>34</v>
      </c>
      <c r="B35" t="s">
        <v>56</v>
      </c>
      <c r="C35" s="11">
        <v>42465</v>
      </c>
      <c r="D35" s="25">
        <v>0.99269675925925915</v>
      </c>
      <c r="E35" s="11">
        <v>42465</v>
      </c>
      <c r="F35" s="25">
        <v>0.70103009259259252</v>
      </c>
      <c r="G35" t="str">
        <f t="shared" si="0"/>
        <v>48 6.65 N</v>
      </c>
      <c r="H35" t="str">
        <f t="shared" si="2"/>
        <v>122 149.58 W</v>
      </c>
      <c r="I35">
        <v>48.110900000000001</v>
      </c>
      <c r="J35">
        <v>-122.4933</v>
      </c>
      <c r="K35">
        <v>3</v>
      </c>
      <c r="L35">
        <v>5</v>
      </c>
      <c r="N35">
        <v>30.385999999999999</v>
      </c>
      <c r="P35">
        <v>9.4002999999999997</v>
      </c>
      <c r="Q35" s="2"/>
      <c r="R35">
        <v>2</v>
      </c>
      <c r="S35" s="2"/>
      <c r="T35">
        <v>28.4725</v>
      </c>
      <c r="U35" s="5"/>
      <c r="V35">
        <v>2</v>
      </c>
      <c r="W35" s="2"/>
      <c r="X35">
        <v>21.952999999999999</v>
      </c>
      <c r="Y35" s="2"/>
      <c r="Z35">
        <v>7.2279999999999998</v>
      </c>
      <c r="AA35" s="2"/>
      <c r="AB35" s="2"/>
      <c r="AC35">
        <v>2</v>
      </c>
      <c r="AE35">
        <v>7.5750000000000002</v>
      </c>
      <c r="AF35">
        <v>-999</v>
      </c>
      <c r="AH35" s="2">
        <f t="shared" si="1"/>
        <v>7.5750000000000002</v>
      </c>
      <c r="AI35">
        <v>231.7</v>
      </c>
      <c r="AJ35" s="7"/>
      <c r="AK35" s="7"/>
      <c r="AM35" s="7"/>
      <c r="AN35" s="7"/>
      <c r="AO35" s="7"/>
      <c r="AP35" s="7"/>
      <c r="AQ35">
        <v>27.43</v>
      </c>
      <c r="AR35">
        <v>0.38</v>
      </c>
      <c r="AS35">
        <v>0.2</v>
      </c>
      <c r="AT35">
        <v>2.4</v>
      </c>
      <c r="AU35">
        <v>64.05</v>
      </c>
      <c r="AV35">
        <v>2</v>
      </c>
      <c r="BC35" s="2"/>
      <c r="BD35" s="2"/>
      <c r="BE35" s="2"/>
      <c r="BF35">
        <v>-999</v>
      </c>
      <c r="BG35">
        <v>9</v>
      </c>
      <c r="BH35">
        <v>-999</v>
      </c>
      <c r="BI35">
        <v>9</v>
      </c>
    </row>
    <row r="36" spans="1:61" x14ac:dyDescent="0.2">
      <c r="A36" s="1">
        <v>35</v>
      </c>
      <c r="B36" t="s">
        <v>56</v>
      </c>
      <c r="C36" s="11">
        <v>42465</v>
      </c>
      <c r="D36" s="25">
        <v>0.99341435185185178</v>
      </c>
      <c r="E36" s="11">
        <v>42465</v>
      </c>
      <c r="F36" s="25">
        <v>0.70174768518518515</v>
      </c>
      <c r="G36" t="str">
        <f t="shared" si="0"/>
        <v>48 6.66 N</v>
      </c>
      <c r="H36" t="str">
        <f t="shared" si="2"/>
        <v>122 149.58 W</v>
      </c>
      <c r="I36">
        <v>48.110999999999997</v>
      </c>
      <c r="J36">
        <v>-122.49339999999999</v>
      </c>
      <c r="K36">
        <v>3</v>
      </c>
      <c r="L36">
        <v>6</v>
      </c>
      <c r="N36">
        <v>20.338999999999999</v>
      </c>
      <c r="P36">
        <v>9.3968000000000007</v>
      </c>
      <c r="Q36" s="2"/>
      <c r="R36">
        <v>2</v>
      </c>
      <c r="S36" s="2"/>
      <c r="T36">
        <v>28.4132</v>
      </c>
      <c r="U36" s="5"/>
      <c r="V36">
        <v>2</v>
      </c>
      <c r="W36" s="2"/>
      <c r="X36">
        <v>21.907</v>
      </c>
      <c r="Y36" s="2"/>
      <c r="Z36">
        <v>7.2723000000000004</v>
      </c>
      <c r="AA36" s="2"/>
      <c r="AB36" s="2"/>
      <c r="AC36">
        <v>2</v>
      </c>
      <c r="AE36">
        <v>7.6689999999999996</v>
      </c>
      <c r="AF36">
        <v>-999</v>
      </c>
      <c r="AH36" s="2">
        <f t="shared" si="1"/>
        <v>7.6689999999999996</v>
      </c>
      <c r="AI36">
        <v>234.5</v>
      </c>
      <c r="AJ36" s="7"/>
      <c r="AK36" s="7"/>
      <c r="AM36" s="7"/>
      <c r="AN36" s="7"/>
      <c r="AO36" s="7"/>
      <c r="AP36" s="7"/>
      <c r="AQ36">
        <v>24.93</v>
      </c>
      <c r="AR36">
        <v>0.38</v>
      </c>
      <c r="AS36">
        <v>0.46</v>
      </c>
      <c r="AT36">
        <v>2.2200000000000002</v>
      </c>
      <c r="AU36">
        <v>58.98</v>
      </c>
      <c r="AV36">
        <v>2</v>
      </c>
      <c r="BC36" s="2"/>
      <c r="BD36" s="2"/>
      <c r="BE36" s="2"/>
      <c r="BF36">
        <v>-999</v>
      </c>
      <c r="BG36">
        <v>9</v>
      </c>
      <c r="BH36">
        <v>-999</v>
      </c>
      <c r="BI36">
        <v>9</v>
      </c>
    </row>
    <row r="37" spans="1:61" x14ac:dyDescent="0.2">
      <c r="A37" s="1">
        <v>36</v>
      </c>
      <c r="B37" t="s">
        <v>56</v>
      </c>
      <c r="C37" s="11">
        <v>42465</v>
      </c>
      <c r="D37" s="25">
        <v>0.99421296296296291</v>
      </c>
      <c r="E37" s="11">
        <v>42465</v>
      </c>
      <c r="F37" s="25">
        <v>0.70254629629629628</v>
      </c>
      <c r="G37" t="str">
        <f t="shared" si="0"/>
        <v>48 6.67 N</v>
      </c>
      <c r="H37" t="str">
        <f t="shared" si="2"/>
        <v>122 149.58 W</v>
      </c>
      <c r="I37">
        <v>48.111199999999997</v>
      </c>
      <c r="J37">
        <v>-122.4936</v>
      </c>
      <c r="K37">
        <v>3</v>
      </c>
      <c r="L37">
        <v>8</v>
      </c>
      <c r="N37">
        <v>10.412000000000001</v>
      </c>
      <c r="P37">
        <v>9.5670000000000002</v>
      </c>
      <c r="Q37" s="2"/>
      <c r="R37">
        <v>2</v>
      </c>
      <c r="S37" s="2"/>
      <c r="T37">
        <v>27.578700000000001</v>
      </c>
      <c r="U37" s="5"/>
      <c r="V37">
        <v>2</v>
      </c>
      <c r="W37" s="2"/>
      <c r="X37">
        <v>21.231000000000002</v>
      </c>
      <c r="Y37" s="2"/>
      <c r="Z37">
        <v>8.0762</v>
      </c>
      <c r="AA37" s="2"/>
      <c r="AB37" s="2"/>
      <c r="AC37">
        <v>2</v>
      </c>
      <c r="AE37">
        <v>8.3970000000000002</v>
      </c>
      <c r="AF37">
        <v>-999</v>
      </c>
      <c r="AH37" s="2">
        <f t="shared" si="1"/>
        <v>8.3970000000000002</v>
      </c>
      <c r="AI37">
        <v>257</v>
      </c>
      <c r="AJ37" s="7"/>
      <c r="AK37" s="7"/>
      <c r="AM37" s="7"/>
      <c r="AN37" s="7"/>
      <c r="AO37" s="7"/>
      <c r="AP37" s="7"/>
      <c r="AQ37">
        <v>22.61</v>
      </c>
      <c r="AR37">
        <v>0.33</v>
      </c>
      <c r="AS37">
        <v>0.92</v>
      </c>
      <c r="AT37">
        <v>2.0499999999999998</v>
      </c>
      <c r="AU37">
        <v>50.94</v>
      </c>
      <c r="AV37">
        <v>2</v>
      </c>
      <c r="BC37" s="2"/>
      <c r="BD37" s="2"/>
      <c r="BE37" s="2"/>
      <c r="BF37">
        <v>1943.5</v>
      </c>
      <c r="BG37">
        <v>2</v>
      </c>
      <c r="BH37">
        <v>1895</v>
      </c>
      <c r="BI37">
        <v>2</v>
      </c>
    </row>
    <row r="38" spans="1:61" x14ac:dyDescent="0.2">
      <c r="A38" s="1">
        <v>37</v>
      </c>
      <c r="B38" t="s">
        <v>56</v>
      </c>
      <c r="C38" s="11">
        <v>42465</v>
      </c>
      <c r="D38" s="25">
        <v>0.99493055555555554</v>
      </c>
      <c r="E38" s="11">
        <v>42465</v>
      </c>
      <c r="F38" s="25">
        <v>0.70326388888888891</v>
      </c>
      <c r="G38" t="str">
        <f t="shared" si="0"/>
        <v>48 6.67 N</v>
      </c>
      <c r="H38" t="str">
        <f t="shared" si="2"/>
        <v>122 149.58 W</v>
      </c>
      <c r="I38">
        <v>48.1113</v>
      </c>
      <c r="J38">
        <v>-122.4937</v>
      </c>
      <c r="K38">
        <v>3</v>
      </c>
      <c r="L38">
        <v>10</v>
      </c>
      <c r="N38">
        <v>5.5309999999999997</v>
      </c>
      <c r="P38">
        <v>11.2972</v>
      </c>
      <c r="Q38" s="2"/>
      <c r="R38">
        <v>2</v>
      </c>
      <c r="S38" s="2"/>
      <c r="T38">
        <v>22.6098</v>
      </c>
      <c r="U38" s="5"/>
      <c r="V38">
        <v>2</v>
      </c>
      <c r="W38" s="2"/>
      <c r="X38">
        <v>17.102</v>
      </c>
      <c r="Y38" s="2"/>
      <c r="Z38">
        <v>11.0837</v>
      </c>
      <c r="AA38" s="2"/>
      <c r="AB38" s="2"/>
      <c r="AC38">
        <v>2</v>
      </c>
      <c r="AE38">
        <v>11.38</v>
      </c>
      <c r="AF38">
        <v>-999</v>
      </c>
      <c r="AH38" s="2">
        <f t="shared" si="1"/>
        <v>11.38</v>
      </c>
      <c r="AI38">
        <v>349.7</v>
      </c>
      <c r="AJ38" s="7"/>
      <c r="AK38" s="7"/>
      <c r="AL38" s="7"/>
      <c r="AM38" s="7"/>
      <c r="AN38" s="7"/>
      <c r="AO38" s="7"/>
      <c r="AP38" s="7"/>
      <c r="AQ38">
        <v>3.23</v>
      </c>
      <c r="AR38">
        <v>0.1</v>
      </c>
      <c r="AS38">
        <v>0.23</v>
      </c>
      <c r="AT38">
        <v>0.55000000000000004</v>
      </c>
      <c r="AU38">
        <v>25.03</v>
      </c>
      <c r="AV38">
        <v>2</v>
      </c>
      <c r="BC38" s="2"/>
      <c r="BD38" s="2"/>
      <c r="BE38" s="2"/>
      <c r="BF38">
        <v>-999</v>
      </c>
      <c r="BG38">
        <v>9</v>
      </c>
      <c r="BH38">
        <v>-999</v>
      </c>
      <c r="BI38">
        <v>9</v>
      </c>
    </row>
    <row r="39" spans="1:61" x14ac:dyDescent="0.2">
      <c r="A39" s="1">
        <v>38</v>
      </c>
      <c r="B39" t="s">
        <v>56</v>
      </c>
      <c r="C39" s="11">
        <v>42465</v>
      </c>
      <c r="D39" s="25">
        <v>0.99554398148148149</v>
      </c>
      <c r="E39" s="11">
        <v>42465</v>
      </c>
      <c r="F39" s="25">
        <v>0.70387731481481486</v>
      </c>
      <c r="G39" t="str">
        <f t="shared" si="0"/>
        <v>48 6.69 N</v>
      </c>
      <c r="H39" t="str">
        <f t="shared" si="2"/>
        <v>122 149.58 W</v>
      </c>
      <c r="I39">
        <v>48.111499999999999</v>
      </c>
      <c r="J39">
        <v>-122.4939</v>
      </c>
      <c r="K39">
        <v>3</v>
      </c>
      <c r="L39">
        <v>12</v>
      </c>
      <c r="N39">
        <v>2.0390000000000001</v>
      </c>
      <c r="P39">
        <v>11.373799999999999</v>
      </c>
      <c r="Q39" s="2"/>
      <c r="R39">
        <v>2</v>
      </c>
      <c r="S39" s="2"/>
      <c r="T39">
        <v>22.586500000000001</v>
      </c>
      <c r="U39" s="5"/>
      <c r="V39">
        <v>2</v>
      </c>
      <c r="W39" s="2"/>
      <c r="X39">
        <v>17.071999999999999</v>
      </c>
      <c r="Y39" s="2"/>
      <c r="Z39">
        <v>11.1976</v>
      </c>
      <c r="AA39" s="2"/>
      <c r="AB39" s="2"/>
      <c r="AC39">
        <v>2</v>
      </c>
      <c r="AE39">
        <v>11.605</v>
      </c>
      <c r="AF39">
        <v>-999</v>
      </c>
      <c r="AH39" s="2">
        <f t="shared" si="1"/>
        <v>11.605</v>
      </c>
      <c r="AI39">
        <v>356.6</v>
      </c>
      <c r="AJ39" s="7"/>
      <c r="AK39" s="7"/>
      <c r="AL39" s="7"/>
      <c r="AM39" s="7"/>
      <c r="AN39" s="7"/>
      <c r="AO39" s="7"/>
      <c r="AP39" s="7"/>
      <c r="AQ39">
        <v>2.38</v>
      </c>
      <c r="AR39">
        <v>0.26</v>
      </c>
      <c r="AS39">
        <v>0.25</v>
      </c>
      <c r="AT39">
        <v>0.48</v>
      </c>
      <c r="AU39">
        <v>25.24</v>
      </c>
      <c r="AV39">
        <v>2</v>
      </c>
      <c r="BC39" s="2"/>
      <c r="BD39" s="2"/>
      <c r="BE39" s="2"/>
      <c r="BF39">
        <v>1700.8</v>
      </c>
      <c r="BG39">
        <v>2</v>
      </c>
      <c r="BH39">
        <v>1539.2</v>
      </c>
      <c r="BI39">
        <v>2</v>
      </c>
    </row>
    <row r="40" spans="1:61" x14ac:dyDescent="0.2">
      <c r="A40" s="1">
        <v>39</v>
      </c>
      <c r="B40" t="s">
        <v>56</v>
      </c>
      <c r="C40" s="11">
        <v>42466</v>
      </c>
      <c r="D40" s="25">
        <v>4.238425925925926E-2</v>
      </c>
      <c r="E40" s="11">
        <v>42465</v>
      </c>
      <c r="F40" s="25">
        <v>0.75071759259259263</v>
      </c>
      <c r="G40" t="str">
        <f t="shared" si="0"/>
        <v>48 14.61 N</v>
      </c>
      <c r="H40" t="str">
        <f t="shared" si="2"/>
        <v>122 153.18 W</v>
      </c>
      <c r="I40">
        <v>48.243600000000001</v>
      </c>
      <c r="J40">
        <v>-122.5538</v>
      </c>
      <c r="K40">
        <v>4</v>
      </c>
      <c r="L40">
        <v>1</v>
      </c>
      <c r="N40">
        <v>82.465999999999994</v>
      </c>
      <c r="P40">
        <v>9.6895000000000007</v>
      </c>
      <c r="Q40" s="2"/>
      <c r="R40">
        <v>2</v>
      </c>
      <c r="S40" s="2"/>
      <c r="T40">
        <v>28.709099999999999</v>
      </c>
      <c r="U40" s="5"/>
      <c r="V40">
        <v>2</v>
      </c>
      <c r="W40" s="2"/>
      <c r="X40">
        <v>22.094000000000001</v>
      </c>
      <c r="Y40" s="2"/>
      <c r="Z40">
        <v>5.6185999999999998</v>
      </c>
      <c r="AA40" s="2"/>
      <c r="AB40" s="2"/>
      <c r="AC40">
        <v>2</v>
      </c>
      <c r="AE40">
        <v>5.8810000000000002</v>
      </c>
      <c r="AF40">
        <v>5.8259999999999996</v>
      </c>
      <c r="AH40" s="2">
        <f>AVERAGE(AE40:AF40)</f>
        <v>5.8535000000000004</v>
      </c>
      <c r="AI40">
        <v>179</v>
      </c>
      <c r="AJ40" s="7"/>
      <c r="AK40" s="7"/>
      <c r="AL40" s="7"/>
      <c r="AM40" s="7"/>
      <c r="AN40" s="7"/>
      <c r="AO40" s="7"/>
      <c r="AP40" s="7"/>
      <c r="AQ40">
        <v>29.37</v>
      </c>
      <c r="AR40">
        <v>0.5</v>
      </c>
      <c r="AS40">
        <v>0.05</v>
      </c>
      <c r="AT40">
        <v>2.7</v>
      </c>
      <c r="AU40">
        <v>79.56</v>
      </c>
      <c r="AV40">
        <v>2</v>
      </c>
      <c r="BC40" s="2"/>
      <c r="BD40" s="2"/>
      <c r="BE40" s="2"/>
      <c r="BF40">
        <v>1997.9</v>
      </c>
      <c r="BG40">
        <v>2</v>
      </c>
      <c r="BH40">
        <v>1992.8</v>
      </c>
      <c r="BI40">
        <v>2</v>
      </c>
    </row>
    <row r="41" spans="1:61" x14ac:dyDescent="0.2">
      <c r="A41" s="1">
        <v>40</v>
      </c>
      <c r="B41" t="s">
        <v>56</v>
      </c>
      <c r="C41" s="11">
        <v>42466</v>
      </c>
      <c r="D41" s="25">
        <v>4.4652777777777784E-2</v>
      </c>
      <c r="E41" s="11">
        <v>42465</v>
      </c>
      <c r="F41" s="25">
        <v>0.75298611111111102</v>
      </c>
      <c r="G41" t="str">
        <f t="shared" si="0"/>
        <v>48 14.63 N</v>
      </c>
      <c r="H41" t="str">
        <f t="shared" si="2"/>
        <v>122 153.24 W</v>
      </c>
      <c r="I41">
        <v>48.243899999999996</v>
      </c>
      <c r="J41">
        <v>-122.554</v>
      </c>
      <c r="K41">
        <v>4</v>
      </c>
      <c r="L41">
        <v>2</v>
      </c>
      <c r="N41">
        <v>50.862000000000002</v>
      </c>
      <c r="P41">
        <v>9.49</v>
      </c>
      <c r="Q41" s="2"/>
      <c r="R41">
        <v>2</v>
      </c>
      <c r="S41" s="2"/>
      <c r="T41">
        <v>28.4862</v>
      </c>
      <c r="U41" s="5"/>
      <c r="V41">
        <v>2</v>
      </c>
      <c r="W41" s="2"/>
      <c r="X41">
        <v>21.95</v>
      </c>
      <c r="Y41" s="2"/>
      <c r="Z41">
        <v>6.6608000000000001</v>
      </c>
      <c r="AA41" s="2"/>
      <c r="AB41" s="2"/>
      <c r="AC41">
        <v>2</v>
      </c>
      <c r="AE41">
        <v>7.032</v>
      </c>
      <c r="AF41">
        <v>7.0419999999999998</v>
      </c>
      <c r="AH41" s="2">
        <f t="shared" ref="AH41:AH46" si="3">AVERAGE(AE41:AF41)</f>
        <v>7.0369999999999999</v>
      </c>
      <c r="AI41">
        <v>215.2</v>
      </c>
      <c r="AJ41" s="7"/>
      <c r="AK41" s="7"/>
      <c r="AL41" s="7"/>
      <c r="AM41" s="7"/>
      <c r="AN41" s="7"/>
      <c r="AO41" s="7"/>
      <c r="AP41" s="7"/>
      <c r="AQ41">
        <v>28.11</v>
      </c>
      <c r="AR41">
        <v>0.38</v>
      </c>
      <c r="AS41">
        <v>0.28999999999999998</v>
      </c>
      <c r="AT41">
        <v>2.5</v>
      </c>
      <c r="AU41">
        <v>67.83</v>
      </c>
      <c r="AV41">
        <v>2</v>
      </c>
      <c r="BC41" s="2"/>
      <c r="BD41" s="2"/>
      <c r="BE41" s="2"/>
      <c r="BF41">
        <v>1982.6</v>
      </c>
      <c r="BG41">
        <v>2</v>
      </c>
      <c r="BH41">
        <v>1958.1</v>
      </c>
      <c r="BI41">
        <v>2</v>
      </c>
    </row>
    <row r="42" spans="1:61" x14ac:dyDescent="0.2">
      <c r="A42" s="1">
        <v>41</v>
      </c>
      <c r="B42" t="s">
        <v>56</v>
      </c>
      <c r="C42" s="11">
        <v>42466</v>
      </c>
      <c r="D42" s="25">
        <v>4.6192129629629632E-2</v>
      </c>
      <c r="E42" s="11">
        <v>42465</v>
      </c>
      <c r="F42" s="25">
        <v>0.75452546296296286</v>
      </c>
      <c r="G42" t="str">
        <f t="shared" si="0"/>
        <v>48 14.64 N</v>
      </c>
      <c r="H42" t="str">
        <f t="shared" si="2"/>
        <v>122 153.24 W</v>
      </c>
      <c r="I42">
        <v>48.244100000000003</v>
      </c>
      <c r="J42">
        <v>-122.55410000000001</v>
      </c>
      <c r="K42">
        <v>4</v>
      </c>
      <c r="L42">
        <v>3</v>
      </c>
      <c r="N42">
        <v>30.687999999999999</v>
      </c>
      <c r="P42">
        <v>9.4158000000000008</v>
      </c>
      <c r="Q42" s="2"/>
      <c r="R42">
        <v>2</v>
      </c>
      <c r="S42" s="2"/>
      <c r="T42">
        <v>28.356200000000001</v>
      </c>
      <c r="U42" s="5"/>
      <c r="V42">
        <v>2</v>
      </c>
      <c r="W42" s="2"/>
      <c r="X42">
        <v>21.86</v>
      </c>
      <c r="Y42" s="2"/>
      <c r="Z42">
        <v>7.0370999999999997</v>
      </c>
      <c r="AA42" s="2"/>
      <c r="AB42" s="2"/>
      <c r="AC42">
        <v>2</v>
      </c>
      <c r="AE42">
        <v>7.3630000000000004</v>
      </c>
      <c r="AF42">
        <v>7.3680000000000003</v>
      </c>
      <c r="AH42" s="2">
        <f t="shared" si="3"/>
        <v>7.3655000000000008</v>
      </c>
      <c r="AI42">
        <v>225.3</v>
      </c>
      <c r="AJ42" s="7"/>
      <c r="AK42" s="7"/>
      <c r="AL42" s="7"/>
      <c r="AM42" s="7"/>
      <c r="AN42" s="7"/>
      <c r="AO42" s="7"/>
      <c r="AP42" s="7"/>
      <c r="AQ42">
        <v>27.43</v>
      </c>
      <c r="AR42">
        <v>0.36</v>
      </c>
      <c r="AS42">
        <v>0.47</v>
      </c>
      <c r="AT42">
        <v>2.42</v>
      </c>
      <c r="AU42">
        <v>64.430000000000007</v>
      </c>
      <c r="AV42">
        <v>2</v>
      </c>
      <c r="BC42" s="2"/>
      <c r="BD42" s="2"/>
      <c r="BE42" s="2"/>
      <c r="BF42">
        <v>1976.4</v>
      </c>
      <c r="BG42">
        <v>2</v>
      </c>
      <c r="BH42">
        <v>1944.6</v>
      </c>
      <c r="BI42">
        <v>2</v>
      </c>
    </row>
    <row r="43" spans="1:61" x14ac:dyDescent="0.2">
      <c r="A43" s="1">
        <v>42</v>
      </c>
      <c r="B43" t="s">
        <v>56</v>
      </c>
      <c r="C43" s="11">
        <v>42466</v>
      </c>
      <c r="D43" s="25">
        <v>4.7118055555555559E-2</v>
      </c>
      <c r="E43" s="11">
        <v>42465</v>
      </c>
      <c r="F43" s="25">
        <v>0.75545138888888885</v>
      </c>
      <c r="G43" t="str">
        <f t="shared" si="0"/>
        <v>48 14.65 N</v>
      </c>
      <c r="H43" t="str">
        <f t="shared" si="2"/>
        <v>122 153.24 W</v>
      </c>
      <c r="I43">
        <v>48.244199999999999</v>
      </c>
      <c r="J43">
        <v>-122.55410000000001</v>
      </c>
      <c r="K43">
        <v>4</v>
      </c>
      <c r="L43">
        <v>5</v>
      </c>
      <c r="N43">
        <v>20.696000000000002</v>
      </c>
      <c r="P43">
        <v>9.4293999999999993</v>
      </c>
      <c r="Q43" s="2"/>
      <c r="R43">
        <v>2</v>
      </c>
      <c r="S43" s="2"/>
      <c r="T43">
        <v>28.208300000000001</v>
      </c>
      <c r="U43" s="5"/>
      <c r="V43">
        <v>2</v>
      </c>
      <c r="W43" s="2"/>
      <c r="X43">
        <v>21.742000000000001</v>
      </c>
      <c r="Y43" s="2"/>
      <c r="Z43">
        <v>7.1142000000000003</v>
      </c>
      <c r="AA43" s="2"/>
      <c r="AB43" s="2"/>
      <c r="AC43">
        <v>2</v>
      </c>
      <c r="AE43">
        <v>7.3</v>
      </c>
      <c r="AF43">
        <v>7.298</v>
      </c>
      <c r="AH43" s="2">
        <f t="shared" si="3"/>
        <v>7.2989999999999995</v>
      </c>
      <c r="AI43">
        <v>223.3</v>
      </c>
      <c r="AJ43" s="7"/>
      <c r="AK43" s="7"/>
      <c r="AL43" s="7"/>
      <c r="AM43" s="7"/>
      <c r="AN43" s="7"/>
      <c r="AO43" s="7"/>
      <c r="AP43" s="7"/>
      <c r="AQ43">
        <v>27.01</v>
      </c>
      <c r="AR43">
        <v>0.34</v>
      </c>
      <c r="AS43">
        <v>0.76</v>
      </c>
      <c r="AT43">
        <v>2.39</v>
      </c>
      <c r="AU43">
        <v>63.53</v>
      </c>
      <c r="AV43">
        <v>2</v>
      </c>
      <c r="BC43" s="2"/>
      <c r="BD43" s="2"/>
      <c r="BE43" s="2"/>
      <c r="BF43">
        <v>1966.9</v>
      </c>
      <c r="BG43">
        <v>2</v>
      </c>
      <c r="BH43">
        <v>1940.1</v>
      </c>
      <c r="BI43">
        <v>2</v>
      </c>
    </row>
    <row r="44" spans="1:61" x14ac:dyDescent="0.2">
      <c r="A44" s="1">
        <v>43</v>
      </c>
      <c r="B44" t="s">
        <v>56</v>
      </c>
      <c r="C44" s="11">
        <v>42466</v>
      </c>
      <c r="D44" s="25">
        <v>4.8032407407407406E-2</v>
      </c>
      <c r="E44" s="11">
        <v>42465</v>
      </c>
      <c r="F44" s="25">
        <v>0.75636574074074081</v>
      </c>
      <c r="G44" t="str">
        <f t="shared" si="0"/>
        <v>48 14.66 N</v>
      </c>
      <c r="H44" t="str">
        <f t="shared" si="2"/>
        <v>122 153.24 W</v>
      </c>
      <c r="I44">
        <v>48.244399999999999</v>
      </c>
      <c r="J44">
        <v>-122.55419999999999</v>
      </c>
      <c r="K44">
        <v>4</v>
      </c>
      <c r="L44">
        <v>7</v>
      </c>
      <c r="N44">
        <v>10.814</v>
      </c>
      <c r="P44">
        <v>9.9174000000000007</v>
      </c>
      <c r="Q44" s="2"/>
      <c r="R44">
        <v>2</v>
      </c>
      <c r="S44" s="2"/>
      <c r="T44">
        <v>27.049900000000001</v>
      </c>
      <c r="U44" s="5"/>
      <c r="V44">
        <v>2</v>
      </c>
      <c r="W44" s="2"/>
      <c r="X44">
        <v>20.765999999999998</v>
      </c>
      <c r="Y44" s="2"/>
      <c r="Z44">
        <v>7.5793999999999997</v>
      </c>
      <c r="AA44" s="2"/>
      <c r="AB44" s="2"/>
      <c r="AC44">
        <v>2</v>
      </c>
      <c r="AE44">
        <v>7.8689999999999998</v>
      </c>
      <c r="AF44">
        <v>8.1829999999999998</v>
      </c>
      <c r="AH44" s="2">
        <f t="shared" si="3"/>
        <v>8.0259999999999998</v>
      </c>
      <c r="AI44">
        <v>245.7</v>
      </c>
      <c r="AJ44" s="7"/>
      <c r="AK44" s="7"/>
      <c r="AL44" s="7"/>
      <c r="AM44" s="7"/>
      <c r="AN44" s="7"/>
      <c r="AO44" s="7"/>
      <c r="AP44" s="7"/>
      <c r="AQ44">
        <v>17.989999999999998</v>
      </c>
      <c r="AR44">
        <v>0.28000000000000003</v>
      </c>
      <c r="AS44">
        <v>0.81</v>
      </c>
      <c r="AT44">
        <v>1.72</v>
      </c>
      <c r="AU44">
        <v>40.1</v>
      </c>
      <c r="AV44">
        <v>2</v>
      </c>
      <c r="BC44" s="2"/>
      <c r="BD44" s="2"/>
      <c r="BE44" s="2"/>
      <c r="BF44">
        <v>1903.5</v>
      </c>
      <c r="BG44">
        <v>2</v>
      </c>
      <c r="BH44">
        <v>1842.3</v>
      </c>
      <c r="BI44">
        <v>2</v>
      </c>
    </row>
    <row r="45" spans="1:61" x14ac:dyDescent="0.2">
      <c r="A45" s="1">
        <v>44</v>
      </c>
      <c r="B45" t="s">
        <v>56</v>
      </c>
      <c r="C45" s="11">
        <v>42466</v>
      </c>
      <c r="D45" s="25">
        <v>4.9062500000000002E-2</v>
      </c>
      <c r="E45" s="11">
        <v>42465</v>
      </c>
      <c r="F45" s="25">
        <v>0.75739583333333327</v>
      </c>
      <c r="G45" t="str">
        <f t="shared" si="0"/>
        <v>48 14.67 N</v>
      </c>
      <c r="H45" t="str">
        <f t="shared" si="2"/>
        <v>122 153.24 W</v>
      </c>
      <c r="I45">
        <v>48.244500000000002</v>
      </c>
      <c r="J45">
        <v>-122.55419999999999</v>
      </c>
      <c r="K45">
        <v>4</v>
      </c>
      <c r="L45">
        <v>9</v>
      </c>
      <c r="N45">
        <v>5.0380000000000003</v>
      </c>
      <c r="P45">
        <v>11.632300000000001</v>
      </c>
      <c r="Q45" s="2"/>
      <c r="R45">
        <v>2</v>
      </c>
      <c r="S45" s="2"/>
      <c r="T45">
        <v>21.638400000000001</v>
      </c>
      <c r="U45" s="5"/>
      <c r="V45">
        <v>2</v>
      </c>
      <c r="W45" s="2"/>
      <c r="X45">
        <v>16.297000000000001</v>
      </c>
      <c r="Y45" s="2"/>
      <c r="Z45">
        <v>11.796099999999999</v>
      </c>
      <c r="AA45" s="2"/>
      <c r="AB45" s="2"/>
      <c r="AC45">
        <v>2</v>
      </c>
      <c r="AE45">
        <v>12.151999999999999</v>
      </c>
      <c r="AF45">
        <v>12.273</v>
      </c>
      <c r="AH45" s="2">
        <f t="shared" si="3"/>
        <v>12.212499999999999</v>
      </c>
      <c r="AI45">
        <v>375.6</v>
      </c>
      <c r="AJ45" s="7"/>
      <c r="AK45" s="7"/>
      <c r="AL45" s="7"/>
      <c r="AM45" s="7"/>
      <c r="AN45" s="7"/>
      <c r="AO45" s="7"/>
      <c r="AP45" s="7"/>
      <c r="AQ45">
        <v>0.64</v>
      </c>
      <c r="AR45">
        <v>0.02</v>
      </c>
      <c r="AS45">
        <v>0.47</v>
      </c>
      <c r="AT45">
        <v>0.2</v>
      </c>
      <c r="AU45">
        <v>20.100000000000001</v>
      </c>
      <c r="AV45">
        <v>2</v>
      </c>
      <c r="BC45" s="2"/>
      <c r="BD45" s="2"/>
      <c r="BE45" s="2"/>
      <c r="BF45">
        <v>1648</v>
      </c>
      <c r="BG45">
        <v>2</v>
      </c>
      <c r="BH45">
        <v>1457.6</v>
      </c>
      <c r="BI45">
        <v>2</v>
      </c>
    </row>
    <row r="46" spans="1:61" x14ac:dyDescent="0.2">
      <c r="A46" s="1">
        <v>45</v>
      </c>
      <c r="B46" t="s">
        <v>56</v>
      </c>
      <c r="C46" s="11">
        <v>42466</v>
      </c>
      <c r="D46" s="25">
        <v>5.004629629629629E-2</v>
      </c>
      <c r="E46" s="11">
        <v>42465</v>
      </c>
      <c r="F46" s="25">
        <v>0.75837962962962957</v>
      </c>
      <c r="G46" t="str">
        <f t="shared" si="0"/>
        <v>48 14.68 N</v>
      </c>
      <c r="H46" t="str">
        <f t="shared" si="2"/>
        <v>122 153.24 W</v>
      </c>
      <c r="I46">
        <v>48.244700000000002</v>
      </c>
      <c r="J46">
        <v>-122.5543</v>
      </c>
      <c r="K46">
        <v>4</v>
      </c>
      <c r="L46">
        <v>12</v>
      </c>
      <c r="N46">
        <v>2.1859999999999999</v>
      </c>
      <c r="P46">
        <v>11.6252</v>
      </c>
      <c r="Q46" s="2"/>
      <c r="R46">
        <v>2</v>
      </c>
      <c r="S46" s="2"/>
      <c r="T46">
        <v>21.454499999999999</v>
      </c>
      <c r="U46" s="5"/>
      <c r="V46">
        <v>2</v>
      </c>
      <c r="W46" s="2"/>
      <c r="X46">
        <v>16.155999999999999</v>
      </c>
      <c r="Y46" s="2"/>
      <c r="Z46">
        <v>11.8019</v>
      </c>
      <c r="AA46" s="2"/>
      <c r="AB46" s="2"/>
      <c r="AC46">
        <v>2</v>
      </c>
      <c r="AE46">
        <v>12.137</v>
      </c>
      <c r="AF46">
        <v>13.648999999999999</v>
      </c>
      <c r="AH46" s="2">
        <f t="shared" si="3"/>
        <v>12.893000000000001</v>
      </c>
      <c r="AI46">
        <v>396.5</v>
      </c>
      <c r="AJ46" s="7"/>
      <c r="AK46" s="7"/>
      <c r="AL46" s="7"/>
      <c r="AM46" s="7"/>
      <c r="AN46" s="7"/>
      <c r="AO46" s="7"/>
      <c r="AP46" s="7"/>
      <c r="AQ46">
        <v>0.38</v>
      </c>
      <c r="AR46">
        <v>0.13</v>
      </c>
      <c r="AS46">
        <v>0.08</v>
      </c>
      <c r="AT46">
        <v>0.19</v>
      </c>
      <c r="AU46">
        <v>13.19</v>
      </c>
      <c r="AV46">
        <v>2</v>
      </c>
      <c r="BC46" s="2"/>
      <c r="BD46" s="2"/>
      <c r="BE46" s="2"/>
      <c r="BF46">
        <v>1636.7</v>
      </c>
      <c r="BG46">
        <v>2</v>
      </c>
      <c r="BH46">
        <v>1443.3</v>
      </c>
      <c r="BI46">
        <v>2</v>
      </c>
    </row>
    <row r="47" spans="1:61" x14ac:dyDescent="0.2">
      <c r="A47" s="1">
        <v>46</v>
      </c>
      <c r="B47" t="s">
        <v>56</v>
      </c>
      <c r="C47" s="11">
        <v>42466</v>
      </c>
      <c r="D47" s="25">
        <v>0.63203703703703706</v>
      </c>
      <c r="E47" s="11">
        <v>42466</v>
      </c>
      <c r="F47" s="25">
        <v>0.34037037037037038</v>
      </c>
      <c r="G47" t="str">
        <f t="shared" si="0"/>
        <v>48 22.29 N</v>
      </c>
      <c r="H47" t="str">
        <f t="shared" si="2"/>
        <v>122 163.38 W</v>
      </c>
      <c r="I47">
        <v>48.371600000000001</v>
      </c>
      <c r="J47">
        <v>-122.7236</v>
      </c>
      <c r="K47">
        <v>26</v>
      </c>
      <c r="L47">
        <v>1</v>
      </c>
      <c r="N47">
        <v>93.733000000000004</v>
      </c>
      <c r="P47">
        <v>9.3074999999999992</v>
      </c>
      <c r="Q47" s="2"/>
      <c r="R47">
        <v>2</v>
      </c>
      <c r="S47" s="2"/>
      <c r="T47">
        <v>31.0474</v>
      </c>
      <c r="U47" s="5"/>
      <c r="V47">
        <v>2</v>
      </c>
      <c r="W47" s="2"/>
      <c r="X47">
        <v>23.978000000000002</v>
      </c>
      <c r="Y47" s="2"/>
      <c r="Z47">
        <v>7.0637999999999996</v>
      </c>
      <c r="AA47" s="2"/>
      <c r="AB47" s="2"/>
      <c r="AC47">
        <v>2</v>
      </c>
      <c r="AE47">
        <v>7.9</v>
      </c>
      <c r="AF47">
        <v>-999</v>
      </c>
      <c r="AH47" s="2">
        <f>AE47</f>
        <v>7.9</v>
      </c>
      <c r="AI47">
        <v>241.1</v>
      </c>
      <c r="AJ47" s="7"/>
      <c r="AK47" s="7"/>
      <c r="AL47" s="7"/>
      <c r="AM47" s="7"/>
      <c r="AN47" s="7"/>
      <c r="AO47" s="7"/>
      <c r="AP47" s="7"/>
      <c r="AQ47">
        <v>19.8</v>
      </c>
      <c r="AR47">
        <v>0.42</v>
      </c>
      <c r="AS47">
        <v>0.51</v>
      </c>
      <c r="AT47">
        <v>1.87</v>
      </c>
      <c r="AU47">
        <v>36.44</v>
      </c>
      <c r="AV47">
        <v>2</v>
      </c>
      <c r="BC47" s="2"/>
      <c r="BD47" s="2"/>
      <c r="BE47" s="2"/>
      <c r="BF47">
        <v>2112.6999999999998</v>
      </c>
      <c r="BG47">
        <v>2</v>
      </c>
      <c r="BH47">
        <v>2035.6</v>
      </c>
      <c r="BI47">
        <v>2</v>
      </c>
    </row>
    <row r="48" spans="1:61" x14ac:dyDescent="0.2">
      <c r="A48" s="1">
        <v>47</v>
      </c>
      <c r="B48" t="s">
        <v>56</v>
      </c>
      <c r="C48" s="11">
        <v>42466</v>
      </c>
      <c r="D48" s="25">
        <v>0.6335763888888889</v>
      </c>
      <c r="E48" s="11">
        <v>42466</v>
      </c>
      <c r="F48" s="25">
        <v>0.34190972222222221</v>
      </c>
      <c r="G48" t="str">
        <f t="shared" si="0"/>
        <v>48 22.26 N</v>
      </c>
      <c r="H48" t="str">
        <f t="shared" si="2"/>
        <v>122 163.44 W</v>
      </c>
      <c r="I48">
        <v>48.371099999999998</v>
      </c>
      <c r="J48">
        <v>-122.7242</v>
      </c>
      <c r="K48">
        <v>26</v>
      </c>
      <c r="L48">
        <v>2</v>
      </c>
      <c r="N48">
        <v>81.426000000000002</v>
      </c>
      <c r="P48">
        <v>9.3188999999999993</v>
      </c>
      <c r="Q48" s="2"/>
      <c r="R48">
        <v>2</v>
      </c>
      <c r="S48" s="2"/>
      <c r="T48">
        <v>30.962199999999999</v>
      </c>
      <c r="U48" s="5"/>
      <c r="V48">
        <v>2</v>
      </c>
      <c r="W48" s="2"/>
      <c r="X48">
        <v>23.908999999999999</v>
      </c>
      <c r="Y48" s="2"/>
      <c r="Z48">
        <v>7.1454000000000004</v>
      </c>
      <c r="AA48" s="2"/>
      <c r="AB48" s="2"/>
      <c r="AC48">
        <v>2</v>
      </c>
      <c r="AE48">
        <v>7.4009999999999998</v>
      </c>
      <c r="AF48">
        <v>-999</v>
      </c>
      <c r="AH48" s="2">
        <f t="shared" ref="AH48:AH54" si="4">AE48</f>
        <v>7.4009999999999998</v>
      </c>
      <c r="AI48">
        <v>225.9</v>
      </c>
      <c r="AJ48" s="7"/>
      <c r="AK48" s="7"/>
      <c r="AL48" s="7"/>
      <c r="AM48" s="7"/>
      <c r="AN48" s="7"/>
      <c r="AO48" s="7"/>
      <c r="AP48" s="7"/>
      <c r="AQ48">
        <v>20.05</v>
      </c>
      <c r="AR48">
        <v>0.42</v>
      </c>
      <c r="AS48">
        <v>0.59</v>
      </c>
      <c r="AT48">
        <v>1.87</v>
      </c>
      <c r="AU48">
        <v>36.659999999999997</v>
      </c>
      <c r="AV48">
        <v>2</v>
      </c>
      <c r="BC48" s="2"/>
      <c r="BD48" s="2"/>
      <c r="BE48" s="2"/>
      <c r="BF48">
        <v>-999</v>
      </c>
      <c r="BG48">
        <v>9</v>
      </c>
      <c r="BH48">
        <v>-999</v>
      </c>
      <c r="BI48">
        <v>9</v>
      </c>
    </row>
    <row r="49" spans="1:61" x14ac:dyDescent="0.2">
      <c r="A49" s="1">
        <v>48</v>
      </c>
      <c r="B49" t="s">
        <v>56</v>
      </c>
      <c r="C49" s="11">
        <v>42466</v>
      </c>
      <c r="D49" s="25">
        <v>0.63498842592592586</v>
      </c>
      <c r="E49" s="11">
        <v>42466</v>
      </c>
      <c r="F49" s="25">
        <v>0.34332175925925923</v>
      </c>
      <c r="G49" t="str">
        <f t="shared" si="0"/>
        <v>48 22.24 N</v>
      </c>
      <c r="H49" t="str">
        <f t="shared" si="2"/>
        <v>122 163.44 W</v>
      </c>
      <c r="I49">
        <v>48.370699999999999</v>
      </c>
      <c r="J49">
        <v>-122.7248</v>
      </c>
      <c r="K49">
        <v>26</v>
      </c>
      <c r="L49">
        <v>3</v>
      </c>
      <c r="N49">
        <v>51.332999999999998</v>
      </c>
      <c r="P49">
        <v>9.3842999999999996</v>
      </c>
      <c r="Q49" s="2"/>
      <c r="R49">
        <v>2</v>
      </c>
      <c r="S49" s="2"/>
      <c r="T49">
        <v>30.101199999999999</v>
      </c>
      <c r="U49" s="5"/>
      <c r="V49">
        <v>2</v>
      </c>
      <c r="W49" s="2"/>
      <c r="X49">
        <v>23.227</v>
      </c>
      <c r="Y49" s="2"/>
      <c r="Z49">
        <v>7.8023999999999996</v>
      </c>
      <c r="AA49" s="2"/>
      <c r="AB49" s="2"/>
      <c r="AC49">
        <v>2</v>
      </c>
      <c r="AE49">
        <v>8.6590000000000007</v>
      </c>
      <c r="AF49">
        <v>-999</v>
      </c>
      <c r="AH49" s="2">
        <f t="shared" si="4"/>
        <v>8.6590000000000007</v>
      </c>
      <c r="AI49">
        <v>264.5</v>
      </c>
      <c r="AJ49" s="7"/>
      <c r="AK49" s="7"/>
      <c r="AL49" s="7"/>
      <c r="AM49" s="7"/>
      <c r="AN49" s="7"/>
      <c r="AO49" s="7"/>
      <c r="AP49" s="7"/>
      <c r="AQ49">
        <v>19.43</v>
      </c>
      <c r="AR49">
        <v>0.45</v>
      </c>
      <c r="AS49">
        <v>0.94</v>
      </c>
      <c r="AT49">
        <v>1.85</v>
      </c>
      <c r="AU49">
        <v>37.29</v>
      </c>
      <c r="AV49">
        <v>2</v>
      </c>
      <c r="BC49" s="2"/>
      <c r="BD49" s="2"/>
      <c r="BE49" s="2"/>
      <c r="BF49">
        <v>-999</v>
      </c>
      <c r="BG49">
        <v>9</v>
      </c>
      <c r="BH49">
        <v>-999</v>
      </c>
      <c r="BI49">
        <v>9</v>
      </c>
    </row>
    <row r="50" spans="1:61" x14ac:dyDescent="0.2">
      <c r="A50" s="1">
        <v>49</v>
      </c>
      <c r="B50" t="s">
        <v>56</v>
      </c>
      <c r="C50" s="11">
        <v>42466</v>
      </c>
      <c r="D50" s="25">
        <v>0.63641203703703708</v>
      </c>
      <c r="E50" s="11">
        <v>42466</v>
      </c>
      <c r="F50" s="25">
        <v>0.3447453703703704</v>
      </c>
      <c r="G50" t="str">
        <f t="shared" si="0"/>
        <v>48 22.21 N</v>
      </c>
      <c r="H50" t="str">
        <f t="shared" si="2"/>
        <v>122 163.5 W</v>
      </c>
      <c r="I50">
        <v>48.370199999999997</v>
      </c>
      <c r="J50">
        <v>-122.7255</v>
      </c>
      <c r="K50">
        <v>26</v>
      </c>
      <c r="L50">
        <v>4</v>
      </c>
      <c r="N50">
        <v>31.222999999999999</v>
      </c>
      <c r="P50">
        <v>9.4753000000000007</v>
      </c>
      <c r="Q50" s="2"/>
      <c r="R50">
        <v>2</v>
      </c>
      <c r="S50" s="2"/>
      <c r="T50">
        <v>29.395600000000002</v>
      </c>
      <c r="U50" s="5"/>
      <c r="V50">
        <v>2</v>
      </c>
      <c r="W50" s="2"/>
      <c r="X50">
        <v>22.661999999999999</v>
      </c>
      <c r="Y50" s="2"/>
      <c r="Z50">
        <v>8.3788</v>
      </c>
      <c r="AA50" s="2"/>
      <c r="AB50" s="2"/>
      <c r="AC50">
        <v>2</v>
      </c>
      <c r="AE50">
        <v>8.0960000000000001</v>
      </c>
      <c r="AF50">
        <v>-999</v>
      </c>
      <c r="AH50" s="2">
        <f t="shared" si="4"/>
        <v>8.0960000000000001</v>
      </c>
      <c r="AI50">
        <v>247.4</v>
      </c>
      <c r="AJ50" s="8"/>
      <c r="AK50" s="8"/>
      <c r="AL50" s="8"/>
      <c r="AM50" s="8"/>
      <c r="AN50" s="8"/>
      <c r="AO50" s="8"/>
      <c r="AP50" s="8"/>
      <c r="AQ50">
        <v>18.87</v>
      </c>
      <c r="AR50">
        <v>0.46</v>
      </c>
      <c r="AS50">
        <v>1.03</v>
      </c>
      <c r="AT50">
        <v>1.84</v>
      </c>
      <c r="AU50">
        <v>37.450000000000003</v>
      </c>
      <c r="AV50">
        <v>2</v>
      </c>
      <c r="BC50" s="2"/>
      <c r="BD50" s="2"/>
      <c r="BE50" s="2"/>
      <c r="BF50">
        <v>-999</v>
      </c>
      <c r="BG50">
        <v>9</v>
      </c>
      <c r="BH50">
        <v>-999</v>
      </c>
      <c r="BI50">
        <v>9</v>
      </c>
    </row>
    <row r="51" spans="1:61" x14ac:dyDescent="0.2">
      <c r="A51" s="1">
        <v>50</v>
      </c>
      <c r="B51" t="s">
        <v>56</v>
      </c>
      <c r="C51" s="11">
        <v>42466</v>
      </c>
      <c r="D51" s="25">
        <v>0.63774305555555555</v>
      </c>
      <c r="E51" s="11">
        <v>42466</v>
      </c>
      <c r="F51" s="25">
        <v>0.34607638888888892</v>
      </c>
      <c r="G51" t="str">
        <f t="shared" si="0"/>
        <v>48 22.18 N</v>
      </c>
      <c r="H51" t="str">
        <f t="shared" si="2"/>
        <v>122 163.56 W</v>
      </c>
      <c r="I51">
        <v>48.369700000000002</v>
      </c>
      <c r="J51">
        <v>-122.7261</v>
      </c>
      <c r="K51">
        <v>26</v>
      </c>
      <c r="L51">
        <v>5</v>
      </c>
      <c r="N51">
        <v>20.488</v>
      </c>
      <c r="P51">
        <v>9.5664999999999996</v>
      </c>
      <c r="Q51" s="2"/>
      <c r="R51">
        <v>2</v>
      </c>
      <c r="S51" s="2"/>
      <c r="T51">
        <v>29.355799999999999</v>
      </c>
      <c r="U51" s="5"/>
      <c r="V51">
        <v>2</v>
      </c>
      <c r="W51" s="2"/>
      <c r="X51">
        <v>22.617000000000001</v>
      </c>
      <c r="Y51" s="2"/>
      <c r="Z51">
        <v>8.5770999999999997</v>
      </c>
      <c r="AA51" s="2"/>
      <c r="AB51" s="2"/>
      <c r="AC51">
        <v>2</v>
      </c>
      <c r="AE51">
        <v>8.82</v>
      </c>
      <c r="AF51">
        <v>-999</v>
      </c>
      <c r="AH51" s="2">
        <f t="shared" si="4"/>
        <v>8.82</v>
      </c>
      <c r="AI51">
        <v>269.5</v>
      </c>
      <c r="AJ51" s="8"/>
      <c r="AK51" s="8"/>
      <c r="AL51" s="8"/>
      <c r="AM51" s="8"/>
      <c r="AN51" s="8"/>
      <c r="AO51" s="8"/>
      <c r="AP51" s="8"/>
      <c r="AQ51">
        <v>18.579999999999998</v>
      </c>
      <c r="AR51">
        <v>0.47</v>
      </c>
      <c r="AS51">
        <v>1.29</v>
      </c>
      <c r="AT51">
        <v>1.8</v>
      </c>
      <c r="AU51">
        <v>37.130000000000003</v>
      </c>
      <c r="AV51">
        <v>2</v>
      </c>
      <c r="BC51" s="2"/>
      <c r="BD51" s="2"/>
      <c r="BE51" s="2"/>
      <c r="BF51">
        <v>2033.6</v>
      </c>
      <c r="BG51">
        <v>2</v>
      </c>
      <c r="BH51">
        <v>1946.6</v>
      </c>
      <c r="BI51">
        <v>2</v>
      </c>
    </row>
    <row r="52" spans="1:61" x14ac:dyDescent="0.2">
      <c r="A52" s="1">
        <v>51</v>
      </c>
      <c r="B52" t="s">
        <v>56</v>
      </c>
      <c r="C52" s="11">
        <v>42466</v>
      </c>
      <c r="D52" s="25">
        <v>0.63893518518518522</v>
      </c>
      <c r="E52" s="11">
        <v>42466</v>
      </c>
      <c r="F52" s="25">
        <v>0.34726851851851853</v>
      </c>
      <c r="G52" t="str">
        <f t="shared" si="0"/>
        <v>48 22.15 N</v>
      </c>
      <c r="H52" t="str">
        <f t="shared" si="2"/>
        <v>122 163.56 W</v>
      </c>
      <c r="I52">
        <v>48.369300000000003</v>
      </c>
      <c r="J52">
        <v>-122.72669999999999</v>
      </c>
      <c r="K52">
        <v>26</v>
      </c>
      <c r="L52">
        <v>7</v>
      </c>
      <c r="N52">
        <v>10.462</v>
      </c>
      <c r="P52">
        <v>9.5972000000000008</v>
      </c>
      <c r="Q52" s="2"/>
      <c r="R52">
        <v>2</v>
      </c>
      <c r="S52" s="2"/>
      <c r="T52">
        <v>29.216000000000001</v>
      </c>
      <c r="U52" s="5"/>
      <c r="V52">
        <v>2</v>
      </c>
      <c r="W52" s="2"/>
      <c r="X52">
        <v>22.503</v>
      </c>
      <c r="Y52" s="2"/>
      <c r="Z52">
        <v>8.6084999999999994</v>
      </c>
      <c r="AA52" s="2"/>
      <c r="AB52" s="2"/>
      <c r="AC52">
        <v>2</v>
      </c>
      <c r="AE52">
        <v>8.875</v>
      </c>
      <c r="AF52">
        <v>-999</v>
      </c>
      <c r="AH52" s="2">
        <f t="shared" si="4"/>
        <v>8.875</v>
      </c>
      <c r="AI52">
        <v>271.3</v>
      </c>
      <c r="AJ52" s="8"/>
      <c r="AK52" s="8"/>
      <c r="AL52" s="8"/>
      <c r="AM52" s="8"/>
      <c r="AN52" s="8"/>
      <c r="AO52" s="8"/>
      <c r="AP52" s="8"/>
      <c r="AQ52">
        <v>18.5</v>
      </c>
      <c r="AR52">
        <v>0.48</v>
      </c>
      <c r="AS52">
        <v>0.9</v>
      </c>
      <c r="AT52">
        <v>1.81</v>
      </c>
      <c r="AU52">
        <v>38.11</v>
      </c>
      <c r="AV52">
        <v>2</v>
      </c>
      <c r="BC52" s="2"/>
      <c r="BD52" s="2"/>
      <c r="BE52" s="2"/>
      <c r="BF52">
        <v>-999</v>
      </c>
      <c r="BG52">
        <v>9</v>
      </c>
      <c r="BH52">
        <v>-999</v>
      </c>
      <c r="BI52">
        <v>9</v>
      </c>
    </row>
    <row r="53" spans="1:61" x14ac:dyDescent="0.2">
      <c r="A53" s="1">
        <v>52</v>
      </c>
      <c r="B53" t="s">
        <v>56</v>
      </c>
      <c r="C53" s="11">
        <v>42466</v>
      </c>
      <c r="D53" s="25">
        <v>0.6398611111111111</v>
      </c>
      <c r="E53" s="11">
        <v>42466</v>
      </c>
      <c r="F53" s="25">
        <v>0.34819444444444447</v>
      </c>
      <c r="G53" t="str">
        <f t="shared" si="0"/>
        <v>48 22.14 N</v>
      </c>
      <c r="H53" t="str">
        <f t="shared" si="2"/>
        <v>122 163.62 W</v>
      </c>
      <c r="I53">
        <v>48.369</v>
      </c>
      <c r="J53">
        <v>-122.7272</v>
      </c>
      <c r="K53">
        <v>26</v>
      </c>
      <c r="L53">
        <v>9</v>
      </c>
      <c r="N53">
        <v>5.4059999999999997</v>
      </c>
      <c r="P53">
        <v>9.5982000000000003</v>
      </c>
      <c r="Q53" s="2"/>
      <c r="R53">
        <v>2</v>
      </c>
      <c r="S53" s="2"/>
      <c r="T53">
        <v>29.194900000000001</v>
      </c>
      <c r="U53" s="5"/>
      <c r="V53">
        <v>2</v>
      </c>
      <c r="W53" s="2"/>
      <c r="X53">
        <v>22.486000000000001</v>
      </c>
      <c r="Y53" s="2"/>
      <c r="Z53">
        <v>8.577</v>
      </c>
      <c r="AA53" s="2"/>
      <c r="AB53" s="2"/>
      <c r="AC53">
        <v>2</v>
      </c>
      <c r="AE53">
        <v>8.8490000000000002</v>
      </c>
      <c r="AF53">
        <v>-999</v>
      </c>
      <c r="AH53" s="2">
        <f t="shared" si="4"/>
        <v>8.8490000000000002</v>
      </c>
      <c r="AI53">
        <v>270.5</v>
      </c>
      <c r="AJ53" s="8"/>
      <c r="AK53" s="8"/>
      <c r="AL53" s="8"/>
      <c r="AM53" s="8"/>
      <c r="AN53" s="8"/>
      <c r="AO53" s="8"/>
      <c r="AP53" s="8"/>
      <c r="AQ53">
        <v>18.579999999999998</v>
      </c>
      <c r="AR53">
        <v>0.47</v>
      </c>
      <c r="AS53">
        <v>0.89</v>
      </c>
      <c r="AT53">
        <v>1.82</v>
      </c>
      <c r="AU53">
        <v>38.92</v>
      </c>
      <c r="AV53">
        <v>2</v>
      </c>
      <c r="BC53" s="2"/>
      <c r="BD53" s="2"/>
      <c r="BE53" s="2"/>
      <c r="BF53">
        <v>-999</v>
      </c>
      <c r="BG53">
        <v>9</v>
      </c>
      <c r="BH53">
        <v>-999</v>
      </c>
      <c r="BI53">
        <v>9</v>
      </c>
    </row>
    <row r="54" spans="1:61" x14ac:dyDescent="0.2">
      <c r="A54" s="1">
        <v>53</v>
      </c>
      <c r="B54" t="s">
        <v>56</v>
      </c>
      <c r="C54" s="11">
        <v>42466</v>
      </c>
      <c r="D54" s="25">
        <v>0.6407870370370371</v>
      </c>
      <c r="E54" s="11">
        <v>42466</v>
      </c>
      <c r="F54" s="25">
        <v>0.34912037037037041</v>
      </c>
      <c r="G54" t="str">
        <f t="shared" si="0"/>
        <v>48 22.12 N</v>
      </c>
      <c r="H54" t="str">
        <f t="shared" si="2"/>
        <v>122 163.62 W</v>
      </c>
      <c r="I54">
        <v>48.368699999999997</v>
      </c>
      <c r="J54">
        <v>-122.7278</v>
      </c>
      <c r="K54">
        <v>26</v>
      </c>
      <c r="L54">
        <v>12</v>
      </c>
      <c r="N54">
        <v>2.0099999999999998</v>
      </c>
      <c r="P54">
        <v>9.5838999999999999</v>
      </c>
      <c r="Q54" s="2"/>
      <c r="R54">
        <v>2</v>
      </c>
      <c r="S54" s="2"/>
      <c r="T54">
        <v>28.942499999999999</v>
      </c>
      <c r="U54" s="5"/>
      <c r="V54">
        <v>2</v>
      </c>
      <c r="W54" s="2"/>
      <c r="X54">
        <v>22.292000000000002</v>
      </c>
      <c r="Y54" s="2"/>
      <c r="Z54">
        <v>8.3844999999999992</v>
      </c>
      <c r="AA54" s="2"/>
      <c r="AB54" s="2"/>
      <c r="AC54">
        <v>2</v>
      </c>
      <c r="AE54">
        <v>8.6479999999999997</v>
      </c>
      <c r="AF54">
        <v>-999</v>
      </c>
      <c r="AH54" s="2">
        <f t="shared" si="4"/>
        <v>8.6479999999999997</v>
      </c>
      <c r="AI54">
        <v>264.39999999999998</v>
      </c>
      <c r="AJ54" s="8"/>
      <c r="AK54" s="8"/>
      <c r="AL54" s="8"/>
      <c r="AM54" s="8"/>
      <c r="AN54" s="8"/>
      <c r="AO54" s="8"/>
      <c r="AP54" s="8"/>
      <c r="AQ54">
        <v>18.72</v>
      </c>
      <c r="AR54">
        <v>0.46</v>
      </c>
      <c r="AS54">
        <v>0.93</v>
      </c>
      <c r="AT54">
        <v>1.84</v>
      </c>
      <c r="AU54">
        <v>40.42</v>
      </c>
      <c r="AV54">
        <v>2</v>
      </c>
      <c r="BC54" s="2"/>
      <c r="BD54" s="2"/>
      <c r="BE54" s="2"/>
      <c r="BF54">
        <v>2020.6</v>
      </c>
      <c r="BG54">
        <v>2</v>
      </c>
      <c r="BH54">
        <v>1930.8</v>
      </c>
      <c r="BI54">
        <v>2</v>
      </c>
    </row>
    <row r="55" spans="1:61" x14ac:dyDescent="0.2">
      <c r="A55" s="1">
        <v>54</v>
      </c>
      <c r="B55" t="s">
        <v>56</v>
      </c>
      <c r="C55" s="11">
        <v>42466</v>
      </c>
      <c r="D55" s="25">
        <v>0.71319444444444446</v>
      </c>
      <c r="E55" s="11">
        <v>42466</v>
      </c>
      <c r="F55" s="25">
        <v>0.42152777777777778</v>
      </c>
      <c r="G55" t="str">
        <f t="shared" si="0"/>
        <v>48 16.5 N</v>
      </c>
      <c r="H55" t="str">
        <f t="shared" si="2"/>
        <v>123 181.44 W</v>
      </c>
      <c r="I55">
        <v>48.275100000000002</v>
      </c>
      <c r="J55">
        <v>-123.024</v>
      </c>
      <c r="K55">
        <v>22</v>
      </c>
      <c r="L55">
        <v>1</v>
      </c>
      <c r="N55">
        <v>121.03</v>
      </c>
      <c r="P55">
        <v>8.8528000000000002</v>
      </c>
      <c r="Q55" s="2"/>
      <c r="R55">
        <v>2</v>
      </c>
      <c r="S55" s="2"/>
      <c r="T55">
        <v>32.499600000000001</v>
      </c>
      <c r="U55" s="5"/>
      <c r="V55">
        <v>2</v>
      </c>
      <c r="W55" s="2"/>
      <c r="X55">
        <v>25.184000000000001</v>
      </c>
      <c r="Y55" s="2"/>
      <c r="Z55">
        <v>5.6299000000000001</v>
      </c>
      <c r="AA55" s="2"/>
      <c r="AB55" s="2"/>
      <c r="AC55">
        <v>2</v>
      </c>
      <c r="AE55">
        <v>5.9050000000000002</v>
      </c>
      <c r="AF55">
        <v>5.8849999999999998</v>
      </c>
      <c r="AH55" s="2">
        <f>AVERAGE(AE55:AF55)</f>
        <v>5.8949999999999996</v>
      </c>
      <c r="AI55">
        <v>179.7</v>
      </c>
      <c r="AJ55" s="8"/>
      <c r="AK55" s="8"/>
      <c r="AL55" s="8"/>
      <c r="AM55" s="8"/>
      <c r="AN55" s="8"/>
      <c r="AO55" s="8"/>
      <c r="AP55" s="8"/>
      <c r="AQ55">
        <v>23.04</v>
      </c>
      <c r="AR55">
        <v>0.23</v>
      </c>
      <c r="AS55">
        <v>0.09</v>
      </c>
      <c r="AT55">
        <v>1.97</v>
      </c>
      <c r="AU55">
        <v>34.520000000000003</v>
      </c>
      <c r="AV55">
        <v>2</v>
      </c>
      <c r="BC55" s="2"/>
      <c r="BD55" s="2"/>
      <c r="BE55" s="2"/>
      <c r="BF55">
        <v>2186.5</v>
      </c>
      <c r="BG55">
        <v>2</v>
      </c>
      <c r="BH55">
        <v>2111.1999999999998</v>
      </c>
      <c r="BI55">
        <v>2</v>
      </c>
    </row>
    <row r="56" spans="1:61" x14ac:dyDescent="0.2">
      <c r="A56" s="1">
        <v>55</v>
      </c>
      <c r="B56" t="s">
        <v>56</v>
      </c>
      <c r="C56" s="11">
        <v>42466</v>
      </c>
      <c r="D56" s="25">
        <v>0.71532407407407417</v>
      </c>
      <c r="E56" s="11">
        <v>42466</v>
      </c>
      <c r="F56" s="25">
        <v>0.42365740740740737</v>
      </c>
      <c r="G56" t="str">
        <f t="shared" si="0"/>
        <v>48 16.5 N</v>
      </c>
      <c r="H56" t="str">
        <f t="shared" si="2"/>
        <v>123 181.5 W</v>
      </c>
      <c r="I56">
        <v>48.275100000000002</v>
      </c>
      <c r="J56">
        <v>-123.02509999999999</v>
      </c>
      <c r="K56">
        <v>22</v>
      </c>
      <c r="L56">
        <v>2</v>
      </c>
      <c r="N56">
        <v>81.438000000000002</v>
      </c>
      <c r="P56">
        <v>9.3056000000000001</v>
      </c>
      <c r="Q56" s="2"/>
      <c r="R56">
        <v>2</v>
      </c>
      <c r="S56" s="2"/>
      <c r="T56">
        <v>30.9574</v>
      </c>
      <c r="U56" s="5"/>
      <c r="V56">
        <v>2</v>
      </c>
      <c r="W56" s="2"/>
      <c r="X56">
        <v>23.908000000000001</v>
      </c>
      <c r="Y56" s="2"/>
      <c r="Z56">
        <v>7.0614999999999997</v>
      </c>
      <c r="AA56" s="2"/>
      <c r="AB56" s="2"/>
      <c r="AC56">
        <v>2</v>
      </c>
      <c r="AE56">
        <v>7.4660000000000002</v>
      </c>
      <c r="AF56">
        <v>7.484</v>
      </c>
      <c r="AH56" s="2">
        <f t="shared" ref="AH56:AH63" si="5">AVERAGE(AE56:AF56)</f>
        <v>7.4749999999999996</v>
      </c>
      <c r="AI56">
        <v>228.2</v>
      </c>
      <c r="AJ56" s="8"/>
      <c r="AK56" s="8"/>
      <c r="AL56" s="8"/>
      <c r="AM56" s="8"/>
      <c r="AN56" s="8"/>
      <c r="AO56" s="8"/>
      <c r="AP56" s="8"/>
      <c r="AQ56">
        <v>20.2</v>
      </c>
      <c r="AR56">
        <v>0.33</v>
      </c>
      <c r="AS56">
        <v>0.43</v>
      </c>
      <c r="AT56">
        <v>1.84</v>
      </c>
      <c r="AU56">
        <v>35.950000000000003</v>
      </c>
      <c r="AV56">
        <v>2</v>
      </c>
      <c r="BC56" s="2"/>
      <c r="BD56" s="2"/>
      <c r="BE56" s="2"/>
      <c r="BF56">
        <v>2106.5</v>
      </c>
      <c r="BG56">
        <v>2</v>
      </c>
      <c r="BH56">
        <v>2022.6</v>
      </c>
      <c r="BI56">
        <v>2</v>
      </c>
    </row>
    <row r="57" spans="1:61" x14ac:dyDescent="0.2">
      <c r="A57" s="1">
        <v>56</v>
      </c>
      <c r="B57" t="s">
        <v>56</v>
      </c>
      <c r="C57" s="11">
        <v>42466</v>
      </c>
      <c r="D57" s="25">
        <v>0.71709490740740733</v>
      </c>
      <c r="E57" s="11">
        <v>42466</v>
      </c>
      <c r="F57" s="25">
        <v>0.42542824074074076</v>
      </c>
      <c r="G57" t="str">
        <f t="shared" si="0"/>
        <v>48 16.53 N</v>
      </c>
      <c r="H57" t="str">
        <f t="shared" si="2"/>
        <v>123 181.5 W</v>
      </c>
      <c r="I57">
        <v>48.275500000000001</v>
      </c>
      <c r="J57">
        <v>-123.0257</v>
      </c>
      <c r="K57">
        <v>22</v>
      </c>
      <c r="L57">
        <v>3</v>
      </c>
      <c r="N57">
        <v>51.268999999999998</v>
      </c>
      <c r="P57">
        <v>9.5687999999999995</v>
      </c>
      <c r="Q57" s="2"/>
      <c r="R57">
        <v>2</v>
      </c>
      <c r="S57" s="2"/>
      <c r="T57">
        <v>29.840399999999999</v>
      </c>
      <c r="U57" s="5"/>
      <c r="V57">
        <v>2</v>
      </c>
      <c r="W57" s="2"/>
      <c r="X57">
        <v>22.995000000000001</v>
      </c>
      <c r="Y57" s="2"/>
      <c r="Z57">
        <v>8.0824999999999996</v>
      </c>
      <c r="AA57" s="2"/>
      <c r="AB57" s="2"/>
      <c r="AC57">
        <v>2</v>
      </c>
      <c r="AE57">
        <v>8.3000000000000007</v>
      </c>
      <c r="AF57">
        <v>8.4380000000000006</v>
      </c>
      <c r="AH57" s="2">
        <f t="shared" si="5"/>
        <v>8.3689999999999998</v>
      </c>
      <c r="AI57">
        <v>255.7</v>
      </c>
      <c r="AJ57" s="8"/>
      <c r="AK57" s="8"/>
      <c r="AL57" s="8"/>
      <c r="AM57" s="8"/>
      <c r="AN57" s="8"/>
      <c r="AO57" s="8"/>
      <c r="AP57" s="8"/>
      <c r="AQ57">
        <v>18.940000000000001</v>
      </c>
      <c r="AR57">
        <v>0.36</v>
      </c>
      <c r="AS57">
        <v>0.74</v>
      </c>
      <c r="AT57">
        <v>1.77</v>
      </c>
      <c r="AU57">
        <v>36.81</v>
      </c>
      <c r="AV57">
        <v>2</v>
      </c>
      <c r="BC57" s="2"/>
      <c r="BD57" s="2"/>
      <c r="BE57" s="2"/>
      <c r="BF57">
        <v>2057.1</v>
      </c>
      <c r="BG57">
        <v>2</v>
      </c>
      <c r="BH57">
        <v>1966.8</v>
      </c>
      <c r="BI57">
        <v>2</v>
      </c>
    </row>
    <row r="58" spans="1:61" x14ac:dyDescent="0.2">
      <c r="A58" s="1">
        <v>57</v>
      </c>
      <c r="B58" t="s">
        <v>56</v>
      </c>
      <c r="C58" s="11">
        <v>42466</v>
      </c>
      <c r="D58" s="25">
        <v>0.7184490740740741</v>
      </c>
      <c r="E58" s="11">
        <v>42466</v>
      </c>
      <c r="F58" s="25">
        <v>0.42678240740740742</v>
      </c>
      <c r="G58" t="str">
        <f t="shared" si="0"/>
        <v>48 16.54 N</v>
      </c>
      <c r="H58" t="str">
        <f t="shared" si="2"/>
        <v>123 181.56 W</v>
      </c>
      <c r="I58">
        <v>48.275799999999997</v>
      </c>
      <c r="J58">
        <v>-123.0264</v>
      </c>
      <c r="K58">
        <v>22</v>
      </c>
      <c r="L58">
        <v>4</v>
      </c>
      <c r="N58">
        <v>30.599</v>
      </c>
      <c r="P58">
        <v>9.6036000000000001</v>
      </c>
      <c r="Q58" s="2"/>
      <c r="R58">
        <v>2</v>
      </c>
      <c r="S58" s="2"/>
      <c r="T58">
        <v>29.525300000000001</v>
      </c>
      <c r="U58" s="5"/>
      <c r="V58">
        <v>2</v>
      </c>
      <c r="W58" s="2"/>
      <c r="X58">
        <v>22.742999999999999</v>
      </c>
      <c r="Y58" s="2"/>
      <c r="Z58">
        <v>8.3384</v>
      </c>
      <c r="AA58" s="2"/>
      <c r="AB58" s="2"/>
      <c r="AC58">
        <v>2</v>
      </c>
      <c r="AE58">
        <v>8.7910000000000004</v>
      </c>
      <c r="AF58">
        <v>8.734</v>
      </c>
      <c r="AH58" s="2">
        <f t="shared" si="5"/>
        <v>8.7624999999999993</v>
      </c>
      <c r="AI58">
        <v>267.7</v>
      </c>
      <c r="AJ58" s="8"/>
      <c r="AK58" s="8"/>
      <c r="AL58" s="8"/>
      <c r="AM58" s="8"/>
      <c r="AN58" s="8"/>
      <c r="AO58" s="8"/>
      <c r="AP58" s="8"/>
      <c r="AQ58">
        <v>18.62</v>
      </c>
      <c r="AR58">
        <v>0.37</v>
      </c>
      <c r="AS58">
        <v>0.78</v>
      </c>
      <c r="AT58">
        <v>1.77</v>
      </c>
      <c r="AU58">
        <v>37.450000000000003</v>
      </c>
      <c r="AV58">
        <v>2</v>
      </c>
      <c r="BC58" s="2"/>
      <c r="BD58" s="2"/>
      <c r="BE58" s="2"/>
      <c r="BF58">
        <v>2041.3</v>
      </c>
      <c r="BG58">
        <v>2</v>
      </c>
      <c r="BH58">
        <v>1948.2</v>
      </c>
      <c r="BI58">
        <v>2</v>
      </c>
    </row>
    <row r="59" spans="1:61" x14ac:dyDescent="0.2">
      <c r="A59" s="1">
        <v>58</v>
      </c>
      <c r="B59" t="s">
        <v>56</v>
      </c>
      <c r="C59" s="11">
        <v>42466</v>
      </c>
      <c r="D59" s="25">
        <v>0.7197337962962963</v>
      </c>
      <c r="E59" s="11">
        <v>42466</v>
      </c>
      <c r="F59" s="25">
        <v>0.42806712962962962</v>
      </c>
      <c r="G59" t="str">
        <f t="shared" si="0"/>
        <v>48 16.56 N</v>
      </c>
      <c r="H59" t="str">
        <f t="shared" si="2"/>
        <v>123 181.62 W</v>
      </c>
      <c r="I59">
        <v>48.2761</v>
      </c>
      <c r="J59">
        <v>-123.0271</v>
      </c>
      <c r="K59">
        <v>22</v>
      </c>
      <c r="L59">
        <v>5</v>
      </c>
      <c r="N59">
        <v>20.553999999999998</v>
      </c>
      <c r="P59">
        <v>9.6483000000000008</v>
      </c>
      <c r="Q59" s="2"/>
      <c r="R59">
        <v>2</v>
      </c>
      <c r="S59" s="2"/>
      <c r="T59">
        <v>29.447299999999998</v>
      </c>
      <c r="U59" s="5"/>
      <c r="V59">
        <v>2</v>
      </c>
      <c r="W59" s="2"/>
      <c r="X59">
        <v>22.675999999999998</v>
      </c>
      <c r="Y59" s="2"/>
      <c r="Z59">
        <v>8.3985000000000003</v>
      </c>
      <c r="AA59" s="2"/>
      <c r="AB59" s="2"/>
      <c r="AC59">
        <v>2</v>
      </c>
      <c r="AE59">
        <v>8.6959999999999997</v>
      </c>
      <c r="AF59">
        <v>8.6630000000000003</v>
      </c>
      <c r="AH59" s="2">
        <f t="shared" si="5"/>
        <v>8.6795000000000009</v>
      </c>
      <c r="AI59">
        <v>265.2</v>
      </c>
      <c r="AJ59" s="8"/>
      <c r="AK59" s="8"/>
      <c r="AL59" s="8"/>
      <c r="AM59" s="8"/>
      <c r="AN59" s="8"/>
      <c r="AO59" s="8"/>
      <c r="AP59" s="8"/>
      <c r="AQ59">
        <v>18.39</v>
      </c>
      <c r="AR59">
        <v>0.36</v>
      </c>
      <c r="AS59">
        <v>0.84</v>
      </c>
      <c r="AT59">
        <v>1.78</v>
      </c>
      <c r="AU59">
        <v>37.54</v>
      </c>
      <c r="AV59">
        <v>2</v>
      </c>
      <c r="BC59" s="2"/>
      <c r="BD59" s="2"/>
      <c r="BE59" s="2"/>
      <c r="BF59">
        <v>2037.9</v>
      </c>
      <c r="BG59">
        <v>2</v>
      </c>
      <c r="BH59">
        <v>1946.2</v>
      </c>
      <c r="BI59">
        <v>2</v>
      </c>
    </row>
    <row r="60" spans="1:61" x14ac:dyDescent="0.2">
      <c r="A60" s="1">
        <v>59</v>
      </c>
      <c r="B60" t="s">
        <v>56</v>
      </c>
      <c r="C60" s="11">
        <v>42466</v>
      </c>
      <c r="D60" s="25">
        <v>0.72090277777777778</v>
      </c>
      <c r="E60" s="11">
        <v>42466</v>
      </c>
      <c r="F60" s="25">
        <v>0.4292361111111111</v>
      </c>
      <c r="G60" t="str">
        <f t="shared" si="0"/>
        <v>48 16.58 N</v>
      </c>
      <c r="H60" t="str">
        <f t="shared" si="2"/>
        <v>123 181.62 W</v>
      </c>
      <c r="I60">
        <v>48.276400000000002</v>
      </c>
      <c r="J60">
        <v>-123.0277</v>
      </c>
      <c r="K60">
        <v>22</v>
      </c>
      <c r="L60">
        <v>7</v>
      </c>
      <c r="N60">
        <v>10.46</v>
      </c>
      <c r="P60">
        <v>9.7060999999999993</v>
      </c>
      <c r="Q60" s="2"/>
      <c r="R60">
        <v>2</v>
      </c>
      <c r="S60" s="2"/>
      <c r="T60">
        <v>29.380299999999998</v>
      </c>
      <c r="U60" s="5"/>
      <c r="V60">
        <v>2</v>
      </c>
      <c r="W60" s="2"/>
      <c r="X60">
        <v>22.614000000000001</v>
      </c>
      <c r="Y60" s="2"/>
      <c r="Z60">
        <v>8.4609000000000005</v>
      </c>
      <c r="AA60" s="2"/>
      <c r="AB60" s="2"/>
      <c r="AC60">
        <v>2</v>
      </c>
      <c r="AE60">
        <v>9.2750000000000004</v>
      </c>
      <c r="AF60">
        <v>-999</v>
      </c>
      <c r="AH60" s="2">
        <f>AE60</f>
        <v>9.2750000000000004</v>
      </c>
      <c r="AI60">
        <v>283.5</v>
      </c>
      <c r="AJ60" s="8"/>
      <c r="AK60" s="8"/>
      <c r="AL60" s="8"/>
      <c r="AM60" s="8"/>
      <c r="AN60" s="8"/>
      <c r="AO60" s="8"/>
      <c r="AP60" s="8"/>
      <c r="AQ60">
        <v>-999</v>
      </c>
      <c r="AR60">
        <v>-999</v>
      </c>
      <c r="AS60">
        <v>-999</v>
      </c>
      <c r="AT60">
        <v>-999</v>
      </c>
      <c r="AU60">
        <v>-999</v>
      </c>
      <c r="AV60">
        <v>9</v>
      </c>
      <c r="BC60" s="2"/>
      <c r="BD60" s="2"/>
      <c r="BE60" s="2"/>
      <c r="BF60">
        <v>-999</v>
      </c>
      <c r="BG60">
        <v>9</v>
      </c>
      <c r="BH60">
        <v>-999</v>
      </c>
      <c r="BI60">
        <v>9</v>
      </c>
    </row>
    <row r="61" spans="1:61" x14ac:dyDescent="0.2">
      <c r="A61" s="1">
        <v>60</v>
      </c>
      <c r="B61" t="s">
        <v>56</v>
      </c>
      <c r="C61" s="11">
        <v>42466</v>
      </c>
      <c r="D61" s="25">
        <v>0.72092592592592597</v>
      </c>
      <c r="E61" s="11">
        <v>42466</v>
      </c>
      <c r="F61" s="25">
        <v>0.42925925925925923</v>
      </c>
      <c r="G61" t="str">
        <f t="shared" si="0"/>
        <v>48 16.58 N</v>
      </c>
      <c r="H61" t="str">
        <f t="shared" si="2"/>
        <v>123 181.62 W</v>
      </c>
      <c r="I61">
        <v>48.276400000000002</v>
      </c>
      <c r="J61">
        <v>-123.0277</v>
      </c>
      <c r="K61">
        <v>22</v>
      </c>
      <c r="L61">
        <v>8</v>
      </c>
      <c r="N61">
        <v>10.420999999999999</v>
      </c>
      <c r="P61">
        <v>9.7065000000000001</v>
      </c>
      <c r="Q61" s="2"/>
      <c r="R61">
        <v>2</v>
      </c>
      <c r="S61" s="2"/>
      <c r="T61">
        <v>29.3826</v>
      </c>
      <c r="U61" s="5"/>
      <c r="V61">
        <v>2</v>
      </c>
      <c r="W61" s="2"/>
      <c r="X61">
        <v>22.616</v>
      </c>
      <c r="Y61" s="2"/>
      <c r="Z61">
        <v>8.4617000000000004</v>
      </c>
      <c r="AA61" s="2"/>
      <c r="AB61" s="2"/>
      <c r="AC61">
        <v>2</v>
      </c>
      <c r="AE61">
        <v>8.7409999999999997</v>
      </c>
      <c r="AF61">
        <v>8.82</v>
      </c>
      <c r="AH61" s="2">
        <f t="shared" si="5"/>
        <v>8.7805</v>
      </c>
      <c r="AI61">
        <v>268.3</v>
      </c>
      <c r="AJ61" s="8"/>
      <c r="AK61" s="8"/>
      <c r="AL61" s="8"/>
      <c r="AM61" s="8"/>
      <c r="AN61" s="8"/>
      <c r="AO61" s="8"/>
      <c r="AP61" s="8"/>
      <c r="AQ61">
        <v>18.329999999999998</v>
      </c>
      <c r="AR61">
        <v>0.35</v>
      </c>
      <c r="AS61">
        <v>0.76</v>
      </c>
      <c r="AT61">
        <v>1.75</v>
      </c>
      <c r="AU61">
        <v>37.61</v>
      </c>
      <c r="AV61">
        <v>2</v>
      </c>
      <c r="BC61" s="2"/>
      <c r="BD61" s="2"/>
      <c r="BE61" s="2"/>
      <c r="BF61">
        <v>2032.6</v>
      </c>
      <c r="BG61">
        <v>2</v>
      </c>
      <c r="BH61">
        <v>1939.1</v>
      </c>
      <c r="BI61">
        <v>2</v>
      </c>
    </row>
    <row r="62" spans="1:61" x14ac:dyDescent="0.2">
      <c r="A62" s="1">
        <v>61</v>
      </c>
      <c r="B62" t="s">
        <v>56</v>
      </c>
      <c r="C62" s="11">
        <v>42466</v>
      </c>
      <c r="D62" s="25">
        <v>0.7217824074074074</v>
      </c>
      <c r="E62" s="11">
        <v>42466</v>
      </c>
      <c r="F62" s="25">
        <v>0.43011574074074077</v>
      </c>
      <c r="G62" t="str">
        <f t="shared" si="0"/>
        <v>48 16.59 N</v>
      </c>
      <c r="H62" t="str">
        <f t="shared" si="2"/>
        <v>123 181.68 W</v>
      </c>
      <c r="I62">
        <v>48.276600000000002</v>
      </c>
      <c r="J62">
        <v>-123.0282</v>
      </c>
      <c r="K62">
        <v>22</v>
      </c>
      <c r="L62">
        <v>9</v>
      </c>
      <c r="N62">
        <v>4.7830000000000004</v>
      </c>
      <c r="P62">
        <v>9.7361000000000004</v>
      </c>
      <c r="Q62" s="2"/>
      <c r="R62">
        <v>2</v>
      </c>
      <c r="S62" s="2"/>
      <c r="T62">
        <v>29.3536</v>
      </c>
      <c r="U62" s="5"/>
      <c r="V62">
        <v>2</v>
      </c>
      <c r="W62" s="2"/>
      <c r="X62">
        <v>22.588999999999999</v>
      </c>
      <c r="Y62" s="2"/>
      <c r="Z62">
        <v>8.5021000000000004</v>
      </c>
      <c r="AA62" s="2"/>
      <c r="AB62" s="2"/>
      <c r="AC62">
        <v>2</v>
      </c>
      <c r="AE62">
        <v>8.7959999999999994</v>
      </c>
      <c r="AF62">
        <v>8.8320000000000007</v>
      </c>
      <c r="AH62" s="2">
        <f t="shared" si="5"/>
        <v>8.8140000000000001</v>
      </c>
      <c r="AI62">
        <v>269.39999999999998</v>
      </c>
      <c r="AJ62" s="8"/>
      <c r="AK62" s="8"/>
      <c r="AL62" s="8"/>
      <c r="AM62" s="8"/>
      <c r="AN62" s="8"/>
      <c r="AO62" s="8"/>
      <c r="AP62" s="8"/>
      <c r="AQ62">
        <v>18.239999999999998</v>
      </c>
      <c r="AR62">
        <v>0.36</v>
      </c>
      <c r="AS62">
        <v>0.76</v>
      </c>
      <c r="AT62">
        <v>1.74</v>
      </c>
      <c r="AU62">
        <v>38.29</v>
      </c>
      <c r="AV62">
        <v>2</v>
      </c>
      <c r="BC62" s="2"/>
      <c r="BD62" s="2"/>
      <c r="BE62" s="2"/>
      <c r="BF62">
        <v>2032.8</v>
      </c>
      <c r="BG62">
        <v>2</v>
      </c>
      <c r="BH62">
        <v>1934.6</v>
      </c>
      <c r="BI62">
        <v>2</v>
      </c>
    </row>
    <row r="63" spans="1:61" x14ac:dyDescent="0.2">
      <c r="A63" s="1">
        <v>62</v>
      </c>
      <c r="B63" t="s">
        <v>56</v>
      </c>
      <c r="C63" s="11">
        <v>42466</v>
      </c>
      <c r="D63" s="25">
        <v>0.72289351851851846</v>
      </c>
      <c r="E63" s="11">
        <v>42466</v>
      </c>
      <c r="F63" s="25">
        <v>0.43122685185185183</v>
      </c>
      <c r="G63" t="str">
        <f t="shared" si="0"/>
        <v>48 16.62 N</v>
      </c>
      <c r="H63" t="str">
        <f t="shared" si="2"/>
        <v>123 181.68 W</v>
      </c>
      <c r="I63">
        <v>48.277000000000001</v>
      </c>
      <c r="J63">
        <v>-123.0287</v>
      </c>
      <c r="K63">
        <v>22</v>
      </c>
      <c r="L63">
        <v>12</v>
      </c>
      <c r="N63">
        <v>1.9379999999999999</v>
      </c>
      <c r="P63">
        <v>9.7556999999999992</v>
      </c>
      <c r="Q63" s="2"/>
      <c r="R63">
        <v>2</v>
      </c>
      <c r="S63" s="2"/>
      <c r="T63">
        <v>29.355799999999999</v>
      </c>
      <c r="U63" s="5"/>
      <c r="V63">
        <v>2</v>
      </c>
      <c r="W63" s="2"/>
      <c r="X63">
        <v>22.588000000000001</v>
      </c>
      <c r="Y63" s="2"/>
      <c r="Z63">
        <v>8.5094999999999992</v>
      </c>
      <c r="AA63" s="2"/>
      <c r="AB63" s="2"/>
      <c r="AC63">
        <v>2</v>
      </c>
      <c r="AE63">
        <v>8.7970000000000006</v>
      </c>
      <c r="AF63">
        <v>8.6590000000000007</v>
      </c>
      <c r="AH63" s="2">
        <f t="shared" si="5"/>
        <v>8.7280000000000015</v>
      </c>
      <c r="AI63">
        <v>266.7</v>
      </c>
      <c r="AJ63" s="8"/>
      <c r="AK63" s="8"/>
      <c r="AL63" s="8"/>
      <c r="AM63" s="8"/>
      <c r="AN63" s="8"/>
      <c r="AO63" s="8"/>
      <c r="AP63" s="8"/>
      <c r="AQ63">
        <v>14.27</v>
      </c>
      <c r="AR63">
        <v>0.4</v>
      </c>
      <c r="AS63">
        <v>0.67</v>
      </c>
      <c r="AT63">
        <v>1.47</v>
      </c>
      <c r="AU63">
        <v>31.39</v>
      </c>
      <c r="AV63">
        <v>2</v>
      </c>
      <c r="BC63" s="2"/>
      <c r="BD63" s="2"/>
      <c r="BE63" s="2"/>
      <c r="BF63">
        <v>2030.5</v>
      </c>
      <c r="BG63">
        <v>2</v>
      </c>
      <c r="BH63">
        <v>1938.9</v>
      </c>
      <c r="BI63">
        <v>2</v>
      </c>
    </row>
    <row r="64" spans="1:61" x14ac:dyDescent="0.2">
      <c r="A64" s="1">
        <v>63</v>
      </c>
      <c r="B64" t="s">
        <v>56</v>
      </c>
      <c r="C64" s="11">
        <v>42466</v>
      </c>
      <c r="D64" s="25">
        <v>0.82622685185185185</v>
      </c>
      <c r="E64" s="11">
        <v>42466</v>
      </c>
      <c r="F64" s="25">
        <v>0.53456018518518522</v>
      </c>
      <c r="G64" t="str">
        <f t="shared" si="0"/>
        <v>48 11.11 N</v>
      </c>
      <c r="H64" t="str">
        <f t="shared" si="2"/>
        <v>122 171.12 W</v>
      </c>
      <c r="I64">
        <v>48.185200000000002</v>
      </c>
      <c r="J64">
        <v>-122.8523</v>
      </c>
      <c r="K64">
        <v>21</v>
      </c>
      <c r="L64">
        <v>1</v>
      </c>
      <c r="N64">
        <v>65.915000000000006</v>
      </c>
      <c r="P64">
        <v>9.2729999999999997</v>
      </c>
      <c r="Q64" s="2"/>
      <c r="R64">
        <v>2</v>
      </c>
      <c r="S64" s="2"/>
      <c r="T64">
        <v>31.295400000000001</v>
      </c>
      <c r="U64" s="5"/>
      <c r="V64">
        <v>2</v>
      </c>
      <c r="W64" s="2"/>
      <c r="X64">
        <v>24.177</v>
      </c>
      <c r="Y64" s="2"/>
      <c r="Z64">
        <v>6.9545000000000003</v>
      </c>
      <c r="AA64" s="2"/>
      <c r="AB64" s="2"/>
      <c r="AC64">
        <v>2</v>
      </c>
      <c r="AE64">
        <v>7.4</v>
      </c>
      <c r="AF64">
        <v>-999</v>
      </c>
      <c r="AH64" s="2">
        <f>AE64</f>
        <v>7.4</v>
      </c>
      <c r="AI64">
        <v>225.8</v>
      </c>
      <c r="AJ64" s="8"/>
      <c r="AK64" s="8"/>
      <c r="AL64" s="8"/>
      <c r="AM64" s="8"/>
      <c r="AN64" s="8"/>
      <c r="AO64" s="8"/>
      <c r="AP64" s="8"/>
      <c r="AQ64">
        <v>19.899999999999999</v>
      </c>
      <c r="AR64">
        <v>0.31</v>
      </c>
      <c r="AS64">
        <v>0.53</v>
      </c>
      <c r="AT64">
        <v>1.82</v>
      </c>
      <c r="AU64">
        <v>36.15</v>
      </c>
      <c r="AV64">
        <v>2</v>
      </c>
      <c r="BC64" s="2"/>
      <c r="BD64" s="2"/>
      <c r="BE64" s="2"/>
      <c r="BF64">
        <v>2107.6999999999998</v>
      </c>
      <c r="BG64">
        <v>2</v>
      </c>
      <c r="BH64">
        <v>2024.4</v>
      </c>
      <c r="BI64">
        <v>2</v>
      </c>
    </row>
    <row r="65" spans="1:61" x14ac:dyDescent="0.2">
      <c r="A65" s="1">
        <v>64</v>
      </c>
      <c r="B65" t="s">
        <v>56</v>
      </c>
      <c r="C65" s="11">
        <v>42466</v>
      </c>
      <c r="D65" s="25">
        <v>0.8278240740740741</v>
      </c>
      <c r="E65" s="11">
        <v>42466</v>
      </c>
      <c r="F65" s="25">
        <v>0.53615740740740747</v>
      </c>
      <c r="G65" t="str">
        <f t="shared" si="0"/>
        <v>48 11.1 N</v>
      </c>
      <c r="H65" t="str">
        <f t="shared" si="2"/>
        <v>122 171.12 W</v>
      </c>
      <c r="I65">
        <v>48.185000000000002</v>
      </c>
      <c r="J65">
        <v>-122.8523</v>
      </c>
      <c r="K65">
        <v>21</v>
      </c>
      <c r="L65">
        <v>2</v>
      </c>
      <c r="N65">
        <v>50.872999999999998</v>
      </c>
      <c r="P65">
        <v>9.5660000000000007</v>
      </c>
      <c r="Q65" s="2"/>
      <c r="R65">
        <v>2</v>
      </c>
      <c r="S65" s="2"/>
      <c r="T65">
        <v>30.116</v>
      </c>
      <c r="U65" s="5"/>
      <c r="V65">
        <v>2</v>
      </c>
      <c r="W65" s="2"/>
      <c r="X65">
        <v>23.21</v>
      </c>
      <c r="Y65" s="2"/>
      <c r="Z65">
        <v>7.8502000000000001</v>
      </c>
      <c r="AA65" s="2"/>
      <c r="AB65" s="2"/>
      <c r="AC65">
        <v>2</v>
      </c>
      <c r="AE65">
        <v>8.23</v>
      </c>
      <c r="AF65">
        <v>-999</v>
      </c>
      <c r="AH65" s="2">
        <f t="shared" ref="AH65:AH128" si="6">AE65</f>
        <v>8.23</v>
      </c>
      <c r="AI65">
        <v>251.4</v>
      </c>
      <c r="AJ65" s="8"/>
      <c r="AK65" s="8"/>
      <c r="AL65" s="8"/>
      <c r="AM65" s="8"/>
      <c r="AN65" s="8"/>
      <c r="AO65" s="8"/>
      <c r="AP65" s="8"/>
      <c r="AQ65">
        <v>18.760000000000002</v>
      </c>
      <c r="AR65">
        <v>0.34</v>
      </c>
      <c r="AS65">
        <v>0.72</v>
      </c>
      <c r="AT65">
        <v>1.78</v>
      </c>
      <c r="AU65">
        <v>37.200000000000003</v>
      </c>
      <c r="AV65">
        <v>2</v>
      </c>
      <c r="BC65" s="2"/>
      <c r="BD65" s="2"/>
      <c r="BE65" s="2"/>
      <c r="BF65">
        <v>-999</v>
      </c>
      <c r="BG65">
        <v>9</v>
      </c>
      <c r="BH65">
        <v>-999</v>
      </c>
      <c r="BI65">
        <v>9</v>
      </c>
    </row>
    <row r="66" spans="1:61" x14ac:dyDescent="0.2">
      <c r="A66" s="1">
        <v>65</v>
      </c>
      <c r="B66" t="s">
        <v>56</v>
      </c>
      <c r="C66" s="11">
        <v>42466</v>
      </c>
      <c r="D66" s="25">
        <v>0.82928240740740744</v>
      </c>
      <c r="E66" s="11">
        <v>42466</v>
      </c>
      <c r="F66" s="25">
        <v>0.53761574074074081</v>
      </c>
      <c r="G66" t="str">
        <f t="shared" si="0"/>
        <v>48 11.08 N</v>
      </c>
      <c r="H66" t="str">
        <f t="shared" si="2"/>
        <v>122 171.12 W</v>
      </c>
      <c r="I66">
        <v>48.184800000000003</v>
      </c>
      <c r="J66">
        <v>-122.85250000000001</v>
      </c>
      <c r="K66">
        <v>21</v>
      </c>
      <c r="L66">
        <v>3</v>
      </c>
      <c r="N66">
        <v>30.513999999999999</v>
      </c>
      <c r="P66">
        <v>9.6476000000000006</v>
      </c>
      <c r="Q66" s="2"/>
      <c r="R66">
        <v>2</v>
      </c>
      <c r="S66" s="2"/>
      <c r="T66">
        <v>29.9071</v>
      </c>
      <c r="U66" s="5"/>
      <c r="V66">
        <v>2</v>
      </c>
      <c r="W66" s="2"/>
      <c r="X66">
        <v>23.033999999999999</v>
      </c>
      <c r="Y66" s="2"/>
      <c r="Z66">
        <v>8.1149000000000004</v>
      </c>
      <c r="AA66" s="2"/>
      <c r="AB66" s="2"/>
      <c r="AC66">
        <v>2</v>
      </c>
      <c r="AE66">
        <v>8.4269999999999996</v>
      </c>
      <c r="AF66">
        <v>-999</v>
      </c>
      <c r="AH66" s="2">
        <f t="shared" si="6"/>
        <v>8.4269999999999996</v>
      </c>
      <c r="AI66">
        <v>257.39999999999998</v>
      </c>
      <c r="AJ66" s="8"/>
      <c r="AK66" s="8"/>
      <c r="AL66" s="8"/>
      <c r="AM66" s="8"/>
      <c r="AN66" s="8"/>
      <c r="AO66" s="8"/>
      <c r="AP66" s="8"/>
      <c r="AQ66">
        <v>18.239999999999998</v>
      </c>
      <c r="AR66">
        <v>0.35</v>
      </c>
      <c r="AS66">
        <v>0.74</v>
      </c>
      <c r="AT66">
        <v>1.75</v>
      </c>
      <c r="AU66">
        <v>36.42</v>
      </c>
      <c r="AV66">
        <v>2</v>
      </c>
      <c r="BC66" s="2"/>
      <c r="BD66" s="2"/>
      <c r="BE66" s="2"/>
      <c r="BF66">
        <v>-999</v>
      </c>
      <c r="BG66">
        <v>9</v>
      </c>
      <c r="BH66">
        <v>-999</v>
      </c>
      <c r="BI66">
        <v>9</v>
      </c>
    </row>
    <row r="67" spans="1:61" x14ac:dyDescent="0.2">
      <c r="A67" s="1">
        <v>66</v>
      </c>
      <c r="B67" t="s">
        <v>56</v>
      </c>
      <c r="C67" s="11">
        <v>42466</v>
      </c>
      <c r="D67" s="25">
        <v>0.83050925925925922</v>
      </c>
      <c r="E67" s="11">
        <v>42466</v>
      </c>
      <c r="F67" s="25">
        <v>0.5388425925925926</v>
      </c>
      <c r="G67" t="str">
        <f t="shared" ref="G67:G130" si="7">MID(I67,1,2)&amp;" "&amp;TRUNC(MID(I67,3,5)*60,2)&amp;" N"</f>
        <v>48 11.08 N</v>
      </c>
      <c r="H67" t="str">
        <f t="shared" si="2"/>
        <v>122 171.12 W</v>
      </c>
      <c r="I67">
        <v>48.184699999999999</v>
      </c>
      <c r="J67">
        <v>-122.85290000000001</v>
      </c>
      <c r="K67">
        <v>21</v>
      </c>
      <c r="L67">
        <v>5</v>
      </c>
      <c r="N67">
        <v>20.725999999999999</v>
      </c>
      <c r="P67">
        <v>9.7338000000000005</v>
      </c>
      <c r="Q67" s="2"/>
      <c r="R67">
        <v>2</v>
      </c>
      <c r="S67" s="2"/>
      <c r="T67">
        <v>29.863299999999999</v>
      </c>
      <c r="U67" s="5"/>
      <c r="V67">
        <v>2</v>
      </c>
      <c r="W67" s="2"/>
      <c r="X67">
        <v>22.986999999999998</v>
      </c>
      <c r="Y67" s="2"/>
      <c r="Z67">
        <v>8.1895000000000007</v>
      </c>
      <c r="AA67" s="2"/>
      <c r="AB67" s="2"/>
      <c r="AC67">
        <v>2</v>
      </c>
      <c r="AE67">
        <v>8.5129999999999999</v>
      </c>
      <c r="AF67">
        <v>-999</v>
      </c>
      <c r="AH67" s="2">
        <f t="shared" si="6"/>
        <v>8.5129999999999999</v>
      </c>
      <c r="AI67">
        <v>260.10000000000002</v>
      </c>
      <c r="AJ67" s="8"/>
      <c r="AK67" s="8"/>
      <c r="AL67" s="8"/>
      <c r="AM67" s="8"/>
      <c r="AN67" s="8"/>
      <c r="AO67" s="8"/>
      <c r="AP67" s="8"/>
      <c r="AQ67">
        <v>18.29</v>
      </c>
      <c r="AR67">
        <v>0.34</v>
      </c>
      <c r="AS67">
        <v>0.8</v>
      </c>
      <c r="AT67">
        <v>1.73</v>
      </c>
      <c r="AU67">
        <v>36.58</v>
      </c>
      <c r="AV67">
        <v>2</v>
      </c>
      <c r="BC67" s="2"/>
      <c r="BD67" s="2"/>
      <c r="BE67" s="2"/>
      <c r="BF67">
        <v>2055.9</v>
      </c>
      <c r="BG67">
        <v>2</v>
      </c>
      <c r="BH67">
        <v>1965.6</v>
      </c>
      <c r="BI67">
        <v>2</v>
      </c>
    </row>
    <row r="68" spans="1:61" x14ac:dyDescent="0.2">
      <c r="A68" s="1">
        <v>67</v>
      </c>
      <c r="B68" t="s">
        <v>56</v>
      </c>
      <c r="C68" s="11">
        <v>42466</v>
      </c>
      <c r="D68" s="25">
        <v>0.83187500000000003</v>
      </c>
      <c r="E68" s="11">
        <v>42466</v>
      </c>
      <c r="F68" s="25">
        <v>0.54020833333333329</v>
      </c>
      <c r="G68" t="str">
        <f t="shared" si="7"/>
        <v>48 11.08 N</v>
      </c>
      <c r="H68" t="str">
        <f t="shared" ref="H68:H131" si="8">MID(J68,2,3)&amp;" "&amp;TRUNC(MID(J68,4,5)*60,2)&amp;" W"</f>
        <v>122 171.18 W</v>
      </c>
      <c r="I68">
        <v>48.184699999999999</v>
      </c>
      <c r="J68">
        <v>-122.8535</v>
      </c>
      <c r="K68">
        <v>21</v>
      </c>
      <c r="L68">
        <v>7</v>
      </c>
      <c r="N68">
        <v>10.837999999999999</v>
      </c>
      <c r="P68">
        <v>9.7545999999999999</v>
      </c>
      <c r="Q68" s="2"/>
      <c r="R68">
        <v>2</v>
      </c>
      <c r="S68" s="2"/>
      <c r="T68">
        <v>29.7867</v>
      </c>
      <c r="U68" s="5"/>
      <c r="V68">
        <v>2</v>
      </c>
      <c r="W68" s="2"/>
      <c r="X68">
        <v>22.923999999999999</v>
      </c>
      <c r="Y68" s="2"/>
      <c r="Z68">
        <v>8.2015999999999991</v>
      </c>
      <c r="AA68" s="2"/>
      <c r="AB68" s="2"/>
      <c r="AC68">
        <v>2</v>
      </c>
      <c r="AE68">
        <v>8.4760000000000009</v>
      </c>
      <c r="AF68">
        <v>-999</v>
      </c>
      <c r="AH68" s="2">
        <f t="shared" si="6"/>
        <v>8.4760000000000009</v>
      </c>
      <c r="AI68">
        <v>258.89999999999998</v>
      </c>
      <c r="AJ68" s="8"/>
      <c r="AK68" s="8"/>
      <c r="AL68" s="8"/>
      <c r="AM68" s="8"/>
      <c r="AN68" s="8"/>
      <c r="AO68" s="8"/>
      <c r="AP68" s="8"/>
      <c r="AQ68">
        <v>18.329999999999998</v>
      </c>
      <c r="AR68">
        <v>0.34</v>
      </c>
      <c r="AS68">
        <v>0.75</v>
      </c>
      <c r="AT68">
        <v>1.75</v>
      </c>
      <c r="AU68">
        <v>36.81</v>
      </c>
      <c r="AV68">
        <v>2</v>
      </c>
      <c r="BC68" s="2"/>
      <c r="BD68" s="2"/>
      <c r="BE68" s="2"/>
      <c r="BF68">
        <v>-999</v>
      </c>
      <c r="BG68">
        <v>9</v>
      </c>
      <c r="BH68">
        <v>-999</v>
      </c>
      <c r="BI68">
        <v>9</v>
      </c>
    </row>
    <row r="69" spans="1:61" x14ac:dyDescent="0.2">
      <c r="A69" s="1">
        <v>68</v>
      </c>
      <c r="B69" t="s">
        <v>56</v>
      </c>
      <c r="C69" s="11">
        <v>42466</v>
      </c>
      <c r="D69" s="25">
        <v>0.83287037037037026</v>
      </c>
      <c r="E69" s="11">
        <v>42466</v>
      </c>
      <c r="F69" s="25">
        <v>0.54120370370370374</v>
      </c>
      <c r="G69" t="str">
        <f t="shared" si="7"/>
        <v>48 11.07 N</v>
      </c>
      <c r="H69" t="str">
        <f t="shared" si="8"/>
        <v>122 171.18 W</v>
      </c>
      <c r="I69">
        <v>48.184600000000003</v>
      </c>
      <c r="J69">
        <v>-122.8539</v>
      </c>
      <c r="K69">
        <v>21</v>
      </c>
      <c r="L69">
        <v>9</v>
      </c>
      <c r="N69">
        <v>5.45</v>
      </c>
      <c r="P69">
        <v>9.7543000000000006</v>
      </c>
      <c r="Q69" s="2"/>
      <c r="R69">
        <v>2</v>
      </c>
      <c r="S69" s="2"/>
      <c r="T69">
        <v>29.7362</v>
      </c>
      <c r="U69" s="5"/>
      <c r="V69">
        <v>2</v>
      </c>
      <c r="W69" s="2"/>
      <c r="X69">
        <v>22.884</v>
      </c>
      <c r="Y69" s="2"/>
      <c r="Z69">
        <v>8.1913999999999998</v>
      </c>
      <c r="AA69" s="2"/>
      <c r="AB69" s="2"/>
      <c r="AC69">
        <v>2</v>
      </c>
      <c r="AE69">
        <v>8.5109999999999992</v>
      </c>
      <c r="AF69">
        <v>-999</v>
      </c>
      <c r="AH69" s="2">
        <f t="shared" si="6"/>
        <v>8.5109999999999992</v>
      </c>
      <c r="AI69">
        <v>260</v>
      </c>
      <c r="AJ69" s="8"/>
      <c r="AK69" s="8"/>
      <c r="AL69" s="8"/>
      <c r="AM69" s="8"/>
      <c r="AN69" s="8"/>
      <c r="AO69" s="8"/>
      <c r="AP69" s="8"/>
      <c r="AQ69">
        <v>18.32</v>
      </c>
      <c r="AR69">
        <v>0.34</v>
      </c>
      <c r="AS69">
        <v>0.97</v>
      </c>
      <c r="AT69">
        <v>1.75</v>
      </c>
      <c r="AU69">
        <v>38.43</v>
      </c>
      <c r="AV69">
        <v>2</v>
      </c>
      <c r="BC69" s="2"/>
      <c r="BD69" s="2"/>
      <c r="BE69" s="2"/>
      <c r="BF69">
        <v>-999</v>
      </c>
      <c r="BG69">
        <v>9</v>
      </c>
      <c r="BH69">
        <v>-999</v>
      </c>
      <c r="BI69">
        <v>9</v>
      </c>
    </row>
    <row r="70" spans="1:61" x14ac:dyDescent="0.2">
      <c r="A70" s="1">
        <v>69</v>
      </c>
      <c r="B70" t="s">
        <v>56</v>
      </c>
      <c r="C70" s="11">
        <v>42466</v>
      </c>
      <c r="D70" s="25">
        <v>0.83349537037037036</v>
      </c>
      <c r="E70" s="11">
        <v>42466</v>
      </c>
      <c r="F70" s="25">
        <v>0.54182870370370373</v>
      </c>
      <c r="G70" t="str">
        <f t="shared" si="7"/>
        <v>48 11.07 N</v>
      </c>
      <c r="H70" t="str">
        <f t="shared" si="8"/>
        <v>122 171.24 W</v>
      </c>
      <c r="I70">
        <v>48.1845</v>
      </c>
      <c r="J70">
        <v>-122.85420000000001</v>
      </c>
      <c r="K70">
        <v>21</v>
      </c>
      <c r="L70">
        <v>12</v>
      </c>
      <c r="N70">
        <v>2.0030000000000001</v>
      </c>
      <c r="P70">
        <v>9.8478999999999992</v>
      </c>
      <c r="Q70" s="2"/>
      <c r="R70">
        <v>2</v>
      </c>
      <c r="S70" s="2"/>
      <c r="T70">
        <v>29.636900000000001</v>
      </c>
      <c r="U70" s="5"/>
      <c r="V70">
        <v>2</v>
      </c>
      <c r="W70" s="2"/>
      <c r="X70">
        <v>22.792000000000002</v>
      </c>
      <c r="Y70" s="2"/>
      <c r="Z70">
        <v>8.2486999999999995</v>
      </c>
      <c r="AA70" s="2"/>
      <c r="AB70" s="2"/>
      <c r="AC70">
        <v>2</v>
      </c>
      <c r="AE70">
        <v>8.6010000000000009</v>
      </c>
      <c r="AF70">
        <v>-999</v>
      </c>
      <c r="AH70" s="2">
        <f t="shared" si="6"/>
        <v>8.6010000000000009</v>
      </c>
      <c r="AI70">
        <v>262.8</v>
      </c>
      <c r="AJ70" s="8"/>
      <c r="AK70" s="8"/>
      <c r="AL70" s="8"/>
      <c r="AM70" s="8"/>
      <c r="AN70" s="8"/>
      <c r="AO70" s="8"/>
      <c r="AP70" s="8"/>
      <c r="AQ70">
        <v>18.32</v>
      </c>
      <c r="AR70">
        <v>0.33</v>
      </c>
      <c r="AS70">
        <v>0.78</v>
      </c>
      <c r="AT70">
        <v>1.75</v>
      </c>
      <c r="AU70">
        <v>37.51</v>
      </c>
      <c r="AV70">
        <v>2</v>
      </c>
      <c r="BC70" s="2"/>
      <c r="BD70" s="2"/>
      <c r="BE70" s="2"/>
      <c r="BF70">
        <v>2047.3</v>
      </c>
      <c r="BG70">
        <v>2</v>
      </c>
      <c r="BH70">
        <v>1954.8</v>
      </c>
      <c r="BI70">
        <v>2</v>
      </c>
    </row>
    <row r="71" spans="1:61" x14ac:dyDescent="0.2">
      <c r="A71" s="1">
        <v>70</v>
      </c>
      <c r="B71" t="s">
        <v>56</v>
      </c>
      <c r="C71" s="11">
        <v>42466</v>
      </c>
      <c r="D71" s="25">
        <v>0.86957175925925922</v>
      </c>
      <c r="E71" s="11">
        <v>42466</v>
      </c>
      <c r="F71" s="25">
        <v>0.5779050925925926</v>
      </c>
      <c r="G71" t="str">
        <f t="shared" si="7"/>
        <v>48 8.5 N</v>
      </c>
      <c r="H71" t="str">
        <f t="shared" si="8"/>
        <v>122 161.04 W</v>
      </c>
      <c r="I71">
        <v>48.1417</v>
      </c>
      <c r="J71">
        <v>-122.6846</v>
      </c>
      <c r="K71">
        <v>20</v>
      </c>
      <c r="L71">
        <v>1</v>
      </c>
      <c r="N71">
        <v>50.960999999999999</v>
      </c>
      <c r="P71">
        <v>9.5121000000000002</v>
      </c>
      <c r="Q71" s="2"/>
      <c r="R71">
        <v>2</v>
      </c>
      <c r="S71" s="2"/>
      <c r="T71">
        <v>30.611799999999999</v>
      </c>
      <c r="U71" s="5"/>
      <c r="V71">
        <v>2</v>
      </c>
      <c r="W71" s="2"/>
      <c r="X71">
        <v>23.606000000000002</v>
      </c>
      <c r="Y71" s="2"/>
      <c r="Z71">
        <v>7.5305</v>
      </c>
      <c r="AA71" s="2"/>
      <c r="AB71" s="2"/>
      <c r="AC71">
        <v>2</v>
      </c>
      <c r="AE71">
        <v>8.1630000000000003</v>
      </c>
      <c r="AF71">
        <v>-999</v>
      </c>
      <c r="AH71" s="2">
        <f t="shared" si="6"/>
        <v>8.1630000000000003</v>
      </c>
      <c r="AI71">
        <v>249.2</v>
      </c>
      <c r="AJ71" s="8"/>
      <c r="AK71" s="8"/>
      <c r="AL71" s="8"/>
      <c r="AM71" s="8"/>
      <c r="AN71" s="8"/>
      <c r="AO71" s="8"/>
      <c r="AP71" s="8"/>
      <c r="AQ71">
        <v>18.88</v>
      </c>
      <c r="AR71">
        <v>0.34</v>
      </c>
      <c r="AS71">
        <v>0.39</v>
      </c>
      <c r="AT71">
        <v>1.79</v>
      </c>
      <c r="AU71">
        <v>35.92</v>
      </c>
      <c r="AV71">
        <v>2</v>
      </c>
      <c r="BC71" s="2"/>
      <c r="BD71" s="2"/>
      <c r="BE71" s="2"/>
      <c r="BF71">
        <v>2091.8000000000002</v>
      </c>
      <c r="BG71">
        <v>2</v>
      </c>
      <c r="BH71">
        <v>2005.7</v>
      </c>
      <c r="BI71">
        <v>2</v>
      </c>
    </row>
    <row r="72" spans="1:61" x14ac:dyDescent="0.2">
      <c r="A72" s="1">
        <v>71</v>
      </c>
      <c r="B72" t="s">
        <v>56</v>
      </c>
      <c r="C72" s="11">
        <v>42466</v>
      </c>
      <c r="D72" s="25">
        <v>0.87206018518518524</v>
      </c>
      <c r="E72" s="11">
        <v>42466</v>
      </c>
      <c r="F72" s="25">
        <v>0.5803935185185185</v>
      </c>
      <c r="G72" t="str">
        <f t="shared" si="7"/>
        <v>48 8.49 N</v>
      </c>
      <c r="H72" t="str">
        <f t="shared" si="8"/>
        <v>122 161.04 W</v>
      </c>
      <c r="I72">
        <v>48.141599999999997</v>
      </c>
      <c r="J72">
        <v>-122.6846</v>
      </c>
      <c r="K72">
        <v>20</v>
      </c>
      <c r="L72">
        <v>2</v>
      </c>
      <c r="N72">
        <v>41.752000000000002</v>
      </c>
      <c r="P72">
        <v>9.5181000000000004</v>
      </c>
      <c r="Q72" s="2"/>
      <c r="R72">
        <v>2</v>
      </c>
      <c r="S72" s="2"/>
      <c r="T72">
        <v>30.578399999999998</v>
      </c>
      <c r="U72" s="5"/>
      <c r="V72">
        <v>2</v>
      </c>
      <c r="W72" s="2"/>
      <c r="X72">
        <v>23.579000000000001</v>
      </c>
      <c r="Y72" s="2"/>
      <c r="Z72">
        <v>7.5625</v>
      </c>
      <c r="AA72" s="2"/>
      <c r="AB72" s="2"/>
      <c r="AC72">
        <v>2</v>
      </c>
      <c r="AE72">
        <v>7.9</v>
      </c>
      <c r="AF72">
        <v>-999</v>
      </c>
      <c r="AH72" s="2">
        <f t="shared" si="6"/>
        <v>7.9</v>
      </c>
      <c r="AI72">
        <v>241.2</v>
      </c>
      <c r="AJ72" s="8"/>
      <c r="AK72" s="8"/>
      <c r="AL72" s="8"/>
      <c r="AM72" s="8"/>
      <c r="AN72" s="8"/>
      <c r="AO72" s="8"/>
      <c r="AP72" s="8"/>
      <c r="AQ72">
        <v>15.59</v>
      </c>
      <c r="AR72">
        <v>0.34</v>
      </c>
      <c r="AS72">
        <v>0.36</v>
      </c>
      <c r="AT72">
        <v>1.54</v>
      </c>
      <c r="AU72">
        <v>31.37</v>
      </c>
      <c r="AV72">
        <v>2</v>
      </c>
      <c r="BC72" s="2"/>
      <c r="BD72" s="2"/>
      <c r="BE72" s="2"/>
      <c r="BF72">
        <v>-999</v>
      </c>
      <c r="BG72">
        <v>9</v>
      </c>
      <c r="BH72">
        <v>-999</v>
      </c>
      <c r="BI72">
        <v>9</v>
      </c>
    </row>
    <row r="73" spans="1:61" x14ac:dyDescent="0.2">
      <c r="A73" s="1">
        <v>72</v>
      </c>
      <c r="B73" t="s">
        <v>56</v>
      </c>
      <c r="C73" s="11">
        <v>42466</v>
      </c>
      <c r="D73" s="25">
        <v>0.87355324074074081</v>
      </c>
      <c r="E73" s="11">
        <v>42466</v>
      </c>
      <c r="F73" s="25">
        <v>0.58188657407407407</v>
      </c>
      <c r="G73" t="str">
        <f t="shared" si="7"/>
        <v>48 8.48 N</v>
      </c>
      <c r="H73" t="str">
        <f t="shared" si="8"/>
        <v>122 161.04 W</v>
      </c>
      <c r="I73">
        <v>48.141399999999997</v>
      </c>
      <c r="J73">
        <v>-122.6846</v>
      </c>
      <c r="K73">
        <v>20</v>
      </c>
      <c r="L73">
        <v>3</v>
      </c>
      <c r="N73">
        <v>28.361999999999998</v>
      </c>
      <c r="P73">
        <v>9.5307999999999993</v>
      </c>
      <c r="Q73" s="2"/>
      <c r="R73">
        <v>2</v>
      </c>
      <c r="S73" s="2"/>
      <c r="T73">
        <v>30.507100000000001</v>
      </c>
      <c r="U73" s="5"/>
      <c r="V73">
        <v>2</v>
      </c>
      <c r="W73" s="2"/>
      <c r="X73">
        <v>23.521000000000001</v>
      </c>
      <c r="Y73" s="2"/>
      <c r="Z73">
        <v>7.5879000000000003</v>
      </c>
      <c r="AA73" s="2"/>
      <c r="AB73" s="2"/>
      <c r="AC73">
        <v>2</v>
      </c>
      <c r="AE73">
        <v>8.0429999999999993</v>
      </c>
      <c r="AF73">
        <v>-999</v>
      </c>
      <c r="AH73" s="2">
        <f t="shared" si="6"/>
        <v>8.0429999999999993</v>
      </c>
      <c r="AI73">
        <v>245.6</v>
      </c>
      <c r="AJ73" s="8"/>
      <c r="AK73" s="8"/>
      <c r="AL73" s="8"/>
      <c r="AM73" s="8"/>
      <c r="AN73" s="8"/>
      <c r="AO73" s="8"/>
      <c r="AP73" s="8"/>
      <c r="AQ73">
        <v>18.72</v>
      </c>
      <c r="AR73">
        <v>0.34</v>
      </c>
      <c r="AS73">
        <v>0.39</v>
      </c>
      <c r="AT73">
        <v>1.79</v>
      </c>
      <c r="AU73">
        <v>35.9</v>
      </c>
      <c r="AV73">
        <v>2</v>
      </c>
      <c r="BC73" s="2"/>
      <c r="BD73" s="2"/>
      <c r="BE73" s="2"/>
      <c r="BF73">
        <v>-999</v>
      </c>
      <c r="BG73">
        <v>9</v>
      </c>
      <c r="BH73">
        <v>-999</v>
      </c>
      <c r="BI73">
        <v>9</v>
      </c>
    </row>
    <row r="74" spans="1:61" x14ac:dyDescent="0.2">
      <c r="A74" s="1">
        <v>73</v>
      </c>
      <c r="B74" t="s">
        <v>56</v>
      </c>
      <c r="C74" s="11">
        <v>42466</v>
      </c>
      <c r="D74" s="25">
        <v>0.87458333333333327</v>
      </c>
      <c r="E74" s="11">
        <v>42466</v>
      </c>
      <c r="F74" s="25">
        <v>0.58291666666666664</v>
      </c>
      <c r="G74" t="str">
        <f t="shared" si="7"/>
        <v>48 8.48 N</v>
      </c>
      <c r="H74" t="str">
        <f t="shared" si="8"/>
        <v>122 161.04 W</v>
      </c>
      <c r="I74">
        <v>48.141399999999997</v>
      </c>
      <c r="J74">
        <v>-122.68470000000001</v>
      </c>
      <c r="K74">
        <v>20</v>
      </c>
      <c r="L74">
        <v>5</v>
      </c>
      <c r="N74">
        <v>17.626000000000001</v>
      </c>
      <c r="P74">
        <v>9.6225000000000005</v>
      </c>
      <c r="Q74" s="2"/>
      <c r="R74">
        <v>2</v>
      </c>
      <c r="S74" s="2"/>
      <c r="T74">
        <v>29.8947</v>
      </c>
      <c r="U74" s="5"/>
      <c r="V74">
        <v>2</v>
      </c>
      <c r="W74" s="2"/>
      <c r="X74">
        <v>23.029</v>
      </c>
      <c r="Y74" s="2"/>
      <c r="Z74">
        <v>7.7996999999999996</v>
      </c>
      <c r="AA74" s="2"/>
      <c r="AB74" s="2"/>
      <c r="AC74">
        <v>2</v>
      </c>
      <c r="AE74">
        <v>8.1150000000000002</v>
      </c>
      <c r="AF74">
        <v>-999</v>
      </c>
      <c r="AH74" s="2">
        <f t="shared" si="6"/>
        <v>8.1150000000000002</v>
      </c>
      <c r="AI74">
        <v>247.9</v>
      </c>
      <c r="AJ74" s="8"/>
      <c r="AK74" s="8"/>
      <c r="AL74" s="8"/>
      <c r="AM74" s="8"/>
      <c r="AN74" s="8"/>
      <c r="AO74" s="8"/>
      <c r="AP74" s="8"/>
      <c r="AQ74">
        <v>16.100000000000001</v>
      </c>
      <c r="AR74">
        <v>0.33</v>
      </c>
      <c r="AS74">
        <v>0.68</v>
      </c>
      <c r="AT74">
        <v>1.55</v>
      </c>
      <c r="AU74">
        <v>32.39</v>
      </c>
      <c r="AV74">
        <v>2</v>
      </c>
      <c r="BC74" s="2"/>
      <c r="BD74" s="2"/>
      <c r="BE74" s="2"/>
      <c r="BF74">
        <v>-999</v>
      </c>
      <c r="BG74">
        <v>9</v>
      </c>
      <c r="BH74">
        <v>-999</v>
      </c>
      <c r="BI74">
        <v>9</v>
      </c>
    </row>
    <row r="75" spans="1:61" x14ac:dyDescent="0.2">
      <c r="A75" s="1">
        <v>74</v>
      </c>
      <c r="B75" t="s">
        <v>56</v>
      </c>
      <c r="C75" s="11">
        <v>42466</v>
      </c>
      <c r="D75" s="25">
        <v>0.875462962962963</v>
      </c>
      <c r="E75" s="11">
        <v>42466</v>
      </c>
      <c r="F75" s="25">
        <v>0.58379629629629626</v>
      </c>
      <c r="G75" t="str">
        <f t="shared" si="7"/>
        <v>48 8.49 N</v>
      </c>
      <c r="H75" t="str">
        <f t="shared" si="8"/>
        <v>122 161.04 W</v>
      </c>
      <c r="I75">
        <v>48.141500000000001</v>
      </c>
      <c r="J75">
        <v>-122.6848</v>
      </c>
      <c r="K75">
        <v>20</v>
      </c>
      <c r="L75">
        <v>8</v>
      </c>
      <c r="N75">
        <v>9.5180000000000007</v>
      </c>
      <c r="P75">
        <v>9.6957000000000004</v>
      </c>
      <c r="Q75" s="2"/>
      <c r="R75">
        <v>2</v>
      </c>
      <c r="S75" s="2"/>
      <c r="T75">
        <v>29.300999999999998</v>
      </c>
      <c r="U75" s="5"/>
      <c r="V75">
        <v>2</v>
      </c>
      <c r="W75" s="2"/>
      <c r="X75">
        <v>22.553999999999998</v>
      </c>
      <c r="Y75" s="2"/>
      <c r="Z75">
        <v>8.2966999999999995</v>
      </c>
      <c r="AA75" s="2"/>
      <c r="AB75" s="2"/>
      <c r="AC75">
        <v>2</v>
      </c>
      <c r="AE75">
        <v>8.6039999999999992</v>
      </c>
      <c r="AF75">
        <v>-999</v>
      </c>
      <c r="AH75" s="2">
        <f t="shared" si="6"/>
        <v>8.6039999999999992</v>
      </c>
      <c r="AI75">
        <v>263</v>
      </c>
      <c r="AJ75" s="8"/>
      <c r="AK75" s="8"/>
      <c r="AL75" s="8"/>
      <c r="AM75" s="8"/>
      <c r="AN75" s="8"/>
      <c r="AO75" s="8"/>
      <c r="AP75" s="8"/>
      <c r="AQ75">
        <v>17.79</v>
      </c>
      <c r="AR75">
        <v>0.35</v>
      </c>
      <c r="AS75">
        <v>0.79</v>
      </c>
      <c r="AT75">
        <v>1.73</v>
      </c>
      <c r="AU75">
        <v>37.700000000000003</v>
      </c>
      <c r="AV75">
        <v>2</v>
      </c>
      <c r="BC75" s="2"/>
      <c r="BD75" s="2"/>
      <c r="BE75" s="2"/>
      <c r="BF75">
        <v>2030.7</v>
      </c>
      <c r="BG75">
        <v>2</v>
      </c>
      <c r="BH75">
        <v>1941.2</v>
      </c>
      <c r="BI75">
        <v>2</v>
      </c>
    </row>
    <row r="76" spans="1:61" x14ac:dyDescent="0.2">
      <c r="A76" s="1">
        <v>75</v>
      </c>
      <c r="B76" t="s">
        <v>56</v>
      </c>
      <c r="C76" s="11">
        <v>42466</v>
      </c>
      <c r="D76" s="25">
        <v>0.8769097222222223</v>
      </c>
      <c r="E76" s="11">
        <v>42466</v>
      </c>
      <c r="F76" s="25">
        <v>0.58524305555555556</v>
      </c>
      <c r="G76" t="str">
        <f t="shared" si="7"/>
        <v>48 8.52 N</v>
      </c>
      <c r="H76" t="str">
        <f t="shared" si="8"/>
        <v>122 161.04 W</v>
      </c>
      <c r="I76">
        <v>48.142000000000003</v>
      </c>
      <c r="J76">
        <v>-122.68470000000001</v>
      </c>
      <c r="K76">
        <v>20</v>
      </c>
      <c r="L76">
        <v>9</v>
      </c>
      <c r="N76">
        <v>7.24</v>
      </c>
      <c r="P76">
        <v>9.7058999999999997</v>
      </c>
      <c r="Q76" s="2"/>
      <c r="R76">
        <v>2</v>
      </c>
      <c r="S76" s="2"/>
      <c r="T76">
        <v>29.264800000000001</v>
      </c>
      <c r="U76" s="5"/>
      <c r="V76">
        <v>2</v>
      </c>
      <c r="W76" s="2"/>
      <c r="X76">
        <v>22.524000000000001</v>
      </c>
      <c r="Y76" s="2"/>
      <c r="Z76">
        <v>8.3457000000000008</v>
      </c>
      <c r="AA76" s="2"/>
      <c r="AB76" s="2"/>
      <c r="AC76">
        <v>2</v>
      </c>
      <c r="AE76">
        <v>8.6769999999999996</v>
      </c>
      <c r="AF76">
        <v>-999</v>
      </c>
      <c r="AH76" s="2">
        <f t="shared" si="6"/>
        <v>8.6769999999999996</v>
      </c>
      <c r="AI76">
        <v>265.2</v>
      </c>
      <c r="AJ76" s="8"/>
      <c r="AK76" s="8"/>
      <c r="AL76" s="8"/>
      <c r="AM76" s="8"/>
      <c r="AN76" s="8"/>
      <c r="AO76" s="8"/>
      <c r="AP76" s="8"/>
      <c r="AQ76">
        <v>17.899999999999999</v>
      </c>
      <c r="AR76">
        <v>0.35</v>
      </c>
      <c r="AS76">
        <v>0.64</v>
      </c>
      <c r="AT76">
        <v>1.74</v>
      </c>
      <c r="AU76">
        <v>38.200000000000003</v>
      </c>
      <c r="AV76">
        <v>2</v>
      </c>
      <c r="BC76" s="2"/>
      <c r="BD76" s="2"/>
      <c r="BE76" s="2"/>
      <c r="BF76">
        <v>-999</v>
      </c>
      <c r="BG76">
        <v>9</v>
      </c>
      <c r="BH76">
        <v>-999</v>
      </c>
      <c r="BI76">
        <v>9</v>
      </c>
    </row>
    <row r="77" spans="1:61" x14ac:dyDescent="0.2">
      <c r="A77" s="1">
        <v>76</v>
      </c>
      <c r="B77" t="s">
        <v>56</v>
      </c>
      <c r="C77" s="11">
        <v>42466</v>
      </c>
      <c r="D77" s="25">
        <v>0.8783333333333333</v>
      </c>
      <c r="E77" s="11">
        <v>42466</v>
      </c>
      <c r="F77" s="25">
        <v>0.58666666666666667</v>
      </c>
      <c r="G77" t="str">
        <f t="shared" si="7"/>
        <v>48 8.47 N</v>
      </c>
      <c r="H77" t="str">
        <f t="shared" si="8"/>
        <v>122 160.98 W</v>
      </c>
      <c r="I77">
        <v>48.141199999999998</v>
      </c>
      <c r="J77">
        <v>-122.6835</v>
      </c>
      <c r="K77">
        <v>20</v>
      </c>
      <c r="L77">
        <v>12</v>
      </c>
      <c r="N77">
        <v>3.238</v>
      </c>
      <c r="P77">
        <v>9.8045000000000009</v>
      </c>
      <c r="Q77" s="2"/>
      <c r="R77">
        <v>2</v>
      </c>
      <c r="S77" s="2"/>
      <c r="T77">
        <v>29.158000000000001</v>
      </c>
      <c r="U77" s="5"/>
      <c r="V77">
        <v>2</v>
      </c>
      <c r="W77" s="2"/>
      <c r="X77">
        <v>22.425999999999998</v>
      </c>
      <c r="Y77" s="2"/>
      <c r="Z77">
        <v>8.4693000000000005</v>
      </c>
      <c r="AA77" s="2"/>
      <c r="AB77" s="2"/>
      <c r="AC77">
        <v>2</v>
      </c>
      <c r="AE77">
        <v>8.8569999999999993</v>
      </c>
      <c r="AF77">
        <v>-999</v>
      </c>
      <c r="AH77" s="2">
        <f t="shared" si="6"/>
        <v>8.8569999999999993</v>
      </c>
      <c r="AI77">
        <v>270.7</v>
      </c>
      <c r="AJ77" s="8"/>
      <c r="AK77" s="8"/>
      <c r="AL77" s="8"/>
      <c r="AM77" s="8"/>
      <c r="AN77" s="8"/>
      <c r="AO77" s="8"/>
      <c r="AP77" s="8"/>
      <c r="AQ77">
        <v>17.72</v>
      </c>
      <c r="AR77">
        <v>0.35</v>
      </c>
      <c r="AS77">
        <v>1.45</v>
      </c>
      <c r="AT77">
        <v>1.64</v>
      </c>
      <c r="AU77">
        <v>38.35</v>
      </c>
      <c r="AV77">
        <v>2</v>
      </c>
      <c r="BC77" s="2"/>
      <c r="BD77" s="2"/>
      <c r="BE77" s="2"/>
      <c r="BF77">
        <v>2030.7</v>
      </c>
      <c r="BG77">
        <v>2</v>
      </c>
      <c r="BH77">
        <v>1941.2</v>
      </c>
      <c r="BI77">
        <v>2</v>
      </c>
    </row>
    <row r="78" spans="1:61" x14ac:dyDescent="0.2">
      <c r="A78" s="1">
        <v>77</v>
      </c>
      <c r="B78" t="s">
        <v>56</v>
      </c>
      <c r="C78" s="11">
        <v>42466</v>
      </c>
      <c r="D78" s="25">
        <v>0.93074074074074076</v>
      </c>
      <c r="E78" s="11">
        <v>42466</v>
      </c>
      <c r="F78" s="25">
        <v>0.63907407407407402</v>
      </c>
      <c r="G78" t="str">
        <f t="shared" si="7"/>
        <v>47 58.85 N</v>
      </c>
      <c r="H78" t="str">
        <f t="shared" si="8"/>
        <v>122 156.96 W</v>
      </c>
      <c r="I78">
        <v>47.980899999999998</v>
      </c>
      <c r="J78">
        <v>-122.61660000000001</v>
      </c>
      <c r="K78">
        <v>7</v>
      </c>
      <c r="L78">
        <v>1</v>
      </c>
      <c r="N78">
        <v>90.387</v>
      </c>
      <c r="P78">
        <v>9.6902000000000008</v>
      </c>
      <c r="Q78" s="2"/>
      <c r="R78">
        <v>2</v>
      </c>
      <c r="S78" s="2"/>
      <c r="T78">
        <v>29.3659</v>
      </c>
      <c r="U78" s="5"/>
      <c r="V78">
        <v>2</v>
      </c>
      <c r="W78" s="2"/>
      <c r="X78">
        <v>22.606000000000002</v>
      </c>
      <c r="Y78" s="2"/>
      <c r="Z78">
        <v>8.2217000000000002</v>
      </c>
      <c r="AA78" s="2"/>
      <c r="AB78" s="2"/>
      <c r="AC78">
        <v>2</v>
      </c>
      <c r="AE78">
        <v>8.5630000000000006</v>
      </c>
      <c r="AF78">
        <v>-999</v>
      </c>
      <c r="AH78" s="2">
        <f t="shared" si="6"/>
        <v>8.5630000000000006</v>
      </c>
      <c r="AI78">
        <v>261.7</v>
      </c>
      <c r="AJ78" s="8"/>
      <c r="AK78" s="8"/>
      <c r="AL78" s="8"/>
      <c r="AM78" s="8"/>
      <c r="AN78" s="8"/>
      <c r="AO78" s="8"/>
      <c r="AP78" s="8"/>
      <c r="AQ78">
        <v>18.09</v>
      </c>
      <c r="AR78">
        <v>0.34</v>
      </c>
      <c r="AS78">
        <v>0.76</v>
      </c>
      <c r="AT78">
        <v>1.76</v>
      </c>
      <c r="AU78">
        <v>38.729999999999997</v>
      </c>
      <c r="AV78">
        <v>2</v>
      </c>
      <c r="BC78" s="2"/>
      <c r="BD78" s="2"/>
      <c r="BE78" s="2"/>
      <c r="BF78">
        <v>2029.7</v>
      </c>
      <c r="BG78">
        <v>2</v>
      </c>
      <c r="BH78">
        <v>1943.2</v>
      </c>
      <c r="BI78">
        <v>2</v>
      </c>
    </row>
    <row r="79" spans="1:61" x14ac:dyDescent="0.2">
      <c r="A79" s="1">
        <v>78</v>
      </c>
      <c r="B79" t="s">
        <v>56</v>
      </c>
      <c r="C79" s="11">
        <v>42466</v>
      </c>
      <c r="D79" s="25">
        <v>0.93313657407407413</v>
      </c>
      <c r="E79" s="11">
        <v>42466</v>
      </c>
      <c r="F79" s="25">
        <v>0.64146990740740739</v>
      </c>
      <c r="G79" t="str">
        <f t="shared" si="7"/>
        <v>47 58.77 N</v>
      </c>
      <c r="H79" t="str">
        <f t="shared" si="8"/>
        <v>122 156.9 W</v>
      </c>
      <c r="I79">
        <v>47.979599999999998</v>
      </c>
      <c r="J79">
        <v>-122.6155</v>
      </c>
      <c r="K79">
        <v>7</v>
      </c>
      <c r="L79">
        <v>2</v>
      </c>
      <c r="N79">
        <v>50.65</v>
      </c>
      <c r="P79">
        <v>9.7068999999999992</v>
      </c>
      <c r="Q79" s="2"/>
      <c r="R79">
        <v>2</v>
      </c>
      <c r="S79" s="2"/>
      <c r="T79">
        <v>29.168500000000002</v>
      </c>
      <c r="U79" s="5"/>
      <c r="V79">
        <v>2</v>
      </c>
      <c r="W79" s="2"/>
      <c r="X79">
        <v>22.449000000000002</v>
      </c>
      <c r="Y79" s="2"/>
      <c r="Z79">
        <v>8.3061000000000007</v>
      </c>
      <c r="AA79" s="2"/>
      <c r="AB79" s="2"/>
      <c r="AC79">
        <v>2</v>
      </c>
      <c r="AE79">
        <v>8.7070000000000007</v>
      </c>
      <c r="AF79">
        <v>-999</v>
      </c>
      <c r="AH79" s="2">
        <f t="shared" si="6"/>
        <v>8.7070000000000007</v>
      </c>
      <c r="AI79">
        <v>266.10000000000002</v>
      </c>
      <c r="AJ79" s="8"/>
      <c r="AK79" s="8"/>
      <c r="AL79" s="8"/>
      <c r="AM79" s="8"/>
      <c r="AN79" s="8"/>
      <c r="AO79" s="8"/>
      <c r="AP79" s="8"/>
      <c r="AQ79">
        <v>18.18</v>
      </c>
      <c r="AR79">
        <v>0.34</v>
      </c>
      <c r="AS79">
        <v>0.74</v>
      </c>
      <c r="AT79">
        <v>1.77</v>
      </c>
      <c r="AU79">
        <v>39.25</v>
      </c>
      <c r="AV79">
        <v>2</v>
      </c>
      <c r="BC79" s="2"/>
      <c r="BD79" s="2"/>
      <c r="BE79" s="2"/>
      <c r="BF79">
        <v>-999</v>
      </c>
      <c r="BG79">
        <v>9</v>
      </c>
      <c r="BH79">
        <v>-999</v>
      </c>
      <c r="BI79">
        <v>9</v>
      </c>
    </row>
    <row r="80" spans="1:61" x14ac:dyDescent="0.2">
      <c r="A80" s="1">
        <v>79</v>
      </c>
      <c r="B80" t="s">
        <v>56</v>
      </c>
      <c r="C80" s="11">
        <v>42466</v>
      </c>
      <c r="D80" s="25">
        <v>0.93435185185185177</v>
      </c>
      <c r="E80" s="11">
        <v>42466</v>
      </c>
      <c r="F80" s="25">
        <v>0.64268518518518525</v>
      </c>
      <c r="G80" t="str">
        <f t="shared" si="7"/>
        <v>47 58.73 N</v>
      </c>
      <c r="H80" t="str">
        <f t="shared" si="8"/>
        <v>122 156.84 W</v>
      </c>
      <c r="I80">
        <v>47.978900000000003</v>
      </c>
      <c r="J80">
        <v>-122.61490000000001</v>
      </c>
      <c r="K80">
        <v>7</v>
      </c>
      <c r="L80">
        <v>3</v>
      </c>
      <c r="N80">
        <v>30.407</v>
      </c>
      <c r="P80">
        <v>9.7661999999999995</v>
      </c>
      <c r="Q80" s="2"/>
      <c r="R80">
        <v>2</v>
      </c>
      <c r="S80" s="2"/>
      <c r="T80">
        <v>28.777999999999999</v>
      </c>
      <c r="U80" s="5"/>
      <c r="V80">
        <v>2</v>
      </c>
      <c r="W80" s="2"/>
      <c r="X80">
        <v>22.135000000000002</v>
      </c>
      <c r="Y80" s="2"/>
      <c r="Z80">
        <v>8.5184999999999995</v>
      </c>
      <c r="AA80" s="2"/>
      <c r="AB80" s="2"/>
      <c r="AC80">
        <v>2</v>
      </c>
      <c r="AE80">
        <v>8.7080000000000002</v>
      </c>
      <c r="AF80">
        <v>-999</v>
      </c>
      <c r="AH80" s="2">
        <f t="shared" si="6"/>
        <v>8.7080000000000002</v>
      </c>
      <c r="AI80">
        <v>266.2</v>
      </c>
      <c r="AJ80" s="8"/>
      <c r="AK80" s="8"/>
      <c r="AL80" s="8"/>
      <c r="AM80" s="8"/>
      <c r="AN80" s="8"/>
      <c r="AO80" s="8"/>
      <c r="AP80" s="8"/>
      <c r="AQ80">
        <v>18.09</v>
      </c>
      <c r="AR80">
        <v>0.33</v>
      </c>
      <c r="AS80">
        <v>0.63</v>
      </c>
      <c r="AT80">
        <v>1.74</v>
      </c>
      <c r="AU80">
        <v>40.21</v>
      </c>
      <c r="AV80">
        <v>2</v>
      </c>
      <c r="BC80" s="2"/>
      <c r="BD80" s="2"/>
      <c r="BE80" s="2"/>
      <c r="BF80">
        <v>-999</v>
      </c>
      <c r="BG80">
        <v>9</v>
      </c>
      <c r="BH80">
        <v>-999</v>
      </c>
      <c r="BI80">
        <v>9</v>
      </c>
    </row>
    <row r="81" spans="1:61" x14ac:dyDescent="0.2">
      <c r="A81" s="1">
        <v>80</v>
      </c>
      <c r="B81" t="s">
        <v>56</v>
      </c>
      <c r="C81" s="11">
        <v>42466</v>
      </c>
      <c r="D81" s="25">
        <v>0.93542824074074071</v>
      </c>
      <c r="E81" s="11">
        <v>42466</v>
      </c>
      <c r="F81" s="25">
        <v>0.64376157407407408</v>
      </c>
      <c r="G81" t="str">
        <f t="shared" si="7"/>
        <v>47 58.69 N</v>
      </c>
      <c r="H81" t="str">
        <f t="shared" si="8"/>
        <v>122 156.84 W</v>
      </c>
      <c r="I81">
        <v>47.978200000000001</v>
      </c>
      <c r="J81">
        <v>-122.6143</v>
      </c>
      <c r="K81">
        <v>7</v>
      </c>
      <c r="L81">
        <v>5</v>
      </c>
      <c r="N81">
        <v>20.443999999999999</v>
      </c>
      <c r="P81">
        <v>9.7675000000000001</v>
      </c>
      <c r="Q81" s="2"/>
      <c r="R81">
        <v>2</v>
      </c>
      <c r="S81" s="2"/>
      <c r="T81">
        <v>28.727499999999999</v>
      </c>
      <c r="U81" s="5"/>
      <c r="V81">
        <v>2</v>
      </c>
      <c r="W81" s="2"/>
      <c r="X81">
        <v>22.096</v>
      </c>
      <c r="Y81" s="2"/>
      <c r="Z81">
        <v>8.5350000000000001</v>
      </c>
      <c r="AA81" s="2"/>
      <c r="AB81" s="2"/>
      <c r="AC81">
        <v>2</v>
      </c>
      <c r="AE81">
        <v>8.9190000000000005</v>
      </c>
      <c r="AF81">
        <v>-999</v>
      </c>
      <c r="AH81" s="2">
        <f t="shared" si="6"/>
        <v>8.9190000000000005</v>
      </c>
      <c r="AI81">
        <v>272.7</v>
      </c>
      <c r="AJ81" s="8"/>
      <c r="AK81" s="8"/>
      <c r="AL81" s="8"/>
      <c r="AM81" s="8"/>
      <c r="AN81" s="8"/>
      <c r="AO81" s="8"/>
      <c r="AP81" s="8"/>
      <c r="AQ81">
        <v>17.98</v>
      </c>
      <c r="AR81">
        <v>0.34</v>
      </c>
      <c r="AS81">
        <v>0.53</v>
      </c>
      <c r="AT81">
        <v>1.72</v>
      </c>
      <c r="AU81">
        <v>40.64</v>
      </c>
      <c r="AV81">
        <v>2</v>
      </c>
      <c r="BC81" s="2"/>
      <c r="BD81" s="2"/>
      <c r="BE81" s="2"/>
      <c r="BF81">
        <v>1997.8</v>
      </c>
      <c r="BG81">
        <v>2</v>
      </c>
      <c r="BH81">
        <v>1908.8</v>
      </c>
      <c r="BI81">
        <v>2</v>
      </c>
    </row>
    <row r="82" spans="1:61" x14ac:dyDescent="0.2">
      <c r="A82" s="1">
        <v>81</v>
      </c>
      <c r="B82" t="s">
        <v>56</v>
      </c>
      <c r="C82" s="11">
        <v>42466</v>
      </c>
      <c r="D82" s="25">
        <v>0.93678240740740737</v>
      </c>
      <c r="E82" s="11">
        <v>42466</v>
      </c>
      <c r="F82" s="25">
        <v>0.64511574074074074</v>
      </c>
      <c r="G82" t="str">
        <f t="shared" si="7"/>
        <v>47 58.64 N</v>
      </c>
      <c r="H82" t="str">
        <f t="shared" si="8"/>
        <v>122 156.78 W</v>
      </c>
      <c r="I82">
        <v>47.977400000000003</v>
      </c>
      <c r="J82">
        <v>-122.6135</v>
      </c>
      <c r="K82">
        <v>7</v>
      </c>
      <c r="L82">
        <v>8</v>
      </c>
      <c r="N82">
        <v>10.718999999999999</v>
      </c>
      <c r="P82">
        <v>9.8607999999999993</v>
      </c>
      <c r="Q82" s="2"/>
      <c r="R82">
        <v>2</v>
      </c>
      <c r="S82" s="2"/>
      <c r="T82">
        <v>28.6343</v>
      </c>
      <c r="U82" s="5"/>
      <c r="V82">
        <v>2</v>
      </c>
      <c r="W82" s="2"/>
      <c r="X82">
        <v>22.009</v>
      </c>
      <c r="Y82" s="2"/>
      <c r="Z82">
        <v>8.6816999999999993</v>
      </c>
      <c r="AA82" s="2"/>
      <c r="AB82" s="2"/>
      <c r="AC82">
        <v>2</v>
      </c>
      <c r="AE82">
        <v>9.15</v>
      </c>
      <c r="AF82">
        <v>-999</v>
      </c>
      <c r="AH82" s="2">
        <f t="shared" si="6"/>
        <v>9.15</v>
      </c>
      <c r="AI82">
        <v>279.8</v>
      </c>
      <c r="AJ82" s="8"/>
      <c r="AK82" s="8"/>
      <c r="AL82" s="8"/>
      <c r="AM82" s="8"/>
      <c r="AN82" s="8"/>
      <c r="AO82" s="8"/>
      <c r="AP82" s="8"/>
      <c r="AQ82">
        <v>17.59</v>
      </c>
      <c r="AR82">
        <v>0.34</v>
      </c>
      <c r="AS82">
        <v>1.57</v>
      </c>
      <c r="AT82">
        <v>1.65</v>
      </c>
      <c r="AU82">
        <v>40.340000000000003</v>
      </c>
      <c r="AV82">
        <v>2</v>
      </c>
      <c r="BC82" s="2"/>
      <c r="BD82" s="2"/>
      <c r="BE82" s="2"/>
      <c r="BF82">
        <v>-999</v>
      </c>
      <c r="BG82">
        <v>9</v>
      </c>
      <c r="BH82">
        <v>-999</v>
      </c>
      <c r="BI82">
        <v>9</v>
      </c>
    </row>
    <row r="83" spans="1:61" x14ac:dyDescent="0.2">
      <c r="A83" s="1">
        <v>82</v>
      </c>
      <c r="B83" t="s">
        <v>56</v>
      </c>
      <c r="C83" s="11">
        <v>42466</v>
      </c>
      <c r="D83" s="25">
        <v>0.93815972222222221</v>
      </c>
      <c r="E83" s="11">
        <v>42466</v>
      </c>
      <c r="F83" s="25">
        <v>0.64649305555555558</v>
      </c>
      <c r="G83" t="str">
        <f t="shared" si="7"/>
        <v>47 58.6 N</v>
      </c>
      <c r="H83" t="str">
        <f t="shared" si="8"/>
        <v>122 156.72 W</v>
      </c>
      <c r="I83">
        <v>47.976700000000001</v>
      </c>
      <c r="J83">
        <v>-122.6127</v>
      </c>
      <c r="K83">
        <v>7</v>
      </c>
      <c r="L83">
        <v>9</v>
      </c>
      <c r="N83">
        <v>4.9800000000000004</v>
      </c>
      <c r="P83">
        <v>9.9003999999999994</v>
      </c>
      <c r="Q83" s="2"/>
      <c r="R83">
        <v>2</v>
      </c>
      <c r="S83" s="2"/>
      <c r="T83">
        <v>28.584199999999999</v>
      </c>
      <c r="U83" s="5"/>
      <c r="V83">
        <v>2</v>
      </c>
      <c r="W83" s="2"/>
      <c r="X83">
        <v>21.963000000000001</v>
      </c>
      <c r="Y83" s="2"/>
      <c r="Z83">
        <v>8.7566000000000006</v>
      </c>
      <c r="AA83" s="2"/>
      <c r="AB83" s="2"/>
      <c r="AC83">
        <v>2</v>
      </c>
      <c r="AE83">
        <v>9.1300000000000008</v>
      </c>
      <c r="AF83">
        <v>-999</v>
      </c>
      <c r="AH83" s="2">
        <f t="shared" si="6"/>
        <v>9.1300000000000008</v>
      </c>
      <c r="AI83">
        <v>279.2</v>
      </c>
      <c r="AJ83" s="8"/>
      <c r="AK83" s="8"/>
      <c r="AL83" s="8"/>
      <c r="AM83" s="8"/>
      <c r="AN83" s="8"/>
      <c r="AO83" s="8"/>
      <c r="AP83" s="8"/>
      <c r="AQ83">
        <v>17.36</v>
      </c>
      <c r="AR83">
        <v>0.34</v>
      </c>
      <c r="AS83">
        <v>1.18</v>
      </c>
      <c r="AT83">
        <v>1.65</v>
      </c>
      <c r="AU83">
        <v>40.130000000000003</v>
      </c>
      <c r="AV83">
        <v>2</v>
      </c>
      <c r="BC83" s="2"/>
      <c r="BD83" s="2"/>
      <c r="BE83" s="2"/>
      <c r="BF83">
        <v>-999</v>
      </c>
      <c r="BG83">
        <v>9</v>
      </c>
      <c r="BH83">
        <v>-999</v>
      </c>
      <c r="BI83">
        <v>9</v>
      </c>
    </row>
    <row r="84" spans="1:61" x14ac:dyDescent="0.2">
      <c r="A84" s="1">
        <v>83</v>
      </c>
      <c r="B84" t="s">
        <v>56</v>
      </c>
      <c r="C84" s="11">
        <v>42466</v>
      </c>
      <c r="D84" s="25">
        <v>0.93950231481481483</v>
      </c>
      <c r="E84" s="11">
        <v>42466</v>
      </c>
      <c r="F84" s="25">
        <v>0.64783564814814809</v>
      </c>
      <c r="G84" t="str">
        <f t="shared" si="7"/>
        <v>47 58.55 N</v>
      </c>
      <c r="H84" t="str">
        <f t="shared" si="8"/>
        <v>122 156.66 W</v>
      </c>
      <c r="I84">
        <v>47.975900000000003</v>
      </c>
      <c r="J84">
        <v>-122.6117</v>
      </c>
      <c r="K84">
        <v>7</v>
      </c>
      <c r="L84">
        <v>12</v>
      </c>
      <c r="N84">
        <v>1.9430000000000001</v>
      </c>
      <c r="P84">
        <v>9.9138999999999999</v>
      </c>
      <c r="Q84" s="2"/>
      <c r="R84">
        <v>2</v>
      </c>
      <c r="S84" s="2"/>
      <c r="T84">
        <v>28.573799999999999</v>
      </c>
      <c r="U84" s="5"/>
      <c r="V84">
        <v>2</v>
      </c>
      <c r="W84" s="2"/>
      <c r="X84">
        <v>21.952999999999999</v>
      </c>
      <c r="Y84" s="2"/>
      <c r="Z84">
        <v>8.7809000000000008</v>
      </c>
      <c r="AA84" s="2"/>
      <c r="AB84" s="2"/>
      <c r="AC84">
        <v>2</v>
      </c>
      <c r="AE84">
        <v>9.2159999999999993</v>
      </c>
      <c r="AF84">
        <v>-999</v>
      </c>
      <c r="AH84" s="2">
        <f t="shared" si="6"/>
        <v>9.2159999999999993</v>
      </c>
      <c r="AI84">
        <v>281.8</v>
      </c>
      <c r="AJ84" s="8"/>
      <c r="AK84" s="8"/>
      <c r="AL84" s="8"/>
      <c r="AM84" s="8"/>
      <c r="AN84" s="8"/>
      <c r="AO84" s="8"/>
      <c r="AP84" s="8"/>
      <c r="AQ84">
        <v>17.239999999999998</v>
      </c>
      <c r="AR84">
        <v>0.34</v>
      </c>
      <c r="AS84">
        <v>2.5499999999999998</v>
      </c>
      <c r="AT84">
        <v>1.59</v>
      </c>
      <c r="AU84">
        <v>39.979999999999997</v>
      </c>
      <c r="AV84">
        <v>2</v>
      </c>
      <c r="BC84" s="2"/>
      <c r="BD84" s="2"/>
      <c r="BE84" s="2"/>
      <c r="BF84">
        <v>1992.2</v>
      </c>
      <c r="BG84">
        <v>2</v>
      </c>
      <c r="BH84">
        <v>1897.3</v>
      </c>
      <c r="BI84">
        <v>2</v>
      </c>
    </row>
    <row r="85" spans="1:61" x14ac:dyDescent="0.2">
      <c r="A85" s="1">
        <v>84</v>
      </c>
      <c r="B85" t="s">
        <v>56</v>
      </c>
      <c r="C85" s="11">
        <v>42466</v>
      </c>
      <c r="D85" s="25">
        <v>0.97478009259259257</v>
      </c>
      <c r="E85" s="11">
        <v>42466</v>
      </c>
      <c r="F85" s="25">
        <v>0.68311342592592583</v>
      </c>
      <c r="G85" t="str">
        <f t="shared" si="7"/>
        <v>47 53.8 N</v>
      </c>
      <c r="H85" t="str">
        <f t="shared" si="8"/>
        <v>122 156.24 W</v>
      </c>
      <c r="I85">
        <v>47.896700000000003</v>
      </c>
      <c r="J85">
        <v>-122.60469999999999</v>
      </c>
      <c r="K85">
        <v>8</v>
      </c>
      <c r="L85">
        <v>1</v>
      </c>
      <c r="N85">
        <v>128.96</v>
      </c>
      <c r="P85">
        <v>9.6469000000000005</v>
      </c>
      <c r="Q85" s="2"/>
      <c r="R85">
        <v>2</v>
      </c>
      <c r="S85" s="2"/>
      <c r="T85">
        <v>29.264399999999998</v>
      </c>
      <c r="U85" s="5"/>
      <c r="V85">
        <v>2</v>
      </c>
      <c r="W85" s="2"/>
      <c r="X85">
        <v>22.533000000000001</v>
      </c>
      <c r="Y85" s="2"/>
      <c r="Z85">
        <v>7.9320000000000004</v>
      </c>
      <c r="AA85" s="2"/>
      <c r="AB85" s="2"/>
      <c r="AC85">
        <v>2</v>
      </c>
      <c r="AE85">
        <v>8.27</v>
      </c>
      <c r="AF85">
        <v>-999</v>
      </c>
      <c r="AH85" s="2">
        <f t="shared" si="6"/>
        <v>8.27</v>
      </c>
      <c r="AI85">
        <v>252.7</v>
      </c>
      <c r="AJ85" s="8"/>
      <c r="AK85" s="8"/>
      <c r="AL85" s="8"/>
      <c r="AM85" s="8"/>
      <c r="AN85" s="8"/>
      <c r="AO85" s="8"/>
      <c r="AP85" s="8"/>
      <c r="AQ85">
        <v>18.760000000000002</v>
      </c>
      <c r="AR85">
        <v>0.39</v>
      </c>
      <c r="AS85">
        <v>2.2400000000000002</v>
      </c>
      <c r="AT85">
        <v>1.76</v>
      </c>
      <c r="AU85">
        <v>42.87</v>
      </c>
      <c r="AV85">
        <v>2</v>
      </c>
      <c r="BC85" s="2"/>
      <c r="BD85" s="2"/>
      <c r="BE85" s="2"/>
      <c r="BF85">
        <v>2023.9</v>
      </c>
      <c r="BG85">
        <v>2</v>
      </c>
      <c r="BH85">
        <v>1945.7</v>
      </c>
      <c r="BI85">
        <v>2</v>
      </c>
    </row>
    <row r="86" spans="1:61" x14ac:dyDescent="0.2">
      <c r="A86" s="1">
        <v>85</v>
      </c>
      <c r="B86" t="s">
        <v>56</v>
      </c>
      <c r="C86" s="11">
        <v>42466</v>
      </c>
      <c r="D86" s="25">
        <v>0.97645833333333332</v>
      </c>
      <c r="E86" s="11">
        <v>42466</v>
      </c>
      <c r="F86" s="25">
        <v>0.68479166666666658</v>
      </c>
      <c r="G86" t="str">
        <f t="shared" si="7"/>
        <v>47 53.8 N</v>
      </c>
      <c r="H86" t="str">
        <f t="shared" si="8"/>
        <v>122 156.24 W</v>
      </c>
      <c r="I86">
        <v>47.896700000000003</v>
      </c>
      <c r="J86">
        <v>-122.6046</v>
      </c>
      <c r="K86">
        <v>8</v>
      </c>
      <c r="L86">
        <v>3</v>
      </c>
      <c r="N86">
        <v>111.43600000000001</v>
      </c>
      <c r="P86">
        <v>9.6609999999999996</v>
      </c>
      <c r="Q86" s="2"/>
      <c r="R86">
        <v>2</v>
      </c>
      <c r="S86" s="2"/>
      <c r="T86">
        <v>29.221499999999999</v>
      </c>
      <c r="U86" s="5"/>
      <c r="V86">
        <v>2</v>
      </c>
      <c r="W86" s="2"/>
      <c r="X86">
        <v>22.498000000000001</v>
      </c>
      <c r="Y86" s="2"/>
      <c r="Z86">
        <v>8.0093999999999994</v>
      </c>
      <c r="AA86" s="2"/>
      <c r="AB86" s="2"/>
      <c r="AC86">
        <v>2</v>
      </c>
      <c r="AE86">
        <v>8.3699999999999992</v>
      </c>
      <c r="AF86">
        <v>-999</v>
      </c>
      <c r="AH86" s="2">
        <f t="shared" si="6"/>
        <v>8.3699999999999992</v>
      </c>
      <c r="AI86">
        <v>255.8</v>
      </c>
      <c r="AJ86" s="8"/>
      <c r="AK86" s="8"/>
      <c r="AL86" s="8"/>
      <c r="AM86" s="8"/>
      <c r="AN86" s="8"/>
      <c r="AO86" s="8"/>
      <c r="AP86" s="8"/>
      <c r="AQ86">
        <v>18.68</v>
      </c>
      <c r="AR86">
        <v>0.39</v>
      </c>
      <c r="AS86">
        <v>1.01</v>
      </c>
      <c r="AT86">
        <v>1.82</v>
      </c>
      <c r="AU86">
        <v>42.83</v>
      </c>
      <c r="AV86">
        <v>2</v>
      </c>
      <c r="BC86" s="2"/>
      <c r="BD86" s="2"/>
      <c r="BE86" s="2"/>
      <c r="BF86">
        <v>2025.3</v>
      </c>
      <c r="BG86">
        <v>2</v>
      </c>
      <c r="BH86">
        <v>1944.9</v>
      </c>
      <c r="BI86">
        <v>2</v>
      </c>
    </row>
    <row r="87" spans="1:61" x14ac:dyDescent="0.2">
      <c r="A87" s="1">
        <v>86</v>
      </c>
      <c r="B87" t="s">
        <v>56</v>
      </c>
      <c r="C87" s="11">
        <v>42466</v>
      </c>
      <c r="D87" s="25">
        <v>0.97818287037037033</v>
      </c>
      <c r="E87" s="11">
        <v>42466</v>
      </c>
      <c r="F87" s="25">
        <v>0.6865162037037037</v>
      </c>
      <c r="G87" t="str">
        <f t="shared" si="7"/>
        <v>47 53.8 N</v>
      </c>
      <c r="H87" t="str">
        <f t="shared" si="8"/>
        <v>122 156.24 W</v>
      </c>
      <c r="I87">
        <v>47.896700000000003</v>
      </c>
      <c r="J87">
        <v>-122.6044</v>
      </c>
      <c r="K87">
        <v>8</v>
      </c>
      <c r="L87">
        <v>4</v>
      </c>
      <c r="N87">
        <v>81.34</v>
      </c>
      <c r="P87">
        <v>9.6698000000000004</v>
      </c>
      <c r="Q87" s="2"/>
      <c r="R87">
        <v>2</v>
      </c>
      <c r="S87" s="2"/>
      <c r="T87">
        <v>29.191299999999998</v>
      </c>
      <c r="U87" s="5"/>
      <c r="V87">
        <v>2</v>
      </c>
      <c r="W87" s="2"/>
      <c r="X87">
        <v>22.472999999999999</v>
      </c>
      <c r="Y87" s="2"/>
      <c r="Z87">
        <v>8.1089000000000002</v>
      </c>
      <c r="AA87" s="2"/>
      <c r="AB87" s="2"/>
      <c r="AC87">
        <v>2</v>
      </c>
      <c r="AE87">
        <v>9.2189999999999994</v>
      </c>
      <c r="AF87">
        <v>-999</v>
      </c>
      <c r="AH87" s="2">
        <f t="shared" si="6"/>
        <v>9.2189999999999994</v>
      </c>
      <c r="AI87">
        <v>281.8</v>
      </c>
      <c r="AJ87" s="8"/>
      <c r="AK87" s="8"/>
      <c r="AL87" s="8"/>
      <c r="AM87" s="8"/>
      <c r="AN87" s="8"/>
      <c r="AO87" s="8"/>
      <c r="AP87" s="8"/>
      <c r="AQ87">
        <v>18.38</v>
      </c>
      <c r="AR87">
        <v>0.37</v>
      </c>
      <c r="AS87">
        <v>1.04</v>
      </c>
      <c r="AT87">
        <v>1.81</v>
      </c>
      <c r="AU87">
        <v>41.47</v>
      </c>
      <c r="AV87">
        <v>2</v>
      </c>
      <c r="BC87" s="2"/>
      <c r="BD87" s="2"/>
      <c r="BE87" s="2"/>
      <c r="BF87">
        <v>2021.6</v>
      </c>
      <c r="BG87">
        <v>2</v>
      </c>
      <c r="BH87">
        <v>1938.4</v>
      </c>
      <c r="BI87">
        <v>2</v>
      </c>
    </row>
    <row r="88" spans="1:61" x14ac:dyDescent="0.2">
      <c r="A88" s="1">
        <v>87</v>
      </c>
      <c r="B88" t="s">
        <v>56</v>
      </c>
      <c r="C88" s="11">
        <v>42466</v>
      </c>
      <c r="D88" s="25">
        <v>0.9801157407407407</v>
      </c>
      <c r="E88" s="11">
        <v>42466</v>
      </c>
      <c r="F88" s="25">
        <v>0.68844907407407396</v>
      </c>
      <c r="G88" t="str">
        <f t="shared" si="7"/>
        <v>47 53.79 N</v>
      </c>
      <c r="H88" t="str">
        <f t="shared" si="8"/>
        <v>122 156.24 W</v>
      </c>
      <c r="I88">
        <v>47.896599999999999</v>
      </c>
      <c r="J88">
        <v>-122.6041</v>
      </c>
      <c r="K88">
        <v>8</v>
      </c>
      <c r="L88">
        <v>5</v>
      </c>
      <c r="N88">
        <v>50.271999999999998</v>
      </c>
      <c r="P88">
        <v>9.7266999999999992</v>
      </c>
      <c r="Q88" s="2"/>
      <c r="R88">
        <v>2</v>
      </c>
      <c r="S88" s="2"/>
      <c r="T88">
        <v>29.012</v>
      </c>
      <c r="U88" s="5"/>
      <c r="V88">
        <v>2</v>
      </c>
      <c r="W88" s="2"/>
      <c r="X88">
        <v>22.324000000000002</v>
      </c>
      <c r="Y88" s="2"/>
      <c r="Z88">
        <v>8.3401999999999994</v>
      </c>
      <c r="AA88" s="2"/>
      <c r="AB88" s="2"/>
      <c r="AC88">
        <v>2</v>
      </c>
      <c r="AE88">
        <v>8.6590000000000007</v>
      </c>
      <c r="AF88">
        <v>-999</v>
      </c>
      <c r="AH88" s="2">
        <f t="shared" si="6"/>
        <v>8.6590000000000007</v>
      </c>
      <c r="AI88">
        <v>264.7</v>
      </c>
      <c r="AJ88" s="8"/>
      <c r="AK88" s="8"/>
      <c r="AL88" s="8"/>
      <c r="AM88" s="8"/>
      <c r="AN88" s="8"/>
      <c r="AO88" s="8"/>
      <c r="AP88" s="8"/>
      <c r="AQ88">
        <v>17.829999999999998</v>
      </c>
      <c r="AR88">
        <v>0.36</v>
      </c>
      <c r="AS88">
        <v>0.89</v>
      </c>
      <c r="AT88">
        <v>1.73</v>
      </c>
      <c r="AU88">
        <v>39.65</v>
      </c>
      <c r="AV88">
        <v>2</v>
      </c>
      <c r="BC88" s="2"/>
      <c r="BD88" s="2"/>
      <c r="BE88" s="2"/>
      <c r="BF88">
        <v>2012.6</v>
      </c>
      <c r="BG88">
        <v>2</v>
      </c>
      <c r="BH88">
        <v>1925</v>
      </c>
      <c r="BI88">
        <v>2</v>
      </c>
    </row>
    <row r="89" spans="1:61" x14ac:dyDescent="0.2">
      <c r="A89" s="1">
        <v>88</v>
      </c>
      <c r="B89" t="s">
        <v>56</v>
      </c>
      <c r="C89" s="11">
        <v>42466</v>
      </c>
      <c r="D89" s="25">
        <v>0.98146990740740747</v>
      </c>
      <c r="E89" s="11">
        <v>42466</v>
      </c>
      <c r="F89" s="25">
        <v>0.68980324074074073</v>
      </c>
      <c r="G89" t="str">
        <f t="shared" si="7"/>
        <v>47 53.79 N</v>
      </c>
      <c r="H89" t="str">
        <f t="shared" si="8"/>
        <v>122 156.18 W</v>
      </c>
      <c r="I89">
        <v>47.896500000000003</v>
      </c>
      <c r="J89">
        <v>-122.6039</v>
      </c>
      <c r="K89">
        <v>8</v>
      </c>
      <c r="L89">
        <v>6</v>
      </c>
      <c r="N89">
        <v>30.253</v>
      </c>
      <c r="P89">
        <v>9.8194999999999997</v>
      </c>
      <c r="Q89" s="2"/>
      <c r="R89">
        <v>2</v>
      </c>
      <c r="S89" s="2"/>
      <c r="T89">
        <v>28.763300000000001</v>
      </c>
      <c r="U89" s="5"/>
      <c r="V89">
        <v>2</v>
      </c>
      <c r="W89" s="2"/>
      <c r="X89">
        <v>22.116</v>
      </c>
      <c r="Y89" s="2"/>
      <c r="Z89">
        <v>8.6641999999999992</v>
      </c>
      <c r="AA89" s="2"/>
      <c r="AB89" s="2"/>
      <c r="AC89">
        <v>2</v>
      </c>
      <c r="AE89">
        <v>9.1470000000000002</v>
      </c>
      <c r="AF89">
        <v>-999</v>
      </c>
      <c r="AH89" s="2">
        <f t="shared" si="6"/>
        <v>9.1470000000000002</v>
      </c>
      <c r="AI89">
        <v>279.7</v>
      </c>
      <c r="AJ89" s="8"/>
      <c r="AK89" s="8"/>
      <c r="AL89" s="8"/>
      <c r="AM89" s="8"/>
      <c r="AN89" s="8"/>
      <c r="AO89" s="8"/>
      <c r="AP89" s="8"/>
      <c r="AQ89">
        <v>16.45</v>
      </c>
      <c r="AR89">
        <v>0.33</v>
      </c>
      <c r="AS89">
        <v>0.78</v>
      </c>
      <c r="AT89">
        <v>1.63</v>
      </c>
      <c r="AU89">
        <v>38.44</v>
      </c>
      <c r="AV89">
        <v>2</v>
      </c>
      <c r="BC89" s="2"/>
      <c r="BD89" s="2"/>
      <c r="BE89" s="2"/>
      <c r="BF89">
        <v>2002</v>
      </c>
      <c r="BG89">
        <v>2</v>
      </c>
      <c r="BH89">
        <v>1903.1</v>
      </c>
      <c r="BI89">
        <v>2</v>
      </c>
    </row>
    <row r="90" spans="1:61" x14ac:dyDescent="0.2">
      <c r="A90" s="1">
        <v>89</v>
      </c>
      <c r="B90" t="s">
        <v>56</v>
      </c>
      <c r="C90" s="11">
        <v>42466</v>
      </c>
      <c r="D90" s="25">
        <v>0.9825694444444445</v>
      </c>
      <c r="E90" s="11">
        <v>42466</v>
      </c>
      <c r="F90" s="25">
        <v>0.69090277777777775</v>
      </c>
      <c r="G90" t="str">
        <f t="shared" si="7"/>
        <v>47 53.79 N</v>
      </c>
      <c r="H90" t="str">
        <f t="shared" si="8"/>
        <v>122 156.18 W</v>
      </c>
      <c r="I90">
        <v>47.896500000000003</v>
      </c>
      <c r="J90">
        <v>-122.60380000000001</v>
      </c>
      <c r="K90">
        <v>8</v>
      </c>
      <c r="L90">
        <v>8</v>
      </c>
      <c r="N90">
        <v>20.38</v>
      </c>
      <c r="P90">
        <v>9.9939999999999998</v>
      </c>
      <c r="Q90" s="2"/>
      <c r="R90">
        <v>2</v>
      </c>
      <c r="S90" s="2"/>
      <c r="T90">
        <v>28.412700000000001</v>
      </c>
      <c r="U90" s="5"/>
      <c r="V90">
        <v>2</v>
      </c>
      <c r="W90" s="2"/>
      <c r="X90">
        <v>21.815000000000001</v>
      </c>
      <c r="Y90" s="2"/>
      <c r="Z90">
        <v>9.2175999999999991</v>
      </c>
      <c r="AA90" s="2"/>
      <c r="AB90" s="2"/>
      <c r="AC90">
        <v>2</v>
      </c>
      <c r="AE90">
        <v>9.4819999999999993</v>
      </c>
      <c r="AF90">
        <v>-999</v>
      </c>
      <c r="AH90" s="2">
        <f t="shared" si="6"/>
        <v>9.4819999999999993</v>
      </c>
      <c r="AI90">
        <v>290</v>
      </c>
      <c r="AJ90" s="8"/>
      <c r="AK90" s="8"/>
      <c r="AL90" s="8"/>
      <c r="AM90" s="8"/>
      <c r="AN90" s="8"/>
      <c r="AO90" s="8"/>
      <c r="AP90" s="8"/>
      <c r="AQ90">
        <v>13.57</v>
      </c>
      <c r="AR90">
        <v>0.3</v>
      </c>
      <c r="AS90">
        <v>1.58</v>
      </c>
      <c r="AT90">
        <v>1.36</v>
      </c>
      <c r="AU90">
        <v>33.909999999999997</v>
      </c>
      <c r="AV90">
        <v>2</v>
      </c>
      <c r="BC90" s="2"/>
      <c r="BD90" s="2"/>
      <c r="BE90" s="2"/>
      <c r="BF90">
        <v>1989</v>
      </c>
      <c r="BG90">
        <v>2</v>
      </c>
      <c r="BH90">
        <v>1872.3</v>
      </c>
      <c r="BI90">
        <v>2</v>
      </c>
    </row>
    <row r="91" spans="1:61" x14ac:dyDescent="0.2">
      <c r="A91" s="1">
        <v>90</v>
      </c>
      <c r="B91" t="s">
        <v>56</v>
      </c>
      <c r="C91" s="11">
        <v>42466</v>
      </c>
      <c r="D91" s="25">
        <v>0.98375000000000001</v>
      </c>
      <c r="E91" s="11">
        <v>42466</v>
      </c>
      <c r="F91" s="25">
        <v>0.69208333333333327</v>
      </c>
      <c r="G91" t="str">
        <f t="shared" si="7"/>
        <v>47 53.78 N</v>
      </c>
      <c r="H91" t="str">
        <f t="shared" si="8"/>
        <v>122 156.18 W</v>
      </c>
      <c r="I91">
        <v>47.8964</v>
      </c>
      <c r="J91">
        <v>-122.6036</v>
      </c>
      <c r="K91">
        <v>8</v>
      </c>
      <c r="L91">
        <v>9</v>
      </c>
      <c r="N91">
        <v>10.307</v>
      </c>
      <c r="P91">
        <v>10.1912</v>
      </c>
      <c r="Q91" s="2"/>
      <c r="R91">
        <v>2</v>
      </c>
      <c r="S91" s="2"/>
      <c r="T91">
        <v>28.0792</v>
      </c>
      <c r="U91" s="5"/>
      <c r="V91">
        <v>2</v>
      </c>
      <c r="W91" s="2"/>
      <c r="X91">
        <v>21.524000000000001</v>
      </c>
      <c r="Y91" s="2"/>
      <c r="Z91">
        <v>9.6588999999999992</v>
      </c>
      <c r="AA91" s="2"/>
      <c r="AB91" s="2"/>
      <c r="AC91">
        <v>2</v>
      </c>
      <c r="AE91">
        <v>10.138</v>
      </c>
      <c r="AF91">
        <v>-999</v>
      </c>
      <c r="AH91" s="2">
        <f t="shared" si="6"/>
        <v>10.138</v>
      </c>
      <c r="AI91">
        <v>310.2</v>
      </c>
      <c r="AJ91" s="8"/>
      <c r="AK91" s="8"/>
      <c r="AL91" s="8"/>
      <c r="AM91" s="8"/>
      <c r="AN91" s="8"/>
      <c r="AO91" s="8"/>
      <c r="AP91" s="8"/>
      <c r="AQ91">
        <v>10.37</v>
      </c>
      <c r="AR91">
        <v>0.26</v>
      </c>
      <c r="AS91">
        <v>1.1399999999999999</v>
      </c>
      <c r="AT91">
        <v>1.2</v>
      </c>
      <c r="AU91">
        <v>30.15</v>
      </c>
      <c r="AV91">
        <v>2</v>
      </c>
      <c r="BC91" s="2"/>
      <c r="BD91" s="2"/>
      <c r="BE91" s="2"/>
      <c r="BF91">
        <v>1969.3</v>
      </c>
      <c r="BG91">
        <v>2</v>
      </c>
      <c r="BH91">
        <v>1834.4</v>
      </c>
      <c r="BI91">
        <v>2</v>
      </c>
    </row>
    <row r="92" spans="1:61" x14ac:dyDescent="0.2">
      <c r="A92" s="1">
        <v>91</v>
      </c>
      <c r="B92" t="s">
        <v>56</v>
      </c>
      <c r="C92" s="11">
        <v>42466</v>
      </c>
      <c r="D92" s="25">
        <v>0.98479166666666673</v>
      </c>
      <c r="E92" s="11">
        <v>42466</v>
      </c>
      <c r="F92" s="25">
        <v>0.6931250000000001</v>
      </c>
      <c r="G92" t="str">
        <f t="shared" si="7"/>
        <v>47 53.77 N</v>
      </c>
      <c r="H92" t="str">
        <f t="shared" si="8"/>
        <v>122 156.18 W</v>
      </c>
      <c r="I92">
        <v>47.896299999999997</v>
      </c>
      <c r="J92">
        <v>-122.6035</v>
      </c>
      <c r="K92">
        <v>8</v>
      </c>
      <c r="L92">
        <v>10</v>
      </c>
      <c r="N92">
        <v>5.3179999999999996</v>
      </c>
      <c r="P92">
        <v>10.2912</v>
      </c>
      <c r="Q92" s="2"/>
      <c r="R92">
        <v>2</v>
      </c>
      <c r="S92" s="2"/>
      <c r="T92">
        <v>27.901900000000001</v>
      </c>
      <c r="U92" s="5"/>
      <c r="V92">
        <v>2</v>
      </c>
      <c r="W92" s="2"/>
      <c r="X92">
        <v>21.370999999999999</v>
      </c>
      <c r="Y92" s="2"/>
      <c r="Z92">
        <v>10.069900000000001</v>
      </c>
      <c r="AA92" s="2"/>
      <c r="AB92" s="2"/>
      <c r="AC92">
        <v>2</v>
      </c>
      <c r="AE92">
        <v>10.443</v>
      </c>
      <c r="AF92">
        <v>-999</v>
      </c>
      <c r="AH92" s="2">
        <f t="shared" si="6"/>
        <v>10.443</v>
      </c>
      <c r="AI92">
        <v>319.5</v>
      </c>
      <c r="AJ92" s="8"/>
      <c r="AK92" s="8"/>
      <c r="AL92" s="8"/>
      <c r="AM92" s="8"/>
      <c r="AN92" s="8"/>
      <c r="AO92" s="8"/>
      <c r="AP92" s="8"/>
      <c r="AQ92">
        <v>8.83</v>
      </c>
      <c r="AR92">
        <v>0.24</v>
      </c>
      <c r="AS92">
        <v>0.5</v>
      </c>
      <c r="AT92">
        <v>1.1299999999999999</v>
      </c>
      <c r="AU92">
        <v>28.59</v>
      </c>
      <c r="AV92">
        <v>2</v>
      </c>
      <c r="BC92" s="2"/>
      <c r="BD92" s="2"/>
      <c r="BE92" s="2"/>
      <c r="BF92">
        <v>1961.2</v>
      </c>
      <c r="BG92">
        <v>2</v>
      </c>
      <c r="BH92">
        <v>1814.7</v>
      </c>
      <c r="BI92">
        <v>2</v>
      </c>
    </row>
    <row r="93" spans="1:61" x14ac:dyDescent="0.2">
      <c r="A93" s="1">
        <v>92</v>
      </c>
      <c r="B93" t="s">
        <v>56</v>
      </c>
      <c r="C93" s="11">
        <v>42466</v>
      </c>
      <c r="D93" s="25">
        <v>0.98582175925925919</v>
      </c>
      <c r="E93" s="11">
        <v>42466</v>
      </c>
      <c r="F93" s="25">
        <v>0.69415509259259256</v>
      </c>
      <c r="G93" t="str">
        <f t="shared" si="7"/>
        <v>47 53.77 N</v>
      </c>
      <c r="H93" t="str">
        <f t="shared" si="8"/>
        <v>122 156.18 W</v>
      </c>
      <c r="I93">
        <v>47.896299999999997</v>
      </c>
      <c r="J93">
        <v>-122.6033</v>
      </c>
      <c r="K93">
        <v>8</v>
      </c>
      <c r="L93">
        <v>12</v>
      </c>
      <c r="N93">
        <v>1.7669999999999999</v>
      </c>
      <c r="P93">
        <v>10.8771</v>
      </c>
      <c r="Q93" s="2"/>
      <c r="R93">
        <v>2</v>
      </c>
      <c r="S93" s="2"/>
      <c r="T93">
        <v>27.2483</v>
      </c>
      <c r="U93" s="5"/>
      <c r="V93">
        <v>2</v>
      </c>
      <c r="W93" s="2"/>
      <c r="X93">
        <v>20.768000000000001</v>
      </c>
      <c r="Y93" s="2"/>
      <c r="Z93">
        <v>11.7941</v>
      </c>
      <c r="AA93" s="2"/>
      <c r="AB93" s="2"/>
      <c r="AC93">
        <v>2</v>
      </c>
      <c r="AE93">
        <v>11.602</v>
      </c>
      <c r="AF93">
        <v>-999</v>
      </c>
      <c r="AH93" s="2">
        <f t="shared" si="6"/>
        <v>11.602</v>
      </c>
      <c r="AI93">
        <v>355.2</v>
      </c>
      <c r="AJ93" s="8"/>
      <c r="AK93" s="8"/>
      <c r="AL93" s="8"/>
      <c r="AM93" s="8"/>
      <c r="AN93" s="8"/>
      <c r="AO93" s="8"/>
      <c r="AP93" s="8"/>
      <c r="AQ93">
        <v>5.13</v>
      </c>
      <c r="AR93">
        <v>0.18</v>
      </c>
      <c r="AS93">
        <v>0.78</v>
      </c>
      <c r="AT93">
        <v>0.84</v>
      </c>
      <c r="AU93">
        <v>23.4</v>
      </c>
      <c r="AV93">
        <v>2</v>
      </c>
      <c r="BC93" s="2"/>
      <c r="BD93" s="2"/>
      <c r="BE93" s="2"/>
      <c r="BF93">
        <v>1937.6</v>
      </c>
      <c r="BG93">
        <v>2</v>
      </c>
      <c r="BH93">
        <v>1760.3</v>
      </c>
      <c r="BI93">
        <v>2</v>
      </c>
    </row>
    <row r="94" spans="1:61" x14ac:dyDescent="0.2">
      <c r="A94" s="1">
        <v>93</v>
      </c>
      <c r="B94" t="s">
        <v>56</v>
      </c>
      <c r="C94" s="11">
        <v>42467</v>
      </c>
      <c r="D94" s="25">
        <v>0.65434027777777781</v>
      </c>
      <c r="E94" s="11">
        <v>42467</v>
      </c>
      <c r="F94" s="25">
        <v>0.36267361111111113</v>
      </c>
      <c r="G94" t="str">
        <f t="shared" si="7"/>
        <v>47 48.1 N</v>
      </c>
      <c r="H94" t="str">
        <f t="shared" si="8"/>
        <v>122 163.02 W</v>
      </c>
      <c r="I94">
        <v>47.801699999999997</v>
      </c>
      <c r="J94">
        <v>-122.7178</v>
      </c>
      <c r="K94">
        <v>10</v>
      </c>
      <c r="L94">
        <v>1</v>
      </c>
      <c r="N94">
        <v>52.258000000000003</v>
      </c>
      <c r="P94">
        <v>10.1447</v>
      </c>
      <c r="Q94" s="2"/>
      <c r="R94">
        <v>2</v>
      </c>
      <c r="S94" s="2"/>
      <c r="T94">
        <v>29.403099999999998</v>
      </c>
      <c r="U94" s="5"/>
      <c r="V94">
        <v>2</v>
      </c>
      <c r="W94" s="2"/>
      <c r="X94">
        <v>22.562999999999999</v>
      </c>
      <c r="Y94" s="2"/>
      <c r="Z94">
        <v>5.4771999999999998</v>
      </c>
      <c r="AA94" s="2"/>
      <c r="AB94" s="2"/>
      <c r="AC94">
        <v>2</v>
      </c>
      <c r="AE94">
        <v>5.7389999999999999</v>
      </c>
      <c r="AF94">
        <v>-999</v>
      </c>
      <c r="AH94" s="2">
        <f>AE94</f>
        <v>5.7389999999999999</v>
      </c>
      <c r="AI94">
        <v>175.4</v>
      </c>
      <c r="AJ94" s="8"/>
      <c r="AK94" s="8"/>
      <c r="AL94" s="8"/>
      <c r="AM94" s="8"/>
      <c r="AN94" s="8"/>
      <c r="AO94" s="8"/>
      <c r="AP94" s="8"/>
      <c r="AQ94">
        <v>25.93</v>
      </c>
      <c r="AR94">
        <v>0.41</v>
      </c>
      <c r="AS94">
        <v>0.26</v>
      </c>
      <c r="AT94">
        <v>2.67</v>
      </c>
      <c r="AU94">
        <v>63.87</v>
      </c>
      <c r="AV94">
        <v>2</v>
      </c>
      <c r="BC94" s="2"/>
      <c r="BD94" s="2"/>
      <c r="BE94" s="2"/>
      <c r="BF94">
        <v>2037</v>
      </c>
      <c r="BG94">
        <v>2</v>
      </c>
      <c r="BH94">
        <v>2018.2</v>
      </c>
      <c r="BI94">
        <v>2</v>
      </c>
    </row>
    <row r="95" spans="1:61" x14ac:dyDescent="0.2">
      <c r="A95" s="1">
        <v>94</v>
      </c>
      <c r="B95" t="s">
        <v>56</v>
      </c>
      <c r="C95" s="11">
        <v>42467</v>
      </c>
      <c r="D95" s="25">
        <v>0.65525462962962966</v>
      </c>
      <c r="E95" s="11">
        <v>42467</v>
      </c>
      <c r="F95" s="25">
        <v>0.36358796296296297</v>
      </c>
      <c r="G95" t="str">
        <f t="shared" si="7"/>
        <v>47 48.11 N</v>
      </c>
      <c r="H95" t="str">
        <f t="shared" si="8"/>
        <v>122 163.02 W</v>
      </c>
      <c r="I95">
        <v>47.801900000000003</v>
      </c>
      <c r="J95">
        <v>-122.7175</v>
      </c>
      <c r="K95">
        <v>10</v>
      </c>
      <c r="L95">
        <v>2</v>
      </c>
      <c r="N95">
        <v>50.517000000000003</v>
      </c>
      <c r="P95">
        <v>10.161300000000001</v>
      </c>
      <c r="Q95" s="2"/>
      <c r="R95">
        <v>2</v>
      </c>
      <c r="S95" s="2"/>
      <c r="T95">
        <v>29.412500000000001</v>
      </c>
      <c r="U95" s="5"/>
      <c r="V95">
        <v>2</v>
      </c>
      <c r="W95" s="2"/>
      <c r="X95">
        <v>22.567</v>
      </c>
      <c r="Y95" s="2"/>
      <c r="Z95">
        <v>5.4599000000000002</v>
      </c>
      <c r="AA95" s="2"/>
      <c r="AB95" s="2"/>
      <c r="AC95">
        <v>2</v>
      </c>
      <c r="AE95">
        <v>5.7089999999999996</v>
      </c>
      <c r="AF95">
        <v>-999</v>
      </c>
      <c r="AH95" s="2">
        <f t="shared" si="6"/>
        <v>5.7089999999999996</v>
      </c>
      <c r="AI95">
        <v>174.5</v>
      </c>
      <c r="AJ95" s="8"/>
      <c r="AK95" s="8"/>
      <c r="AL95" s="8"/>
      <c r="AM95" s="8"/>
      <c r="AN95" s="8"/>
      <c r="AO95" s="8"/>
      <c r="AP95" s="8"/>
      <c r="AQ95">
        <v>25.96</v>
      </c>
      <c r="AR95">
        <v>0.39</v>
      </c>
      <c r="AS95">
        <v>0.37</v>
      </c>
      <c r="AT95">
        <v>2.66</v>
      </c>
      <c r="AU95">
        <v>63.89</v>
      </c>
      <c r="AV95">
        <v>2</v>
      </c>
      <c r="BC95" s="2"/>
      <c r="BD95" s="2"/>
      <c r="BE95" s="2"/>
      <c r="BF95">
        <v>-999</v>
      </c>
      <c r="BG95">
        <v>9</v>
      </c>
      <c r="BH95">
        <v>-999</v>
      </c>
      <c r="BI95">
        <v>9</v>
      </c>
    </row>
    <row r="96" spans="1:61" x14ac:dyDescent="0.2">
      <c r="A96" s="1">
        <v>95</v>
      </c>
      <c r="B96" t="s">
        <v>56</v>
      </c>
      <c r="C96" s="11">
        <v>42467</v>
      </c>
      <c r="D96" s="25">
        <v>0.65652777777777771</v>
      </c>
      <c r="E96" s="11">
        <v>42467</v>
      </c>
      <c r="F96" s="25">
        <v>0.36486111111111108</v>
      </c>
      <c r="G96" t="str">
        <f t="shared" si="7"/>
        <v>47 48.12 N</v>
      </c>
      <c r="H96" t="str">
        <f t="shared" si="8"/>
        <v>122 163.02 W</v>
      </c>
      <c r="I96">
        <v>47.802100000000003</v>
      </c>
      <c r="J96">
        <v>-122.71720000000001</v>
      </c>
      <c r="K96">
        <v>10</v>
      </c>
      <c r="L96">
        <v>3</v>
      </c>
      <c r="N96">
        <v>29.99</v>
      </c>
      <c r="P96">
        <v>9.8001000000000005</v>
      </c>
      <c r="Q96" s="2"/>
      <c r="R96">
        <v>2</v>
      </c>
      <c r="S96" s="2"/>
      <c r="T96">
        <v>29.100300000000001</v>
      </c>
      <c r="U96" s="5"/>
      <c r="V96">
        <v>2</v>
      </c>
      <c r="W96" s="2"/>
      <c r="X96">
        <v>22.381</v>
      </c>
      <c r="Y96" s="2"/>
      <c r="Z96">
        <v>7.3964999999999996</v>
      </c>
      <c r="AA96" s="2"/>
      <c r="AB96" s="2"/>
      <c r="AC96">
        <v>2</v>
      </c>
      <c r="AE96">
        <v>7.609</v>
      </c>
      <c r="AF96">
        <v>-999</v>
      </c>
      <c r="AH96" s="2">
        <f t="shared" si="6"/>
        <v>7.609</v>
      </c>
      <c r="AI96">
        <v>232.6</v>
      </c>
      <c r="AJ96" s="8"/>
      <c r="AK96" s="8"/>
      <c r="AL96" s="8"/>
      <c r="AM96" s="8"/>
      <c r="AN96" s="8"/>
      <c r="AO96" s="8"/>
      <c r="AP96" s="8"/>
      <c r="AQ96">
        <v>20.37</v>
      </c>
      <c r="AR96">
        <v>0.4</v>
      </c>
      <c r="AS96">
        <v>1.3</v>
      </c>
      <c r="AT96">
        <v>2.09</v>
      </c>
      <c r="AU96">
        <v>49.38</v>
      </c>
      <c r="AV96">
        <v>2</v>
      </c>
      <c r="BC96" s="2"/>
      <c r="BD96" s="2"/>
      <c r="BE96" s="2"/>
      <c r="BF96">
        <v>-999</v>
      </c>
      <c r="BG96">
        <v>9</v>
      </c>
      <c r="BH96">
        <v>-999</v>
      </c>
      <c r="BI96">
        <v>9</v>
      </c>
    </row>
    <row r="97" spans="1:61" x14ac:dyDescent="0.2">
      <c r="A97" s="1">
        <v>96</v>
      </c>
      <c r="B97" t="s">
        <v>56</v>
      </c>
      <c r="C97" s="11">
        <v>42467</v>
      </c>
      <c r="D97" s="25">
        <v>0.65773148148148153</v>
      </c>
      <c r="E97" s="11">
        <v>42467</v>
      </c>
      <c r="F97" s="25">
        <v>0.36606481481481484</v>
      </c>
      <c r="G97" t="str">
        <f t="shared" si="7"/>
        <v>47 48.13 N</v>
      </c>
      <c r="H97" t="str">
        <f t="shared" si="8"/>
        <v>122 162.96 W</v>
      </c>
      <c r="I97">
        <v>47.802300000000002</v>
      </c>
      <c r="J97">
        <v>-122.7169</v>
      </c>
      <c r="K97">
        <v>10</v>
      </c>
      <c r="L97">
        <v>5</v>
      </c>
      <c r="N97">
        <v>20.497</v>
      </c>
      <c r="P97">
        <v>9.8213000000000008</v>
      </c>
      <c r="Q97" s="2"/>
      <c r="R97">
        <v>2</v>
      </c>
      <c r="S97" s="2"/>
      <c r="T97">
        <v>28.9971</v>
      </c>
      <c r="U97" s="5"/>
      <c r="V97">
        <v>2</v>
      </c>
      <c r="W97" s="2"/>
      <c r="X97">
        <v>22.297999999999998</v>
      </c>
      <c r="Y97" s="2"/>
      <c r="Z97">
        <v>7.6295999999999999</v>
      </c>
      <c r="AA97" s="2"/>
      <c r="AB97" s="2"/>
      <c r="AC97">
        <v>2</v>
      </c>
      <c r="AE97">
        <v>7.9560000000000004</v>
      </c>
      <c r="AF97">
        <v>-999</v>
      </c>
      <c r="AH97" s="2">
        <f t="shared" si="6"/>
        <v>7.9560000000000004</v>
      </c>
      <c r="AI97">
        <v>243.2</v>
      </c>
      <c r="AJ97" s="8"/>
      <c r="AK97" s="8"/>
      <c r="AL97" s="8"/>
      <c r="AM97" s="8"/>
      <c r="AN97" s="8"/>
      <c r="AO97" s="8"/>
      <c r="AP97" s="8"/>
      <c r="AQ97">
        <v>19.62</v>
      </c>
      <c r="AR97">
        <v>0.38</v>
      </c>
      <c r="AS97">
        <v>1.32</v>
      </c>
      <c r="AT97">
        <v>2</v>
      </c>
      <c r="AU97">
        <v>47.23</v>
      </c>
      <c r="AV97">
        <v>2</v>
      </c>
      <c r="BC97" s="2"/>
      <c r="BD97" s="2"/>
      <c r="BE97" s="2"/>
      <c r="BF97">
        <v>2015.1</v>
      </c>
      <c r="BG97">
        <v>2</v>
      </c>
      <c r="BH97">
        <v>1946</v>
      </c>
      <c r="BI97">
        <v>2</v>
      </c>
    </row>
    <row r="98" spans="1:61" x14ac:dyDescent="0.2">
      <c r="A98" s="1">
        <v>97</v>
      </c>
      <c r="B98" t="s">
        <v>56</v>
      </c>
      <c r="C98" s="11">
        <v>42467</v>
      </c>
      <c r="D98" s="25">
        <v>0.65893518518518512</v>
      </c>
      <c r="E98" s="11">
        <v>42467</v>
      </c>
      <c r="F98" s="25">
        <v>0.36726851851851849</v>
      </c>
      <c r="G98" t="str">
        <f t="shared" si="7"/>
        <v>47 48.15 N</v>
      </c>
      <c r="H98" t="str">
        <f t="shared" si="8"/>
        <v>122 162.96 W</v>
      </c>
      <c r="I98">
        <v>47.802599999999998</v>
      </c>
      <c r="J98">
        <v>-122.7167</v>
      </c>
      <c r="K98">
        <v>10</v>
      </c>
      <c r="L98">
        <v>8</v>
      </c>
      <c r="N98">
        <v>10.444000000000001</v>
      </c>
      <c r="P98">
        <v>9.9571000000000005</v>
      </c>
      <c r="Q98" s="2"/>
      <c r="R98">
        <v>2</v>
      </c>
      <c r="S98" s="2"/>
      <c r="T98">
        <v>28.644100000000002</v>
      </c>
      <c r="U98" s="5"/>
      <c r="V98">
        <v>2</v>
      </c>
      <c r="W98" s="2"/>
      <c r="X98">
        <v>22.001000000000001</v>
      </c>
      <c r="Y98" s="2"/>
      <c r="Z98">
        <v>8.4318000000000008</v>
      </c>
      <c r="AA98" s="2"/>
      <c r="AB98" s="2"/>
      <c r="AC98">
        <v>2</v>
      </c>
      <c r="AE98">
        <v>8.7870000000000008</v>
      </c>
      <c r="AF98">
        <v>-999</v>
      </c>
      <c r="AH98" s="2">
        <f t="shared" si="6"/>
        <v>8.7870000000000008</v>
      </c>
      <c r="AI98">
        <v>268.7</v>
      </c>
      <c r="AJ98" s="8"/>
      <c r="AK98" s="8"/>
      <c r="AL98" s="8"/>
      <c r="AM98" s="8"/>
      <c r="AN98" s="8"/>
      <c r="AO98" s="8"/>
      <c r="AP98" s="8"/>
      <c r="AQ98">
        <v>14.69</v>
      </c>
      <c r="AR98">
        <v>0.3</v>
      </c>
      <c r="AS98">
        <v>1.31</v>
      </c>
      <c r="AT98">
        <v>1.63</v>
      </c>
      <c r="AU98">
        <v>39.08</v>
      </c>
      <c r="AV98">
        <v>2</v>
      </c>
      <c r="BC98" s="2"/>
      <c r="BD98" s="2"/>
      <c r="BE98" s="2"/>
      <c r="BF98">
        <v>-999</v>
      </c>
      <c r="BG98">
        <v>9</v>
      </c>
      <c r="BH98">
        <v>-999</v>
      </c>
      <c r="BI98">
        <v>9</v>
      </c>
    </row>
    <row r="99" spans="1:61" x14ac:dyDescent="0.2">
      <c r="A99" s="1">
        <v>98</v>
      </c>
      <c r="B99" t="s">
        <v>56</v>
      </c>
      <c r="C99" s="11">
        <v>42467</v>
      </c>
      <c r="D99" s="25">
        <v>0.6600462962962963</v>
      </c>
      <c r="E99" s="11">
        <v>42467</v>
      </c>
      <c r="F99" s="25">
        <v>0.36837962962962961</v>
      </c>
      <c r="G99" t="str">
        <f t="shared" si="7"/>
        <v>47 48.16 N</v>
      </c>
      <c r="H99" t="str">
        <f t="shared" si="8"/>
        <v>122 162.96 W</v>
      </c>
      <c r="I99">
        <v>47.802799999999998</v>
      </c>
      <c r="J99">
        <v>-122.71639999999999</v>
      </c>
      <c r="K99">
        <v>10</v>
      </c>
      <c r="L99">
        <v>9</v>
      </c>
      <c r="N99">
        <v>4.5039999999999996</v>
      </c>
      <c r="P99">
        <v>10.405200000000001</v>
      </c>
      <c r="Q99" s="2"/>
      <c r="R99">
        <v>2</v>
      </c>
      <c r="S99" s="2"/>
      <c r="T99">
        <v>27.925799999999999</v>
      </c>
      <c r="U99" s="5"/>
      <c r="V99">
        <v>2</v>
      </c>
      <c r="W99" s="2"/>
      <c r="X99">
        <v>21.370999999999999</v>
      </c>
      <c r="Y99" s="2"/>
      <c r="Z99">
        <v>9.4298999999999999</v>
      </c>
      <c r="AA99" s="2"/>
      <c r="AB99" s="2"/>
      <c r="AC99">
        <v>2</v>
      </c>
      <c r="AE99">
        <v>10.242000000000001</v>
      </c>
      <c r="AF99">
        <v>-999</v>
      </c>
      <c r="AH99" s="2">
        <f t="shared" si="6"/>
        <v>10.242000000000001</v>
      </c>
      <c r="AI99">
        <v>313.39999999999998</v>
      </c>
      <c r="AJ99" s="8"/>
      <c r="AK99" s="8"/>
      <c r="AL99" s="8"/>
      <c r="AM99" s="8"/>
      <c r="AN99" s="8"/>
      <c r="AO99" s="8"/>
      <c r="AP99" s="8"/>
      <c r="AQ99">
        <v>7.94</v>
      </c>
      <c r="AR99">
        <v>0.2</v>
      </c>
      <c r="AS99">
        <v>0.74</v>
      </c>
      <c r="AT99">
        <v>1.1200000000000001</v>
      </c>
      <c r="AU99">
        <v>28.5</v>
      </c>
      <c r="AV99">
        <v>2</v>
      </c>
      <c r="BC99" s="2"/>
      <c r="BD99" s="2"/>
      <c r="BE99" s="2"/>
      <c r="BF99">
        <v>-999</v>
      </c>
      <c r="BG99">
        <v>9</v>
      </c>
      <c r="BH99">
        <v>-999</v>
      </c>
      <c r="BI99">
        <v>9</v>
      </c>
    </row>
    <row r="100" spans="1:61" x14ac:dyDescent="0.2">
      <c r="A100" s="1">
        <v>99</v>
      </c>
      <c r="B100" t="s">
        <v>56</v>
      </c>
      <c r="C100" s="11">
        <v>42467</v>
      </c>
      <c r="D100" s="25">
        <v>0.66109953703703705</v>
      </c>
      <c r="E100" s="11">
        <v>42467</v>
      </c>
      <c r="F100" s="25">
        <v>0.36943287037037037</v>
      </c>
      <c r="G100" t="str">
        <f t="shared" si="7"/>
        <v>47 48.18 N</v>
      </c>
      <c r="H100" t="str">
        <f t="shared" si="8"/>
        <v>122 162.96 W</v>
      </c>
      <c r="I100">
        <v>47.802999999999997</v>
      </c>
      <c r="J100">
        <v>-122.7162</v>
      </c>
      <c r="K100">
        <v>10</v>
      </c>
      <c r="L100">
        <v>12</v>
      </c>
      <c r="N100">
        <v>1.8009999999999999</v>
      </c>
      <c r="P100">
        <v>10.959099999999999</v>
      </c>
      <c r="Q100" s="2"/>
      <c r="R100">
        <v>2</v>
      </c>
      <c r="S100" s="2"/>
      <c r="T100">
        <v>26.884</v>
      </c>
      <c r="U100" s="5"/>
      <c r="V100">
        <v>2</v>
      </c>
      <c r="W100" s="2"/>
      <c r="X100">
        <v>20.472000000000001</v>
      </c>
      <c r="Y100" s="2"/>
      <c r="Z100">
        <v>11.095499999999999</v>
      </c>
      <c r="AA100" s="2"/>
      <c r="AB100" s="2"/>
      <c r="AC100">
        <v>2</v>
      </c>
      <c r="AE100">
        <v>11.324</v>
      </c>
      <c r="AF100">
        <v>-999</v>
      </c>
      <c r="AH100" s="2">
        <f t="shared" si="6"/>
        <v>11.324</v>
      </c>
      <c r="AI100">
        <v>346.8</v>
      </c>
      <c r="AJ100" s="8"/>
      <c r="AK100" s="8"/>
      <c r="AL100" s="8"/>
      <c r="AM100" s="8"/>
      <c r="AN100" s="8"/>
      <c r="AO100" s="8"/>
      <c r="AP100" s="8"/>
      <c r="AQ100">
        <v>2.02</v>
      </c>
      <c r="AR100">
        <v>0.1</v>
      </c>
      <c r="AS100">
        <v>1.05</v>
      </c>
      <c r="AT100">
        <v>0.63</v>
      </c>
      <c r="AU100">
        <v>19.100000000000001</v>
      </c>
      <c r="AV100">
        <v>2</v>
      </c>
      <c r="BC100" s="2"/>
      <c r="BD100" s="2"/>
      <c r="BE100" s="2"/>
      <c r="BF100">
        <v>2015.1</v>
      </c>
      <c r="BG100">
        <v>2</v>
      </c>
      <c r="BH100">
        <v>1946</v>
      </c>
      <c r="BI100">
        <v>2</v>
      </c>
    </row>
    <row r="101" spans="1:61" x14ac:dyDescent="0.2">
      <c r="A101" s="1">
        <v>100</v>
      </c>
      <c r="B101" t="s">
        <v>56</v>
      </c>
      <c r="C101" s="11">
        <v>42467</v>
      </c>
      <c r="D101" s="25">
        <v>0.69442129629629623</v>
      </c>
      <c r="E101" s="11">
        <v>42467</v>
      </c>
      <c r="F101" s="25">
        <v>0.4027546296296296</v>
      </c>
      <c r="G101" t="str">
        <f t="shared" si="7"/>
        <v>47 44.11 N</v>
      </c>
      <c r="H101" t="str">
        <f t="shared" si="8"/>
        <v>122 165.72 W</v>
      </c>
      <c r="I101">
        <v>47.735300000000002</v>
      </c>
      <c r="J101">
        <v>-122.7621</v>
      </c>
      <c r="K101">
        <v>17</v>
      </c>
      <c r="L101">
        <v>1</v>
      </c>
      <c r="N101">
        <v>102.14400000000001</v>
      </c>
      <c r="P101">
        <v>10.460599999999999</v>
      </c>
      <c r="Q101" s="2"/>
      <c r="R101">
        <v>2</v>
      </c>
      <c r="S101" s="2"/>
      <c r="T101">
        <v>29.609400000000001</v>
      </c>
      <c r="U101" s="5"/>
      <c r="V101">
        <v>2</v>
      </c>
      <c r="W101" s="2"/>
      <c r="X101">
        <v>22.672000000000001</v>
      </c>
      <c r="Y101" s="2"/>
      <c r="Z101">
        <v>4.7119</v>
      </c>
      <c r="AA101" s="2"/>
      <c r="AB101" s="2"/>
      <c r="AC101">
        <v>2</v>
      </c>
      <c r="AE101">
        <v>4.8390000000000004</v>
      </c>
      <c r="AF101">
        <v>-999</v>
      </c>
      <c r="AH101" s="2">
        <f t="shared" si="6"/>
        <v>4.8390000000000004</v>
      </c>
      <c r="AI101">
        <v>147.9</v>
      </c>
      <c r="AJ101" s="8"/>
      <c r="AK101" s="8"/>
      <c r="AL101" s="8"/>
      <c r="AM101" s="8"/>
      <c r="AN101" s="8"/>
      <c r="AO101" s="8"/>
      <c r="AP101" s="8"/>
      <c r="AQ101">
        <v>27.87</v>
      </c>
      <c r="AR101">
        <v>0.32</v>
      </c>
      <c r="AS101">
        <v>0.03</v>
      </c>
      <c r="AT101">
        <v>2.87</v>
      </c>
      <c r="AU101">
        <v>66.7</v>
      </c>
      <c r="AV101">
        <v>2</v>
      </c>
      <c r="BC101" s="2"/>
      <c r="BD101" s="2"/>
      <c r="BE101" s="2"/>
      <c r="BF101">
        <v>2048.4</v>
      </c>
      <c r="BG101">
        <v>2</v>
      </c>
      <c r="BH101">
        <v>2045.8</v>
      </c>
      <c r="BI101">
        <v>2</v>
      </c>
    </row>
    <row r="102" spans="1:61" x14ac:dyDescent="0.2">
      <c r="A102" s="1">
        <v>101</v>
      </c>
      <c r="B102" t="s">
        <v>56</v>
      </c>
      <c r="C102" s="11">
        <v>42467</v>
      </c>
      <c r="D102" s="25">
        <v>0.69645833333333329</v>
      </c>
      <c r="E102" s="11">
        <v>42467</v>
      </c>
      <c r="F102" s="25">
        <v>0.40479166666666666</v>
      </c>
      <c r="G102" t="str">
        <f t="shared" si="7"/>
        <v>47 44.11 N</v>
      </c>
      <c r="H102" t="str">
        <f t="shared" si="8"/>
        <v>122 165.72 W</v>
      </c>
      <c r="I102">
        <v>47.735199999999999</v>
      </c>
      <c r="J102">
        <v>-122.7621</v>
      </c>
      <c r="K102">
        <v>17</v>
      </c>
      <c r="L102">
        <v>2</v>
      </c>
      <c r="N102">
        <v>80.968000000000004</v>
      </c>
      <c r="P102">
        <v>10.3268</v>
      </c>
      <c r="Q102" s="2"/>
      <c r="R102">
        <v>2</v>
      </c>
      <c r="S102" s="2"/>
      <c r="T102">
        <v>29.452400000000001</v>
      </c>
      <c r="U102" s="5"/>
      <c r="V102">
        <v>2</v>
      </c>
      <c r="W102" s="2"/>
      <c r="X102">
        <v>22.571999999999999</v>
      </c>
      <c r="Y102" s="2"/>
      <c r="Z102">
        <v>5.1951999999999998</v>
      </c>
      <c r="AA102" s="2"/>
      <c r="AB102" s="2"/>
      <c r="AC102">
        <v>2</v>
      </c>
      <c r="AE102">
        <v>5.4640000000000004</v>
      </c>
      <c r="AF102">
        <v>-999</v>
      </c>
      <c r="AH102" s="2">
        <f t="shared" si="6"/>
        <v>5.4640000000000004</v>
      </c>
      <c r="AI102">
        <v>167</v>
      </c>
      <c r="AJ102" s="8"/>
      <c r="AK102" s="8"/>
      <c r="AL102" s="8"/>
      <c r="AM102" s="8"/>
      <c r="AN102" s="8"/>
      <c r="AO102" s="8"/>
      <c r="AP102" s="8"/>
      <c r="AQ102">
        <v>26.78</v>
      </c>
      <c r="AR102">
        <v>0.34</v>
      </c>
      <c r="AS102">
        <v>0.83</v>
      </c>
      <c r="AT102">
        <v>2.7</v>
      </c>
      <c r="AU102">
        <v>64.23</v>
      </c>
      <c r="AV102">
        <v>2</v>
      </c>
      <c r="BC102" s="2"/>
      <c r="BD102" s="2"/>
      <c r="BE102" s="2"/>
      <c r="BF102">
        <v>-999</v>
      </c>
      <c r="BG102">
        <v>9</v>
      </c>
      <c r="BH102">
        <v>-999</v>
      </c>
      <c r="BI102">
        <v>9</v>
      </c>
    </row>
    <row r="103" spans="1:61" x14ac:dyDescent="0.2">
      <c r="A103" s="1">
        <v>102</v>
      </c>
      <c r="B103" t="s">
        <v>56</v>
      </c>
      <c r="C103" s="11">
        <v>42467</v>
      </c>
      <c r="D103" s="25">
        <v>0.69819444444444445</v>
      </c>
      <c r="E103" s="11">
        <v>42467</v>
      </c>
      <c r="F103" s="25">
        <v>0.40652777777777777</v>
      </c>
      <c r="G103" t="str">
        <f t="shared" si="7"/>
        <v>47 44.1 N</v>
      </c>
      <c r="H103" t="str">
        <f t="shared" si="8"/>
        <v>122 165.72 W</v>
      </c>
      <c r="I103">
        <v>47.735100000000003</v>
      </c>
      <c r="J103">
        <v>-122.76220000000001</v>
      </c>
      <c r="K103">
        <v>17</v>
      </c>
      <c r="L103">
        <v>3</v>
      </c>
      <c r="N103">
        <v>51.220999999999997</v>
      </c>
      <c r="P103">
        <v>10.211499999999999</v>
      </c>
      <c r="Q103" s="2"/>
      <c r="R103">
        <v>2</v>
      </c>
      <c r="S103" s="2"/>
      <c r="T103">
        <v>29.2636</v>
      </c>
      <c r="U103" s="5"/>
      <c r="V103">
        <v>2</v>
      </c>
      <c r="W103" s="2"/>
      <c r="X103">
        <v>22.443000000000001</v>
      </c>
      <c r="Y103" s="2"/>
      <c r="Z103">
        <v>5.7455999999999996</v>
      </c>
      <c r="AA103" s="2"/>
      <c r="AB103" s="2"/>
      <c r="AC103">
        <v>2</v>
      </c>
      <c r="AE103">
        <v>5.931</v>
      </c>
      <c r="AF103">
        <v>-999</v>
      </c>
      <c r="AH103" s="2">
        <f t="shared" si="6"/>
        <v>5.931</v>
      </c>
      <c r="AI103">
        <v>181.3</v>
      </c>
      <c r="AJ103" s="8"/>
      <c r="AK103" s="8"/>
      <c r="AL103" s="8"/>
      <c r="AM103" s="8"/>
      <c r="AN103" s="8"/>
      <c r="AO103" s="8"/>
      <c r="AP103" s="8"/>
      <c r="AQ103">
        <v>24.87</v>
      </c>
      <c r="AR103">
        <v>0.39</v>
      </c>
      <c r="AS103">
        <v>0.55000000000000004</v>
      </c>
      <c r="AT103">
        <v>2.54</v>
      </c>
      <c r="AU103">
        <v>60.09</v>
      </c>
      <c r="AV103">
        <v>2</v>
      </c>
      <c r="BC103" s="2"/>
      <c r="BD103" s="2"/>
      <c r="BE103" s="2"/>
      <c r="BF103">
        <v>-999</v>
      </c>
      <c r="BG103">
        <v>9</v>
      </c>
      <c r="BH103">
        <v>-999</v>
      </c>
      <c r="BI103">
        <v>9</v>
      </c>
    </row>
    <row r="104" spans="1:61" x14ac:dyDescent="0.2">
      <c r="A104" s="1">
        <v>103</v>
      </c>
      <c r="B104" t="s">
        <v>56</v>
      </c>
      <c r="C104" s="11">
        <v>42467</v>
      </c>
      <c r="D104" s="25">
        <v>0.70021990740740747</v>
      </c>
      <c r="E104" s="11">
        <v>42467</v>
      </c>
      <c r="F104" s="25">
        <v>0.40855324074074079</v>
      </c>
      <c r="G104" t="str">
        <f t="shared" si="7"/>
        <v>47 44.09 N</v>
      </c>
      <c r="H104" t="str">
        <f t="shared" si="8"/>
        <v>122 165.72 W</v>
      </c>
      <c r="I104">
        <v>47.734900000000003</v>
      </c>
      <c r="J104">
        <v>-122.7623</v>
      </c>
      <c r="K104">
        <v>17</v>
      </c>
      <c r="L104">
        <v>4</v>
      </c>
      <c r="N104">
        <v>30.131</v>
      </c>
      <c r="P104">
        <v>10.1676</v>
      </c>
      <c r="Q104" s="2"/>
      <c r="R104">
        <v>2</v>
      </c>
      <c r="S104" s="2"/>
      <c r="T104">
        <v>28.748699999999999</v>
      </c>
      <c r="U104" s="5"/>
      <c r="V104">
        <v>2</v>
      </c>
      <c r="W104" s="2"/>
      <c r="X104">
        <v>22.048999999999999</v>
      </c>
      <c r="Y104" s="2"/>
      <c r="Z104">
        <v>7.1139000000000001</v>
      </c>
      <c r="AA104" s="2"/>
      <c r="AB104" s="2"/>
      <c r="AC104">
        <v>2</v>
      </c>
      <c r="AE104">
        <v>7.5170000000000003</v>
      </c>
      <c r="AF104">
        <v>-999</v>
      </c>
      <c r="AH104" s="2">
        <f t="shared" si="6"/>
        <v>7.5170000000000003</v>
      </c>
      <c r="AI104">
        <v>229.9</v>
      </c>
      <c r="AJ104" s="8"/>
      <c r="AK104" s="8"/>
      <c r="AL104" s="8"/>
      <c r="AM104" s="8"/>
      <c r="AN104" s="8"/>
      <c r="AO104" s="8"/>
      <c r="AP104" s="8"/>
      <c r="AQ104">
        <v>19.32</v>
      </c>
      <c r="AR104">
        <v>0.37</v>
      </c>
      <c r="AS104">
        <v>1.32</v>
      </c>
      <c r="AT104">
        <v>2.02</v>
      </c>
      <c r="AU104">
        <v>48.62</v>
      </c>
      <c r="AV104">
        <v>2</v>
      </c>
      <c r="BC104" s="2"/>
      <c r="BD104" s="2"/>
      <c r="BE104" s="2"/>
      <c r="BF104">
        <v>-999</v>
      </c>
      <c r="BG104">
        <v>9</v>
      </c>
      <c r="BH104">
        <v>-999</v>
      </c>
      <c r="BI104">
        <v>9</v>
      </c>
    </row>
    <row r="105" spans="1:61" x14ac:dyDescent="0.2">
      <c r="A105" s="1">
        <v>104</v>
      </c>
      <c r="B105" t="s">
        <v>56</v>
      </c>
      <c r="C105" s="11">
        <v>42467</v>
      </c>
      <c r="D105" s="25">
        <v>0.70116898148148143</v>
      </c>
      <c r="E105" s="11">
        <v>42467</v>
      </c>
      <c r="F105" s="25">
        <v>0.40950231481481486</v>
      </c>
      <c r="G105" t="str">
        <f t="shared" si="7"/>
        <v>47 44.09 N</v>
      </c>
      <c r="H105" t="str">
        <f t="shared" si="8"/>
        <v>122 165.72 W</v>
      </c>
      <c r="I105">
        <v>47.734900000000003</v>
      </c>
      <c r="J105">
        <v>-122.7625</v>
      </c>
      <c r="K105">
        <v>17</v>
      </c>
      <c r="L105">
        <v>5</v>
      </c>
      <c r="N105">
        <v>20.556000000000001</v>
      </c>
      <c r="P105">
        <v>10.196</v>
      </c>
      <c r="Q105" s="2"/>
      <c r="R105">
        <v>2</v>
      </c>
      <c r="S105" s="2"/>
      <c r="T105">
        <v>28.473700000000001</v>
      </c>
      <c r="U105" s="5"/>
      <c r="V105">
        <v>2</v>
      </c>
      <c r="W105" s="2"/>
      <c r="X105">
        <v>21.831</v>
      </c>
      <c r="Y105" s="2"/>
      <c r="Z105">
        <v>7.8540999999999999</v>
      </c>
      <c r="AA105" s="2"/>
      <c r="AB105" s="2"/>
      <c r="AC105">
        <v>2</v>
      </c>
      <c r="AE105">
        <v>8.2490000000000006</v>
      </c>
      <c r="AF105">
        <v>-999</v>
      </c>
      <c r="AH105" s="2">
        <f t="shared" si="6"/>
        <v>8.2490000000000006</v>
      </c>
      <c r="AI105">
        <v>252.3</v>
      </c>
      <c r="AJ105" s="8"/>
      <c r="AK105" s="8"/>
      <c r="AL105" s="8"/>
      <c r="AM105" s="8"/>
      <c r="AN105" s="8"/>
      <c r="AO105" s="8"/>
      <c r="AP105" s="8"/>
      <c r="AQ105">
        <v>16.63</v>
      </c>
      <c r="AR105">
        <v>0.33</v>
      </c>
      <c r="AS105">
        <v>1.89</v>
      </c>
      <c r="AT105">
        <v>1.75</v>
      </c>
      <c r="AU105">
        <v>43.07</v>
      </c>
      <c r="AV105">
        <v>2</v>
      </c>
      <c r="BC105" s="2"/>
      <c r="BD105" s="2"/>
      <c r="BE105" s="2"/>
      <c r="BF105">
        <v>1987.4</v>
      </c>
      <c r="BG105">
        <v>2</v>
      </c>
      <c r="BH105">
        <v>1907</v>
      </c>
      <c r="BI105">
        <v>2</v>
      </c>
    </row>
    <row r="106" spans="1:61" x14ac:dyDescent="0.2">
      <c r="A106" s="1">
        <v>105</v>
      </c>
      <c r="B106" t="s">
        <v>56</v>
      </c>
      <c r="C106" s="11">
        <v>42467</v>
      </c>
      <c r="D106" s="25">
        <v>0.70238425925925929</v>
      </c>
      <c r="E106" s="11">
        <v>42467</v>
      </c>
      <c r="F106" s="25">
        <v>0.41071759259259261</v>
      </c>
      <c r="G106" t="str">
        <f t="shared" si="7"/>
        <v>47 44.08 N</v>
      </c>
      <c r="H106" t="str">
        <f t="shared" si="8"/>
        <v>122 165.72 W</v>
      </c>
      <c r="I106">
        <v>47.7348</v>
      </c>
      <c r="J106">
        <v>-122.7627</v>
      </c>
      <c r="K106">
        <v>17</v>
      </c>
      <c r="L106">
        <v>8</v>
      </c>
      <c r="N106">
        <v>10.686999999999999</v>
      </c>
      <c r="P106">
        <v>10.491300000000001</v>
      </c>
      <c r="Q106" s="2"/>
      <c r="R106">
        <v>2</v>
      </c>
      <c r="S106" s="2"/>
      <c r="T106">
        <v>27.825500000000002</v>
      </c>
      <c r="U106" s="5"/>
      <c r="V106">
        <v>2</v>
      </c>
      <c r="W106" s="2"/>
      <c r="X106">
        <v>21.279</v>
      </c>
      <c r="Y106" s="2"/>
      <c r="Z106">
        <v>9.2377000000000002</v>
      </c>
      <c r="AA106" s="2"/>
      <c r="AB106" s="2"/>
      <c r="AC106">
        <v>2</v>
      </c>
      <c r="AE106">
        <v>11.595000000000001</v>
      </c>
      <c r="AF106">
        <v>-999</v>
      </c>
      <c r="AH106" s="2">
        <f t="shared" si="6"/>
        <v>11.595000000000001</v>
      </c>
      <c r="AI106">
        <v>354.8</v>
      </c>
      <c r="AJ106" s="8"/>
      <c r="AK106" s="8"/>
      <c r="AL106" s="8"/>
      <c r="AM106" s="8"/>
      <c r="AN106" s="8"/>
      <c r="AO106" s="8"/>
      <c r="AP106" s="8"/>
      <c r="AQ106">
        <v>6.68</v>
      </c>
      <c r="AR106">
        <v>0.18</v>
      </c>
      <c r="AS106">
        <v>0.45</v>
      </c>
      <c r="AT106">
        <v>1.04</v>
      </c>
      <c r="AU106">
        <v>26.72</v>
      </c>
      <c r="AV106">
        <v>2</v>
      </c>
      <c r="BC106" s="2"/>
      <c r="BD106" s="2"/>
      <c r="BE106" s="2"/>
      <c r="BF106">
        <v>-999</v>
      </c>
      <c r="BG106">
        <v>9</v>
      </c>
      <c r="BH106">
        <v>-999</v>
      </c>
      <c r="BI106">
        <v>9</v>
      </c>
    </row>
    <row r="107" spans="1:61" x14ac:dyDescent="0.2">
      <c r="A107" s="1">
        <v>106</v>
      </c>
      <c r="B107" t="s">
        <v>56</v>
      </c>
      <c r="C107" s="11">
        <v>42467</v>
      </c>
      <c r="D107" s="25">
        <v>0.70331018518518518</v>
      </c>
      <c r="E107" s="11">
        <v>42467</v>
      </c>
      <c r="F107" s="25">
        <v>0.41164351851851855</v>
      </c>
      <c r="G107" t="str">
        <f t="shared" si="7"/>
        <v>47 44.08 N</v>
      </c>
      <c r="H107" t="str">
        <f t="shared" si="8"/>
        <v>122 165.72 W</v>
      </c>
      <c r="I107">
        <v>47.7348</v>
      </c>
      <c r="J107">
        <v>-122.7629</v>
      </c>
      <c r="K107">
        <v>17</v>
      </c>
      <c r="L107">
        <v>9</v>
      </c>
      <c r="N107">
        <v>5.6150000000000002</v>
      </c>
      <c r="P107">
        <v>10.8649</v>
      </c>
      <c r="Q107" s="2"/>
      <c r="R107">
        <v>2</v>
      </c>
      <c r="S107" s="2"/>
      <c r="T107">
        <v>26.903300000000002</v>
      </c>
      <c r="U107" s="5"/>
      <c r="V107">
        <v>2</v>
      </c>
      <c r="W107" s="2"/>
      <c r="X107">
        <v>20.501999999999999</v>
      </c>
      <c r="Y107" s="2"/>
      <c r="Z107">
        <v>11.056100000000001</v>
      </c>
      <c r="AA107" s="2"/>
      <c r="AB107" s="2"/>
      <c r="AC107">
        <v>2</v>
      </c>
      <c r="AE107">
        <v>11.337</v>
      </c>
      <c r="AF107">
        <v>-999</v>
      </c>
      <c r="AH107" s="2">
        <f t="shared" si="6"/>
        <v>11.337</v>
      </c>
      <c r="AI107">
        <v>347.2</v>
      </c>
      <c r="AJ107" s="8"/>
      <c r="AK107" s="8"/>
      <c r="AL107" s="8"/>
      <c r="AM107" s="8"/>
      <c r="AN107" s="8"/>
      <c r="AO107" s="8"/>
      <c r="AP107" s="8"/>
      <c r="AQ107">
        <v>1.46</v>
      </c>
      <c r="AR107">
        <v>0.09</v>
      </c>
      <c r="AS107">
        <v>0.25</v>
      </c>
      <c r="AT107">
        <v>0.69</v>
      </c>
      <c r="AU107">
        <v>19.09</v>
      </c>
      <c r="AV107">
        <v>2</v>
      </c>
      <c r="BC107" s="2"/>
      <c r="BD107" s="2"/>
      <c r="BE107" s="2"/>
      <c r="BF107">
        <v>-999</v>
      </c>
      <c r="BG107">
        <v>9</v>
      </c>
      <c r="BH107">
        <v>-999</v>
      </c>
      <c r="BI107">
        <v>9</v>
      </c>
    </row>
    <row r="108" spans="1:61" x14ac:dyDescent="0.2">
      <c r="A108" s="1">
        <v>107</v>
      </c>
      <c r="B108" t="s">
        <v>56</v>
      </c>
      <c r="C108" s="11">
        <v>42467</v>
      </c>
      <c r="D108" s="25">
        <v>0.70430555555555552</v>
      </c>
      <c r="E108" s="11">
        <v>42467</v>
      </c>
      <c r="F108" s="25">
        <v>0.41263888888888894</v>
      </c>
      <c r="G108" t="str">
        <f t="shared" si="7"/>
        <v>47 44.08 N</v>
      </c>
      <c r="H108" t="str">
        <f t="shared" si="8"/>
        <v>122 165.78 W</v>
      </c>
      <c r="I108">
        <v>47.734699999999997</v>
      </c>
      <c r="J108">
        <v>-122.76300000000001</v>
      </c>
      <c r="K108">
        <v>17</v>
      </c>
      <c r="L108">
        <v>12</v>
      </c>
      <c r="N108">
        <v>1.841</v>
      </c>
      <c r="P108">
        <v>10.9129</v>
      </c>
      <c r="Q108" s="2"/>
      <c r="R108">
        <v>2</v>
      </c>
      <c r="S108" s="2"/>
      <c r="T108">
        <v>26.903500000000001</v>
      </c>
      <c r="U108" s="6"/>
      <c r="V108">
        <v>2</v>
      </c>
      <c r="W108" s="2"/>
      <c r="X108">
        <v>20.494</v>
      </c>
      <c r="Y108" s="2"/>
      <c r="Z108">
        <v>11.090199999999999</v>
      </c>
      <c r="AA108" s="2"/>
      <c r="AB108" s="2"/>
      <c r="AC108">
        <v>2</v>
      </c>
      <c r="AE108">
        <v>11.321</v>
      </c>
      <c r="AF108">
        <v>-999</v>
      </c>
      <c r="AH108" s="2">
        <f t="shared" si="6"/>
        <v>11.321</v>
      </c>
      <c r="AI108">
        <v>346.7</v>
      </c>
      <c r="AJ108" s="8"/>
      <c r="AK108" s="8"/>
      <c r="AL108" s="8"/>
      <c r="AM108" s="8"/>
      <c r="AN108" s="8"/>
      <c r="AO108" s="8"/>
      <c r="AP108" s="8"/>
      <c r="AQ108">
        <v>1.37</v>
      </c>
      <c r="AR108">
        <v>0.09</v>
      </c>
      <c r="AS108">
        <v>1.64</v>
      </c>
      <c r="AT108">
        <v>0.64</v>
      </c>
      <c r="AU108">
        <v>19.05</v>
      </c>
      <c r="AV108">
        <v>2</v>
      </c>
      <c r="BC108" s="2"/>
      <c r="BD108" s="2"/>
      <c r="BE108" s="2"/>
      <c r="BF108">
        <v>1915.1</v>
      </c>
      <c r="BG108">
        <v>2</v>
      </c>
      <c r="BH108">
        <v>1730.2</v>
      </c>
      <c r="BI108">
        <v>2</v>
      </c>
    </row>
    <row r="109" spans="1:61" x14ac:dyDescent="0.2">
      <c r="A109" s="1">
        <v>108</v>
      </c>
      <c r="B109" t="s">
        <v>56</v>
      </c>
      <c r="C109" s="11">
        <v>42467</v>
      </c>
      <c r="D109" s="25">
        <v>0.74859953703703708</v>
      </c>
      <c r="E109" s="11">
        <v>42467</v>
      </c>
      <c r="F109" s="25">
        <v>0.45693287037037034</v>
      </c>
      <c r="G109" t="str">
        <f t="shared" si="7"/>
        <v>47 39.67 N</v>
      </c>
      <c r="H109" t="str">
        <f t="shared" si="8"/>
        <v>122 171.72 W</v>
      </c>
      <c r="I109">
        <v>47.661200000000001</v>
      </c>
      <c r="J109">
        <v>-122.86199999999999</v>
      </c>
      <c r="K109">
        <v>15</v>
      </c>
      <c r="L109">
        <v>1</v>
      </c>
      <c r="N109">
        <v>133.91300000000001</v>
      </c>
      <c r="P109">
        <v>11.4123</v>
      </c>
      <c r="Q109" s="2"/>
      <c r="R109">
        <v>2</v>
      </c>
      <c r="S109" s="2"/>
      <c r="T109">
        <v>30.3901</v>
      </c>
      <c r="U109" s="6"/>
      <c r="V109">
        <v>2</v>
      </c>
      <c r="W109" s="2"/>
      <c r="X109">
        <v>23.117000000000001</v>
      </c>
      <c r="Y109" s="2"/>
      <c r="Z109">
        <v>2.8873000000000002</v>
      </c>
      <c r="AA109" s="2"/>
      <c r="AB109" s="2"/>
      <c r="AC109">
        <v>2</v>
      </c>
      <c r="AE109">
        <v>3.08</v>
      </c>
      <c r="AF109">
        <v>-999</v>
      </c>
      <c r="AH109" s="2">
        <f t="shared" si="6"/>
        <v>3.08</v>
      </c>
      <c r="AI109">
        <v>94.1</v>
      </c>
      <c r="AJ109" s="8"/>
      <c r="AK109" s="8"/>
      <c r="AL109" s="8"/>
      <c r="AM109" s="8"/>
      <c r="AN109" s="8"/>
      <c r="AO109" s="8"/>
      <c r="AP109" s="8"/>
      <c r="AQ109">
        <v>29.47</v>
      </c>
      <c r="AR109">
        <v>0.17</v>
      </c>
      <c r="AS109">
        <v>0.05</v>
      </c>
      <c r="AT109">
        <v>3.59</v>
      </c>
      <c r="AU109">
        <v>82.85</v>
      </c>
      <c r="AV109">
        <v>2</v>
      </c>
      <c r="BC109" s="6"/>
      <c r="BD109" s="2"/>
      <c r="BE109" s="2"/>
      <c r="BF109">
        <v>2098</v>
      </c>
      <c r="BG109">
        <v>2</v>
      </c>
      <c r="BH109">
        <v>2121.6</v>
      </c>
      <c r="BI109">
        <v>2</v>
      </c>
    </row>
    <row r="110" spans="1:61" x14ac:dyDescent="0.2">
      <c r="A110" s="1">
        <v>109</v>
      </c>
      <c r="B110" t="s">
        <v>56</v>
      </c>
      <c r="C110" s="11">
        <v>42467</v>
      </c>
      <c r="D110" s="25">
        <v>0.75116898148148159</v>
      </c>
      <c r="E110" s="11">
        <v>42467</v>
      </c>
      <c r="F110" s="25">
        <v>0.45950231481481479</v>
      </c>
      <c r="G110" t="str">
        <f t="shared" si="7"/>
        <v>47 39.65 N</v>
      </c>
      <c r="H110" t="str">
        <f t="shared" si="8"/>
        <v>122 171.72 W</v>
      </c>
      <c r="I110">
        <v>47.660899999999998</v>
      </c>
      <c r="J110">
        <v>-122.86239999999999</v>
      </c>
      <c r="K110">
        <v>15</v>
      </c>
      <c r="L110">
        <v>2</v>
      </c>
      <c r="N110">
        <v>81.319999999999993</v>
      </c>
      <c r="P110">
        <v>10.5596</v>
      </c>
      <c r="Q110" s="2"/>
      <c r="R110">
        <v>2</v>
      </c>
      <c r="S110" s="2"/>
      <c r="T110">
        <v>29.806899999999999</v>
      </c>
      <c r="U110" s="6"/>
      <c r="V110">
        <v>2</v>
      </c>
      <c r="W110" s="2"/>
      <c r="X110">
        <v>22.809000000000001</v>
      </c>
      <c r="Y110" s="2"/>
      <c r="Z110">
        <v>4.3849</v>
      </c>
      <c r="AA110" s="2"/>
      <c r="AB110" s="2"/>
      <c r="AC110">
        <v>2</v>
      </c>
      <c r="AE110">
        <v>4.5049999999999999</v>
      </c>
      <c r="AF110">
        <v>-999</v>
      </c>
      <c r="AH110" s="2">
        <f t="shared" si="6"/>
        <v>4.5049999999999999</v>
      </c>
      <c r="AI110">
        <v>137.69999999999999</v>
      </c>
      <c r="AJ110" s="8"/>
      <c r="AK110" s="8"/>
      <c r="AL110" s="8"/>
      <c r="AM110" s="8"/>
      <c r="AN110" s="8"/>
      <c r="AO110" s="8"/>
      <c r="AP110" s="8"/>
      <c r="AQ110">
        <v>29.42</v>
      </c>
      <c r="AR110">
        <v>0.12</v>
      </c>
      <c r="AS110">
        <v>0.05</v>
      </c>
      <c r="AT110">
        <v>2.97</v>
      </c>
      <c r="AU110">
        <v>65.06</v>
      </c>
      <c r="AV110">
        <v>2</v>
      </c>
      <c r="BC110" s="2"/>
      <c r="BD110" s="2"/>
      <c r="BE110" s="2"/>
      <c r="BF110">
        <v>2058.8000000000002</v>
      </c>
      <c r="BG110">
        <v>2</v>
      </c>
      <c r="BH110">
        <v>2062.3000000000002</v>
      </c>
      <c r="BI110">
        <v>2</v>
      </c>
    </row>
    <row r="111" spans="1:61" x14ac:dyDescent="0.2">
      <c r="A111" s="1">
        <v>110</v>
      </c>
      <c r="B111" t="s">
        <v>56</v>
      </c>
      <c r="C111" s="11">
        <v>42467</v>
      </c>
      <c r="D111" s="25">
        <v>0.75290509259259253</v>
      </c>
      <c r="E111" s="11">
        <v>42467</v>
      </c>
      <c r="F111" s="25">
        <v>0.4612384259259259</v>
      </c>
      <c r="G111" t="str">
        <f t="shared" si="7"/>
        <v>47 39.64 N</v>
      </c>
      <c r="H111" t="str">
        <f t="shared" si="8"/>
        <v>122 171.72 W</v>
      </c>
      <c r="I111">
        <v>47.660800000000002</v>
      </c>
      <c r="J111">
        <v>-122.8627</v>
      </c>
      <c r="K111">
        <v>15</v>
      </c>
      <c r="L111">
        <v>3</v>
      </c>
      <c r="N111">
        <v>50.585000000000001</v>
      </c>
      <c r="P111">
        <v>10.0456</v>
      </c>
      <c r="Q111" s="2"/>
      <c r="R111">
        <v>2</v>
      </c>
      <c r="S111" s="2"/>
      <c r="T111">
        <v>29.360399999999998</v>
      </c>
      <c r="U111" s="6"/>
      <c r="V111">
        <v>2</v>
      </c>
      <c r="W111" s="2"/>
      <c r="X111">
        <v>22.545000000000002</v>
      </c>
      <c r="Y111" s="2"/>
      <c r="Z111">
        <v>5.2816999999999998</v>
      </c>
      <c r="AA111" s="2"/>
      <c r="AB111" s="2"/>
      <c r="AC111">
        <v>2</v>
      </c>
      <c r="AE111">
        <v>5.4619999999999997</v>
      </c>
      <c r="AF111">
        <v>-999</v>
      </c>
      <c r="AH111" s="2">
        <f t="shared" si="6"/>
        <v>5.4619999999999997</v>
      </c>
      <c r="AI111">
        <v>166.9</v>
      </c>
      <c r="AJ111" s="8"/>
      <c r="AK111" s="8"/>
      <c r="AL111" s="8"/>
      <c r="AM111" s="8"/>
      <c r="AN111" s="8"/>
      <c r="AO111" s="8"/>
      <c r="AP111" s="8"/>
      <c r="AQ111">
        <v>27.83</v>
      </c>
      <c r="AR111">
        <v>0.14000000000000001</v>
      </c>
      <c r="AS111">
        <v>0.01</v>
      </c>
      <c r="AT111">
        <v>2.67</v>
      </c>
      <c r="AU111">
        <v>61.03</v>
      </c>
      <c r="AV111">
        <v>2</v>
      </c>
      <c r="BC111" s="2"/>
      <c r="BD111" s="2"/>
      <c r="BE111" s="2"/>
      <c r="BF111">
        <v>2030.5</v>
      </c>
      <c r="BG111">
        <v>2</v>
      </c>
      <c r="BH111">
        <v>2024.3</v>
      </c>
      <c r="BI111">
        <v>2</v>
      </c>
    </row>
    <row r="112" spans="1:61" x14ac:dyDescent="0.2">
      <c r="A112" s="1">
        <v>111</v>
      </c>
      <c r="B112" t="s">
        <v>56</v>
      </c>
      <c r="C112" s="11">
        <v>42467</v>
      </c>
      <c r="D112" s="25">
        <v>0.75451388888888893</v>
      </c>
      <c r="E112" s="11">
        <v>42467</v>
      </c>
      <c r="F112" s="25">
        <v>0.46284722222222219</v>
      </c>
      <c r="G112" t="str">
        <f t="shared" si="7"/>
        <v>47 39.64 N</v>
      </c>
      <c r="H112" t="str">
        <f t="shared" si="8"/>
        <v>122 171.72 W</v>
      </c>
      <c r="I112">
        <v>47.660699999999999</v>
      </c>
      <c r="J112">
        <v>-122.8629</v>
      </c>
      <c r="K112">
        <v>15</v>
      </c>
      <c r="L112">
        <v>4</v>
      </c>
      <c r="N112">
        <v>30.497</v>
      </c>
      <c r="P112">
        <v>9.9527999999999999</v>
      </c>
      <c r="Q112" s="2"/>
      <c r="R112">
        <v>2</v>
      </c>
      <c r="S112" s="2"/>
      <c r="T112">
        <v>29.101600000000001</v>
      </c>
      <c r="U112" s="6"/>
      <c r="V112">
        <v>2</v>
      </c>
      <c r="W112" s="2"/>
      <c r="X112">
        <v>22.358000000000001</v>
      </c>
      <c r="Y112" s="2"/>
      <c r="Z112">
        <v>5.7450999999999999</v>
      </c>
      <c r="AA112" s="2"/>
      <c r="AB112" s="2"/>
      <c r="AC112">
        <v>2</v>
      </c>
      <c r="AE112">
        <v>5.9669999999999996</v>
      </c>
      <c r="AF112">
        <v>-999</v>
      </c>
      <c r="AH112" s="2">
        <f>AE112</f>
        <v>5.9669999999999996</v>
      </c>
      <c r="AI112">
        <v>182.4</v>
      </c>
      <c r="AJ112" s="8"/>
      <c r="AK112" s="8"/>
      <c r="AL112" s="8"/>
      <c r="AM112" s="8"/>
      <c r="AN112" s="8"/>
      <c r="AO112" s="8"/>
      <c r="AP112" s="8"/>
      <c r="AQ112">
        <v>26.42</v>
      </c>
      <c r="AR112">
        <v>0.2</v>
      </c>
      <c r="AS112">
        <v>0.01</v>
      </c>
      <c r="AT112">
        <v>2.5</v>
      </c>
      <c r="AU112">
        <v>58.47</v>
      </c>
      <c r="AV112">
        <v>2</v>
      </c>
      <c r="BC112" s="2"/>
      <c r="BD112" s="2"/>
      <c r="BE112" s="2"/>
      <c r="BF112">
        <v>2016.2</v>
      </c>
      <c r="BG112">
        <v>2</v>
      </c>
      <c r="BH112">
        <v>2000.4</v>
      </c>
      <c r="BI112">
        <v>2</v>
      </c>
    </row>
    <row r="113" spans="1:61" x14ac:dyDescent="0.2">
      <c r="A113" s="1">
        <v>112</v>
      </c>
      <c r="B113" t="s">
        <v>56</v>
      </c>
      <c r="C113" s="11">
        <v>42467</v>
      </c>
      <c r="D113" s="25">
        <v>0.75571759259259252</v>
      </c>
      <c r="E113" s="11">
        <v>42467</v>
      </c>
      <c r="F113" s="25">
        <v>0.46405092592592595</v>
      </c>
      <c r="G113" t="str">
        <f t="shared" si="7"/>
        <v>47 39.63 N</v>
      </c>
      <c r="H113" t="str">
        <f t="shared" si="8"/>
        <v>122 171.78 W</v>
      </c>
      <c r="I113">
        <v>47.660600000000002</v>
      </c>
      <c r="J113">
        <v>-122.8631</v>
      </c>
      <c r="K113">
        <v>15</v>
      </c>
      <c r="L113">
        <v>5</v>
      </c>
      <c r="N113">
        <v>20.375</v>
      </c>
      <c r="P113">
        <v>10.021599999999999</v>
      </c>
      <c r="Q113" s="2"/>
      <c r="R113">
        <v>2</v>
      </c>
      <c r="S113" s="2"/>
      <c r="T113">
        <v>28.944700000000001</v>
      </c>
      <c r="U113" s="6"/>
      <c r="V113">
        <v>2</v>
      </c>
      <c r="W113" s="2"/>
      <c r="X113">
        <v>22.225000000000001</v>
      </c>
      <c r="Y113" s="2"/>
      <c r="Z113">
        <v>6.2286999999999999</v>
      </c>
      <c r="AA113" s="2"/>
      <c r="AB113" s="2"/>
      <c r="AC113">
        <v>2</v>
      </c>
      <c r="AE113">
        <v>6.4210000000000003</v>
      </c>
      <c r="AF113">
        <v>-999</v>
      </c>
      <c r="AH113" s="2">
        <f t="shared" si="6"/>
        <v>6.4210000000000003</v>
      </c>
      <c r="AI113">
        <v>196.3</v>
      </c>
      <c r="AJ113" s="8"/>
      <c r="AK113" s="8"/>
      <c r="AL113" s="8"/>
      <c r="AM113" s="8"/>
      <c r="AN113" s="8"/>
      <c r="AO113" s="8"/>
      <c r="AP113" s="8"/>
      <c r="AQ113">
        <v>24.2</v>
      </c>
      <c r="AR113">
        <v>0.28000000000000003</v>
      </c>
      <c r="AS113">
        <v>0.21</v>
      </c>
      <c r="AT113">
        <v>2.33</v>
      </c>
      <c r="AU113">
        <v>55.67</v>
      </c>
      <c r="AV113">
        <v>2</v>
      </c>
      <c r="BC113" s="2"/>
      <c r="BD113" s="2"/>
      <c r="BE113" s="2"/>
      <c r="BF113">
        <v>2012.3</v>
      </c>
      <c r="BG113">
        <v>2</v>
      </c>
      <c r="BH113">
        <v>1982.1</v>
      </c>
      <c r="BI113">
        <v>2</v>
      </c>
    </row>
    <row r="114" spans="1:61" x14ac:dyDescent="0.2">
      <c r="A114" s="1">
        <v>113</v>
      </c>
      <c r="B114" t="s">
        <v>56</v>
      </c>
      <c r="C114" s="11">
        <v>42467</v>
      </c>
      <c r="D114" s="25">
        <v>0.7569907407407408</v>
      </c>
      <c r="E114" s="11">
        <v>42467</v>
      </c>
      <c r="F114" s="25">
        <v>0.46532407407407406</v>
      </c>
      <c r="G114" t="str">
        <f t="shared" si="7"/>
        <v>47 39.63 N</v>
      </c>
      <c r="H114" t="str">
        <f t="shared" si="8"/>
        <v>122 171.78 W</v>
      </c>
      <c r="I114">
        <v>47.660499999999999</v>
      </c>
      <c r="J114">
        <v>-122.8634</v>
      </c>
      <c r="K114">
        <v>15</v>
      </c>
      <c r="L114">
        <v>8</v>
      </c>
      <c r="N114">
        <v>10.423999999999999</v>
      </c>
      <c r="P114">
        <v>10.4727</v>
      </c>
      <c r="Q114" s="2"/>
      <c r="R114">
        <v>2</v>
      </c>
      <c r="S114" s="2"/>
      <c r="T114">
        <v>27.308599999999998</v>
      </c>
      <c r="U114" s="6"/>
      <c r="V114">
        <v>2</v>
      </c>
      <c r="W114" s="2"/>
      <c r="X114">
        <v>20.88</v>
      </c>
      <c r="Y114" s="2"/>
      <c r="Z114">
        <v>10.1921</v>
      </c>
      <c r="AA114" s="2"/>
      <c r="AB114" s="2"/>
      <c r="AC114">
        <v>2</v>
      </c>
      <c r="AE114">
        <v>11.119</v>
      </c>
      <c r="AF114">
        <v>-999</v>
      </c>
      <c r="AH114" s="2">
        <f t="shared" si="6"/>
        <v>11.119</v>
      </c>
      <c r="AI114">
        <v>340.4</v>
      </c>
      <c r="AJ114" s="8"/>
      <c r="AK114" s="8"/>
      <c r="AL114" s="8"/>
      <c r="AM114" s="8"/>
      <c r="AN114" s="8"/>
      <c r="AO114" s="8"/>
      <c r="AP114" s="8"/>
      <c r="AQ114">
        <v>0.73</v>
      </c>
      <c r="AR114">
        <v>0.03</v>
      </c>
      <c r="AS114">
        <v>0.02</v>
      </c>
      <c r="AT114">
        <v>0.62</v>
      </c>
      <c r="AU114">
        <v>15.34</v>
      </c>
      <c r="AV114">
        <v>2</v>
      </c>
      <c r="BC114" s="2"/>
      <c r="BD114" s="2"/>
      <c r="BE114" s="2"/>
      <c r="BF114">
        <v>1921.7</v>
      </c>
      <c r="BG114">
        <v>2</v>
      </c>
      <c r="BH114">
        <v>1759.5</v>
      </c>
      <c r="BI114">
        <v>2</v>
      </c>
    </row>
    <row r="115" spans="1:61" x14ac:dyDescent="0.2">
      <c r="A115" s="1">
        <v>114</v>
      </c>
      <c r="B115" t="s">
        <v>56</v>
      </c>
      <c r="C115" s="11">
        <v>42467</v>
      </c>
      <c r="D115" s="25">
        <v>0.75782407407407415</v>
      </c>
      <c r="E115" s="11">
        <v>42467</v>
      </c>
      <c r="F115" s="25">
        <v>0.46615740740740735</v>
      </c>
      <c r="G115" t="str">
        <f t="shared" si="7"/>
        <v>47 39.63 N</v>
      </c>
      <c r="H115" t="str">
        <f t="shared" si="8"/>
        <v>122 171.78 W</v>
      </c>
      <c r="I115">
        <v>47.660499999999999</v>
      </c>
      <c r="J115">
        <v>-122.8635</v>
      </c>
      <c r="K115">
        <v>15</v>
      </c>
      <c r="L115">
        <v>9</v>
      </c>
      <c r="N115">
        <v>5.6310000000000002</v>
      </c>
      <c r="P115">
        <v>11.141400000000001</v>
      </c>
      <c r="Q115" s="2"/>
      <c r="R115">
        <v>2</v>
      </c>
      <c r="S115" s="2"/>
      <c r="T115">
        <v>25.863499999999998</v>
      </c>
      <c r="U115" s="6"/>
      <c r="V115">
        <v>2</v>
      </c>
      <c r="W115" s="2"/>
      <c r="X115">
        <v>19.649999999999999</v>
      </c>
      <c r="Y115" s="2"/>
      <c r="Z115">
        <v>12.561</v>
      </c>
      <c r="AA115" s="2"/>
      <c r="AB115" s="2"/>
      <c r="AC115">
        <v>2</v>
      </c>
      <c r="AE115">
        <v>12.573</v>
      </c>
      <c r="AF115">
        <v>-999</v>
      </c>
      <c r="AH115" s="2">
        <f t="shared" si="6"/>
        <v>12.573</v>
      </c>
      <c r="AI115">
        <v>385.3</v>
      </c>
      <c r="AJ115" s="8"/>
      <c r="AK115" s="8"/>
      <c r="AL115" s="8"/>
      <c r="AM115" s="8"/>
      <c r="AN115" s="8"/>
      <c r="AO115" s="8"/>
      <c r="AP115" s="8"/>
      <c r="AQ115">
        <v>0.2</v>
      </c>
      <c r="AR115">
        <v>0.02</v>
      </c>
      <c r="AS115">
        <v>0.06</v>
      </c>
      <c r="AT115">
        <v>0.36</v>
      </c>
      <c r="AU115">
        <v>10.95</v>
      </c>
      <c r="AV115">
        <v>2</v>
      </c>
      <c r="BC115" s="2"/>
      <c r="BD115" s="2"/>
      <c r="BE115" s="2"/>
      <c r="BF115">
        <v>1868.9</v>
      </c>
      <c r="BG115">
        <v>2</v>
      </c>
      <c r="BH115">
        <v>1655.9</v>
      </c>
      <c r="BI115">
        <v>2</v>
      </c>
    </row>
    <row r="116" spans="1:61" x14ac:dyDescent="0.2">
      <c r="A116" s="1">
        <v>115</v>
      </c>
      <c r="B116" t="s">
        <v>56</v>
      </c>
      <c r="C116" s="11">
        <v>42467</v>
      </c>
      <c r="D116" s="25">
        <v>0.75873842592592589</v>
      </c>
      <c r="E116" s="11">
        <v>42467</v>
      </c>
      <c r="F116" s="25">
        <v>0.46707175925925926</v>
      </c>
      <c r="G116" t="str">
        <f t="shared" si="7"/>
        <v>47 39.62 N</v>
      </c>
      <c r="H116" t="str">
        <f t="shared" si="8"/>
        <v>122 171.78 W</v>
      </c>
      <c r="I116">
        <v>47.660400000000003</v>
      </c>
      <c r="J116">
        <v>-122.86369999999999</v>
      </c>
      <c r="K116">
        <v>15</v>
      </c>
      <c r="L116">
        <v>12</v>
      </c>
      <c r="N116">
        <v>1.9590000000000001</v>
      </c>
      <c r="P116">
        <v>11.558199999999999</v>
      </c>
      <c r="Q116" s="2"/>
      <c r="R116">
        <v>2</v>
      </c>
      <c r="S116" s="2"/>
      <c r="T116">
        <v>25.3887</v>
      </c>
      <c r="U116" s="6"/>
      <c r="V116">
        <v>2</v>
      </c>
      <c r="W116" s="2"/>
      <c r="X116">
        <v>19.213000000000001</v>
      </c>
      <c r="Y116" s="2"/>
      <c r="Z116">
        <v>11.920400000000001</v>
      </c>
      <c r="AA116" s="2"/>
      <c r="AB116" s="2"/>
      <c r="AC116">
        <v>2</v>
      </c>
      <c r="AE116">
        <v>12.242000000000001</v>
      </c>
      <c r="AF116">
        <v>-999</v>
      </c>
      <c r="AH116" s="2">
        <f t="shared" si="6"/>
        <v>12.242000000000001</v>
      </c>
      <c r="AI116">
        <v>375.4</v>
      </c>
      <c r="AJ116" s="8"/>
      <c r="AK116" s="8"/>
      <c r="AL116" s="8"/>
      <c r="AM116" s="8"/>
      <c r="AN116" s="8"/>
      <c r="AO116" s="8"/>
      <c r="AP116" s="8"/>
      <c r="AQ116">
        <v>0.16</v>
      </c>
      <c r="AR116">
        <v>0.02</v>
      </c>
      <c r="AS116">
        <v>0.02</v>
      </c>
      <c r="AT116">
        <v>0.3</v>
      </c>
      <c r="AU116">
        <v>9.3699999999999992</v>
      </c>
      <c r="AV116">
        <v>2</v>
      </c>
      <c r="BC116" s="2"/>
      <c r="BD116" s="2"/>
      <c r="BE116" s="2"/>
      <c r="BF116">
        <v>1848.7</v>
      </c>
      <c r="BG116">
        <v>2</v>
      </c>
      <c r="BH116">
        <v>1607.3</v>
      </c>
      <c r="BI116">
        <v>2</v>
      </c>
    </row>
    <row r="117" spans="1:61" x14ac:dyDescent="0.2">
      <c r="A117" s="1">
        <v>116</v>
      </c>
      <c r="B117" t="s">
        <v>56</v>
      </c>
      <c r="C117" s="11">
        <v>42467</v>
      </c>
      <c r="D117" s="25">
        <v>0.78901620370370373</v>
      </c>
      <c r="E117" s="11">
        <v>42467</v>
      </c>
      <c r="F117" s="25">
        <v>0.49734953703703705</v>
      </c>
      <c r="G117" t="str">
        <f t="shared" si="7"/>
        <v>47 36.41 N</v>
      </c>
      <c r="H117" t="str">
        <f t="shared" si="8"/>
        <v>122 176.4 W</v>
      </c>
      <c r="I117">
        <v>47.606900000000003</v>
      </c>
      <c r="J117">
        <v>-122.94070000000001</v>
      </c>
      <c r="K117">
        <v>14</v>
      </c>
      <c r="L117">
        <v>1</v>
      </c>
      <c r="N117">
        <v>172.63300000000001</v>
      </c>
      <c r="P117">
        <v>11.664899999999999</v>
      </c>
      <c r="Q117" s="2"/>
      <c r="R117">
        <v>2</v>
      </c>
      <c r="S117" s="2"/>
      <c r="T117">
        <v>30.482600000000001</v>
      </c>
      <c r="U117" s="6"/>
      <c r="V117">
        <v>2</v>
      </c>
      <c r="W117" s="2"/>
      <c r="X117">
        <v>23.143999999999998</v>
      </c>
      <c r="Y117" s="2"/>
      <c r="Z117">
        <v>2.6116999999999999</v>
      </c>
      <c r="AA117" s="2"/>
      <c r="AB117" s="2"/>
      <c r="AC117">
        <v>2</v>
      </c>
      <c r="AE117">
        <v>2.7349999999999999</v>
      </c>
      <c r="AF117">
        <v>-999</v>
      </c>
      <c r="AH117" s="2">
        <f t="shared" si="6"/>
        <v>2.7349999999999999</v>
      </c>
      <c r="AI117">
        <v>83.6</v>
      </c>
      <c r="AJ117" s="8"/>
      <c r="AK117" s="8"/>
      <c r="AL117" s="8"/>
      <c r="AM117" s="8"/>
      <c r="AN117" s="8"/>
      <c r="AO117" s="8"/>
      <c r="AP117" s="8"/>
      <c r="AQ117">
        <v>29.49</v>
      </c>
      <c r="AR117">
        <v>0.14000000000000001</v>
      </c>
      <c r="AS117">
        <v>0.31</v>
      </c>
      <c r="AT117">
        <v>3.65</v>
      </c>
      <c r="AU117">
        <v>83.55</v>
      </c>
      <c r="AV117">
        <v>2</v>
      </c>
      <c r="BC117" s="2"/>
      <c r="BD117" s="2"/>
      <c r="BE117" s="2"/>
      <c r="BF117">
        <v>2099.8000000000002</v>
      </c>
      <c r="BG117">
        <v>2</v>
      </c>
      <c r="BH117">
        <v>2129.9</v>
      </c>
      <c r="BI117">
        <v>2</v>
      </c>
    </row>
    <row r="118" spans="1:61" x14ac:dyDescent="0.2">
      <c r="A118" s="1">
        <v>117</v>
      </c>
      <c r="B118" t="s">
        <v>56</v>
      </c>
      <c r="C118" s="11">
        <v>42467</v>
      </c>
      <c r="D118" s="25">
        <v>0.79078703703703701</v>
      </c>
      <c r="E118" s="11">
        <v>42467</v>
      </c>
      <c r="F118" s="25">
        <v>0.49912037037037038</v>
      </c>
      <c r="G118" t="str">
        <f t="shared" si="7"/>
        <v>47 36.4 N</v>
      </c>
      <c r="H118" t="str">
        <f t="shared" si="8"/>
        <v>122 176.4 W</v>
      </c>
      <c r="I118">
        <v>47.6068</v>
      </c>
      <c r="J118">
        <v>-122.9409</v>
      </c>
      <c r="K118">
        <v>14</v>
      </c>
      <c r="L118">
        <v>2</v>
      </c>
      <c r="N118">
        <v>141.583</v>
      </c>
      <c r="P118">
        <v>11.618600000000001</v>
      </c>
      <c r="Q118" s="2"/>
      <c r="R118">
        <v>2</v>
      </c>
      <c r="S118" s="2"/>
      <c r="T118">
        <v>30.442599999999999</v>
      </c>
      <c r="U118" s="6"/>
      <c r="V118">
        <v>2</v>
      </c>
      <c r="W118" s="2"/>
      <c r="X118">
        <v>23.120999999999999</v>
      </c>
      <c r="Y118" s="2"/>
      <c r="Z118">
        <v>2.7894999999999999</v>
      </c>
      <c r="AA118" s="2"/>
      <c r="AB118" s="2"/>
      <c r="AC118">
        <v>2</v>
      </c>
      <c r="AE118">
        <v>2.9079999999999999</v>
      </c>
      <c r="AF118">
        <v>-999</v>
      </c>
      <c r="AH118" s="2">
        <f t="shared" si="6"/>
        <v>2.9079999999999999</v>
      </c>
      <c r="AI118">
        <v>88.8</v>
      </c>
      <c r="AJ118" s="8"/>
      <c r="AK118" s="8"/>
      <c r="AL118" s="8"/>
      <c r="AM118" s="8"/>
      <c r="AN118" s="8"/>
      <c r="AO118" s="8"/>
      <c r="AP118" s="8"/>
      <c r="AQ118">
        <v>30.16</v>
      </c>
      <c r="AR118">
        <v>0.12</v>
      </c>
      <c r="AS118">
        <v>0.53</v>
      </c>
      <c r="AT118">
        <v>3.52</v>
      </c>
      <c r="AU118">
        <v>78.34</v>
      </c>
      <c r="AV118">
        <v>2</v>
      </c>
      <c r="BC118" s="2"/>
      <c r="BD118" s="2"/>
      <c r="BE118" s="2"/>
      <c r="BF118">
        <v>-999</v>
      </c>
      <c r="BG118">
        <v>9</v>
      </c>
      <c r="BH118">
        <v>-999</v>
      </c>
      <c r="BI118">
        <v>9</v>
      </c>
    </row>
    <row r="119" spans="1:61" x14ac:dyDescent="0.2">
      <c r="A119" s="1">
        <v>118</v>
      </c>
      <c r="B119" t="s">
        <v>56</v>
      </c>
      <c r="C119" s="11">
        <v>42467</v>
      </c>
      <c r="D119" s="25">
        <v>0.79245370370370372</v>
      </c>
      <c r="E119" s="11">
        <v>42467</v>
      </c>
      <c r="F119" s="25">
        <v>0.50078703703703698</v>
      </c>
      <c r="G119" t="str">
        <f t="shared" si="7"/>
        <v>47 36.4 N</v>
      </c>
      <c r="H119" t="str">
        <f t="shared" si="8"/>
        <v>122 176.46 W</v>
      </c>
      <c r="I119">
        <v>47.606699999999996</v>
      </c>
      <c r="J119">
        <v>-122.941</v>
      </c>
      <c r="K119">
        <v>14</v>
      </c>
      <c r="L119">
        <v>3</v>
      </c>
      <c r="N119">
        <v>111.33</v>
      </c>
      <c r="P119">
        <v>11.2925</v>
      </c>
      <c r="Q119" s="2"/>
      <c r="R119">
        <v>2</v>
      </c>
      <c r="S119" s="2"/>
      <c r="T119">
        <v>30.180399999999999</v>
      </c>
      <c r="U119" s="6"/>
      <c r="V119">
        <v>2</v>
      </c>
      <c r="W119" s="2"/>
      <c r="X119">
        <v>22.975000000000001</v>
      </c>
      <c r="Y119" s="2"/>
      <c r="Z119">
        <v>3.2713999999999999</v>
      </c>
      <c r="AA119" s="2"/>
      <c r="AB119" s="2"/>
      <c r="AC119">
        <v>2</v>
      </c>
      <c r="AE119">
        <v>3.2050000000000001</v>
      </c>
      <c r="AF119">
        <v>-999</v>
      </c>
      <c r="AH119" s="2">
        <f t="shared" si="6"/>
        <v>3.2050000000000001</v>
      </c>
      <c r="AI119">
        <v>97.9</v>
      </c>
      <c r="AJ119" s="8"/>
      <c r="AK119" s="8"/>
      <c r="AL119" s="8"/>
      <c r="AM119" s="8"/>
      <c r="AN119" s="8"/>
      <c r="AO119" s="8"/>
      <c r="AP119" s="8"/>
      <c r="AQ119">
        <v>30.68</v>
      </c>
      <c r="AR119">
        <v>0.14000000000000001</v>
      </c>
      <c r="AS119">
        <v>0.18</v>
      </c>
      <c r="AT119">
        <v>3.38</v>
      </c>
      <c r="AU119">
        <v>72.5</v>
      </c>
      <c r="AV119">
        <v>2</v>
      </c>
      <c r="BC119" s="2"/>
      <c r="BD119" s="2"/>
      <c r="BE119" s="2"/>
      <c r="BF119">
        <v>-999</v>
      </c>
      <c r="BG119">
        <v>9</v>
      </c>
      <c r="BH119">
        <v>-999</v>
      </c>
      <c r="BI119">
        <v>9</v>
      </c>
    </row>
    <row r="120" spans="1:61" x14ac:dyDescent="0.2">
      <c r="A120" s="1">
        <v>119</v>
      </c>
      <c r="B120" t="s">
        <v>56</v>
      </c>
      <c r="C120" s="11">
        <v>42467</v>
      </c>
      <c r="D120" s="25">
        <v>0.79405092592592597</v>
      </c>
      <c r="E120" s="11">
        <v>42467</v>
      </c>
      <c r="F120" s="25">
        <v>0.50238425925925922</v>
      </c>
      <c r="G120" t="str">
        <f t="shared" si="7"/>
        <v>47 36.39 N</v>
      </c>
      <c r="H120" t="str">
        <f t="shared" si="8"/>
        <v>122 176.46 W</v>
      </c>
      <c r="I120">
        <v>47.6066</v>
      </c>
      <c r="J120">
        <v>-122.94119999999999</v>
      </c>
      <c r="K120">
        <v>14</v>
      </c>
      <c r="L120">
        <v>4</v>
      </c>
      <c r="N120">
        <v>80.515000000000001</v>
      </c>
      <c r="P120">
        <v>10.5336</v>
      </c>
      <c r="Q120" s="2"/>
      <c r="R120">
        <v>2</v>
      </c>
      <c r="S120" s="2"/>
      <c r="T120">
        <v>29.713899999999999</v>
      </c>
      <c r="U120" s="6"/>
      <c r="V120">
        <v>2</v>
      </c>
      <c r="W120" s="2"/>
      <c r="X120">
        <v>22.741</v>
      </c>
      <c r="Y120" s="2"/>
      <c r="Z120">
        <v>4.5145999999999997</v>
      </c>
      <c r="AA120" s="2"/>
      <c r="AB120" s="2"/>
      <c r="AC120">
        <v>2</v>
      </c>
      <c r="AE120">
        <v>4.6550000000000002</v>
      </c>
      <c r="AF120">
        <v>-999</v>
      </c>
      <c r="AH120" s="2">
        <f t="shared" si="6"/>
        <v>4.6550000000000002</v>
      </c>
      <c r="AI120">
        <v>142.19999999999999</v>
      </c>
      <c r="AJ120" s="8"/>
      <c r="AK120" s="8"/>
      <c r="AL120" s="8"/>
      <c r="AM120" s="8"/>
      <c r="AN120" s="8"/>
      <c r="AO120" s="8"/>
      <c r="AP120" s="8"/>
      <c r="AQ120">
        <v>29.16</v>
      </c>
      <c r="AR120">
        <v>0.15</v>
      </c>
      <c r="AS120">
        <v>0.48</v>
      </c>
      <c r="AT120">
        <v>2.84</v>
      </c>
      <c r="AU120">
        <v>62.91</v>
      </c>
      <c r="AV120">
        <v>2</v>
      </c>
      <c r="BC120" s="2"/>
      <c r="BD120" s="2"/>
      <c r="BE120" s="2"/>
      <c r="BF120">
        <v>2047.6</v>
      </c>
      <c r="BG120">
        <v>2</v>
      </c>
      <c r="BH120">
        <v>2052.8000000000002</v>
      </c>
      <c r="BI120">
        <v>2</v>
      </c>
    </row>
    <row r="121" spans="1:61" x14ac:dyDescent="0.2">
      <c r="A121" s="1">
        <v>120</v>
      </c>
      <c r="B121" t="s">
        <v>56</v>
      </c>
      <c r="C121" s="11">
        <v>42467</v>
      </c>
      <c r="D121" s="25">
        <v>0.79578703703703713</v>
      </c>
      <c r="E121" s="11">
        <v>42467</v>
      </c>
      <c r="F121" s="25">
        <v>0.50412037037037039</v>
      </c>
      <c r="G121" t="str">
        <f t="shared" si="7"/>
        <v>47 36.38 N</v>
      </c>
      <c r="H121" t="str">
        <f t="shared" si="8"/>
        <v>122 176.46 W</v>
      </c>
      <c r="I121">
        <v>47.606400000000001</v>
      </c>
      <c r="J121">
        <v>-122.9413</v>
      </c>
      <c r="K121">
        <v>14</v>
      </c>
      <c r="L121">
        <v>5</v>
      </c>
      <c r="N121">
        <v>50.603999999999999</v>
      </c>
      <c r="P121">
        <v>9.9992000000000001</v>
      </c>
      <c r="Q121" s="2"/>
      <c r="R121">
        <v>2</v>
      </c>
      <c r="S121" s="2"/>
      <c r="T121">
        <v>29.286799999999999</v>
      </c>
      <c r="U121" s="6"/>
      <c r="V121">
        <v>2</v>
      </c>
      <c r="W121" s="2"/>
      <c r="X121">
        <v>22.495000000000001</v>
      </c>
      <c r="Y121" s="2"/>
      <c r="Z121">
        <v>5.4084000000000003</v>
      </c>
      <c r="AA121" s="2"/>
      <c r="AB121" s="2"/>
      <c r="AC121">
        <v>2</v>
      </c>
      <c r="AE121">
        <v>5.6520000000000001</v>
      </c>
      <c r="AF121">
        <v>-999</v>
      </c>
      <c r="AH121" s="2">
        <f t="shared" si="6"/>
        <v>5.6520000000000001</v>
      </c>
      <c r="AI121">
        <v>172.7</v>
      </c>
      <c r="AJ121" s="8"/>
      <c r="AK121" s="8"/>
      <c r="AL121" s="8"/>
      <c r="AM121" s="8"/>
      <c r="AN121" s="8"/>
      <c r="AO121" s="8"/>
      <c r="AP121" s="8"/>
      <c r="AQ121">
        <v>27.51</v>
      </c>
      <c r="AR121">
        <v>0.15</v>
      </c>
      <c r="AS121">
        <v>0.05</v>
      </c>
      <c r="AT121">
        <v>2.58</v>
      </c>
      <c r="AU121">
        <v>60.74</v>
      </c>
      <c r="AV121">
        <v>2</v>
      </c>
      <c r="BC121" s="2"/>
      <c r="BD121" s="2"/>
      <c r="BE121" s="2"/>
      <c r="BF121">
        <v>-999</v>
      </c>
      <c r="BG121">
        <v>9</v>
      </c>
      <c r="BH121">
        <v>-999</v>
      </c>
      <c r="BI121">
        <v>9</v>
      </c>
    </row>
    <row r="122" spans="1:61" x14ac:dyDescent="0.2">
      <c r="A122" s="1">
        <v>121</v>
      </c>
      <c r="B122" t="s">
        <v>56</v>
      </c>
      <c r="C122" s="11">
        <v>42467</v>
      </c>
      <c r="D122" s="25">
        <v>0.79707175925925933</v>
      </c>
      <c r="E122" s="11">
        <v>42467</v>
      </c>
      <c r="F122" s="25">
        <v>0.50540509259259259</v>
      </c>
      <c r="G122" t="str">
        <f t="shared" si="7"/>
        <v>47 36.37 N</v>
      </c>
      <c r="H122" t="str">
        <f t="shared" si="8"/>
        <v>122 176.46 W</v>
      </c>
      <c r="I122">
        <v>47.606299999999997</v>
      </c>
      <c r="J122">
        <v>-122.9415</v>
      </c>
      <c r="K122">
        <v>14</v>
      </c>
      <c r="L122">
        <v>6</v>
      </c>
      <c r="N122">
        <v>30.582000000000001</v>
      </c>
      <c r="P122">
        <v>9.8466000000000005</v>
      </c>
      <c r="Q122" s="2"/>
      <c r="R122">
        <v>2</v>
      </c>
      <c r="S122" s="2"/>
      <c r="T122">
        <v>28.9968</v>
      </c>
      <c r="U122" s="6"/>
      <c r="V122">
        <v>2</v>
      </c>
      <c r="W122" s="2"/>
      <c r="X122">
        <v>22.292999999999999</v>
      </c>
      <c r="Y122" s="2"/>
      <c r="Z122">
        <v>5.9092000000000002</v>
      </c>
      <c r="AA122" s="2"/>
      <c r="AB122" s="2"/>
      <c r="AC122">
        <v>2</v>
      </c>
      <c r="AE122">
        <v>6.1289999999999996</v>
      </c>
      <c r="AF122">
        <v>-999</v>
      </c>
      <c r="AH122" s="2">
        <f t="shared" si="6"/>
        <v>6.1289999999999996</v>
      </c>
      <c r="AI122">
        <v>187.4</v>
      </c>
      <c r="AJ122" s="8"/>
      <c r="AK122" s="8"/>
      <c r="AL122" s="8"/>
      <c r="AM122" s="8"/>
      <c r="AN122" s="8"/>
      <c r="AO122" s="8"/>
      <c r="AP122" s="8"/>
      <c r="AQ122">
        <v>26.49</v>
      </c>
      <c r="AR122">
        <v>0.19</v>
      </c>
      <c r="AS122">
        <v>0.01</v>
      </c>
      <c r="AT122">
        <v>2.4500000000000002</v>
      </c>
      <c r="AU122">
        <v>58.45</v>
      </c>
      <c r="AV122">
        <v>2</v>
      </c>
      <c r="BC122" s="2"/>
      <c r="BD122" s="2"/>
      <c r="BE122" s="2"/>
      <c r="BF122">
        <v>-999</v>
      </c>
      <c r="BG122">
        <v>9</v>
      </c>
      <c r="BH122">
        <v>-999</v>
      </c>
      <c r="BI122">
        <v>9</v>
      </c>
    </row>
    <row r="123" spans="1:61" x14ac:dyDescent="0.2">
      <c r="A123" s="1">
        <v>122</v>
      </c>
      <c r="B123" t="s">
        <v>56</v>
      </c>
      <c r="C123" s="11">
        <v>42467</v>
      </c>
      <c r="D123" s="25">
        <v>0.79807870370370371</v>
      </c>
      <c r="E123" s="11">
        <v>42467</v>
      </c>
      <c r="F123" s="25">
        <v>0.50641203703703697</v>
      </c>
      <c r="G123" t="str">
        <f t="shared" si="7"/>
        <v>47 36.37 N</v>
      </c>
      <c r="H123" t="str">
        <f t="shared" si="8"/>
        <v>122 176.46 W</v>
      </c>
      <c r="I123">
        <v>47.606299999999997</v>
      </c>
      <c r="J123">
        <v>-122.9415</v>
      </c>
      <c r="K123">
        <v>14</v>
      </c>
      <c r="L123">
        <v>9</v>
      </c>
      <c r="N123">
        <v>20.701000000000001</v>
      </c>
      <c r="P123">
        <v>9.8560999999999996</v>
      </c>
      <c r="Q123" s="2"/>
      <c r="R123">
        <v>2</v>
      </c>
      <c r="S123" s="2"/>
      <c r="T123">
        <v>28.768999999999998</v>
      </c>
      <c r="U123" s="6"/>
      <c r="V123">
        <v>2</v>
      </c>
      <c r="W123" s="2"/>
      <c r="X123">
        <v>22.114000000000001</v>
      </c>
      <c r="Y123" s="2"/>
      <c r="Z123">
        <v>6.1788999999999996</v>
      </c>
      <c r="AA123" s="2"/>
      <c r="AB123" s="2"/>
      <c r="AC123">
        <v>2</v>
      </c>
      <c r="AE123">
        <v>6.4260000000000002</v>
      </c>
      <c r="AF123">
        <v>-999</v>
      </c>
      <c r="AH123" s="2">
        <f t="shared" si="6"/>
        <v>6.4260000000000002</v>
      </c>
      <c r="AI123">
        <v>196.5</v>
      </c>
      <c r="AJ123" s="8"/>
      <c r="AK123" s="8"/>
      <c r="AL123" s="8"/>
      <c r="AM123" s="8"/>
      <c r="AN123" s="8"/>
      <c r="AO123" s="8"/>
      <c r="AP123" s="8"/>
      <c r="AQ123">
        <v>24.29</v>
      </c>
      <c r="AR123">
        <v>0.32</v>
      </c>
      <c r="AS123">
        <v>0.26</v>
      </c>
      <c r="AT123">
        <v>2.27</v>
      </c>
      <c r="AU123">
        <v>54.18</v>
      </c>
      <c r="AV123">
        <v>2</v>
      </c>
      <c r="BC123" s="2"/>
      <c r="BD123" s="2"/>
      <c r="BE123" s="2"/>
      <c r="BF123">
        <v>-999</v>
      </c>
      <c r="BG123">
        <v>9</v>
      </c>
      <c r="BH123">
        <v>-999</v>
      </c>
      <c r="BI123">
        <v>9</v>
      </c>
    </row>
    <row r="124" spans="1:61" x14ac:dyDescent="0.2">
      <c r="A124" s="1">
        <v>123</v>
      </c>
      <c r="B124" t="s">
        <v>56</v>
      </c>
      <c r="C124" s="11">
        <v>42467</v>
      </c>
      <c r="D124" s="25">
        <v>0.79940972222222229</v>
      </c>
      <c r="E124" s="11">
        <v>42467</v>
      </c>
      <c r="F124" s="25">
        <v>0.50774305555555554</v>
      </c>
      <c r="G124" t="str">
        <f t="shared" si="7"/>
        <v>47 36.36 N</v>
      </c>
      <c r="H124" t="str">
        <f t="shared" si="8"/>
        <v>122 176.46 W</v>
      </c>
      <c r="I124">
        <v>47.606099999999998</v>
      </c>
      <c r="J124">
        <v>-122.9417</v>
      </c>
      <c r="K124">
        <v>14</v>
      </c>
      <c r="L124">
        <v>10</v>
      </c>
      <c r="N124">
        <v>10.233000000000001</v>
      </c>
      <c r="P124">
        <v>10.152100000000001</v>
      </c>
      <c r="Q124" s="2"/>
      <c r="R124">
        <v>2</v>
      </c>
      <c r="S124" s="2"/>
      <c r="T124">
        <v>27.673999999999999</v>
      </c>
      <c r="U124" s="6"/>
      <c r="V124">
        <v>2</v>
      </c>
      <c r="W124" s="2"/>
      <c r="X124">
        <v>21.215</v>
      </c>
      <c r="Y124" s="2"/>
      <c r="Z124">
        <v>9.0823999999999998</v>
      </c>
      <c r="AA124" s="2"/>
      <c r="AB124" s="2"/>
      <c r="AC124">
        <v>2</v>
      </c>
      <c r="AE124">
        <v>8.5909999999999993</v>
      </c>
      <c r="AF124">
        <v>-999</v>
      </c>
      <c r="AH124" s="2">
        <f t="shared" si="6"/>
        <v>8.5909999999999993</v>
      </c>
      <c r="AI124">
        <v>262.89999999999998</v>
      </c>
      <c r="AJ124" s="8"/>
      <c r="AK124" s="8"/>
      <c r="AL124" s="8"/>
      <c r="AM124" s="8"/>
      <c r="AN124" s="8"/>
      <c r="AO124" s="8"/>
      <c r="AP124" s="8"/>
      <c r="AQ124">
        <v>10.63</v>
      </c>
      <c r="AR124">
        <v>0.27</v>
      </c>
      <c r="AS124">
        <v>0.76</v>
      </c>
      <c r="AT124">
        <v>1.44</v>
      </c>
      <c r="AU124">
        <v>31.09</v>
      </c>
      <c r="AV124">
        <v>2</v>
      </c>
      <c r="BC124" s="2"/>
      <c r="BD124" s="2"/>
      <c r="BE124" s="2"/>
      <c r="BF124">
        <v>1961</v>
      </c>
      <c r="BG124">
        <v>2</v>
      </c>
      <c r="BH124">
        <v>1876.4</v>
      </c>
      <c r="BI124">
        <v>2</v>
      </c>
    </row>
    <row r="125" spans="1:61" x14ac:dyDescent="0.2">
      <c r="A125" s="1">
        <v>124</v>
      </c>
      <c r="B125" t="s">
        <v>56</v>
      </c>
      <c r="C125" s="11">
        <v>42467</v>
      </c>
      <c r="D125" s="25">
        <v>0.80055555555555558</v>
      </c>
      <c r="E125" s="11">
        <v>42467</v>
      </c>
      <c r="F125" s="25">
        <v>0.50888888888888884</v>
      </c>
      <c r="G125" t="str">
        <f t="shared" si="7"/>
        <v>47 36.36 N</v>
      </c>
      <c r="H125" t="str">
        <f t="shared" si="8"/>
        <v>122 176.46 W</v>
      </c>
      <c r="I125">
        <v>47.606000000000002</v>
      </c>
      <c r="J125">
        <v>-122.9418</v>
      </c>
      <c r="K125">
        <v>14</v>
      </c>
      <c r="L125">
        <v>11</v>
      </c>
      <c r="N125">
        <v>5.2160000000000002</v>
      </c>
      <c r="P125">
        <v>10.753500000000001</v>
      </c>
      <c r="Q125" s="2"/>
      <c r="R125">
        <v>2</v>
      </c>
      <c r="S125" s="2"/>
      <c r="T125">
        <v>26.5168</v>
      </c>
      <c r="U125" s="6"/>
      <c r="V125">
        <v>2</v>
      </c>
      <c r="W125" s="2"/>
      <c r="X125">
        <v>20.22</v>
      </c>
      <c r="Y125" s="2"/>
      <c r="Z125">
        <v>12.404999999999999</v>
      </c>
      <c r="AA125" s="2"/>
      <c r="AB125" s="2"/>
      <c r="AC125">
        <v>2</v>
      </c>
      <c r="AE125">
        <v>12.097</v>
      </c>
      <c r="AF125">
        <v>-999</v>
      </c>
      <c r="AH125" s="2">
        <f t="shared" si="6"/>
        <v>12.097</v>
      </c>
      <c r="AI125">
        <v>370.6</v>
      </c>
      <c r="AJ125" s="8"/>
      <c r="AK125" s="8"/>
      <c r="AL125" s="8"/>
      <c r="AM125" s="8"/>
      <c r="AN125" s="8"/>
      <c r="AO125" s="8"/>
      <c r="AP125" s="8"/>
      <c r="AQ125">
        <v>0.77</v>
      </c>
      <c r="AR125">
        <v>0.04</v>
      </c>
      <c r="AS125">
        <v>0.25</v>
      </c>
      <c r="AT125">
        <v>0.53</v>
      </c>
      <c r="AU125">
        <v>10.47</v>
      </c>
      <c r="AV125">
        <v>2</v>
      </c>
      <c r="BC125" s="2"/>
      <c r="BD125" s="2"/>
      <c r="BE125" s="2"/>
      <c r="BF125">
        <v>-999</v>
      </c>
      <c r="BG125">
        <v>9</v>
      </c>
      <c r="BH125">
        <v>-999</v>
      </c>
      <c r="BI125">
        <v>9</v>
      </c>
    </row>
    <row r="126" spans="1:61" x14ac:dyDescent="0.2">
      <c r="A126" s="1">
        <v>125</v>
      </c>
      <c r="B126" t="s">
        <v>56</v>
      </c>
      <c r="C126" s="11">
        <v>42467</v>
      </c>
      <c r="D126" s="25">
        <v>0.80151620370370369</v>
      </c>
      <c r="E126" s="11">
        <v>42467</v>
      </c>
      <c r="F126" s="25">
        <v>0.50984953703703706</v>
      </c>
      <c r="G126" t="str">
        <f t="shared" si="7"/>
        <v>47 36.36 N</v>
      </c>
      <c r="H126" t="str">
        <f t="shared" si="8"/>
        <v>122 176.46 W</v>
      </c>
      <c r="I126">
        <v>47.606000000000002</v>
      </c>
      <c r="J126">
        <v>-122.9418</v>
      </c>
      <c r="K126">
        <v>14</v>
      </c>
      <c r="L126">
        <v>12</v>
      </c>
      <c r="N126">
        <v>1.9550000000000001</v>
      </c>
      <c r="P126">
        <v>11.7676</v>
      </c>
      <c r="Q126" s="2"/>
      <c r="R126">
        <v>2</v>
      </c>
      <c r="S126" s="2"/>
      <c r="T126">
        <v>25.417899999999999</v>
      </c>
      <c r="U126" s="6"/>
      <c r="V126">
        <v>2</v>
      </c>
      <c r="W126" s="2"/>
      <c r="X126">
        <v>19.2</v>
      </c>
      <c r="Y126" s="2"/>
      <c r="Z126">
        <v>12.069100000000001</v>
      </c>
      <c r="AA126" s="2"/>
      <c r="AB126" s="2"/>
      <c r="AC126">
        <v>2</v>
      </c>
      <c r="AE126">
        <v>12.55</v>
      </c>
      <c r="AF126">
        <v>-999</v>
      </c>
      <c r="AH126" s="2">
        <f>AE126</f>
        <v>12.55</v>
      </c>
      <c r="AI126">
        <v>384.8</v>
      </c>
      <c r="AJ126" s="8"/>
      <c r="AK126" s="8"/>
      <c r="AL126" s="8"/>
      <c r="AM126" s="8"/>
      <c r="AN126" s="8"/>
      <c r="AO126" s="8"/>
      <c r="AP126" s="8"/>
      <c r="AQ126">
        <v>0.18</v>
      </c>
      <c r="AR126">
        <v>0.02</v>
      </c>
      <c r="AS126">
        <v>0.11</v>
      </c>
      <c r="AT126">
        <v>0.32</v>
      </c>
      <c r="AU126">
        <v>9.69</v>
      </c>
      <c r="AV126">
        <v>2</v>
      </c>
      <c r="BC126" s="2"/>
      <c r="BD126" s="2"/>
      <c r="BE126" s="2"/>
      <c r="BF126">
        <v>1846.8</v>
      </c>
      <c r="BG126">
        <v>2</v>
      </c>
      <c r="BH126">
        <v>1627.1</v>
      </c>
      <c r="BI126">
        <v>2</v>
      </c>
    </row>
    <row r="127" spans="1:61" x14ac:dyDescent="0.2">
      <c r="A127" s="1">
        <v>126</v>
      </c>
      <c r="B127" t="s">
        <v>56</v>
      </c>
      <c r="C127" s="11">
        <v>42467</v>
      </c>
      <c r="D127" s="25">
        <v>0.83122685185185186</v>
      </c>
      <c r="E127" s="11">
        <v>42467</v>
      </c>
      <c r="F127" s="25">
        <v>0.53956018518518511</v>
      </c>
      <c r="G127" t="str">
        <f t="shared" si="7"/>
        <v>47 32.6 N</v>
      </c>
      <c r="H127" t="str">
        <f t="shared" si="8"/>
        <v>123 180.54 W</v>
      </c>
      <c r="I127">
        <v>47.543399999999998</v>
      </c>
      <c r="J127">
        <v>-123.0099</v>
      </c>
      <c r="K127">
        <v>13</v>
      </c>
      <c r="L127">
        <v>1</v>
      </c>
      <c r="N127">
        <v>151.07300000000001</v>
      </c>
      <c r="P127">
        <v>11.739000000000001</v>
      </c>
      <c r="Q127" s="2"/>
      <c r="R127">
        <v>2</v>
      </c>
      <c r="S127" s="2"/>
      <c r="T127">
        <v>30.478200000000001</v>
      </c>
      <c r="U127" s="6"/>
      <c r="V127">
        <v>2</v>
      </c>
      <c r="W127" s="2"/>
      <c r="X127">
        <v>23.126999999999999</v>
      </c>
      <c r="Y127" s="2"/>
      <c r="Z127">
        <v>2.3374999999999999</v>
      </c>
      <c r="AA127" s="2"/>
      <c r="AB127" s="2"/>
      <c r="AC127">
        <v>2</v>
      </c>
      <c r="AE127">
        <v>2.4660000000000002</v>
      </c>
      <c r="AF127">
        <v>-999</v>
      </c>
      <c r="AH127" s="2">
        <f t="shared" si="6"/>
        <v>2.4660000000000002</v>
      </c>
      <c r="AI127">
        <v>75.3</v>
      </c>
      <c r="AJ127" s="8"/>
      <c r="AK127" s="8"/>
      <c r="AL127" s="8"/>
      <c r="AM127" s="8"/>
      <c r="AN127" s="8"/>
      <c r="AO127" s="8"/>
      <c r="AP127" s="8"/>
      <c r="AQ127">
        <v>29.44</v>
      </c>
      <c r="AR127">
        <v>0.14000000000000001</v>
      </c>
      <c r="AS127">
        <v>0.17</v>
      </c>
      <c r="AT127">
        <v>3.74</v>
      </c>
      <c r="AU127">
        <v>88.37</v>
      </c>
      <c r="AV127">
        <v>2</v>
      </c>
      <c r="BC127" s="2"/>
      <c r="BD127" s="2"/>
      <c r="BE127" s="2"/>
      <c r="BF127">
        <v>2119.5</v>
      </c>
      <c r="BG127">
        <v>2</v>
      </c>
      <c r="BH127">
        <v>2137.9</v>
      </c>
      <c r="BI127">
        <v>2</v>
      </c>
    </row>
    <row r="128" spans="1:61" x14ac:dyDescent="0.2">
      <c r="A128" s="1">
        <v>127</v>
      </c>
      <c r="B128" t="s">
        <v>56</v>
      </c>
      <c r="C128" s="11">
        <v>42467</v>
      </c>
      <c r="D128" s="25">
        <v>0.83281250000000007</v>
      </c>
      <c r="E128" s="11">
        <v>42467</v>
      </c>
      <c r="F128" s="25">
        <v>0.54114583333333333</v>
      </c>
      <c r="G128" t="str">
        <f t="shared" si="7"/>
        <v>47 32.57 N</v>
      </c>
      <c r="H128" t="str">
        <f t="shared" si="8"/>
        <v>123 180.6 W</v>
      </c>
      <c r="I128">
        <v>47.542900000000003</v>
      </c>
      <c r="J128">
        <v>-123.01009999999999</v>
      </c>
      <c r="K128">
        <v>13</v>
      </c>
      <c r="L128">
        <v>2</v>
      </c>
      <c r="N128">
        <v>122.218</v>
      </c>
      <c r="P128">
        <v>11.7011</v>
      </c>
      <c r="Q128" s="2"/>
      <c r="R128">
        <v>2</v>
      </c>
      <c r="S128" s="2"/>
      <c r="T128">
        <v>30.442699999999999</v>
      </c>
      <c r="U128" s="6"/>
      <c r="V128">
        <v>2</v>
      </c>
      <c r="W128" s="2"/>
      <c r="X128">
        <v>23.106999999999999</v>
      </c>
      <c r="Y128" s="2"/>
      <c r="Z128">
        <v>2.4874999999999998</v>
      </c>
      <c r="AA128" s="2"/>
      <c r="AB128" s="2"/>
      <c r="AC128">
        <v>2</v>
      </c>
      <c r="AE128">
        <v>2.5489999999999999</v>
      </c>
      <c r="AF128">
        <v>-999</v>
      </c>
      <c r="AH128" s="2">
        <f t="shared" si="6"/>
        <v>2.5489999999999999</v>
      </c>
      <c r="AI128">
        <v>77.8</v>
      </c>
      <c r="AJ128" s="8"/>
      <c r="AK128" s="8"/>
      <c r="AL128" s="8"/>
      <c r="AM128" s="8"/>
      <c r="AN128" s="8"/>
      <c r="AO128" s="8"/>
      <c r="AP128" s="8"/>
      <c r="AQ128">
        <v>29.93</v>
      </c>
      <c r="AR128">
        <v>0.12</v>
      </c>
      <c r="AS128">
        <v>0.28000000000000003</v>
      </c>
      <c r="AT128">
        <v>3.68</v>
      </c>
      <c r="AU128">
        <v>83.59</v>
      </c>
      <c r="AV128">
        <v>2</v>
      </c>
      <c r="BC128" s="2"/>
      <c r="BD128" s="2"/>
      <c r="BE128" s="2"/>
      <c r="BF128">
        <v>-999</v>
      </c>
      <c r="BG128">
        <v>9</v>
      </c>
      <c r="BH128">
        <v>-999</v>
      </c>
      <c r="BI128">
        <v>9</v>
      </c>
    </row>
    <row r="129" spans="1:61" x14ac:dyDescent="0.2">
      <c r="A129" s="1">
        <v>128</v>
      </c>
      <c r="B129" t="s">
        <v>56</v>
      </c>
      <c r="C129" s="11">
        <v>42467</v>
      </c>
      <c r="D129" s="25">
        <v>0.83437499999999998</v>
      </c>
      <c r="E129" s="11">
        <v>42467</v>
      </c>
      <c r="F129" s="25">
        <v>0.54270833333333335</v>
      </c>
      <c r="G129" t="str">
        <f t="shared" si="7"/>
        <v>47 32.55 N</v>
      </c>
      <c r="H129" t="str">
        <f t="shared" si="8"/>
        <v>123 180.6 W</v>
      </c>
      <c r="I129">
        <v>47.542499999999997</v>
      </c>
      <c r="J129">
        <v>-123.0104</v>
      </c>
      <c r="K129">
        <v>13</v>
      </c>
      <c r="L129">
        <v>3</v>
      </c>
      <c r="N129">
        <v>99.867999999999995</v>
      </c>
      <c r="P129">
        <v>11.575100000000001</v>
      </c>
      <c r="Q129" s="2"/>
      <c r="R129">
        <v>2</v>
      </c>
      <c r="S129" s="2"/>
      <c r="T129">
        <v>30.322600000000001</v>
      </c>
      <c r="U129" s="6"/>
      <c r="V129">
        <v>2</v>
      </c>
      <c r="W129" s="2"/>
      <c r="X129">
        <v>23.036000000000001</v>
      </c>
      <c r="Y129" s="2"/>
      <c r="Z129">
        <v>2.7162000000000002</v>
      </c>
      <c r="AA129" s="2"/>
      <c r="AB129" s="2"/>
      <c r="AC129">
        <v>2</v>
      </c>
      <c r="AE129">
        <v>2.9049999999999998</v>
      </c>
      <c r="AF129">
        <v>-999</v>
      </c>
      <c r="AH129" s="2">
        <f t="shared" ref="AH129:AH145" si="9">AE129</f>
        <v>2.9049999999999998</v>
      </c>
      <c r="AI129">
        <v>88.8</v>
      </c>
      <c r="AJ129" s="8"/>
      <c r="AK129" s="8"/>
      <c r="AL129" s="8"/>
      <c r="AM129" s="8"/>
      <c r="AN129" s="8"/>
      <c r="AO129" s="8"/>
      <c r="AP129" s="8"/>
      <c r="AQ129">
        <v>30.43</v>
      </c>
      <c r="AR129">
        <v>0.12</v>
      </c>
      <c r="AS129">
        <v>0.02</v>
      </c>
      <c r="AT129">
        <v>3.5</v>
      </c>
      <c r="AU129">
        <v>77.180000000000007</v>
      </c>
      <c r="AV129">
        <v>2</v>
      </c>
      <c r="BC129" s="2"/>
      <c r="BD129" s="2"/>
      <c r="BE129" s="2"/>
      <c r="BF129">
        <v>-999</v>
      </c>
      <c r="BG129">
        <v>9</v>
      </c>
      <c r="BH129">
        <v>-999</v>
      </c>
      <c r="BI129">
        <v>9</v>
      </c>
    </row>
    <row r="130" spans="1:61" x14ac:dyDescent="0.2">
      <c r="A130" s="1">
        <v>129</v>
      </c>
      <c r="B130" t="s">
        <v>56</v>
      </c>
      <c r="C130" s="11">
        <v>42467</v>
      </c>
      <c r="D130" s="25">
        <v>0.83739583333333334</v>
      </c>
      <c r="E130" s="11">
        <v>42467</v>
      </c>
      <c r="F130" s="25">
        <v>0.54572916666666671</v>
      </c>
      <c r="G130" t="str">
        <f t="shared" si="7"/>
        <v>47 32.5 N</v>
      </c>
      <c r="H130" t="str">
        <f t="shared" si="8"/>
        <v>123 180.66 W</v>
      </c>
      <c r="I130">
        <v>47.541800000000002</v>
      </c>
      <c r="J130">
        <v>-123.011</v>
      </c>
      <c r="K130">
        <v>13</v>
      </c>
      <c r="L130">
        <v>5</v>
      </c>
      <c r="N130">
        <v>50.095999999999997</v>
      </c>
      <c r="P130">
        <v>10.154500000000001</v>
      </c>
      <c r="Q130" s="2"/>
      <c r="R130">
        <v>2</v>
      </c>
      <c r="S130" s="2"/>
      <c r="T130">
        <v>29.335599999999999</v>
      </c>
      <c r="U130" s="6"/>
      <c r="V130">
        <v>2</v>
      </c>
      <c r="W130" s="2"/>
      <c r="X130">
        <v>22.509</v>
      </c>
      <c r="Y130" s="2"/>
      <c r="Z130">
        <v>5.1092000000000004</v>
      </c>
      <c r="AA130" s="2"/>
      <c r="AB130" s="2"/>
      <c r="AC130">
        <v>2</v>
      </c>
      <c r="AE130">
        <v>5.3239999999999998</v>
      </c>
      <c r="AF130">
        <v>-999</v>
      </c>
      <c r="AH130" s="2">
        <f t="shared" si="9"/>
        <v>5.3239999999999998</v>
      </c>
      <c r="AI130">
        <v>162.69999999999999</v>
      </c>
      <c r="AJ130" s="8"/>
      <c r="AK130" s="8"/>
      <c r="AL130" s="8"/>
      <c r="AM130" s="8"/>
      <c r="AN130" s="8"/>
      <c r="AO130" s="8"/>
      <c r="AP130" s="8"/>
      <c r="AQ130">
        <v>28.28</v>
      </c>
      <c r="AR130">
        <v>0.14000000000000001</v>
      </c>
      <c r="AS130">
        <v>0.01</v>
      </c>
      <c r="AT130">
        <v>2.69</v>
      </c>
      <c r="AU130">
        <v>61.83</v>
      </c>
      <c r="AV130">
        <v>2</v>
      </c>
      <c r="BC130" s="2"/>
      <c r="BD130" s="2"/>
      <c r="BE130" s="2"/>
      <c r="BF130">
        <v>-999</v>
      </c>
      <c r="BG130">
        <v>9</v>
      </c>
      <c r="BH130">
        <v>-999</v>
      </c>
      <c r="BI130">
        <v>9</v>
      </c>
    </row>
    <row r="131" spans="1:61" x14ac:dyDescent="0.2">
      <c r="A131" s="1">
        <v>130</v>
      </c>
      <c r="B131" t="s">
        <v>56</v>
      </c>
      <c r="C131" s="11">
        <v>42467</v>
      </c>
      <c r="D131" s="25">
        <v>0.83869212962962969</v>
      </c>
      <c r="E131" s="11">
        <v>42467</v>
      </c>
      <c r="F131" s="25">
        <v>0.54702546296296295</v>
      </c>
      <c r="G131" t="str">
        <f t="shared" ref="G131:G194" si="10">MID(I131,1,2)&amp;" "&amp;TRUNC(MID(I131,3,5)*60,2)&amp;" N"</f>
        <v>47 32.48 N</v>
      </c>
      <c r="H131" t="str">
        <f t="shared" si="8"/>
        <v>123 180.66 W</v>
      </c>
      <c r="I131">
        <v>47.541400000000003</v>
      </c>
      <c r="J131">
        <v>-123.0112</v>
      </c>
      <c r="K131">
        <v>13</v>
      </c>
      <c r="L131">
        <v>6</v>
      </c>
      <c r="N131">
        <v>30.428999999999998</v>
      </c>
      <c r="P131">
        <v>9.7932000000000006</v>
      </c>
      <c r="Q131" s="2"/>
      <c r="R131">
        <v>2</v>
      </c>
      <c r="S131" s="2"/>
      <c r="T131">
        <v>28.869299999999999</v>
      </c>
      <c r="U131" s="6"/>
      <c r="V131">
        <v>2</v>
      </c>
      <c r="W131" s="2"/>
      <c r="X131">
        <v>22.202000000000002</v>
      </c>
      <c r="Y131" s="2"/>
      <c r="Z131">
        <v>5.7834000000000003</v>
      </c>
      <c r="AA131" s="2"/>
      <c r="AB131" s="2"/>
      <c r="AC131">
        <v>2</v>
      </c>
      <c r="AE131">
        <v>5.7969999999999997</v>
      </c>
      <c r="AF131">
        <v>-999</v>
      </c>
      <c r="AH131" s="2">
        <f t="shared" si="9"/>
        <v>5.7969999999999997</v>
      </c>
      <c r="AI131">
        <v>177.2</v>
      </c>
      <c r="AJ131" s="8"/>
      <c r="AK131" s="8"/>
      <c r="AL131" s="8"/>
      <c r="AM131" s="8"/>
      <c r="AN131" s="8"/>
      <c r="AO131" s="8"/>
      <c r="AP131" s="8"/>
      <c r="AQ131">
        <v>26.74</v>
      </c>
      <c r="AR131">
        <v>0.21</v>
      </c>
      <c r="AS131">
        <v>0.02</v>
      </c>
      <c r="AT131">
        <v>2.46</v>
      </c>
      <c r="AU131">
        <v>56.53</v>
      </c>
      <c r="AV131">
        <v>2</v>
      </c>
      <c r="BC131" s="2"/>
      <c r="BD131" s="2"/>
      <c r="BE131" s="2"/>
      <c r="BF131">
        <v>-999</v>
      </c>
      <c r="BG131">
        <v>9</v>
      </c>
      <c r="BH131">
        <v>-999</v>
      </c>
      <c r="BI131">
        <v>9</v>
      </c>
    </row>
    <row r="132" spans="1:61" x14ac:dyDescent="0.2">
      <c r="A132" s="1">
        <v>131</v>
      </c>
      <c r="B132" t="s">
        <v>56</v>
      </c>
      <c r="C132" s="11">
        <v>42467</v>
      </c>
      <c r="D132" s="25">
        <v>0.83974537037037045</v>
      </c>
      <c r="E132" s="11">
        <v>42467</v>
      </c>
      <c r="F132" s="25">
        <v>0.54807870370370371</v>
      </c>
      <c r="G132" t="str">
        <f t="shared" si="10"/>
        <v>47 32.46 N</v>
      </c>
      <c r="H132" t="str">
        <f t="shared" ref="H132:H195" si="11">MID(J132,2,3)&amp;" "&amp;TRUNC(MID(J132,4,5)*60,2)&amp;" W"</f>
        <v>123 180.66 W</v>
      </c>
      <c r="I132">
        <v>47.5411</v>
      </c>
      <c r="J132">
        <v>-123.0115</v>
      </c>
      <c r="K132">
        <v>13</v>
      </c>
      <c r="L132">
        <v>8</v>
      </c>
      <c r="N132">
        <v>20.620999999999999</v>
      </c>
      <c r="P132">
        <v>9.8225999999999996</v>
      </c>
      <c r="Q132" s="2"/>
      <c r="R132">
        <v>2</v>
      </c>
      <c r="S132" s="2"/>
      <c r="T132">
        <v>28.633099999999999</v>
      </c>
      <c r="U132" s="6"/>
      <c r="V132">
        <v>2</v>
      </c>
      <c r="W132" s="2"/>
      <c r="X132">
        <v>22.013999999999999</v>
      </c>
      <c r="Y132" s="2"/>
      <c r="Z132">
        <v>6.2382</v>
      </c>
      <c r="AA132" s="2"/>
      <c r="AB132" s="2"/>
      <c r="AC132">
        <v>2</v>
      </c>
      <c r="AE132">
        <v>6.718</v>
      </c>
      <c r="AF132">
        <v>-999</v>
      </c>
      <c r="AH132" s="2">
        <f t="shared" si="9"/>
        <v>6.718</v>
      </c>
      <c r="AI132">
        <v>205.4</v>
      </c>
      <c r="AJ132" s="8"/>
      <c r="AK132" s="8"/>
      <c r="AL132" s="8"/>
      <c r="AM132" s="8"/>
      <c r="AN132" s="8"/>
      <c r="AO132" s="8"/>
      <c r="AP132" s="8"/>
      <c r="AQ132">
        <v>24.65</v>
      </c>
      <c r="AR132">
        <v>0.32</v>
      </c>
      <c r="AS132">
        <v>0.26</v>
      </c>
      <c r="AT132">
        <v>2.2599999999999998</v>
      </c>
      <c r="AU132">
        <v>53.12</v>
      </c>
      <c r="AV132">
        <v>2</v>
      </c>
      <c r="BC132" s="2"/>
      <c r="BD132" s="2"/>
      <c r="BE132" s="2"/>
      <c r="BF132">
        <v>-999</v>
      </c>
      <c r="BG132">
        <v>9</v>
      </c>
      <c r="BH132">
        <v>-999</v>
      </c>
      <c r="BI132">
        <v>9</v>
      </c>
    </row>
    <row r="133" spans="1:61" x14ac:dyDescent="0.2">
      <c r="A133" s="1">
        <v>132</v>
      </c>
      <c r="B133" t="s">
        <v>56</v>
      </c>
      <c r="C133" s="11">
        <v>42467</v>
      </c>
      <c r="D133" s="25">
        <v>0.8407175925925926</v>
      </c>
      <c r="E133" s="11">
        <v>42467</v>
      </c>
      <c r="F133" s="25">
        <v>0.54905092592592586</v>
      </c>
      <c r="G133" t="str">
        <f t="shared" si="10"/>
        <v>47 32.44 N</v>
      </c>
      <c r="H133" t="str">
        <f t="shared" si="11"/>
        <v>123 180.66 W</v>
      </c>
      <c r="I133">
        <v>47.540799999999997</v>
      </c>
      <c r="J133">
        <v>-123.01179999999999</v>
      </c>
      <c r="K133">
        <v>13</v>
      </c>
      <c r="L133">
        <v>9</v>
      </c>
      <c r="N133">
        <v>10.308</v>
      </c>
      <c r="P133">
        <v>10.8558</v>
      </c>
      <c r="Q133" s="2"/>
      <c r="R133">
        <v>2</v>
      </c>
      <c r="S133" s="2"/>
      <c r="T133">
        <v>26.100300000000001</v>
      </c>
      <c r="U133" s="6"/>
      <c r="V133">
        <v>2</v>
      </c>
      <c r="W133" s="2"/>
      <c r="X133">
        <v>19.88</v>
      </c>
      <c r="Y133" s="2"/>
      <c r="Z133">
        <v>12.847799999999999</v>
      </c>
      <c r="AA133" s="2"/>
      <c r="AB133" s="2"/>
      <c r="AC133">
        <v>2</v>
      </c>
      <c r="AE133">
        <v>10.366</v>
      </c>
      <c r="AF133">
        <v>-999</v>
      </c>
      <c r="AH133" s="2">
        <f t="shared" si="9"/>
        <v>10.366</v>
      </c>
      <c r="AI133">
        <v>317.60000000000002</v>
      </c>
      <c r="AJ133" s="8"/>
      <c r="AK133" s="8"/>
      <c r="AL133" s="8"/>
      <c r="AM133" s="8"/>
      <c r="AN133" s="8"/>
      <c r="AO133" s="8"/>
      <c r="AP133" s="8"/>
      <c r="AQ133">
        <v>5.09</v>
      </c>
      <c r="AR133">
        <v>0.1</v>
      </c>
      <c r="AS133">
        <v>0.47</v>
      </c>
      <c r="AT133">
        <v>0.83</v>
      </c>
      <c r="AU133">
        <v>21.92</v>
      </c>
      <c r="AV133">
        <v>2</v>
      </c>
      <c r="BC133" s="2"/>
      <c r="BD133" s="2"/>
      <c r="BE133" s="2"/>
      <c r="BF133">
        <v>1905.3</v>
      </c>
      <c r="BG133">
        <v>2</v>
      </c>
      <c r="BH133">
        <v>1758.1</v>
      </c>
      <c r="BI133">
        <v>2</v>
      </c>
    </row>
    <row r="134" spans="1:61" x14ac:dyDescent="0.2">
      <c r="A134" s="1">
        <v>133</v>
      </c>
      <c r="B134" t="s">
        <v>56</v>
      </c>
      <c r="C134" s="11">
        <v>42467</v>
      </c>
      <c r="D134" s="25">
        <v>0.84178240740740751</v>
      </c>
      <c r="E134" s="11">
        <v>42467</v>
      </c>
      <c r="F134" s="25">
        <v>0.55011574074074077</v>
      </c>
      <c r="G134" t="str">
        <f t="shared" si="10"/>
        <v>47 32.42 N</v>
      </c>
      <c r="H134" t="str">
        <f t="shared" si="11"/>
        <v>123 180.72 W</v>
      </c>
      <c r="I134">
        <v>47.540399999999998</v>
      </c>
      <c r="J134">
        <v>-123.01220000000001</v>
      </c>
      <c r="K134">
        <v>13</v>
      </c>
      <c r="L134">
        <v>10</v>
      </c>
      <c r="N134">
        <v>5.5</v>
      </c>
      <c r="P134">
        <v>11.3032</v>
      </c>
      <c r="Q134" s="2"/>
      <c r="R134">
        <v>2</v>
      </c>
      <c r="S134" s="2"/>
      <c r="T134">
        <v>25.430099999999999</v>
      </c>
      <c r="U134" s="6"/>
      <c r="V134">
        <v>2</v>
      </c>
      <c r="W134" s="2"/>
      <c r="X134">
        <v>19.286999999999999</v>
      </c>
      <c r="Y134" s="2"/>
      <c r="Z134">
        <v>12.694000000000001</v>
      </c>
      <c r="AA134" s="2"/>
      <c r="AB134" s="2"/>
      <c r="AC134">
        <v>2</v>
      </c>
      <c r="AE134">
        <v>13.603</v>
      </c>
      <c r="AF134">
        <v>-999</v>
      </c>
      <c r="AH134" s="2">
        <f t="shared" si="9"/>
        <v>13.603</v>
      </c>
      <c r="AI134">
        <v>417.1</v>
      </c>
      <c r="AJ134" s="8"/>
      <c r="AK134" s="8"/>
      <c r="AL134" s="8"/>
      <c r="AM134" s="8"/>
      <c r="AN134" s="8"/>
      <c r="AO134" s="8"/>
      <c r="AP134" s="8"/>
      <c r="AQ134">
        <v>0.37</v>
      </c>
      <c r="AR134">
        <v>0.01</v>
      </c>
      <c r="AS134">
        <v>0.16</v>
      </c>
      <c r="AT134">
        <v>0.32</v>
      </c>
      <c r="AU134">
        <v>11.93</v>
      </c>
      <c r="AV134">
        <v>2</v>
      </c>
      <c r="BC134" s="2"/>
      <c r="BD134" s="2"/>
      <c r="BE134" s="2"/>
      <c r="BF134">
        <v>-999</v>
      </c>
      <c r="BG134">
        <v>9</v>
      </c>
      <c r="BH134">
        <v>-999</v>
      </c>
      <c r="BI134">
        <v>9</v>
      </c>
    </row>
    <row r="135" spans="1:61" x14ac:dyDescent="0.2">
      <c r="A135" s="1">
        <v>134</v>
      </c>
      <c r="B135" t="s">
        <v>56</v>
      </c>
      <c r="C135" s="11">
        <v>42467</v>
      </c>
      <c r="D135" s="25">
        <v>0.84299768518518514</v>
      </c>
      <c r="E135" s="11">
        <v>42467</v>
      </c>
      <c r="F135" s="25">
        <v>0.55133101851851851</v>
      </c>
      <c r="G135" t="str">
        <f t="shared" si="10"/>
        <v>47 32.39 N</v>
      </c>
      <c r="H135" t="str">
        <f t="shared" si="11"/>
        <v>123 180.72 W</v>
      </c>
      <c r="I135">
        <v>47.539900000000003</v>
      </c>
      <c r="J135">
        <v>-123.0127</v>
      </c>
      <c r="K135">
        <v>13</v>
      </c>
      <c r="L135">
        <v>12</v>
      </c>
      <c r="N135">
        <v>1.8460000000000001</v>
      </c>
      <c r="P135">
        <v>11.8758</v>
      </c>
      <c r="Q135" s="2"/>
      <c r="R135">
        <v>2</v>
      </c>
      <c r="S135" s="2"/>
      <c r="T135">
        <v>25.027799999999999</v>
      </c>
      <c r="U135" s="6"/>
      <c r="V135">
        <v>2</v>
      </c>
      <c r="W135" s="2"/>
      <c r="X135">
        <v>18.88</v>
      </c>
      <c r="Y135" s="2"/>
      <c r="Z135">
        <v>12.0509</v>
      </c>
      <c r="AA135" s="2"/>
      <c r="AB135" s="2"/>
      <c r="AC135">
        <v>2</v>
      </c>
      <c r="AE135">
        <v>12.711</v>
      </c>
      <c r="AF135">
        <v>-999</v>
      </c>
      <c r="AH135" s="2">
        <f t="shared" si="9"/>
        <v>12.711</v>
      </c>
      <c r="AI135">
        <v>389.9</v>
      </c>
      <c r="AJ135" s="8"/>
      <c r="AK135" s="8"/>
      <c r="AL135" s="8"/>
      <c r="AM135" s="8"/>
      <c r="AN135" s="8"/>
      <c r="AO135" s="8"/>
      <c r="AP135" s="8"/>
      <c r="AQ135">
        <v>0.1</v>
      </c>
      <c r="AR135">
        <v>0.01</v>
      </c>
      <c r="AS135">
        <v>0.39</v>
      </c>
      <c r="AT135">
        <v>0.25</v>
      </c>
      <c r="AU135">
        <v>10.14</v>
      </c>
      <c r="AV135">
        <v>2</v>
      </c>
      <c r="BC135" s="2"/>
      <c r="BD135" s="2"/>
      <c r="BE135" s="2"/>
      <c r="BF135">
        <v>1827.3</v>
      </c>
      <c r="BG135">
        <v>2</v>
      </c>
      <c r="BH135">
        <v>1593.9</v>
      </c>
      <c r="BI135">
        <v>2</v>
      </c>
    </row>
    <row r="136" spans="1:61" x14ac:dyDescent="0.2">
      <c r="A136" s="1">
        <v>135</v>
      </c>
      <c r="B136" t="s">
        <v>56</v>
      </c>
      <c r="C136" s="11">
        <v>42467</v>
      </c>
      <c r="D136" s="25">
        <v>0.86978009259259259</v>
      </c>
      <c r="E136" s="11">
        <v>42467</v>
      </c>
      <c r="F136" s="25">
        <v>0.57811342592592596</v>
      </c>
      <c r="G136" t="str">
        <f t="shared" si="10"/>
        <v>47 29.06 N</v>
      </c>
      <c r="H136" t="str">
        <f t="shared" si="11"/>
        <v>123 183.54 W</v>
      </c>
      <c r="I136">
        <v>47.484400000000001</v>
      </c>
      <c r="J136">
        <v>-123.0598</v>
      </c>
      <c r="K136">
        <v>401</v>
      </c>
      <c r="L136">
        <v>1</v>
      </c>
      <c r="N136">
        <v>154.36099999999999</v>
      </c>
      <c r="P136">
        <v>11.7742</v>
      </c>
      <c r="Q136" s="2"/>
      <c r="R136">
        <v>2</v>
      </c>
      <c r="S136" s="2"/>
      <c r="T136">
        <v>30.4892</v>
      </c>
      <c r="U136" s="6"/>
      <c r="V136">
        <v>2</v>
      </c>
      <c r="W136" s="2"/>
      <c r="X136">
        <v>23.13</v>
      </c>
      <c r="Y136" s="2"/>
      <c r="Z136">
        <v>2.1720999999999999</v>
      </c>
      <c r="AA136" s="2"/>
      <c r="AB136" s="2"/>
      <c r="AC136">
        <v>2</v>
      </c>
      <c r="AE136">
        <v>2.4039999999999999</v>
      </c>
      <c r="AF136">
        <v>-999</v>
      </c>
      <c r="AH136" s="2">
        <f t="shared" si="9"/>
        <v>2.4039999999999999</v>
      </c>
      <c r="AI136">
        <v>73.400000000000006</v>
      </c>
      <c r="AJ136" s="8"/>
      <c r="AK136" s="8"/>
      <c r="AL136" s="8"/>
      <c r="AM136" s="8"/>
      <c r="AN136" s="8"/>
      <c r="AO136" s="8"/>
      <c r="AP136" s="8"/>
      <c r="AQ136">
        <v>29.36</v>
      </c>
      <c r="AR136">
        <v>0.16</v>
      </c>
      <c r="AS136">
        <v>0.17</v>
      </c>
      <c r="AT136">
        <v>3.81</v>
      </c>
      <c r="AU136">
        <v>89.42</v>
      </c>
      <c r="AV136">
        <v>2</v>
      </c>
      <c r="BC136" s="2"/>
      <c r="BD136" s="2"/>
      <c r="BE136" s="2"/>
      <c r="BF136">
        <v>2102.3000000000002</v>
      </c>
      <c r="BG136">
        <v>2</v>
      </c>
      <c r="BH136">
        <v>2140.3000000000002</v>
      </c>
      <c r="BI136">
        <v>2</v>
      </c>
    </row>
    <row r="137" spans="1:61" x14ac:dyDescent="0.2">
      <c r="A137" s="1">
        <v>136</v>
      </c>
      <c r="B137" t="s">
        <v>56</v>
      </c>
      <c r="C137" s="11">
        <v>42467</v>
      </c>
      <c r="D137" s="25">
        <v>0.87159722222222225</v>
      </c>
      <c r="E137" s="11">
        <v>42467</v>
      </c>
      <c r="F137" s="25">
        <v>0.5799305555555555</v>
      </c>
      <c r="G137" t="str">
        <f t="shared" si="10"/>
        <v>47 29.03 N</v>
      </c>
      <c r="H137" t="str">
        <f t="shared" si="11"/>
        <v>123 183.6 W</v>
      </c>
      <c r="I137">
        <v>47.483899999999998</v>
      </c>
      <c r="J137">
        <v>-123.0603</v>
      </c>
      <c r="K137">
        <v>401</v>
      </c>
      <c r="L137">
        <v>2</v>
      </c>
      <c r="N137">
        <v>121.741</v>
      </c>
      <c r="P137">
        <v>11.6921</v>
      </c>
      <c r="Q137" s="2"/>
      <c r="R137">
        <v>2</v>
      </c>
      <c r="S137" s="2"/>
      <c r="T137">
        <v>30.367799999999999</v>
      </c>
      <c r="U137" s="6"/>
      <c r="V137">
        <v>2</v>
      </c>
      <c r="W137" s="2"/>
      <c r="X137">
        <v>23.05</v>
      </c>
      <c r="Y137" s="2"/>
      <c r="Z137">
        <v>2.2465000000000002</v>
      </c>
      <c r="AA137" s="2"/>
      <c r="AB137" s="2"/>
      <c r="AC137">
        <v>2</v>
      </c>
      <c r="AE137">
        <v>2.3860000000000001</v>
      </c>
      <c r="AF137">
        <v>-999</v>
      </c>
      <c r="AH137" s="2">
        <f t="shared" si="9"/>
        <v>2.3860000000000001</v>
      </c>
      <c r="AI137">
        <v>72.900000000000006</v>
      </c>
      <c r="AJ137" s="8"/>
      <c r="AK137" s="8"/>
      <c r="AL137" s="8"/>
      <c r="AM137" s="8"/>
      <c r="AN137" s="8"/>
      <c r="AO137" s="8"/>
      <c r="AP137" s="8"/>
      <c r="AQ137">
        <v>30.05</v>
      </c>
      <c r="AR137">
        <v>0.14000000000000001</v>
      </c>
      <c r="AS137">
        <v>0.06</v>
      </c>
      <c r="AT137">
        <v>3.73</v>
      </c>
      <c r="AU137">
        <v>85.2</v>
      </c>
      <c r="AV137">
        <v>2</v>
      </c>
      <c r="BC137" s="2"/>
      <c r="BD137" s="2"/>
      <c r="BE137" s="2"/>
      <c r="BF137">
        <v>-999</v>
      </c>
      <c r="BG137">
        <v>9</v>
      </c>
      <c r="BH137">
        <v>-999</v>
      </c>
      <c r="BI137">
        <v>9</v>
      </c>
    </row>
    <row r="138" spans="1:61" x14ac:dyDescent="0.2">
      <c r="A138" s="1">
        <v>137</v>
      </c>
      <c r="B138" t="s">
        <v>56</v>
      </c>
      <c r="C138" s="11">
        <v>42467</v>
      </c>
      <c r="D138" s="25">
        <v>0.87270833333333331</v>
      </c>
      <c r="E138" s="11">
        <v>42467</v>
      </c>
      <c r="F138" s="25">
        <v>0.58104166666666668</v>
      </c>
      <c r="G138" t="str">
        <f t="shared" si="10"/>
        <v>47 29.01 N</v>
      </c>
      <c r="H138" t="str">
        <f t="shared" si="11"/>
        <v>123 183.6 W</v>
      </c>
      <c r="I138">
        <v>47.483499999999999</v>
      </c>
      <c r="J138">
        <v>-123.06059999999999</v>
      </c>
      <c r="K138">
        <v>401</v>
      </c>
      <c r="L138">
        <v>3</v>
      </c>
      <c r="N138">
        <v>100.48</v>
      </c>
      <c r="P138">
        <v>11.488</v>
      </c>
      <c r="Q138" s="2"/>
      <c r="R138">
        <v>2</v>
      </c>
      <c r="S138" s="2"/>
      <c r="T138">
        <v>30.1784</v>
      </c>
      <c r="U138" s="6"/>
      <c r="V138">
        <v>2</v>
      </c>
      <c r="W138" s="2"/>
      <c r="X138">
        <v>22.939</v>
      </c>
      <c r="Y138" s="2"/>
      <c r="Z138">
        <v>2.5855000000000001</v>
      </c>
      <c r="AA138" s="2"/>
      <c r="AB138" s="2"/>
      <c r="AC138">
        <v>2</v>
      </c>
      <c r="AE138">
        <v>2.7559999999999998</v>
      </c>
      <c r="AF138">
        <v>-999</v>
      </c>
      <c r="AH138" s="2">
        <f t="shared" si="9"/>
        <v>2.7559999999999998</v>
      </c>
      <c r="AI138">
        <v>84.2</v>
      </c>
      <c r="AJ138" s="8"/>
      <c r="AK138" s="8"/>
      <c r="AL138" s="8"/>
      <c r="AM138" s="8"/>
      <c r="AN138" s="8"/>
      <c r="AO138" s="8"/>
      <c r="AP138" s="8"/>
      <c r="AQ138">
        <v>30.51</v>
      </c>
      <c r="AR138">
        <v>0.13</v>
      </c>
      <c r="AS138">
        <v>0.01</v>
      </c>
      <c r="AT138">
        <v>3.45</v>
      </c>
      <c r="AU138">
        <v>76.72</v>
      </c>
      <c r="AV138">
        <v>2</v>
      </c>
      <c r="BC138" s="2"/>
      <c r="BD138" s="2"/>
      <c r="BE138" s="2"/>
      <c r="BF138">
        <v>-999</v>
      </c>
      <c r="BG138">
        <v>9</v>
      </c>
      <c r="BH138">
        <v>-999</v>
      </c>
      <c r="BI138">
        <v>9</v>
      </c>
    </row>
    <row r="139" spans="1:61" x14ac:dyDescent="0.2">
      <c r="A139" s="1">
        <v>138</v>
      </c>
      <c r="B139" t="s">
        <v>56</v>
      </c>
      <c r="C139" s="11">
        <v>42467</v>
      </c>
      <c r="D139" s="25">
        <v>0.87422453703703706</v>
      </c>
      <c r="E139" s="11">
        <v>42467</v>
      </c>
      <c r="F139" s="25">
        <v>0.58255787037037032</v>
      </c>
      <c r="G139" t="str">
        <f t="shared" si="10"/>
        <v>47 28.98 N</v>
      </c>
      <c r="H139" t="str">
        <f t="shared" si="11"/>
        <v>123 183.66 W</v>
      </c>
      <c r="I139">
        <v>47.4831</v>
      </c>
      <c r="J139">
        <v>-123.0611</v>
      </c>
      <c r="K139">
        <v>401</v>
      </c>
      <c r="L139">
        <v>4</v>
      </c>
      <c r="N139">
        <v>80.677000000000007</v>
      </c>
      <c r="P139">
        <v>10.850199999999999</v>
      </c>
      <c r="Q139" s="2"/>
      <c r="R139">
        <v>2</v>
      </c>
      <c r="S139" s="2"/>
      <c r="T139">
        <v>29.752400000000002</v>
      </c>
      <c r="U139" s="6"/>
      <c r="V139">
        <v>2</v>
      </c>
      <c r="W139" s="2"/>
      <c r="X139">
        <v>22.718</v>
      </c>
      <c r="Y139" s="2"/>
      <c r="Z139">
        <v>3.9279000000000002</v>
      </c>
      <c r="AA139" s="2"/>
      <c r="AB139" s="2"/>
      <c r="AC139">
        <v>2</v>
      </c>
      <c r="AE139">
        <v>4.202</v>
      </c>
      <c r="AF139">
        <v>-999</v>
      </c>
      <c r="AH139" s="2">
        <f t="shared" si="9"/>
        <v>4.202</v>
      </c>
      <c r="AI139">
        <v>128.4</v>
      </c>
      <c r="AJ139" s="8"/>
      <c r="AK139" s="8"/>
      <c r="AL139" s="8"/>
      <c r="AM139" s="8"/>
      <c r="AN139" s="8"/>
      <c r="AO139" s="8"/>
      <c r="AP139" s="8"/>
      <c r="AQ139">
        <v>29.52</v>
      </c>
      <c r="AR139">
        <v>0.15</v>
      </c>
      <c r="AS139">
        <v>0.02</v>
      </c>
      <c r="AT139">
        <v>3</v>
      </c>
      <c r="AU139">
        <v>67.27</v>
      </c>
      <c r="AV139">
        <v>2</v>
      </c>
      <c r="BC139" s="2"/>
      <c r="BD139" s="2"/>
      <c r="BE139" s="2"/>
      <c r="BF139">
        <v>-999</v>
      </c>
      <c r="BG139">
        <v>9</v>
      </c>
      <c r="BH139">
        <v>-999</v>
      </c>
      <c r="BI139">
        <v>9</v>
      </c>
    </row>
    <row r="140" spans="1:61" x14ac:dyDescent="0.2">
      <c r="A140" s="1">
        <v>139</v>
      </c>
      <c r="B140" t="s">
        <v>56</v>
      </c>
      <c r="C140" s="11">
        <v>42467</v>
      </c>
      <c r="D140" s="25">
        <v>0.87599537037037034</v>
      </c>
      <c r="E140" s="11">
        <v>42467</v>
      </c>
      <c r="F140" s="25">
        <v>0.58432870370370371</v>
      </c>
      <c r="G140" t="str">
        <f t="shared" si="10"/>
        <v>47 28.95 N</v>
      </c>
      <c r="H140" t="str">
        <f t="shared" si="11"/>
        <v>123 183.66 W</v>
      </c>
      <c r="I140">
        <v>47.482599999999998</v>
      </c>
      <c r="J140">
        <v>-123.0617</v>
      </c>
      <c r="K140">
        <v>401</v>
      </c>
      <c r="L140">
        <v>5</v>
      </c>
      <c r="N140">
        <v>51.131999999999998</v>
      </c>
      <c r="P140">
        <v>10.2166</v>
      </c>
      <c r="Q140" s="2"/>
      <c r="R140">
        <v>2</v>
      </c>
      <c r="S140" s="2"/>
      <c r="T140">
        <v>29.2971</v>
      </c>
      <c r="U140" s="6"/>
      <c r="V140">
        <v>2</v>
      </c>
      <c r="W140" s="2"/>
      <c r="X140">
        <v>22.469000000000001</v>
      </c>
      <c r="Y140" s="2"/>
      <c r="Z140">
        <v>5.0023999999999997</v>
      </c>
      <c r="AA140" s="2"/>
      <c r="AB140" s="2"/>
      <c r="AC140">
        <v>2</v>
      </c>
      <c r="AE140">
        <v>5.1449999999999996</v>
      </c>
      <c r="AF140">
        <v>-999</v>
      </c>
      <c r="AH140" s="2">
        <f t="shared" si="9"/>
        <v>5.1449999999999996</v>
      </c>
      <c r="AI140">
        <v>157.30000000000001</v>
      </c>
      <c r="AJ140" s="8"/>
      <c r="AK140" s="8"/>
      <c r="AL140" s="8"/>
      <c r="AM140" s="8"/>
      <c r="AN140" s="8"/>
      <c r="AO140" s="8"/>
      <c r="AP140" s="8"/>
      <c r="AQ140">
        <v>28.67</v>
      </c>
      <c r="AR140">
        <v>0.16</v>
      </c>
      <c r="AS140">
        <v>0.04</v>
      </c>
      <c r="AT140">
        <v>2.73</v>
      </c>
      <c r="AU140">
        <v>63.29</v>
      </c>
      <c r="AV140">
        <v>2</v>
      </c>
      <c r="BC140" s="2"/>
      <c r="BD140" s="2"/>
      <c r="BE140" s="2"/>
      <c r="BF140">
        <v>-999</v>
      </c>
      <c r="BG140">
        <v>9</v>
      </c>
      <c r="BH140">
        <v>-999</v>
      </c>
      <c r="BI140">
        <v>9</v>
      </c>
    </row>
    <row r="141" spans="1:61" x14ac:dyDescent="0.2">
      <c r="A141" s="1">
        <v>140</v>
      </c>
      <c r="B141" t="s">
        <v>56</v>
      </c>
      <c r="C141" s="11">
        <v>42467</v>
      </c>
      <c r="D141" s="25">
        <v>0.87753472222222229</v>
      </c>
      <c r="E141" s="11">
        <v>42467</v>
      </c>
      <c r="F141" s="25">
        <v>0.58586805555555554</v>
      </c>
      <c r="G141" t="str">
        <f t="shared" si="10"/>
        <v>47 28.92 N</v>
      </c>
      <c r="H141" t="str">
        <f t="shared" si="11"/>
        <v>123 183.72 W</v>
      </c>
      <c r="I141">
        <v>47.482100000000003</v>
      </c>
      <c r="J141">
        <v>-123.06229999999999</v>
      </c>
      <c r="K141">
        <v>401</v>
      </c>
      <c r="L141">
        <v>6</v>
      </c>
      <c r="N141">
        <v>30.867999999999999</v>
      </c>
      <c r="P141">
        <v>9.7914999999999992</v>
      </c>
      <c r="Q141" s="2"/>
      <c r="R141">
        <v>2</v>
      </c>
      <c r="S141" s="2"/>
      <c r="T141">
        <v>28.858699999999999</v>
      </c>
      <c r="U141" s="6"/>
      <c r="V141">
        <v>2</v>
      </c>
      <c r="W141" s="2"/>
      <c r="X141">
        <v>22.193999999999999</v>
      </c>
      <c r="Y141" s="2"/>
      <c r="Z141">
        <v>5.7530000000000001</v>
      </c>
      <c r="AA141" s="2"/>
      <c r="AB141" s="2"/>
      <c r="AC141">
        <v>2</v>
      </c>
      <c r="AE141">
        <v>6.0640000000000001</v>
      </c>
      <c r="AF141">
        <v>-999</v>
      </c>
      <c r="AH141" s="2">
        <f t="shared" si="9"/>
        <v>6.0640000000000001</v>
      </c>
      <c r="AI141">
        <v>185.4</v>
      </c>
      <c r="AJ141" s="8"/>
      <c r="AK141" s="8"/>
      <c r="AL141" s="8"/>
      <c r="AM141" s="8"/>
      <c r="AN141" s="8"/>
      <c r="AO141" s="8"/>
      <c r="AP141" s="8"/>
      <c r="AQ141">
        <v>26.23</v>
      </c>
      <c r="AR141">
        <v>0.24</v>
      </c>
      <c r="AS141">
        <v>0.23</v>
      </c>
      <c r="AT141">
        <v>2.35</v>
      </c>
      <c r="AU141">
        <v>53.46</v>
      </c>
      <c r="AV141">
        <v>2</v>
      </c>
      <c r="BC141" s="2"/>
      <c r="BD141" s="2"/>
      <c r="BE141" s="2"/>
      <c r="BF141">
        <v>-999</v>
      </c>
      <c r="BG141">
        <v>9</v>
      </c>
      <c r="BH141">
        <v>-999</v>
      </c>
      <c r="BI141">
        <v>9</v>
      </c>
    </row>
    <row r="142" spans="1:61" x14ac:dyDescent="0.2">
      <c r="A142" s="1">
        <v>141</v>
      </c>
      <c r="B142" t="s">
        <v>56</v>
      </c>
      <c r="C142" s="11">
        <v>42467</v>
      </c>
      <c r="D142" s="25">
        <v>0.87884259259259256</v>
      </c>
      <c r="E142" s="11">
        <v>42467</v>
      </c>
      <c r="F142" s="25">
        <v>0.58717592592592593</v>
      </c>
      <c r="G142" t="str">
        <f t="shared" si="10"/>
        <v>47 28.9 N</v>
      </c>
      <c r="H142" t="str">
        <f t="shared" si="11"/>
        <v>123 183.72 W</v>
      </c>
      <c r="I142">
        <v>47.481699999999996</v>
      </c>
      <c r="J142">
        <v>-123.0628</v>
      </c>
      <c r="K142">
        <v>401</v>
      </c>
      <c r="L142">
        <v>7</v>
      </c>
      <c r="N142">
        <v>20.577999999999999</v>
      </c>
      <c r="P142">
        <v>9.8287999999999993</v>
      </c>
      <c r="Q142" s="2"/>
      <c r="R142">
        <v>2</v>
      </c>
      <c r="S142" s="2"/>
      <c r="T142">
        <v>28.4267</v>
      </c>
      <c r="U142" s="6"/>
      <c r="V142">
        <v>2</v>
      </c>
      <c r="W142" s="2"/>
      <c r="X142">
        <v>21.852</v>
      </c>
      <c r="Y142" s="2"/>
      <c r="Z142">
        <v>6.4086999999999996</v>
      </c>
      <c r="AA142" s="2"/>
      <c r="AB142" s="2"/>
      <c r="AC142">
        <v>2</v>
      </c>
      <c r="AE142">
        <v>6.7050000000000001</v>
      </c>
      <c r="AF142">
        <v>-999</v>
      </c>
      <c r="AH142" s="2">
        <f t="shared" si="9"/>
        <v>6.7050000000000001</v>
      </c>
      <c r="AI142">
        <v>205.1</v>
      </c>
      <c r="AJ142" s="8"/>
      <c r="AK142" s="8"/>
      <c r="AL142" s="8"/>
      <c r="AM142" s="8"/>
      <c r="AN142" s="8"/>
      <c r="AO142" s="8"/>
      <c r="AP142" s="8"/>
      <c r="AQ142">
        <v>21.92</v>
      </c>
      <c r="AR142">
        <v>0.35</v>
      </c>
      <c r="AS142">
        <v>0.83</v>
      </c>
      <c r="AT142">
        <v>2.06</v>
      </c>
      <c r="AU142">
        <v>45.04</v>
      </c>
      <c r="AV142">
        <v>2</v>
      </c>
      <c r="BC142" s="2"/>
      <c r="BD142" s="2"/>
      <c r="BE142" s="2"/>
      <c r="BF142">
        <v>-999</v>
      </c>
      <c r="BG142">
        <v>9</v>
      </c>
      <c r="BH142">
        <v>-999</v>
      </c>
      <c r="BI142">
        <v>9</v>
      </c>
    </row>
    <row r="143" spans="1:61" x14ac:dyDescent="0.2">
      <c r="A143" s="1">
        <v>142</v>
      </c>
      <c r="B143" t="s">
        <v>56</v>
      </c>
      <c r="C143" s="11">
        <v>42467</v>
      </c>
      <c r="D143" s="25">
        <v>0.87997685185185182</v>
      </c>
      <c r="E143" s="11">
        <v>42467</v>
      </c>
      <c r="F143" s="25">
        <v>0.58831018518518519</v>
      </c>
      <c r="G143" t="str">
        <f t="shared" si="10"/>
        <v>47 28.87 N</v>
      </c>
      <c r="H143" t="str">
        <f t="shared" si="11"/>
        <v>123 183.78 W</v>
      </c>
      <c r="I143">
        <v>47.481299999999997</v>
      </c>
      <c r="J143">
        <v>-123.0634</v>
      </c>
      <c r="K143">
        <v>401</v>
      </c>
      <c r="L143">
        <v>9</v>
      </c>
      <c r="N143">
        <v>10.566000000000001</v>
      </c>
      <c r="P143">
        <v>10.866400000000001</v>
      </c>
      <c r="Q143" s="2"/>
      <c r="R143">
        <v>2</v>
      </c>
      <c r="S143" s="2"/>
      <c r="T143">
        <v>26.036300000000001</v>
      </c>
      <c r="U143" s="6"/>
      <c r="V143">
        <v>2</v>
      </c>
      <c r="W143" s="2"/>
      <c r="X143">
        <v>19.827999999999999</v>
      </c>
      <c r="Y143" s="2"/>
      <c r="Z143">
        <v>12.1685</v>
      </c>
      <c r="AA143" s="2"/>
      <c r="AB143" s="2"/>
      <c r="AC143">
        <v>2</v>
      </c>
      <c r="AE143">
        <v>12.654999999999999</v>
      </c>
      <c r="AF143">
        <v>-999</v>
      </c>
      <c r="AH143" s="2">
        <f t="shared" si="9"/>
        <v>12.654999999999999</v>
      </c>
      <c r="AI143">
        <v>387.8</v>
      </c>
      <c r="AJ143" s="8"/>
      <c r="AK143" s="8"/>
      <c r="AL143" s="8"/>
      <c r="AM143" s="8"/>
      <c r="AN143" s="8"/>
      <c r="AO143" s="8"/>
      <c r="AP143" s="8"/>
      <c r="AQ143">
        <v>0.35</v>
      </c>
      <c r="AR143">
        <v>0.03</v>
      </c>
      <c r="AS143">
        <v>0.35</v>
      </c>
      <c r="AT143">
        <v>0.44</v>
      </c>
      <c r="AU143">
        <v>15.83</v>
      </c>
      <c r="AV143">
        <v>2</v>
      </c>
      <c r="BC143" s="2"/>
      <c r="BD143" s="2"/>
      <c r="BE143" s="2"/>
      <c r="BF143">
        <v>1866.5</v>
      </c>
      <c r="BG143">
        <v>2</v>
      </c>
      <c r="BH143">
        <v>1674.5</v>
      </c>
      <c r="BI143">
        <v>2</v>
      </c>
    </row>
    <row r="144" spans="1:61" x14ac:dyDescent="0.2">
      <c r="A144" s="1">
        <v>143</v>
      </c>
      <c r="B144" t="s">
        <v>56</v>
      </c>
      <c r="C144" s="11">
        <v>42467</v>
      </c>
      <c r="D144" s="25">
        <v>0.8807060185185186</v>
      </c>
      <c r="E144" s="11">
        <v>42467</v>
      </c>
      <c r="F144" s="25">
        <v>0.58903935185185186</v>
      </c>
      <c r="G144" t="str">
        <f t="shared" si="10"/>
        <v>47 28.86 N</v>
      </c>
      <c r="H144" t="str">
        <f t="shared" si="11"/>
        <v>123 183.78 W</v>
      </c>
      <c r="I144">
        <v>47.481099999999998</v>
      </c>
      <c r="J144">
        <v>-123.0637</v>
      </c>
      <c r="K144">
        <v>401</v>
      </c>
      <c r="L144">
        <v>10</v>
      </c>
      <c r="N144">
        <v>5.6180000000000003</v>
      </c>
      <c r="P144">
        <v>11.007999999999999</v>
      </c>
      <c r="Q144" s="2"/>
      <c r="R144">
        <v>2</v>
      </c>
      <c r="S144" s="2"/>
      <c r="T144">
        <v>25.822800000000001</v>
      </c>
      <c r="U144" s="6"/>
      <c r="V144">
        <v>2</v>
      </c>
      <c r="W144" s="2"/>
      <c r="X144">
        <v>19.64</v>
      </c>
      <c r="Y144" s="2"/>
      <c r="Z144">
        <v>12.145200000000001</v>
      </c>
      <c r="AA144" s="2"/>
      <c r="AB144" s="2"/>
      <c r="AC144">
        <v>2</v>
      </c>
      <c r="AE144">
        <v>12.565</v>
      </c>
      <c r="AF144">
        <v>-999</v>
      </c>
      <c r="AH144" s="2">
        <f t="shared" si="9"/>
        <v>12.565</v>
      </c>
      <c r="AI144">
        <v>385.1</v>
      </c>
      <c r="AJ144" s="8"/>
      <c r="AK144" s="8"/>
      <c r="AL144" s="8"/>
      <c r="AM144" s="8"/>
      <c r="AN144" s="8"/>
      <c r="AO144" s="8"/>
      <c r="AP144" s="8"/>
      <c r="AQ144">
        <v>0.35</v>
      </c>
      <c r="AR144">
        <v>0.03</v>
      </c>
      <c r="AS144">
        <v>0.21</v>
      </c>
      <c r="AT144">
        <v>0.43</v>
      </c>
      <c r="AU144">
        <v>15.5</v>
      </c>
      <c r="AV144">
        <v>2</v>
      </c>
      <c r="BC144" s="2"/>
      <c r="BD144" s="2"/>
      <c r="BE144" s="2"/>
      <c r="BF144">
        <v>-999</v>
      </c>
      <c r="BG144">
        <v>9</v>
      </c>
      <c r="BH144">
        <v>-999</v>
      </c>
      <c r="BI144">
        <v>9</v>
      </c>
    </row>
    <row r="145" spans="1:61" x14ac:dyDescent="0.2">
      <c r="A145" s="1">
        <v>144</v>
      </c>
      <c r="B145" t="s">
        <v>56</v>
      </c>
      <c r="C145" s="11">
        <v>42467</v>
      </c>
      <c r="D145" s="25">
        <v>0.88172453703703713</v>
      </c>
      <c r="E145" s="11">
        <v>42467</v>
      </c>
      <c r="F145" s="25">
        <v>0.59005787037037039</v>
      </c>
      <c r="G145" t="str">
        <f t="shared" si="10"/>
        <v>47 28.83 N</v>
      </c>
      <c r="H145" t="str">
        <f t="shared" si="11"/>
        <v>123 183.84 W</v>
      </c>
      <c r="I145">
        <v>47.480600000000003</v>
      </c>
      <c r="J145">
        <v>-123.0643</v>
      </c>
      <c r="K145">
        <v>401</v>
      </c>
      <c r="L145">
        <v>12</v>
      </c>
      <c r="N145">
        <v>2.0230000000000001</v>
      </c>
      <c r="P145">
        <v>11.881</v>
      </c>
      <c r="Q145" s="2"/>
      <c r="R145">
        <v>2</v>
      </c>
      <c r="S145" s="2"/>
      <c r="T145">
        <v>24.6874</v>
      </c>
      <c r="U145" s="6"/>
      <c r="V145">
        <v>2</v>
      </c>
      <c r="W145" s="2"/>
      <c r="X145">
        <v>18.616</v>
      </c>
      <c r="Y145" s="2"/>
      <c r="Z145">
        <v>11.734299999999999</v>
      </c>
      <c r="AA145" s="2"/>
      <c r="AB145" s="2"/>
      <c r="AC145">
        <v>2</v>
      </c>
      <c r="AE145">
        <v>12.057</v>
      </c>
      <c r="AF145">
        <v>-999</v>
      </c>
      <c r="AH145" s="2">
        <f t="shared" si="9"/>
        <v>12.057</v>
      </c>
      <c r="AI145">
        <v>369.9</v>
      </c>
      <c r="AJ145" s="8"/>
      <c r="AK145" s="8"/>
      <c r="AL145" s="8"/>
      <c r="AM145" s="8"/>
      <c r="AN145" s="8"/>
      <c r="AO145" s="8"/>
      <c r="AP145" s="8"/>
      <c r="AQ145">
        <v>0.28000000000000003</v>
      </c>
      <c r="AR145">
        <v>0.02</v>
      </c>
      <c r="AS145">
        <v>0.03</v>
      </c>
      <c r="AT145">
        <v>0.28999999999999998</v>
      </c>
      <c r="AU145">
        <v>15.65</v>
      </c>
      <c r="AV145">
        <v>2</v>
      </c>
      <c r="BC145" s="2"/>
      <c r="BD145" s="2"/>
      <c r="BE145" s="2"/>
      <c r="BF145">
        <v>1777.5</v>
      </c>
      <c r="BG145">
        <v>2</v>
      </c>
      <c r="BH145">
        <v>1564</v>
      </c>
      <c r="BI145">
        <v>2</v>
      </c>
    </row>
    <row r="146" spans="1:61" x14ac:dyDescent="0.2">
      <c r="A146" s="1">
        <v>145</v>
      </c>
      <c r="B146" t="s">
        <v>56</v>
      </c>
      <c r="C146" s="11">
        <v>42467</v>
      </c>
      <c r="D146" s="25">
        <v>0.90968749999999998</v>
      </c>
      <c r="E146" s="11">
        <v>42467</v>
      </c>
      <c r="F146" s="25">
        <v>0.61802083333333335</v>
      </c>
      <c r="G146" t="str">
        <f t="shared" si="10"/>
        <v>47 25.39 N</v>
      </c>
      <c r="H146" t="str">
        <f t="shared" si="11"/>
        <v>123 186.36 W</v>
      </c>
      <c r="I146">
        <v>47.423200000000001</v>
      </c>
      <c r="J146">
        <v>-123.1067</v>
      </c>
      <c r="K146">
        <v>12</v>
      </c>
      <c r="L146">
        <v>1</v>
      </c>
      <c r="N146">
        <v>116.672</v>
      </c>
      <c r="P146">
        <v>11.6846</v>
      </c>
      <c r="Q146" s="2"/>
      <c r="R146">
        <v>2</v>
      </c>
      <c r="S146" s="2"/>
      <c r="T146">
        <v>30.349900000000002</v>
      </c>
      <c r="U146" s="6"/>
      <c r="V146">
        <v>2</v>
      </c>
      <c r="W146" s="2"/>
      <c r="X146">
        <v>23.038</v>
      </c>
      <c r="Y146" s="2"/>
      <c r="Z146">
        <v>1.9318</v>
      </c>
      <c r="AA146" s="2"/>
      <c r="AB146" s="2"/>
      <c r="AC146">
        <v>2</v>
      </c>
      <c r="AE146">
        <v>2.1339999999999999</v>
      </c>
      <c r="AF146">
        <v>2.0939999999999999</v>
      </c>
      <c r="AH146" s="2">
        <f>AVERAGE(AE146:AF146)</f>
        <v>2.1139999999999999</v>
      </c>
      <c r="AI146">
        <v>64.599999999999994</v>
      </c>
      <c r="AJ146" s="8"/>
      <c r="AK146" s="8"/>
      <c r="AL146" s="8"/>
      <c r="AM146" s="8"/>
      <c r="AN146" s="8"/>
      <c r="AO146" s="8"/>
      <c r="AP146" s="8"/>
      <c r="AQ146">
        <v>29.89</v>
      </c>
      <c r="AR146">
        <v>0.17</v>
      </c>
      <c r="AS146">
        <v>0.17</v>
      </c>
      <c r="AT146">
        <v>3.81</v>
      </c>
      <c r="AU146">
        <v>92.4</v>
      </c>
      <c r="AV146">
        <v>2</v>
      </c>
      <c r="BC146" s="2"/>
      <c r="BD146" s="2"/>
      <c r="BE146" s="2"/>
      <c r="BF146">
        <v>2097.5</v>
      </c>
      <c r="BG146">
        <v>2</v>
      </c>
      <c r="BH146">
        <v>2142.1999999999998</v>
      </c>
      <c r="BI146">
        <v>2</v>
      </c>
    </row>
    <row r="147" spans="1:61" x14ac:dyDescent="0.2">
      <c r="A147" s="1">
        <v>146</v>
      </c>
      <c r="B147" t="s">
        <v>56</v>
      </c>
      <c r="C147" s="11">
        <v>42467</v>
      </c>
      <c r="D147" s="25">
        <v>0.91136574074074073</v>
      </c>
      <c r="E147" s="11">
        <v>42467</v>
      </c>
      <c r="F147" s="25">
        <v>0.6196990740740741</v>
      </c>
      <c r="G147" t="str">
        <f t="shared" si="10"/>
        <v>47 25.35 N</v>
      </c>
      <c r="H147" t="str">
        <f t="shared" si="11"/>
        <v>123 186.36 W</v>
      </c>
      <c r="I147">
        <v>47.422499999999999</v>
      </c>
      <c r="J147">
        <v>-123.1069</v>
      </c>
      <c r="K147">
        <v>12</v>
      </c>
      <c r="L147">
        <v>3</v>
      </c>
      <c r="N147">
        <v>81.582999999999998</v>
      </c>
      <c r="P147">
        <v>10.960100000000001</v>
      </c>
      <c r="Q147" s="2"/>
      <c r="R147">
        <v>2</v>
      </c>
      <c r="S147" s="2"/>
      <c r="T147">
        <v>29.701699999999999</v>
      </c>
      <c r="U147" s="6"/>
      <c r="V147">
        <v>2</v>
      </c>
      <c r="W147" s="2"/>
      <c r="X147">
        <v>22.66</v>
      </c>
      <c r="Y147" s="2"/>
      <c r="Z147">
        <v>3.4409999999999998</v>
      </c>
      <c r="AA147" s="2"/>
      <c r="AB147" s="2"/>
      <c r="AC147">
        <v>2</v>
      </c>
      <c r="AE147">
        <v>3.609</v>
      </c>
      <c r="AF147">
        <v>3.6080000000000001</v>
      </c>
      <c r="AH147" s="2">
        <f t="shared" ref="AH147:AH153" si="12">AVERAGE(AE147:AF147)</f>
        <v>3.6085000000000003</v>
      </c>
      <c r="AI147">
        <v>110.3</v>
      </c>
      <c r="AJ147" s="8"/>
      <c r="AK147" s="8"/>
      <c r="AL147" s="8"/>
      <c r="AM147" s="8"/>
      <c r="AN147" s="8"/>
      <c r="AO147" s="8"/>
      <c r="AP147" s="8"/>
      <c r="AQ147">
        <v>29.94</v>
      </c>
      <c r="AR147">
        <v>0.18</v>
      </c>
      <c r="AS147">
        <v>0.35</v>
      </c>
      <c r="AT147">
        <v>3.1</v>
      </c>
      <c r="AU147">
        <v>71.75</v>
      </c>
      <c r="AV147">
        <v>2</v>
      </c>
      <c r="BC147" s="2"/>
      <c r="BD147" s="2"/>
      <c r="BE147" s="2"/>
      <c r="BF147">
        <v>2056.3000000000002</v>
      </c>
      <c r="BG147">
        <v>3</v>
      </c>
      <c r="BH147">
        <v>2075.5</v>
      </c>
      <c r="BI147">
        <v>2</v>
      </c>
    </row>
    <row r="148" spans="1:61" x14ac:dyDescent="0.2">
      <c r="A148" s="1">
        <v>147</v>
      </c>
      <c r="B148" t="s">
        <v>56</v>
      </c>
      <c r="C148" s="11">
        <v>42467</v>
      </c>
      <c r="D148" s="25">
        <v>0.91378472222222218</v>
      </c>
      <c r="E148" s="11">
        <v>42467</v>
      </c>
      <c r="F148" s="25">
        <v>0.62211805555555555</v>
      </c>
      <c r="G148" t="str">
        <f t="shared" si="10"/>
        <v>47 25.3 N</v>
      </c>
      <c r="H148" t="str">
        <f t="shared" si="11"/>
        <v>123 186.42 W</v>
      </c>
      <c r="I148">
        <v>47.421700000000001</v>
      </c>
      <c r="J148">
        <v>-123.107</v>
      </c>
      <c r="K148">
        <v>12</v>
      </c>
      <c r="L148">
        <v>4</v>
      </c>
      <c r="N148">
        <v>50.228000000000002</v>
      </c>
      <c r="P148">
        <v>10.5335</v>
      </c>
      <c r="Q148" s="2"/>
      <c r="R148">
        <v>2</v>
      </c>
      <c r="S148" s="2"/>
      <c r="T148">
        <v>29.284500000000001</v>
      </c>
      <c r="U148" s="6"/>
      <c r="V148">
        <v>2</v>
      </c>
      <c r="W148" s="2"/>
      <c r="X148">
        <v>22.407</v>
      </c>
      <c r="Y148" s="2"/>
      <c r="Z148">
        <v>4.1105</v>
      </c>
      <c r="AA148" s="2"/>
      <c r="AB148" s="2"/>
      <c r="AC148">
        <v>2</v>
      </c>
      <c r="AE148">
        <v>4.2030000000000003</v>
      </c>
      <c r="AF148">
        <v>4.2590000000000003</v>
      </c>
      <c r="AH148" s="2">
        <f t="shared" si="12"/>
        <v>4.2309999999999999</v>
      </c>
      <c r="AI148">
        <v>129.30000000000001</v>
      </c>
      <c r="AJ148" s="8"/>
      <c r="AK148" s="8"/>
      <c r="AL148" s="8"/>
      <c r="AM148" s="8"/>
      <c r="AN148" s="8"/>
      <c r="AO148" s="8"/>
      <c r="AP148" s="8"/>
      <c r="AQ148">
        <v>29.01</v>
      </c>
      <c r="AR148">
        <v>0.16</v>
      </c>
      <c r="AS148">
        <v>0.1</v>
      </c>
      <c r="AT148">
        <v>2.92</v>
      </c>
      <c r="AU148">
        <v>70.55</v>
      </c>
      <c r="AV148">
        <v>2</v>
      </c>
      <c r="BC148" s="2"/>
      <c r="BD148" s="2"/>
      <c r="BE148" s="2"/>
      <c r="BF148">
        <v>2028</v>
      </c>
      <c r="BG148">
        <v>2</v>
      </c>
      <c r="BH148">
        <v>2045.1</v>
      </c>
      <c r="BI148">
        <v>2</v>
      </c>
    </row>
    <row r="149" spans="1:61" x14ac:dyDescent="0.2">
      <c r="A149" s="1">
        <v>148</v>
      </c>
      <c r="B149" t="s">
        <v>56</v>
      </c>
      <c r="C149" s="11">
        <v>42467</v>
      </c>
      <c r="D149" s="25">
        <v>0.91531250000000008</v>
      </c>
      <c r="E149" s="11">
        <v>42467</v>
      </c>
      <c r="F149" s="25">
        <v>0.62364583333333334</v>
      </c>
      <c r="G149" t="str">
        <f t="shared" si="10"/>
        <v>47 25.27 N</v>
      </c>
      <c r="H149" t="str">
        <f t="shared" si="11"/>
        <v>123 186.42 W</v>
      </c>
      <c r="I149">
        <v>47.421199999999999</v>
      </c>
      <c r="J149">
        <v>-123.107</v>
      </c>
      <c r="K149">
        <v>12</v>
      </c>
      <c r="L149">
        <v>5</v>
      </c>
      <c r="N149">
        <v>31.244</v>
      </c>
      <c r="P149">
        <v>9.7946000000000009</v>
      </c>
      <c r="Q149" s="2"/>
      <c r="R149">
        <v>2</v>
      </c>
      <c r="S149" s="2"/>
      <c r="T149">
        <v>28.814599999999999</v>
      </c>
      <c r="U149" s="6"/>
      <c r="V149">
        <v>2</v>
      </c>
      <c r="W149" s="2"/>
      <c r="X149">
        <v>22.16</v>
      </c>
      <c r="Y149" s="2"/>
      <c r="Z149">
        <v>5.7972000000000001</v>
      </c>
      <c r="AA149" s="2"/>
      <c r="AB149" s="2"/>
      <c r="AC149">
        <v>2</v>
      </c>
      <c r="AE149">
        <v>6.0380000000000003</v>
      </c>
      <c r="AF149">
        <v>6.1109999999999998</v>
      </c>
      <c r="AH149" s="2">
        <f t="shared" si="12"/>
        <v>6.0745000000000005</v>
      </c>
      <c r="AI149">
        <v>185.7</v>
      </c>
      <c r="AJ149" s="8"/>
      <c r="AK149" s="8"/>
      <c r="AL149" s="8"/>
      <c r="AM149" s="8"/>
      <c r="AN149" s="8"/>
      <c r="AO149" s="8"/>
      <c r="AP149" s="8"/>
      <c r="AQ149">
        <v>26.51</v>
      </c>
      <c r="AR149">
        <v>0.24</v>
      </c>
      <c r="AS149">
        <v>0.12</v>
      </c>
      <c r="AT149">
        <v>2.37</v>
      </c>
      <c r="AU149">
        <v>55.92</v>
      </c>
      <c r="AV149">
        <v>2</v>
      </c>
      <c r="BC149" s="2"/>
      <c r="BD149" s="2"/>
      <c r="BE149" s="2"/>
      <c r="BF149">
        <v>1998.1</v>
      </c>
      <c r="BG149">
        <v>2</v>
      </c>
      <c r="BH149">
        <v>1979.9</v>
      </c>
      <c r="BI149">
        <v>2</v>
      </c>
    </row>
    <row r="150" spans="1:61" x14ac:dyDescent="0.2">
      <c r="A150" s="1">
        <v>149</v>
      </c>
      <c r="B150" t="s">
        <v>56</v>
      </c>
      <c r="C150" s="11">
        <v>42467</v>
      </c>
      <c r="D150" s="25">
        <v>0.91660879629629621</v>
      </c>
      <c r="E150" s="11">
        <v>42467</v>
      </c>
      <c r="F150" s="25">
        <v>0.62494212962962969</v>
      </c>
      <c r="G150" t="str">
        <f t="shared" si="10"/>
        <v>47 25.24 N</v>
      </c>
      <c r="H150" t="str">
        <f t="shared" si="11"/>
        <v>123 186.42 W</v>
      </c>
      <c r="I150">
        <v>47.4208</v>
      </c>
      <c r="J150">
        <v>-123.107</v>
      </c>
      <c r="K150">
        <v>12</v>
      </c>
      <c r="L150">
        <v>6</v>
      </c>
      <c r="N150">
        <v>20.202999999999999</v>
      </c>
      <c r="P150">
        <v>9.9400999999999993</v>
      </c>
      <c r="Q150" s="2"/>
      <c r="R150">
        <v>2</v>
      </c>
      <c r="S150" s="2"/>
      <c r="T150">
        <v>28.521699999999999</v>
      </c>
      <c r="U150" s="6"/>
      <c r="V150">
        <v>2</v>
      </c>
      <c r="W150" s="2"/>
      <c r="X150">
        <v>21.908999999999999</v>
      </c>
      <c r="Y150" s="2"/>
      <c r="Z150">
        <v>5.6028000000000002</v>
      </c>
      <c r="AA150" s="2"/>
      <c r="AB150" s="2"/>
      <c r="AC150">
        <v>2</v>
      </c>
      <c r="AE150">
        <v>5.8650000000000002</v>
      </c>
      <c r="AF150">
        <v>5.9089999999999998</v>
      </c>
      <c r="AH150" s="2">
        <f t="shared" si="12"/>
        <v>5.8870000000000005</v>
      </c>
      <c r="AI150">
        <v>180</v>
      </c>
      <c r="AJ150" s="8"/>
      <c r="AK150" s="8"/>
      <c r="AL150" s="8"/>
      <c r="AM150" s="8"/>
      <c r="AN150" s="8"/>
      <c r="AO150" s="8"/>
      <c r="AP150" s="8"/>
      <c r="AQ150">
        <v>25.09</v>
      </c>
      <c r="AR150">
        <v>0.22</v>
      </c>
      <c r="AS150">
        <v>0.62</v>
      </c>
      <c r="AT150">
        <v>2.35</v>
      </c>
      <c r="AU150">
        <v>55.18</v>
      </c>
      <c r="AV150">
        <v>2</v>
      </c>
      <c r="BC150" s="2"/>
      <c r="BD150" s="2"/>
      <c r="BE150" s="2"/>
      <c r="BF150">
        <v>1982.8</v>
      </c>
      <c r="BG150">
        <v>2</v>
      </c>
      <c r="BH150">
        <v>1972.7</v>
      </c>
      <c r="BI150">
        <v>2</v>
      </c>
    </row>
    <row r="151" spans="1:61" x14ac:dyDescent="0.2">
      <c r="A151" s="1">
        <v>150</v>
      </c>
      <c r="B151" t="s">
        <v>56</v>
      </c>
      <c r="C151" s="11">
        <v>42467</v>
      </c>
      <c r="D151" s="25">
        <v>0.91775462962962961</v>
      </c>
      <c r="E151" s="11">
        <v>42467</v>
      </c>
      <c r="F151" s="25">
        <v>0.62608796296296299</v>
      </c>
      <c r="G151" t="str">
        <f t="shared" si="10"/>
        <v>47 25.22 N</v>
      </c>
      <c r="H151" t="str">
        <f t="shared" si="11"/>
        <v>123 186.36 W</v>
      </c>
      <c r="I151">
        <v>47.420400000000001</v>
      </c>
      <c r="J151">
        <v>-123.1069</v>
      </c>
      <c r="K151">
        <v>12</v>
      </c>
      <c r="L151">
        <v>7</v>
      </c>
      <c r="N151">
        <v>10.625</v>
      </c>
      <c r="P151">
        <v>10.763400000000001</v>
      </c>
      <c r="Q151" s="2"/>
      <c r="R151">
        <v>2</v>
      </c>
      <c r="S151" s="2"/>
      <c r="T151">
        <v>26.348800000000001</v>
      </c>
      <c r="U151" s="6"/>
      <c r="V151">
        <v>2</v>
      </c>
      <c r="W151" s="2"/>
      <c r="X151">
        <v>20.088000000000001</v>
      </c>
      <c r="Y151" s="2"/>
      <c r="Z151">
        <v>12.145899999999999</v>
      </c>
      <c r="AA151" s="2"/>
      <c r="AB151" s="2"/>
      <c r="AC151">
        <v>2</v>
      </c>
      <c r="AE151">
        <v>12.295</v>
      </c>
      <c r="AF151">
        <v>13.638999999999999</v>
      </c>
      <c r="AH151" s="2">
        <f t="shared" si="12"/>
        <v>12.966999999999999</v>
      </c>
      <c r="AI151">
        <v>397.3</v>
      </c>
      <c r="AJ151" s="8"/>
      <c r="AK151" s="8"/>
      <c r="AL151" s="8"/>
      <c r="AM151" s="8"/>
      <c r="AN151" s="8"/>
      <c r="AO151" s="8"/>
      <c r="AP151" s="8"/>
      <c r="AQ151">
        <v>0.37</v>
      </c>
      <c r="AR151">
        <v>0.3</v>
      </c>
      <c r="AS151">
        <v>0.48</v>
      </c>
      <c r="AT151">
        <v>0.44</v>
      </c>
      <c r="AU151">
        <v>16.34</v>
      </c>
      <c r="AV151">
        <v>2</v>
      </c>
      <c r="BC151" s="2"/>
      <c r="BD151" s="2"/>
      <c r="BE151" s="2"/>
      <c r="BF151">
        <v>1880.8</v>
      </c>
      <c r="BG151">
        <v>2</v>
      </c>
      <c r="BH151">
        <v>1705.6</v>
      </c>
      <c r="BI151">
        <v>2</v>
      </c>
    </row>
    <row r="152" spans="1:61" x14ac:dyDescent="0.2">
      <c r="A152" s="1">
        <v>151</v>
      </c>
      <c r="B152" t="s">
        <v>56</v>
      </c>
      <c r="C152" s="11">
        <v>42467</v>
      </c>
      <c r="D152" s="25">
        <v>0.91924768518518529</v>
      </c>
      <c r="E152" s="11">
        <v>42467</v>
      </c>
      <c r="F152" s="25">
        <v>0.62758101851851855</v>
      </c>
      <c r="G152" t="str">
        <f t="shared" si="10"/>
        <v>47 25.19 N</v>
      </c>
      <c r="H152" t="str">
        <f t="shared" si="11"/>
        <v>123 186.42 W</v>
      </c>
      <c r="I152">
        <v>47.419899999999998</v>
      </c>
      <c r="J152">
        <v>-123.107</v>
      </c>
      <c r="K152">
        <v>12</v>
      </c>
      <c r="L152">
        <v>9</v>
      </c>
      <c r="N152">
        <v>5.0359999999999996</v>
      </c>
      <c r="P152">
        <v>11.0505</v>
      </c>
      <c r="Q152" s="2"/>
      <c r="R152">
        <v>2</v>
      </c>
      <c r="S152" s="2"/>
      <c r="T152">
        <v>25.683299999999999</v>
      </c>
      <c r="U152" s="6"/>
      <c r="V152">
        <v>2</v>
      </c>
      <c r="W152" s="2"/>
      <c r="X152">
        <v>19.524999999999999</v>
      </c>
      <c r="Y152" s="2"/>
      <c r="Z152">
        <v>12.6647</v>
      </c>
      <c r="AA152" s="2"/>
      <c r="AB152" s="2"/>
      <c r="AC152">
        <v>2</v>
      </c>
      <c r="AE152">
        <v>13.108000000000001</v>
      </c>
      <c r="AF152">
        <v>14.061999999999999</v>
      </c>
      <c r="AH152" s="2">
        <f t="shared" si="12"/>
        <v>13.585000000000001</v>
      </c>
      <c r="AI152">
        <v>416.4</v>
      </c>
      <c r="AJ152" s="8"/>
      <c r="AK152" s="8"/>
      <c r="AL152" s="8"/>
      <c r="AM152" s="8"/>
      <c r="AN152" s="8"/>
      <c r="AO152" s="8"/>
      <c r="AP152" s="8"/>
      <c r="AQ152">
        <v>0.23</v>
      </c>
      <c r="AR152">
        <v>0.37</v>
      </c>
      <c r="AS152">
        <v>0.74</v>
      </c>
      <c r="AT152">
        <v>0.31</v>
      </c>
      <c r="AU152">
        <v>18.59</v>
      </c>
      <c r="AV152">
        <v>2</v>
      </c>
      <c r="BC152" s="2"/>
      <c r="BD152" s="2"/>
      <c r="BE152" s="2"/>
      <c r="BF152">
        <v>1841.7</v>
      </c>
      <c r="BG152">
        <v>2</v>
      </c>
      <c r="BH152">
        <v>1622.1</v>
      </c>
      <c r="BI152">
        <v>2</v>
      </c>
    </row>
    <row r="153" spans="1:61" x14ac:dyDescent="0.2">
      <c r="A153" s="1">
        <v>152</v>
      </c>
      <c r="B153" t="s">
        <v>56</v>
      </c>
      <c r="C153" s="11">
        <v>42467</v>
      </c>
      <c r="D153" s="25">
        <v>0.92093749999999996</v>
      </c>
      <c r="E153" s="11">
        <v>42467</v>
      </c>
      <c r="F153" s="25">
        <v>0.62927083333333333</v>
      </c>
      <c r="G153" t="str">
        <f t="shared" si="10"/>
        <v>47 25.17 N</v>
      </c>
      <c r="H153" t="str">
        <f t="shared" si="11"/>
        <v>123 186.42 W</v>
      </c>
      <c r="I153">
        <v>47.419499999999999</v>
      </c>
      <c r="J153">
        <v>-123.1073</v>
      </c>
      <c r="K153">
        <v>12</v>
      </c>
      <c r="L153">
        <v>12</v>
      </c>
      <c r="N153">
        <v>2.1720000000000002</v>
      </c>
      <c r="P153">
        <v>12.1883</v>
      </c>
      <c r="Q153" s="2"/>
      <c r="R153">
        <v>2</v>
      </c>
      <c r="S153" s="2"/>
      <c r="T153">
        <v>23.906199999999998</v>
      </c>
      <c r="U153" s="6"/>
      <c r="V153">
        <v>2</v>
      </c>
      <c r="W153" s="2"/>
      <c r="X153">
        <v>17.959</v>
      </c>
      <c r="Y153" s="2"/>
      <c r="Z153">
        <v>11.8184</v>
      </c>
      <c r="AA153" s="2"/>
      <c r="AB153" s="2"/>
      <c r="AC153">
        <v>2</v>
      </c>
      <c r="AE153">
        <v>12.138</v>
      </c>
      <c r="AF153">
        <v>12.175000000000001</v>
      </c>
      <c r="AH153" s="2">
        <f t="shared" si="12"/>
        <v>12.156500000000001</v>
      </c>
      <c r="AI153">
        <v>373.2</v>
      </c>
      <c r="AJ153" s="8"/>
      <c r="AK153" s="8"/>
      <c r="AL153" s="8"/>
      <c r="AM153" s="8"/>
      <c r="AN153" s="8"/>
      <c r="AO153" s="8"/>
      <c r="AP153" s="8"/>
      <c r="AQ153">
        <v>0.14000000000000001</v>
      </c>
      <c r="AR153">
        <v>0.01</v>
      </c>
      <c r="AS153">
        <v>0.04</v>
      </c>
      <c r="AT153">
        <v>0.42</v>
      </c>
      <c r="AU153">
        <v>36.1</v>
      </c>
      <c r="AV153">
        <v>2</v>
      </c>
      <c r="BC153" s="2"/>
      <c r="BD153" s="2"/>
      <c r="BE153" s="2"/>
      <c r="BF153">
        <v>1764.4</v>
      </c>
      <c r="BG153">
        <v>2</v>
      </c>
      <c r="BH153">
        <v>1571.4</v>
      </c>
      <c r="BI153">
        <v>2</v>
      </c>
    </row>
    <row r="154" spans="1:61" x14ac:dyDescent="0.2">
      <c r="A154" s="1">
        <v>153</v>
      </c>
      <c r="B154" t="s">
        <v>56</v>
      </c>
      <c r="C154" s="11">
        <v>42468</v>
      </c>
      <c r="D154" s="25">
        <v>4.5949074074074078E-3</v>
      </c>
      <c r="E154" s="11">
        <v>42467</v>
      </c>
      <c r="F154" s="25">
        <v>0.71292824074074079</v>
      </c>
      <c r="G154" t="str">
        <f t="shared" si="10"/>
        <v>47 22.15 N</v>
      </c>
      <c r="H154" t="str">
        <f t="shared" si="11"/>
        <v>123 187.8 W</v>
      </c>
      <c r="I154">
        <v>47.369199999999999</v>
      </c>
      <c r="J154">
        <v>-123.1305</v>
      </c>
      <c r="K154">
        <v>11</v>
      </c>
      <c r="L154">
        <v>1</v>
      </c>
      <c r="N154">
        <v>79.019000000000005</v>
      </c>
      <c r="P154">
        <v>11.172800000000001</v>
      </c>
      <c r="Q154" s="2"/>
      <c r="R154">
        <v>2</v>
      </c>
      <c r="S154" s="2"/>
      <c r="T154">
        <v>29.828800000000001</v>
      </c>
      <c r="U154" s="6"/>
      <c r="V154">
        <v>2</v>
      </c>
      <c r="W154" s="2"/>
      <c r="X154">
        <v>22.722999999999999</v>
      </c>
      <c r="Y154" s="2"/>
      <c r="Z154">
        <v>2.5972</v>
      </c>
      <c r="AA154" s="2"/>
      <c r="AB154" s="2"/>
      <c r="AC154">
        <v>2</v>
      </c>
      <c r="AE154">
        <v>2.6869999999999998</v>
      </c>
      <c r="AF154">
        <v>-999</v>
      </c>
      <c r="AH154" s="2">
        <f>AE154</f>
        <v>2.6869999999999998</v>
      </c>
      <c r="AI154">
        <v>82.1</v>
      </c>
      <c r="AJ154" s="8"/>
      <c r="AK154" s="8"/>
      <c r="AL154" s="8"/>
      <c r="AM154" s="8"/>
      <c r="AN154" s="8"/>
      <c r="AO154" s="8"/>
      <c r="AP154" s="8"/>
      <c r="AQ154">
        <v>29.17</v>
      </c>
      <c r="AR154">
        <v>0.17</v>
      </c>
      <c r="AS154">
        <v>0.1</v>
      </c>
      <c r="AT154">
        <v>3.35</v>
      </c>
      <c r="AU154">
        <v>78.09</v>
      </c>
      <c r="AV154">
        <v>2</v>
      </c>
      <c r="BC154" s="2"/>
      <c r="BD154" s="2"/>
      <c r="BE154" s="2"/>
      <c r="BF154">
        <v>2064.1999999999998</v>
      </c>
      <c r="BG154">
        <v>2</v>
      </c>
      <c r="BH154">
        <v>2107</v>
      </c>
      <c r="BI154">
        <v>2</v>
      </c>
    </row>
    <row r="155" spans="1:61" x14ac:dyDescent="0.2">
      <c r="A155" s="1">
        <v>154</v>
      </c>
      <c r="B155" t="s">
        <v>56</v>
      </c>
      <c r="C155" s="11">
        <v>42468</v>
      </c>
      <c r="D155" s="25">
        <v>6.3425925925925915E-3</v>
      </c>
      <c r="E155" s="11">
        <v>42467</v>
      </c>
      <c r="F155" s="25">
        <v>0.71467592592592588</v>
      </c>
      <c r="G155" t="str">
        <f t="shared" si="10"/>
        <v>47 22.13 N</v>
      </c>
      <c r="H155" t="str">
        <f t="shared" si="11"/>
        <v>123 187.8 W</v>
      </c>
      <c r="I155">
        <v>47.368899999999996</v>
      </c>
      <c r="J155">
        <v>-123.13</v>
      </c>
      <c r="K155">
        <v>11</v>
      </c>
      <c r="L155">
        <v>2</v>
      </c>
      <c r="N155">
        <v>51.418999999999997</v>
      </c>
      <c r="P155">
        <v>10.892200000000001</v>
      </c>
      <c r="Q155" s="2"/>
      <c r="R155">
        <v>2</v>
      </c>
      <c r="S155" s="2"/>
      <c r="T155">
        <v>29.5352</v>
      </c>
      <c r="U155" s="6"/>
      <c r="V155">
        <v>2</v>
      </c>
      <c r="W155" s="2"/>
      <c r="X155">
        <v>22.542999999999999</v>
      </c>
      <c r="Y155" s="2"/>
      <c r="Z155">
        <v>3.0347</v>
      </c>
      <c r="AA155" s="2"/>
      <c r="AB155" s="2"/>
      <c r="AC155">
        <v>2</v>
      </c>
      <c r="AE155">
        <v>3.2789999999999999</v>
      </c>
      <c r="AF155">
        <v>-999</v>
      </c>
      <c r="AH155" s="2">
        <f t="shared" ref="AH155:AH218" si="13">AE155</f>
        <v>3.2789999999999999</v>
      </c>
      <c r="AI155">
        <v>100.2</v>
      </c>
      <c r="AJ155" s="8"/>
      <c r="AK155" s="8"/>
      <c r="AL155" s="8"/>
      <c r="AM155" s="8"/>
      <c r="AN155" s="8"/>
      <c r="AO155" s="8"/>
      <c r="AP155" s="8"/>
      <c r="AQ155">
        <v>29.12</v>
      </c>
      <c r="AR155">
        <v>0.23</v>
      </c>
      <c r="AS155">
        <v>0.48</v>
      </c>
      <c r="AT155">
        <v>3.2</v>
      </c>
      <c r="AU155">
        <v>76.72</v>
      </c>
      <c r="AV155">
        <v>2</v>
      </c>
      <c r="BC155" s="2"/>
      <c r="BD155" s="2"/>
      <c r="BE155" s="2"/>
      <c r="BF155">
        <v>-999</v>
      </c>
      <c r="BG155">
        <v>9</v>
      </c>
      <c r="BH155">
        <v>-999</v>
      </c>
      <c r="BI155">
        <v>9</v>
      </c>
    </row>
    <row r="156" spans="1:61" x14ac:dyDescent="0.2">
      <c r="A156" s="1">
        <v>155</v>
      </c>
      <c r="B156" t="s">
        <v>56</v>
      </c>
      <c r="C156" s="11">
        <v>42468</v>
      </c>
      <c r="D156" s="25">
        <v>7.905092592592592E-3</v>
      </c>
      <c r="E156" s="11">
        <v>42467</v>
      </c>
      <c r="F156" s="25">
        <v>0.7162384259259259</v>
      </c>
      <c r="G156" t="str">
        <f t="shared" si="10"/>
        <v>47 22.12 N</v>
      </c>
      <c r="H156" t="str">
        <f t="shared" si="11"/>
        <v>123 187.74 W</v>
      </c>
      <c r="I156">
        <v>47.368699999999997</v>
      </c>
      <c r="J156">
        <v>-123.1297</v>
      </c>
      <c r="K156">
        <v>11</v>
      </c>
      <c r="L156">
        <v>3</v>
      </c>
      <c r="N156">
        <v>30.454000000000001</v>
      </c>
      <c r="P156">
        <v>10.078799999999999</v>
      </c>
      <c r="Q156" s="2"/>
      <c r="R156">
        <v>2</v>
      </c>
      <c r="S156" s="2"/>
      <c r="T156">
        <v>28.783999999999999</v>
      </c>
      <c r="U156" s="6"/>
      <c r="V156">
        <v>2</v>
      </c>
      <c r="W156" s="2"/>
      <c r="X156">
        <v>22.091000000000001</v>
      </c>
      <c r="Y156" s="2"/>
      <c r="Z156">
        <v>5.1707000000000001</v>
      </c>
      <c r="AA156" s="2"/>
      <c r="AB156" s="2"/>
      <c r="AC156">
        <v>2</v>
      </c>
      <c r="AE156">
        <v>5.306</v>
      </c>
      <c r="AF156">
        <v>-999</v>
      </c>
      <c r="AH156" s="2">
        <f t="shared" si="13"/>
        <v>5.306</v>
      </c>
      <c r="AI156">
        <v>162.19999999999999</v>
      </c>
      <c r="AJ156" s="8"/>
      <c r="AK156" s="8"/>
      <c r="AL156" s="8"/>
      <c r="AM156" s="8"/>
      <c r="AN156" s="8"/>
      <c r="AO156" s="8"/>
      <c r="AP156" s="8"/>
      <c r="AQ156">
        <v>26.46</v>
      </c>
      <c r="AR156">
        <v>0.17</v>
      </c>
      <c r="AS156">
        <v>0.23</v>
      </c>
      <c r="AT156">
        <v>2.64</v>
      </c>
      <c r="AU156">
        <v>61.57</v>
      </c>
      <c r="AV156">
        <v>2</v>
      </c>
      <c r="BC156" s="2"/>
      <c r="BD156" s="2"/>
      <c r="BE156" s="2"/>
      <c r="BF156">
        <v>-999</v>
      </c>
      <c r="BG156">
        <v>9</v>
      </c>
      <c r="BH156">
        <v>-999</v>
      </c>
      <c r="BI156">
        <v>9</v>
      </c>
    </row>
    <row r="157" spans="1:61" x14ac:dyDescent="0.2">
      <c r="A157" s="1">
        <v>156</v>
      </c>
      <c r="B157" t="s">
        <v>56</v>
      </c>
      <c r="C157" s="11">
        <v>42468</v>
      </c>
      <c r="D157" s="25">
        <v>8.9467592592592585E-3</v>
      </c>
      <c r="E157" s="11">
        <v>42467</v>
      </c>
      <c r="F157" s="25">
        <v>0.71728009259259251</v>
      </c>
      <c r="G157" t="str">
        <f t="shared" si="10"/>
        <v>47 22.11 N</v>
      </c>
      <c r="H157" t="str">
        <f t="shared" si="11"/>
        <v>123 187.74 W</v>
      </c>
      <c r="I157">
        <v>47.368600000000001</v>
      </c>
      <c r="J157">
        <v>-123.1294</v>
      </c>
      <c r="K157">
        <v>11</v>
      </c>
      <c r="L157">
        <v>5</v>
      </c>
      <c r="N157">
        <v>20.538</v>
      </c>
      <c r="P157">
        <v>10.079000000000001</v>
      </c>
      <c r="Q157" s="2"/>
      <c r="R157">
        <v>2</v>
      </c>
      <c r="S157" s="2"/>
      <c r="T157">
        <v>28.715499999999999</v>
      </c>
      <c r="U157" s="6"/>
      <c r="V157">
        <v>2</v>
      </c>
      <c r="W157" s="2"/>
      <c r="X157">
        <v>22.038</v>
      </c>
      <c r="Y157" s="2"/>
      <c r="Z157">
        <v>5.2259000000000002</v>
      </c>
      <c r="AA157" s="2"/>
      <c r="AB157" s="2"/>
      <c r="AC157">
        <v>2</v>
      </c>
      <c r="AE157">
        <v>5.5149999999999997</v>
      </c>
      <c r="AF157">
        <v>-999</v>
      </c>
      <c r="AH157" s="2">
        <f t="shared" si="13"/>
        <v>5.5149999999999997</v>
      </c>
      <c r="AI157">
        <v>168.6</v>
      </c>
      <c r="AJ157" s="8"/>
      <c r="AK157" s="8"/>
      <c r="AL157" s="8"/>
      <c r="AM157" s="8"/>
      <c r="AN157" s="8"/>
      <c r="AO157" s="8"/>
      <c r="AP157" s="8"/>
      <c r="AQ157">
        <v>26.09</v>
      </c>
      <c r="AR157">
        <v>0.16</v>
      </c>
      <c r="AS157">
        <v>0.36</v>
      </c>
      <c r="AT157">
        <v>2.5099999999999998</v>
      </c>
      <c r="AU157">
        <v>60.3</v>
      </c>
      <c r="AV157">
        <v>2</v>
      </c>
      <c r="BC157" s="2"/>
      <c r="BD157" s="2"/>
      <c r="BE157" s="2"/>
      <c r="BF157">
        <v>-999</v>
      </c>
      <c r="BG157">
        <v>9</v>
      </c>
      <c r="BH157">
        <v>-999</v>
      </c>
      <c r="BI157">
        <v>9</v>
      </c>
    </row>
    <row r="158" spans="1:61" x14ac:dyDescent="0.2">
      <c r="A158" s="1">
        <v>157</v>
      </c>
      <c r="B158" t="s">
        <v>56</v>
      </c>
      <c r="C158" s="11">
        <v>42468</v>
      </c>
      <c r="D158" s="25">
        <v>1.0208333333333333E-2</v>
      </c>
      <c r="E158" s="11">
        <v>42467</v>
      </c>
      <c r="F158" s="25">
        <v>0.71854166666666675</v>
      </c>
      <c r="G158" t="str">
        <f t="shared" si="10"/>
        <v>47 22.1 N</v>
      </c>
      <c r="H158" t="str">
        <f t="shared" si="11"/>
        <v>123 187.74 W</v>
      </c>
      <c r="I158">
        <v>47.368400000000001</v>
      </c>
      <c r="J158">
        <v>-123.12909999999999</v>
      </c>
      <c r="K158">
        <v>11</v>
      </c>
      <c r="L158">
        <v>8</v>
      </c>
      <c r="N158">
        <v>10.673999999999999</v>
      </c>
      <c r="P158">
        <v>10.992699999999999</v>
      </c>
      <c r="Q158" s="2"/>
      <c r="R158">
        <v>2</v>
      </c>
      <c r="S158" s="2"/>
      <c r="T158">
        <v>25.622399999999999</v>
      </c>
      <c r="U158" s="6"/>
      <c r="V158">
        <v>2</v>
      </c>
      <c r="W158" s="2"/>
      <c r="X158">
        <v>19.486999999999998</v>
      </c>
      <c r="Y158" s="2"/>
      <c r="Z158">
        <v>12.5763</v>
      </c>
      <c r="AA158" s="2"/>
      <c r="AB158" s="2"/>
      <c r="AC158">
        <v>2</v>
      </c>
      <c r="AE158">
        <v>12.955</v>
      </c>
      <c r="AF158">
        <v>-999</v>
      </c>
      <c r="AH158" s="2">
        <f t="shared" si="13"/>
        <v>12.955</v>
      </c>
      <c r="AI158">
        <v>397.1</v>
      </c>
      <c r="AJ158" s="8"/>
      <c r="AK158" s="8"/>
      <c r="AL158" s="8"/>
      <c r="AM158" s="8"/>
      <c r="AN158" s="8"/>
      <c r="AO158" s="8"/>
      <c r="AP158" s="8"/>
      <c r="AQ158">
        <v>0.27</v>
      </c>
      <c r="AR158">
        <v>0.04</v>
      </c>
      <c r="AS158">
        <v>0.02</v>
      </c>
      <c r="AT158">
        <v>0.35</v>
      </c>
      <c r="AU158">
        <v>16.04</v>
      </c>
      <c r="AV158">
        <v>2</v>
      </c>
      <c r="BC158" s="2"/>
      <c r="BD158" s="2"/>
      <c r="BE158" s="2"/>
      <c r="BF158">
        <v>2064.1999999999998</v>
      </c>
      <c r="BG158">
        <v>2</v>
      </c>
      <c r="BH158">
        <v>2107</v>
      </c>
      <c r="BI158">
        <v>2</v>
      </c>
    </row>
    <row r="159" spans="1:61" x14ac:dyDescent="0.2">
      <c r="A159" s="1">
        <v>158</v>
      </c>
      <c r="B159" t="s">
        <v>56</v>
      </c>
      <c r="C159" s="11">
        <v>42468</v>
      </c>
      <c r="D159" s="25">
        <v>1.1145833333333334E-2</v>
      </c>
      <c r="E159" s="11">
        <v>42467</v>
      </c>
      <c r="F159" s="25">
        <v>0.71947916666666656</v>
      </c>
      <c r="G159" t="str">
        <f t="shared" si="10"/>
        <v>47 22.09 N</v>
      </c>
      <c r="H159" t="str">
        <f t="shared" si="11"/>
        <v>123 187.68 W</v>
      </c>
      <c r="I159">
        <v>47.368200000000002</v>
      </c>
      <c r="J159">
        <v>-123.12869999999999</v>
      </c>
      <c r="K159">
        <v>11</v>
      </c>
      <c r="L159">
        <v>9</v>
      </c>
      <c r="N159">
        <v>5.1020000000000003</v>
      </c>
      <c r="P159">
        <v>11.202500000000001</v>
      </c>
      <c r="Q159" s="2"/>
      <c r="R159">
        <v>2</v>
      </c>
      <c r="S159" s="2"/>
      <c r="T159">
        <v>25.410499999999999</v>
      </c>
      <c r="U159" s="6"/>
      <c r="V159">
        <v>2</v>
      </c>
      <c r="W159" s="2"/>
      <c r="X159">
        <v>19.288</v>
      </c>
      <c r="Y159" s="2"/>
      <c r="Z159">
        <v>12.693899999999999</v>
      </c>
      <c r="AA159" s="2"/>
      <c r="AB159" s="2"/>
      <c r="AC159">
        <v>2</v>
      </c>
      <c r="AE159">
        <v>13.194000000000001</v>
      </c>
      <c r="AF159">
        <v>-999</v>
      </c>
      <c r="AH159" s="2">
        <f t="shared" si="13"/>
        <v>13.194000000000001</v>
      </c>
      <c r="AI159">
        <v>404.5</v>
      </c>
      <c r="AJ159" s="8"/>
      <c r="AK159" s="8"/>
      <c r="AL159" s="8"/>
      <c r="AM159" s="8"/>
      <c r="AN159" s="8"/>
      <c r="AO159" s="8"/>
      <c r="AP159" s="8"/>
      <c r="AQ159">
        <v>0.25</v>
      </c>
      <c r="AR159">
        <v>0.37</v>
      </c>
      <c r="AS159">
        <v>0.15</v>
      </c>
      <c r="AT159">
        <v>0.33</v>
      </c>
      <c r="AU159">
        <v>16.16</v>
      </c>
      <c r="AV159">
        <v>2</v>
      </c>
      <c r="BC159" s="2"/>
      <c r="BD159" s="2"/>
      <c r="BE159" s="2"/>
      <c r="BF159">
        <v>-999</v>
      </c>
      <c r="BG159">
        <v>9</v>
      </c>
      <c r="BH159">
        <v>-999</v>
      </c>
      <c r="BI159">
        <v>9</v>
      </c>
    </row>
    <row r="160" spans="1:61" x14ac:dyDescent="0.2">
      <c r="A160" s="1">
        <v>159</v>
      </c>
      <c r="B160" t="s">
        <v>56</v>
      </c>
      <c r="C160" s="11">
        <v>42468</v>
      </c>
      <c r="D160" s="25">
        <v>1.2233796296296296E-2</v>
      </c>
      <c r="E160" s="11">
        <v>42467</v>
      </c>
      <c r="F160" s="25">
        <v>0.72056712962962965</v>
      </c>
      <c r="G160" t="str">
        <f t="shared" si="10"/>
        <v>47 22.08 N</v>
      </c>
      <c r="H160" t="str">
        <f t="shared" si="11"/>
        <v>123 187.68 W</v>
      </c>
      <c r="I160">
        <v>47.368000000000002</v>
      </c>
      <c r="J160">
        <v>-123.1284</v>
      </c>
      <c r="K160">
        <v>11</v>
      </c>
      <c r="L160">
        <v>12</v>
      </c>
      <c r="N160">
        <v>1.921</v>
      </c>
      <c r="P160">
        <v>12.3666</v>
      </c>
      <c r="Q160" s="2"/>
      <c r="R160">
        <v>2</v>
      </c>
      <c r="S160" s="2"/>
      <c r="T160">
        <v>22.920300000000001</v>
      </c>
      <c r="U160" s="6"/>
      <c r="V160">
        <v>2</v>
      </c>
      <c r="W160" s="2"/>
      <c r="X160">
        <v>17.167000000000002</v>
      </c>
      <c r="Y160" s="2"/>
      <c r="Z160">
        <v>11.667999999999999</v>
      </c>
      <c r="AA160" s="2"/>
      <c r="AB160" s="2"/>
      <c r="AC160">
        <v>2</v>
      </c>
      <c r="AE160">
        <v>11.599</v>
      </c>
      <c r="AF160">
        <v>-999</v>
      </c>
      <c r="AH160" s="2">
        <f t="shared" si="13"/>
        <v>11.599</v>
      </c>
      <c r="AI160">
        <v>356.4</v>
      </c>
      <c r="AJ160" s="8"/>
      <c r="AK160" s="8"/>
      <c r="AL160" s="8"/>
      <c r="AM160" s="8"/>
      <c r="AN160" s="8"/>
      <c r="AO160" s="8"/>
      <c r="AP160" s="8"/>
      <c r="AQ160">
        <v>0.22</v>
      </c>
      <c r="AR160">
        <v>0.03</v>
      </c>
      <c r="AS160">
        <v>0.04</v>
      </c>
      <c r="AT160">
        <v>0.33</v>
      </c>
      <c r="AU160">
        <v>51.22</v>
      </c>
      <c r="AV160">
        <v>2</v>
      </c>
      <c r="BC160" s="2"/>
      <c r="BD160" s="2"/>
      <c r="BE160" s="2"/>
      <c r="BF160">
        <v>1621.8</v>
      </c>
      <c r="BG160">
        <v>3</v>
      </c>
      <c r="BH160">
        <v>1463.7</v>
      </c>
      <c r="BI160">
        <v>2</v>
      </c>
    </row>
    <row r="161" spans="1:61" x14ac:dyDescent="0.2">
      <c r="A161" s="1">
        <v>160</v>
      </c>
      <c r="B161" t="s">
        <v>56</v>
      </c>
      <c r="C161" s="11">
        <v>42468</v>
      </c>
      <c r="D161" s="25">
        <v>3.923611111111111E-2</v>
      </c>
      <c r="E161" s="11">
        <v>42467</v>
      </c>
      <c r="F161" s="25">
        <v>0.7475694444444444</v>
      </c>
      <c r="G161" t="str">
        <f t="shared" si="10"/>
        <v>47 21.44 N</v>
      </c>
      <c r="H161" t="str">
        <f t="shared" si="11"/>
        <v>123 181.32 W</v>
      </c>
      <c r="I161">
        <v>47.357399999999998</v>
      </c>
      <c r="J161">
        <v>-123.0228</v>
      </c>
      <c r="K161">
        <v>402</v>
      </c>
      <c r="L161">
        <v>1</v>
      </c>
      <c r="N161">
        <v>49.124000000000002</v>
      </c>
      <c r="P161">
        <v>10.7874</v>
      </c>
      <c r="Q161" s="2"/>
      <c r="R161">
        <v>2</v>
      </c>
      <c r="S161" s="2"/>
      <c r="T161">
        <v>29.238199999999999</v>
      </c>
      <c r="U161" s="6"/>
      <c r="V161">
        <v>2</v>
      </c>
      <c r="W161" s="2"/>
      <c r="X161">
        <v>22.329000000000001</v>
      </c>
      <c r="Y161" s="2"/>
      <c r="Z161">
        <v>2.6355</v>
      </c>
      <c r="AA161" s="2"/>
      <c r="AB161" s="2"/>
      <c r="AC161">
        <v>2</v>
      </c>
      <c r="AE161">
        <v>2.8380000000000001</v>
      </c>
      <c r="AF161">
        <v>-999</v>
      </c>
      <c r="AH161" s="2">
        <f t="shared" si="13"/>
        <v>2.8380000000000001</v>
      </c>
      <c r="AI161">
        <v>86.7</v>
      </c>
      <c r="AJ161" s="8"/>
      <c r="AK161" s="8"/>
      <c r="AL161" s="8"/>
      <c r="AM161" s="8"/>
      <c r="AN161" s="8"/>
      <c r="AO161" s="8"/>
      <c r="AP161" s="8"/>
      <c r="AQ161">
        <v>28.27</v>
      </c>
      <c r="AR161">
        <v>0.2</v>
      </c>
      <c r="AS161">
        <v>0.15</v>
      </c>
      <c r="AT161">
        <v>3.2</v>
      </c>
      <c r="AU161">
        <v>84.3</v>
      </c>
      <c r="AV161">
        <v>2</v>
      </c>
      <c r="BC161" s="2"/>
      <c r="BD161" s="2"/>
      <c r="BE161" s="2"/>
      <c r="BF161">
        <v>2033.2</v>
      </c>
      <c r="BG161">
        <v>2</v>
      </c>
      <c r="BH161">
        <v>2081.1999999999998</v>
      </c>
      <c r="BI161">
        <v>2</v>
      </c>
    </row>
    <row r="162" spans="1:61" x14ac:dyDescent="0.2">
      <c r="A162" s="1">
        <v>161</v>
      </c>
      <c r="B162" t="s">
        <v>56</v>
      </c>
      <c r="C162" s="11">
        <v>42468</v>
      </c>
      <c r="D162" s="25">
        <v>4.1180555555555554E-2</v>
      </c>
      <c r="E162" s="11">
        <v>42467</v>
      </c>
      <c r="F162" s="25">
        <v>0.74951388888888892</v>
      </c>
      <c r="G162" t="str">
        <f t="shared" si="10"/>
        <v>47 21.45 N</v>
      </c>
      <c r="H162" t="str">
        <f t="shared" si="11"/>
        <v>123 181.32 W</v>
      </c>
      <c r="I162">
        <v>47.357599999999998</v>
      </c>
      <c r="J162">
        <v>-123.0224</v>
      </c>
      <c r="K162">
        <v>402</v>
      </c>
      <c r="L162">
        <v>3</v>
      </c>
      <c r="N162">
        <v>30.626000000000001</v>
      </c>
      <c r="P162">
        <v>10.728999999999999</v>
      </c>
      <c r="Q162" s="2"/>
      <c r="R162">
        <v>2</v>
      </c>
      <c r="S162" s="2"/>
      <c r="T162">
        <v>29.094899999999999</v>
      </c>
      <c r="U162" s="6"/>
      <c r="V162">
        <v>2</v>
      </c>
      <c r="W162" s="2"/>
      <c r="X162">
        <v>22.228000000000002</v>
      </c>
      <c r="Y162" s="2"/>
      <c r="Z162">
        <v>2.8391999999999999</v>
      </c>
      <c r="AA162" s="2"/>
      <c r="AB162" s="2"/>
      <c r="AC162">
        <v>2</v>
      </c>
      <c r="AE162">
        <v>3.052</v>
      </c>
      <c r="AF162">
        <v>-999</v>
      </c>
      <c r="AH162" s="2">
        <f t="shared" si="13"/>
        <v>3.052</v>
      </c>
      <c r="AI162">
        <v>93.3</v>
      </c>
      <c r="AJ162" s="8"/>
      <c r="AK162" s="8"/>
      <c r="AL162" s="8"/>
      <c r="AM162" s="8"/>
      <c r="AN162" s="8"/>
      <c r="AO162" s="8"/>
      <c r="AP162" s="8"/>
      <c r="AQ162">
        <v>28.02</v>
      </c>
      <c r="AR162">
        <v>0.17</v>
      </c>
      <c r="AS162">
        <v>0</v>
      </c>
      <c r="AT162">
        <v>3.13</v>
      </c>
      <c r="AU162">
        <v>82.88</v>
      </c>
      <c r="AV162">
        <v>2</v>
      </c>
      <c r="BC162" s="2"/>
      <c r="BD162" s="2"/>
      <c r="BE162" s="2"/>
      <c r="BF162">
        <v>2028.6</v>
      </c>
      <c r="BG162">
        <v>2</v>
      </c>
      <c r="BH162">
        <v>2068.1999999999998</v>
      </c>
      <c r="BI162">
        <v>2</v>
      </c>
    </row>
    <row r="163" spans="1:61" x14ac:dyDescent="0.2">
      <c r="A163" s="1">
        <v>162</v>
      </c>
      <c r="B163" t="s">
        <v>56</v>
      </c>
      <c r="C163" s="11">
        <v>42468</v>
      </c>
      <c r="D163" s="25">
        <v>4.2314814814814812E-2</v>
      </c>
      <c r="E163" s="11">
        <v>42467</v>
      </c>
      <c r="F163" s="25">
        <v>0.75064814814814806</v>
      </c>
      <c r="G163" t="str">
        <f t="shared" si="10"/>
        <v>47 21.46 N</v>
      </c>
      <c r="H163" t="str">
        <f t="shared" si="11"/>
        <v>123 181.32 W</v>
      </c>
      <c r="I163">
        <v>47.357700000000001</v>
      </c>
      <c r="J163">
        <v>-123.0222</v>
      </c>
      <c r="K163">
        <v>402</v>
      </c>
      <c r="L163">
        <v>5</v>
      </c>
      <c r="N163">
        <v>20.617000000000001</v>
      </c>
      <c r="P163">
        <v>10.538600000000001</v>
      </c>
      <c r="Q163" s="2"/>
      <c r="R163">
        <v>2</v>
      </c>
      <c r="S163" s="2"/>
      <c r="T163">
        <v>28.812999999999999</v>
      </c>
      <c r="U163" s="6"/>
      <c r="V163">
        <v>2</v>
      </c>
      <c r="W163" s="2"/>
      <c r="X163">
        <v>22.04</v>
      </c>
      <c r="Y163" s="2"/>
      <c r="Z163">
        <v>4.0319000000000003</v>
      </c>
      <c r="AA163" s="2"/>
      <c r="AB163" s="2"/>
      <c r="AC163">
        <v>2</v>
      </c>
      <c r="AE163">
        <v>4.282</v>
      </c>
      <c r="AF163">
        <v>-999</v>
      </c>
      <c r="AH163" s="2">
        <f t="shared" si="13"/>
        <v>4.282</v>
      </c>
      <c r="AI163">
        <v>130.9</v>
      </c>
      <c r="AJ163" s="8"/>
      <c r="AK163" s="8"/>
      <c r="AL163" s="8"/>
      <c r="AM163" s="8"/>
      <c r="AN163" s="8"/>
      <c r="AO163" s="8"/>
      <c r="AP163" s="8"/>
      <c r="AQ163">
        <v>26.01</v>
      </c>
      <c r="AR163">
        <v>0.21</v>
      </c>
      <c r="AS163">
        <v>0.09</v>
      </c>
      <c r="AT163">
        <v>2.82</v>
      </c>
      <c r="AU163">
        <v>72.819999999999993</v>
      </c>
      <c r="AV163">
        <v>2</v>
      </c>
      <c r="BC163" s="2"/>
      <c r="BD163" s="2"/>
      <c r="BE163" s="2"/>
      <c r="BF163">
        <v>2008</v>
      </c>
      <c r="BG163">
        <v>2</v>
      </c>
      <c r="BH163">
        <v>2027.6</v>
      </c>
      <c r="BI163">
        <v>2</v>
      </c>
    </row>
    <row r="164" spans="1:61" x14ac:dyDescent="0.2">
      <c r="A164" s="1">
        <v>163</v>
      </c>
      <c r="B164" t="s">
        <v>56</v>
      </c>
      <c r="C164" s="11">
        <v>42468</v>
      </c>
      <c r="D164" s="25">
        <v>4.3495370370370372E-2</v>
      </c>
      <c r="E164" s="11">
        <v>42467</v>
      </c>
      <c r="F164" s="25">
        <v>0.7518287037037038</v>
      </c>
      <c r="G164" t="str">
        <f t="shared" si="10"/>
        <v>47 21.46 N</v>
      </c>
      <c r="H164" t="str">
        <f t="shared" si="11"/>
        <v>123 181.26 W</v>
      </c>
      <c r="I164">
        <v>47.357799999999997</v>
      </c>
      <c r="J164">
        <v>-123.0219</v>
      </c>
      <c r="K164">
        <v>402</v>
      </c>
      <c r="L164">
        <v>8</v>
      </c>
      <c r="N164">
        <v>10.198</v>
      </c>
      <c r="P164">
        <v>10.6351</v>
      </c>
      <c r="Q164" s="2"/>
      <c r="R164">
        <v>2</v>
      </c>
      <c r="S164" s="2"/>
      <c r="T164">
        <v>27.074200000000001</v>
      </c>
      <c r="U164" s="6"/>
      <c r="V164">
        <v>2</v>
      </c>
      <c r="W164" s="2"/>
      <c r="X164">
        <v>20.672000000000001</v>
      </c>
      <c r="Y164" s="2"/>
      <c r="Z164">
        <v>9.8820999999999994</v>
      </c>
      <c r="AA164" s="2"/>
      <c r="AB164" s="2"/>
      <c r="AC164">
        <v>2</v>
      </c>
      <c r="AE164">
        <v>9.1</v>
      </c>
      <c r="AF164">
        <v>-999</v>
      </c>
      <c r="AH164" s="2">
        <f t="shared" si="13"/>
        <v>9.1</v>
      </c>
      <c r="AI164">
        <v>278.60000000000002</v>
      </c>
      <c r="AJ164" s="8"/>
      <c r="AK164" s="8"/>
      <c r="AL164" s="8"/>
      <c r="AM164" s="8"/>
      <c r="AN164" s="8"/>
      <c r="AO164" s="8"/>
      <c r="AP164" s="8"/>
      <c r="AQ164">
        <v>4.2</v>
      </c>
      <c r="AR164">
        <v>0.1</v>
      </c>
      <c r="AS164">
        <v>0.73</v>
      </c>
      <c r="AT164">
        <v>1.29</v>
      </c>
      <c r="AU164">
        <v>37.24</v>
      </c>
      <c r="AV164">
        <v>2</v>
      </c>
      <c r="BC164" s="2"/>
      <c r="BD164" s="2"/>
      <c r="BE164" s="2"/>
      <c r="BF164">
        <v>1932.1</v>
      </c>
      <c r="BG164">
        <v>2</v>
      </c>
      <c r="BH164">
        <v>1823.3</v>
      </c>
      <c r="BI164">
        <v>2</v>
      </c>
    </row>
    <row r="165" spans="1:61" x14ac:dyDescent="0.2">
      <c r="A165" s="1">
        <v>164</v>
      </c>
      <c r="B165" t="s">
        <v>56</v>
      </c>
      <c r="C165" s="11">
        <v>42468</v>
      </c>
      <c r="D165" s="25">
        <v>4.4236111111111115E-2</v>
      </c>
      <c r="E165" s="11">
        <v>42467</v>
      </c>
      <c r="F165" s="25">
        <v>0.75256944444444451</v>
      </c>
      <c r="G165" t="str">
        <f t="shared" si="10"/>
        <v>47 21.47 N</v>
      </c>
      <c r="H165" t="str">
        <f t="shared" si="11"/>
        <v>123 181.26 W</v>
      </c>
      <c r="I165">
        <v>47.357900000000001</v>
      </c>
      <c r="J165">
        <v>-123.0217</v>
      </c>
      <c r="K165">
        <v>402</v>
      </c>
      <c r="L165">
        <v>9</v>
      </c>
      <c r="N165">
        <v>4.8970000000000002</v>
      </c>
      <c r="P165">
        <v>11.3443</v>
      </c>
      <c r="Q165" s="2"/>
      <c r="R165">
        <v>2</v>
      </c>
      <c r="S165" s="2"/>
      <c r="T165">
        <v>24.941500000000001</v>
      </c>
      <c r="U165" s="6"/>
      <c r="V165">
        <v>2</v>
      </c>
      <c r="W165" s="2"/>
      <c r="X165">
        <v>18.902000000000001</v>
      </c>
      <c r="Y165" s="2"/>
      <c r="Z165">
        <v>12.9945</v>
      </c>
      <c r="AA165" s="2"/>
      <c r="AB165" s="2"/>
      <c r="AC165">
        <v>2</v>
      </c>
      <c r="AE165">
        <v>13.378</v>
      </c>
      <c r="AF165">
        <v>-999</v>
      </c>
      <c r="AH165" s="2">
        <f t="shared" si="13"/>
        <v>13.378</v>
      </c>
      <c r="AI165">
        <v>410.3</v>
      </c>
      <c r="AJ165" s="8"/>
      <c r="AK165" s="8"/>
      <c r="AL165" s="8"/>
      <c r="AM165" s="8"/>
      <c r="AN165" s="8"/>
      <c r="AO165" s="8"/>
      <c r="AP165" s="8"/>
      <c r="AQ165">
        <v>0.22</v>
      </c>
      <c r="AR165">
        <v>0.02</v>
      </c>
      <c r="AS165">
        <v>0.34</v>
      </c>
      <c r="AT165">
        <v>0.48</v>
      </c>
      <c r="AU165">
        <v>32.47</v>
      </c>
      <c r="AV165">
        <v>2</v>
      </c>
      <c r="BC165" s="2"/>
      <c r="BD165" s="2"/>
      <c r="BE165" s="2"/>
      <c r="BF165">
        <v>1821.2</v>
      </c>
      <c r="BG165">
        <v>2</v>
      </c>
      <c r="BH165">
        <v>1612.3</v>
      </c>
      <c r="BI165">
        <v>2</v>
      </c>
    </row>
    <row r="166" spans="1:61" x14ac:dyDescent="0.2">
      <c r="A166" s="1">
        <v>165</v>
      </c>
      <c r="B166" t="s">
        <v>56</v>
      </c>
      <c r="C166" s="11">
        <v>42468</v>
      </c>
      <c r="D166" s="25">
        <v>4.5034722222222219E-2</v>
      </c>
      <c r="E166" s="11">
        <v>42467</v>
      </c>
      <c r="F166" s="25">
        <v>0.75336805555555564</v>
      </c>
      <c r="G166" t="str">
        <f t="shared" si="10"/>
        <v>47 21.47 N</v>
      </c>
      <c r="H166" t="str">
        <f t="shared" si="11"/>
        <v>123 181.26 W</v>
      </c>
      <c r="I166">
        <v>47.357900000000001</v>
      </c>
      <c r="J166">
        <v>-123.0215</v>
      </c>
      <c r="K166">
        <v>402</v>
      </c>
      <c r="L166">
        <v>12</v>
      </c>
      <c r="N166">
        <v>2.028</v>
      </c>
      <c r="P166">
        <v>12.1447</v>
      </c>
      <c r="Q166" s="2"/>
      <c r="R166">
        <v>2</v>
      </c>
      <c r="S166" s="2"/>
      <c r="T166">
        <v>21.825800000000001</v>
      </c>
      <c r="U166" s="6"/>
      <c r="V166">
        <v>2</v>
      </c>
      <c r="W166" s="2"/>
      <c r="X166">
        <v>16.359000000000002</v>
      </c>
      <c r="Y166" s="2"/>
      <c r="Z166">
        <v>11.8528</v>
      </c>
      <c r="AA166" s="2"/>
      <c r="AB166" s="2"/>
      <c r="AC166">
        <v>2</v>
      </c>
      <c r="AE166">
        <v>11.507999999999999</v>
      </c>
      <c r="AF166">
        <v>-999</v>
      </c>
      <c r="AH166" s="2">
        <f t="shared" si="13"/>
        <v>11.507999999999999</v>
      </c>
      <c r="AI166">
        <v>353.8</v>
      </c>
      <c r="AJ166" s="8"/>
      <c r="AK166" s="8"/>
      <c r="AL166" s="8"/>
      <c r="AM166" s="8"/>
      <c r="AN166" s="8"/>
      <c r="AO166" s="8"/>
      <c r="AP166" s="8"/>
      <c r="AQ166">
        <v>0.36</v>
      </c>
      <c r="AR166">
        <v>0.03</v>
      </c>
      <c r="AS166">
        <v>0.16</v>
      </c>
      <c r="AT166">
        <v>0.38</v>
      </c>
      <c r="AU166">
        <v>75.38</v>
      </c>
      <c r="AV166">
        <v>2</v>
      </c>
      <c r="BC166" s="2"/>
      <c r="BD166" s="2"/>
      <c r="BE166" s="2"/>
      <c r="BF166">
        <v>1451.1</v>
      </c>
      <c r="BG166">
        <v>3</v>
      </c>
      <c r="BH166">
        <v>1339</v>
      </c>
      <c r="BI166">
        <v>2</v>
      </c>
    </row>
    <row r="167" spans="1:61" x14ac:dyDescent="0.2">
      <c r="A167" s="1">
        <v>166</v>
      </c>
      <c r="B167" t="s">
        <v>56</v>
      </c>
      <c r="C167" s="11">
        <v>42468</v>
      </c>
      <c r="D167" s="25">
        <v>0.93623842592592599</v>
      </c>
      <c r="E167" s="11">
        <v>42468</v>
      </c>
      <c r="F167" s="25">
        <v>0.64457175925925925</v>
      </c>
      <c r="G167" t="str">
        <f t="shared" si="10"/>
        <v>47 33.1 N</v>
      </c>
      <c r="H167" t="str">
        <f t="shared" si="11"/>
        <v>122 146.58 W</v>
      </c>
      <c r="I167">
        <v>47.5518</v>
      </c>
      <c r="J167">
        <v>-122.44329999999999</v>
      </c>
      <c r="K167">
        <v>29</v>
      </c>
      <c r="L167">
        <v>1</v>
      </c>
      <c r="N167">
        <v>217.953</v>
      </c>
      <c r="P167">
        <v>9.3643999999999998</v>
      </c>
      <c r="Q167" s="2"/>
      <c r="R167">
        <v>2</v>
      </c>
      <c r="S167" s="2"/>
      <c r="T167">
        <v>29.0017</v>
      </c>
      <c r="U167" s="6"/>
      <c r="V167">
        <v>2</v>
      </c>
      <c r="W167" s="2"/>
      <c r="X167">
        <v>22.370999999999999</v>
      </c>
      <c r="Y167" s="2"/>
      <c r="Z167">
        <v>7.5110999999999999</v>
      </c>
      <c r="AA167" s="2"/>
      <c r="AB167" s="2"/>
      <c r="AC167">
        <v>2</v>
      </c>
      <c r="AE167">
        <v>7.8010000000000002</v>
      </c>
      <c r="AF167">
        <v>-999</v>
      </c>
      <c r="AH167" s="2">
        <f t="shared" si="13"/>
        <v>7.8010000000000002</v>
      </c>
      <c r="AI167">
        <v>238.5</v>
      </c>
      <c r="AJ167" s="8"/>
      <c r="AK167" s="8"/>
      <c r="AL167" s="8"/>
      <c r="AM167" s="8"/>
      <c r="AN167" s="8"/>
      <c r="AO167" s="8"/>
      <c r="AP167" s="8"/>
      <c r="AQ167">
        <v>24.23</v>
      </c>
      <c r="AR167">
        <v>0.33</v>
      </c>
      <c r="AS167">
        <v>0.93</v>
      </c>
      <c r="AT167">
        <v>2.15</v>
      </c>
      <c r="AU167">
        <v>53.81</v>
      </c>
      <c r="AV167">
        <v>2</v>
      </c>
      <c r="BC167" s="2"/>
      <c r="BD167" s="2"/>
      <c r="BE167" s="2"/>
      <c r="BF167">
        <v>2012.2</v>
      </c>
      <c r="BG167">
        <v>2</v>
      </c>
      <c r="BH167">
        <v>1960</v>
      </c>
      <c r="BI167">
        <v>2</v>
      </c>
    </row>
    <row r="168" spans="1:61" x14ac:dyDescent="0.2">
      <c r="A168" s="1">
        <v>167</v>
      </c>
      <c r="B168" t="s">
        <v>56</v>
      </c>
      <c r="C168" s="11">
        <v>42468</v>
      </c>
      <c r="D168" s="25">
        <v>0.93839120370370377</v>
      </c>
      <c r="E168" s="11">
        <v>42468</v>
      </c>
      <c r="F168" s="25">
        <v>0.64672453703703703</v>
      </c>
      <c r="G168" t="str">
        <f t="shared" si="10"/>
        <v>47 33.05 N</v>
      </c>
      <c r="H168" t="str">
        <f t="shared" si="11"/>
        <v>122 146.58 W</v>
      </c>
      <c r="I168">
        <v>47.550899999999999</v>
      </c>
      <c r="J168">
        <v>-122.443</v>
      </c>
      <c r="K168">
        <v>29</v>
      </c>
      <c r="L168">
        <v>2</v>
      </c>
      <c r="N168">
        <v>171.11199999999999</v>
      </c>
      <c r="P168">
        <v>9.3796999999999997</v>
      </c>
      <c r="Q168" s="2"/>
      <c r="R168">
        <v>2</v>
      </c>
      <c r="S168" s="2"/>
      <c r="T168">
        <v>28.9815</v>
      </c>
      <c r="U168" s="6"/>
      <c r="V168">
        <v>2</v>
      </c>
      <c r="W168" s="2"/>
      <c r="X168">
        <v>22.353000000000002</v>
      </c>
      <c r="Y168" s="2"/>
      <c r="Z168">
        <v>7.5552000000000001</v>
      </c>
      <c r="AA168" s="2"/>
      <c r="AB168" s="2"/>
      <c r="AC168">
        <v>2</v>
      </c>
      <c r="AE168">
        <v>7.8280000000000003</v>
      </c>
      <c r="AF168">
        <v>-999</v>
      </c>
      <c r="AH168" s="2">
        <f t="shared" si="13"/>
        <v>7.8280000000000003</v>
      </c>
      <c r="AI168">
        <v>239.3</v>
      </c>
      <c r="AJ168" s="8"/>
      <c r="AK168" s="8"/>
      <c r="AL168" s="8"/>
      <c r="AM168" s="8"/>
      <c r="AN168" s="8"/>
      <c r="AO168" s="8"/>
      <c r="AP168" s="8"/>
      <c r="AQ168">
        <v>24.07</v>
      </c>
      <c r="AR168">
        <v>0.35</v>
      </c>
      <c r="AS168">
        <v>0.98</v>
      </c>
      <c r="AT168">
        <v>2.12</v>
      </c>
      <c r="AU168">
        <v>54.57</v>
      </c>
      <c r="AV168">
        <v>2</v>
      </c>
      <c r="BC168" s="2"/>
      <c r="BD168" s="2"/>
      <c r="BE168" s="2"/>
      <c r="BF168">
        <v>-999</v>
      </c>
      <c r="BG168">
        <v>9</v>
      </c>
      <c r="BH168">
        <v>-999</v>
      </c>
      <c r="BI168">
        <v>9</v>
      </c>
    </row>
    <row r="169" spans="1:61" x14ac:dyDescent="0.2">
      <c r="A169" s="1">
        <v>168</v>
      </c>
      <c r="B169" t="s">
        <v>56</v>
      </c>
      <c r="C169" s="11">
        <v>42468</v>
      </c>
      <c r="D169" s="25">
        <v>0.93966435185185182</v>
      </c>
      <c r="E169" s="11">
        <v>42468</v>
      </c>
      <c r="F169" s="25">
        <v>0.64799768518518519</v>
      </c>
      <c r="G169" t="str">
        <f t="shared" si="10"/>
        <v>47 33.01 N</v>
      </c>
      <c r="H169" t="str">
        <f t="shared" si="11"/>
        <v>122 146.52 W</v>
      </c>
      <c r="I169">
        <v>47.5503</v>
      </c>
      <c r="J169">
        <v>-122.44280000000001</v>
      </c>
      <c r="K169">
        <v>29</v>
      </c>
      <c r="L169">
        <v>3</v>
      </c>
      <c r="N169">
        <v>151.78100000000001</v>
      </c>
      <c r="P169">
        <v>9.3790999999999993</v>
      </c>
      <c r="Q169" s="2"/>
      <c r="R169">
        <v>2</v>
      </c>
      <c r="S169" s="2"/>
      <c r="T169">
        <v>28.980499999999999</v>
      </c>
      <c r="U169" s="6"/>
      <c r="V169">
        <v>2</v>
      </c>
      <c r="W169" s="2"/>
      <c r="X169">
        <v>22.353000000000002</v>
      </c>
      <c r="Y169" s="2"/>
      <c r="Z169">
        <v>7.6040999999999999</v>
      </c>
      <c r="AA169" s="2"/>
      <c r="AB169" s="2"/>
      <c r="AC169">
        <v>2</v>
      </c>
      <c r="AE169">
        <v>7.8630000000000004</v>
      </c>
      <c r="AF169">
        <v>-999</v>
      </c>
      <c r="AH169" s="2">
        <f t="shared" si="13"/>
        <v>7.8630000000000004</v>
      </c>
      <c r="AI169">
        <v>240.3</v>
      </c>
      <c r="AJ169" s="8"/>
      <c r="AK169" s="8"/>
      <c r="AL169" s="8"/>
      <c r="AM169" s="8"/>
      <c r="AN169" s="8"/>
      <c r="AO169" s="8"/>
      <c r="AP169" s="8"/>
      <c r="AQ169">
        <v>23.73</v>
      </c>
      <c r="AR169">
        <v>0.36</v>
      </c>
      <c r="AS169">
        <v>0.96</v>
      </c>
      <c r="AT169">
        <v>2.1</v>
      </c>
      <c r="AU169">
        <v>53.11</v>
      </c>
      <c r="AV169">
        <v>2</v>
      </c>
      <c r="BC169" s="2"/>
      <c r="BD169" s="2"/>
      <c r="BE169" s="2"/>
      <c r="BF169">
        <v>-999</v>
      </c>
      <c r="BG169">
        <v>9</v>
      </c>
      <c r="BH169">
        <v>-999</v>
      </c>
      <c r="BI169">
        <v>9</v>
      </c>
    </row>
    <row r="170" spans="1:61" x14ac:dyDescent="0.2">
      <c r="A170" s="1">
        <v>169</v>
      </c>
      <c r="B170" t="s">
        <v>56</v>
      </c>
      <c r="C170" s="11">
        <v>42468</v>
      </c>
      <c r="D170" s="25">
        <v>0.94119212962962961</v>
      </c>
      <c r="E170" s="11">
        <v>42468</v>
      </c>
      <c r="F170" s="25">
        <v>0.64952546296296299</v>
      </c>
      <c r="G170" t="str">
        <f t="shared" si="10"/>
        <v>47 32.97 N</v>
      </c>
      <c r="H170" t="str">
        <f t="shared" si="11"/>
        <v>122 146.52 W</v>
      </c>
      <c r="I170">
        <v>47.549500000000002</v>
      </c>
      <c r="J170">
        <v>-122.4425</v>
      </c>
      <c r="K170">
        <v>29</v>
      </c>
      <c r="L170">
        <v>4</v>
      </c>
      <c r="N170">
        <v>122.134</v>
      </c>
      <c r="P170">
        <v>9.3736999999999995</v>
      </c>
      <c r="Q170" s="2"/>
      <c r="R170">
        <v>2</v>
      </c>
      <c r="S170" s="2"/>
      <c r="T170">
        <v>28.902799999999999</v>
      </c>
      <c r="U170" s="6"/>
      <c r="V170">
        <v>2</v>
      </c>
      <c r="W170" s="2"/>
      <c r="X170">
        <v>22.292999999999999</v>
      </c>
      <c r="Y170" s="2"/>
      <c r="Z170">
        <v>7.63</v>
      </c>
      <c r="AA170" s="2"/>
      <c r="AB170" s="2"/>
      <c r="AC170">
        <v>2</v>
      </c>
      <c r="AE170">
        <v>7.9580000000000002</v>
      </c>
      <c r="AF170">
        <v>-999</v>
      </c>
      <c r="AH170" s="2">
        <f t="shared" si="13"/>
        <v>7.9580000000000002</v>
      </c>
      <c r="AI170">
        <v>243.3</v>
      </c>
      <c r="AJ170" s="8"/>
      <c r="AK170" s="8"/>
      <c r="AL170" s="8"/>
      <c r="AM170" s="8"/>
      <c r="AN170" s="8"/>
      <c r="AO170" s="8"/>
      <c r="AP170" s="8"/>
      <c r="AQ170">
        <v>24.4</v>
      </c>
      <c r="AR170">
        <v>0.35</v>
      </c>
      <c r="AS170">
        <v>0.83</v>
      </c>
      <c r="AT170">
        <v>2.14</v>
      </c>
      <c r="AU170">
        <v>53.73</v>
      </c>
      <c r="AV170">
        <v>2</v>
      </c>
      <c r="BC170" s="2"/>
      <c r="BD170" s="2"/>
      <c r="BE170" s="2"/>
      <c r="BF170">
        <v>-999</v>
      </c>
      <c r="BG170">
        <v>9</v>
      </c>
      <c r="BH170">
        <v>-999</v>
      </c>
      <c r="BI170">
        <v>9</v>
      </c>
    </row>
    <row r="171" spans="1:61" x14ac:dyDescent="0.2">
      <c r="A171" s="1">
        <v>170</v>
      </c>
      <c r="B171" t="s">
        <v>56</v>
      </c>
      <c r="C171" s="11">
        <v>42468</v>
      </c>
      <c r="D171" s="25">
        <v>0.94254629629629638</v>
      </c>
      <c r="E171" s="11">
        <v>42468</v>
      </c>
      <c r="F171" s="25">
        <v>0.65087962962962964</v>
      </c>
      <c r="G171" t="str">
        <f t="shared" si="10"/>
        <v>47 32.93 N</v>
      </c>
      <c r="H171" t="str">
        <f t="shared" si="11"/>
        <v>122 146.52 W</v>
      </c>
      <c r="I171">
        <v>47.548900000000003</v>
      </c>
      <c r="J171">
        <v>-122.4423</v>
      </c>
      <c r="K171">
        <v>29</v>
      </c>
      <c r="L171">
        <v>5</v>
      </c>
      <c r="N171">
        <v>101.312</v>
      </c>
      <c r="P171">
        <v>9.3833000000000002</v>
      </c>
      <c r="Q171" s="2"/>
      <c r="R171">
        <v>2</v>
      </c>
      <c r="S171" s="2"/>
      <c r="T171">
        <v>28.792200000000001</v>
      </c>
      <c r="U171" s="6"/>
      <c r="V171">
        <v>2</v>
      </c>
      <c r="W171" s="2"/>
      <c r="X171">
        <v>22.204999999999998</v>
      </c>
      <c r="Y171" s="2"/>
      <c r="Z171">
        <v>7.6780999999999997</v>
      </c>
      <c r="AA171" s="2"/>
      <c r="AB171" s="2"/>
      <c r="AC171">
        <v>2</v>
      </c>
      <c r="AE171">
        <v>7.9020000000000001</v>
      </c>
      <c r="AF171">
        <v>-999</v>
      </c>
      <c r="AH171" s="2">
        <f t="shared" si="13"/>
        <v>7.9020000000000001</v>
      </c>
      <c r="AI171">
        <v>241.6</v>
      </c>
      <c r="AJ171" s="8"/>
      <c r="AK171" s="8"/>
      <c r="AL171" s="8"/>
      <c r="AM171" s="8"/>
      <c r="AN171" s="8"/>
      <c r="AO171" s="8"/>
      <c r="AP171" s="8"/>
      <c r="AQ171">
        <v>24.78</v>
      </c>
      <c r="AR171">
        <v>0.35</v>
      </c>
      <c r="AS171">
        <v>0.53</v>
      </c>
      <c r="AT171">
        <v>2.15</v>
      </c>
      <c r="AU171">
        <v>54.17</v>
      </c>
      <c r="AV171">
        <v>2</v>
      </c>
      <c r="BC171" s="2"/>
      <c r="BD171" s="2"/>
      <c r="BE171" s="2"/>
      <c r="BF171">
        <v>-999</v>
      </c>
      <c r="BG171">
        <v>9</v>
      </c>
      <c r="BH171">
        <v>-999</v>
      </c>
      <c r="BI171">
        <v>9</v>
      </c>
    </row>
    <row r="172" spans="1:61" x14ac:dyDescent="0.2">
      <c r="A172" s="1">
        <v>171</v>
      </c>
      <c r="B172" t="s">
        <v>56</v>
      </c>
      <c r="C172" s="11">
        <v>42468</v>
      </c>
      <c r="D172" s="25">
        <v>0.94387731481481474</v>
      </c>
      <c r="E172" s="11">
        <v>42468</v>
      </c>
      <c r="F172" s="25">
        <v>0.65221064814814811</v>
      </c>
      <c r="G172" t="str">
        <f t="shared" si="10"/>
        <v>47 32.89 N</v>
      </c>
      <c r="H172" t="str">
        <f t="shared" si="11"/>
        <v>122 146.52 W</v>
      </c>
      <c r="I172">
        <v>47.548299999999998</v>
      </c>
      <c r="J172">
        <v>-122.4421</v>
      </c>
      <c r="K172">
        <v>29</v>
      </c>
      <c r="L172">
        <v>6</v>
      </c>
      <c r="N172">
        <v>79.808000000000007</v>
      </c>
      <c r="P172">
        <v>9.4196000000000009</v>
      </c>
      <c r="Q172" s="2"/>
      <c r="R172">
        <v>2</v>
      </c>
      <c r="S172" s="2"/>
      <c r="T172">
        <v>28.668900000000001</v>
      </c>
      <c r="U172" s="6"/>
      <c r="V172">
        <v>2</v>
      </c>
      <c r="W172" s="2"/>
      <c r="X172">
        <v>22.103000000000002</v>
      </c>
      <c r="Y172" s="2"/>
      <c r="Z172">
        <v>7.7897999999999996</v>
      </c>
      <c r="AA172" s="2"/>
      <c r="AB172" s="2"/>
      <c r="AC172">
        <v>2</v>
      </c>
      <c r="AE172">
        <v>8.0429999999999993</v>
      </c>
      <c r="AF172">
        <v>-999</v>
      </c>
      <c r="AH172" s="2">
        <f t="shared" si="13"/>
        <v>8.0429999999999993</v>
      </c>
      <c r="AI172">
        <v>245.9</v>
      </c>
      <c r="AJ172" s="8"/>
      <c r="AK172" s="8"/>
      <c r="AL172" s="8"/>
      <c r="AM172" s="8"/>
      <c r="AN172" s="8"/>
      <c r="AO172" s="8"/>
      <c r="AP172" s="8"/>
      <c r="AQ172">
        <v>24.48</v>
      </c>
      <c r="AR172">
        <v>0.32</v>
      </c>
      <c r="AS172">
        <v>0.67</v>
      </c>
      <c r="AT172">
        <v>2.12</v>
      </c>
      <c r="AU172">
        <v>56.15</v>
      </c>
      <c r="AV172">
        <v>2</v>
      </c>
      <c r="BC172" s="2"/>
      <c r="BD172" s="2"/>
      <c r="BE172" s="2"/>
      <c r="BF172">
        <v>1994.9</v>
      </c>
      <c r="BG172">
        <v>2</v>
      </c>
      <c r="BH172">
        <v>1937.2</v>
      </c>
      <c r="BI172">
        <v>2</v>
      </c>
    </row>
    <row r="173" spans="1:61" x14ac:dyDescent="0.2">
      <c r="A173" s="1">
        <v>172</v>
      </c>
      <c r="B173" t="s">
        <v>56</v>
      </c>
      <c r="C173" s="11">
        <v>42468</v>
      </c>
      <c r="D173" s="25">
        <v>0.94534722222222223</v>
      </c>
      <c r="E173" s="11">
        <v>42468</v>
      </c>
      <c r="F173" s="25">
        <v>0.65368055555555549</v>
      </c>
      <c r="G173" t="str">
        <f t="shared" si="10"/>
        <v>47 32.85 N</v>
      </c>
      <c r="H173" t="str">
        <f t="shared" si="11"/>
        <v>122 146.46 W</v>
      </c>
      <c r="I173">
        <v>47.547600000000003</v>
      </c>
      <c r="J173">
        <v>-122.4419</v>
      </c>
      <c r="K173">
        <v>29</v>
      </c>
      <c r="L173">
        <v>7</v>
      </c>
      <c r="N173">
        <v>51.378999999999998</v>
      </c>
      <c r="P173">
        <v>9.7095000000000002</v>
      </c>
      <c r="Q173" s="2"/>
      <c r="R173">
        <v>2</v>
      </c>
      <c r="S173" s="2"/>
      <c r="T173">
        <v>28.281099999999999</v>
      </c>
      <c r="U173" s="6"/>
      <c r="V173">
        <v>2</v>
      </c>
      <c r="W173" s="2"/>
      <c r="X173">
        <v>21.757000000000001</v>
      </c>
      <c r="Y173" s="2"/>
      <c r="Z173">
        <v>8.4586000000000006</v>
      </c>
      <c r="AA173" s="2"/>
      <c r="AB173" s="2"/>
      <c r="AC173">
        <v>2</v>
      </c>
      <c r="AE173">
        <v>8.7289999999999992</v>
      </c>
      <c r="AF173">
        <v>-999</v>
      </c>
      <c r="AH173" s="2">
        <f t="shared" si="13"/>
        <v>8.7289999999999992</v>
      </c>
      <c r="AI173">
        <v>267</v>
      </c>
      <c r="AJ173" s="8"/>
      <c r="AK173" s="8"/>
      <c r="AL173" s="8"/>
      <c r="AM173" s="8"/>
      <c r="AN173" s="8"/>
      <c r="AO173" s="8"/>
      <c r="AP173" s="8"/>
      <c r="AQ173">
        <v>22.39</v>
      </c>
      <c r="AR173">
        <v>0.25</v>
      </c>
      <c r="AS173">
        <v>0.68</v>
      </c>
      <c r="AT173">
        <v>2</v>
      </c>
      <c r="AU173">
        <v>55.16</v>
      </c>
      <c r="AV173">
        <v>2</v>
      </c>
      <c r="BC173" s="2"/>
      <c r="BD173" s="2"/>
      <c r="BE173" s="2"/>
      <c r="BF173">
        <v>-999</v>
      </c>
      <c r="BG173">
        <v>9</v>
      </c>
      <c r="BH173">
        <v>-999</v>
      </c>
      <c r="BI173">
        <v>9</v>
      </c>
    </row>
    <row r="174" spans="1:61" x14ac:dyDescent="0.2">
      <c r="A174" s="1">
        <v>173</v>
      </c>
      <c r="B174" t="s">
        <v>56</v>
      </c>
      <c r="C174" s="11">
        <v>42468</v>
      </c>
      <c r="D174" s="25">
        <v>0.94679398148148142</v>
      </c>
      <c r="E174" s="11">
        <v>42468</v>
      </c>
      <c r="F174" s="25">
        <v>0.65512731481481479</v>
      </c>
      <c r="G174" t="str">
        <f t="shared" si="10"/>
        <v>47 32.81 N</v>
      </c>
      <c r="H174" t="str">
        <f t="shared" si="11"/>
        <v>122 146.46 W</v>
      </c>
      <c r="I174">
        <v>47.546900000000001</v>
      </c>
      <c r="J174">
        <v>-122.4418</v>
      </c>
      <c r="K174">
        <v>29</v>
      </c>
      <c r="L174">
        <v>8</v>
      </c>
      <c r="N174">
        <v>30.329000000000001</v>
      </c>
      <c r="P174">
        <v>9.7927</v>
      </c>
      <c r="Q174" s="2"/>
      <c r="R174">
        <v>2</v>
      </c>
      <c r="S174" s="2"/>
      <c r="T174">
        <v>28.2148</v>
      </c>
      <c r="U174" s="6"/>
      <c r="V174">
        <v>2</v>
      </c>
      <c r="W174" s="2"/>
      <c r="X174">
        <v>21.692</v>
      </c>
      <c r="Y174" s="2"/>
      <c r="Z174">
        <v>8.5791000000000004</v>
      </c>
      <c r="AA174" s="2"/>
      <c r="AB174" s="2"/>
      <c r="AC174">
        <v>2</v>
      </c>
      <c r="AE174">
        <v>8.891</v>
      </c>
      <c r="AF174">
        <v>-999</v>
      </c>
      <c r="AH174" s="2">
        <f t="shared" si="13"/>
        <v>8.891</v>
      </c>
      <c r="AI174">
        <v>272</v>
      </c>
      <c r="AJ174" s="8"/>
      <c r="AK174" s="8"/>
      <c r="AL174" s="8"/>
      <c r="AM174" s="8"/>
      <c r="AN174" s="8"/>
      <c r="AO174" s="8"/>
      <c r="AP174" s="8"/>
      <c r="AQ174">
        <v>21.83</v>
      </c>
      <c r="AR174">
        <v>0.24</v>
      </c>
      <c r="AS174">
        <v>1.57</v>
      </c>
      <c r="AT174">
        <v>1.89</v>
      </c>
      <c r="AU174">
        <v>52.86</v>
      </c>
      <c r="AV174">
        <v>2</v>
      </c>
      <c r="BC174" s="2"/>
      <c r="BD174" s="2"/>
      <c r="BE174" s="2"/>
      <c r="BF174">
        <v>-999</v>
      </c>
      <c r="BG174">
        <v>9</v>
      </c>
      <c r="BH174">
        <v>-999</v>
      </c>
      <c r="BI174">
        <v>9</v>
      </c>
    </row>
    <row r="175" spans="1:61" x14ac:dyDescent="0.2">
      <c r="A175" s="1">
        <v>174</v>
      </c>
      <c r="B175" t="s">
        <v>56</v>
      </c>
      <c r="C175" s="11">
        <v>42468</v>
      </c>
      <c r="D175" s="25">
        <v>0.94788194444444451</v>
      </c>
      <c r="E175" s="11">
        <v>42468</v>
      </c>
      <c r="F175" s="25">
        <v>0.65621527777777777</v>
      </c>
      <c r="G175" t="str">
        <f t="shared" si="10"/>
        <v>47 32.77 N</v>
      </c>
      <c r="H175" t="str">
        <f t="shared" si="11"/>
        <v>122 146.46 W</v>
      </c>
      <c r="I175">
        <v>47.546300000000002</v>
      </c>
      <c r="J175">
        <v>-122.4417</v>
      </c>
      <c r="K175">
        <v>29</v>
      </c>
      <c r="L175">
        <v>9</v>
      </c>
      <c r="N175">
        <v>20.009</v>
      </c>
      <c r="P175">
        <v>9.9269999999999996</v>
      </c>
      <c r="Q175" s="2"/>
      <c r="R175">
        <v>2</v>
      </c>
      <c r="S175" s="2"/>
      <c r="T175">
        <v>28.122</v>
      </c>
      <c r="U175" s="6"/>
      <c r="V175">
        <v>2</v>
      </c>
      <c r="W175" s="2"/>
      <c r="X175">
        <v>21.599</v>
      </c>
      <c r="Y175" s="2"/>
      <c r="Z175">
        <v>8.8415999999999997</v>
      </c>
      <c r="AA175" s="2"/>
      <c r="AB175" s="2"/>
      <c r="AC175">
        <v>2</v>
      </c>
      <c r="AE175">
        <v>9.1989999999999998</v>
      </c>
      <c r="AF175">
        <v>-999</v>
      </c>
      <c r="AH175" s="2">
        <f t="shared" si="13"/>
        <v>9.1989999999999998</v>
      </c>
      <c r="AI175">
        <v>281.39999999999998</v>
      </c>
      <c r="AJ175" s="8"/>
      <c r="AK175" s="8"/>
      <c r="AL175" s="8"/>
      <c r="AM175" s="8"/>
      <c r="AN175" s="8"/>
      <c r="AO175" s="8"/>
      <c r="AP175" s="8"/>
      <c r="AQ175">
        <v>20.309999999999999</v>
      </c>
      <c r="AR175">
        <v>0.24</v>
      </c>
      <c r="AS175">
        <v>0.8</v>
      </c>
      <c r="AT175">
        <v>1.77</v>
      </c>
      <c r="AU175">
        <v>50.92</v>
      </c>
      <c r="AV175">
        <v>2</v>
      </c>
      <c r="BC175" s="2"/>
      <c r="BD175" s="2"/>
      <c r="BE175" s="2"/>
      <c r="BF175">
        <v>-999</v>
      </c>
      <c r="BG175">
        <v>9</v>
      </c>
      <c r="BH175">
        <v>-999</v>
      </c>
      <c r="BI175">
        <v>9</v>
      </c>
    </row>
    <row r="176" spans="1:61" x14ac:dyDescent="0.2">
      <c r="A176" s="1">
        <v>175</v>
      </c>
      <c r="B176" t="s">
        <v>56</v>
      </c>
      <c r="C176" s="11">
        <v>42468</v>
      </c>
      <c r="D176" s="25">
        <v>0.94907407407407407</v>
      </c>
      <c r="E176" s="11">
        <v>42468</v>
      </c>
      <c r="F176" s="25">
        <v>0.65740740740740744</v>
      </c>
      <c r="G176" t="str">
        <f t="shared" si="10"/>
        <v>47 32.73 N</v>
      </c>
      <c r="H176" t="str">
        <f t="shared" si="11"/>
        <v>122 146.46 W</v>
      </c>
      <c r="I176">
        <v>47.5456</v>
      </c>
      <c r="J176">
        <v>-122.4417</v>
      </c>
      <c r="K176">
        <v>29</v>
      </c>
      <c r="L176">
        <v>10</v>
      </c>
      <c r="N176">
        <v>10.326000000000001</v>
      </c>
      <c r="P176">
        <v>10.207700000000001</v>
      </c>
      <c r="Q176" s="2"/>
      <c r="R176">
        <v>2</v>
      </c>
      <c r="S176" s="2"/>
      <c r="T176">
        <v>27.9937</v>
      </c>
      <c r="U176" s="6"/>
      <c r="V176">
        <v>2</v>
      </c>
      <c r="W176" s="2"/>
      <c r="X176">
        <v>21.454999999999998</v>
      </c>
      <c r="Y176" s="2"/>
      <c r="Z176">
        <v>9.4712999999999994</v>
      </c>
      <c r="AA176" s="2"/>
      <c r="AB176" s="2"/>
      <c r="AC176">
        <v>2</v>
      </c>
      <c r="AE176">
        <v>9.9659999999999993</v>
      </c>
      <c r="AF176">
        <v>-999</v>
      </c>
      <c r="AH176" s="2">
        <f t="shared" si="13"/>
        <v>9.9659999999999993</v>
      </c>
      <c r="AI176">
        <v>304.89999999999998</v>
      </c>
      <c r="AJ176" s="8"/>
      <c r="AK176" s="8"/>
      <c r="AL176" s="8"/>
      <c r="AM176" s="8"/>
      <c r="AN176" s="8"/>
      <c r="AO176" s="8"/>
      <c r="AP176" s="8"/>
      <c r="AQ176">
        <v>17.2</v>
      </c>
      <c r="AR176">
        <v>0.25</v>
      </c>
      <c r="AS176">
        <v>1.75</v>
      </c>
      <c r="AT176">
        <v>1.6</v>
      </c>
      <c r="AU176">
        <v>45.97</v>
      </c>
      <c r="AV176">
        <v>2</v>
      </c>
      <c r="BC176" s="2"/>
      <c r="BD176" s="2"/>
      <c r="BE176" s="2"/>
      <c r="BF176">
        <v>1967.8</v>
      </c>
      <c r="BG176">
        <v>2</v>
      </c>
      <c r="BH176">
        <v>1863.1</v>
      </c>
      <c r="BI176">
        <v>2</v>
      </c>
    </row>
    <row r="177" spans="1:61" x14ac:dyDescent="0.2">
      <c r="A177" s="1">
        <v>176</v>
      </c>
      <c r="B177" t="s">
        <v>56</v>
      </c>
      <c r="C177" s="11">
        <v>42468</v>
      </c>
      <c r="D177" s="25">
        <v>0.95003472222222218</v>
      </c>
      <c r="E177" s="11">
        <v>42468</v>
      </c>
      <c r="F177" s="25">
        <v>0.65836805555555555</v>
      </c>
      <c r="G177" t="str">
        <f t="shared" si="10"/>
        <v>47 32.7 N</v>
      </c>
      <c r="H177" t="str">
        <f t="shared" si="11"/>
        <v>122 146.46 W</v>
      </c>
      <c r="I177">
        <v>47.545099999999998</v>
      </c>
      <c r="J177">
        <v>-122.4417</v>
      </c>
      <c r="K177">
        <v>29</v>
      </c>
      <c r="L177">
        <v>11</v>
      </c>
      <c r="N177">
        <v>5.4290000000000003</v>
      </c>
      <c r="P177">
        <v>10.731</v>
      </c>
      <c r="Q177" s="2"/>
      <c r="R177">
        <v>2</v>
      </c>
      <c r="S177" s="2"/>
      <c r="T177">
        <v>27.8062</v>
      </c>
      <c r="U177" s="6"/>
      <c r="V177">
        <v>2</v>
      </c>
      <c r="W177" s="2"/>
      <c r="X177">
        <v>21.225000000000001</v>
      </c>
      <c r="Y177" s="2"/>
      <c r="Z177">
        <v>10.3729</v>
      </c>
      <c r="AA177" s="2"/>
      <c r="AB177" s="2"/>
      <c r="AC177">
        <v>2</v>
      </c>
      <c r="AE177">
        <v>10.769</v>
      </c>
      <c r="AF177">
        <v>-999</v>
      </c>
      <c r="AH177" s="2">
        <f t="shared" si="13"/>
        <v>10.769</v>
      </c>
      <c r="AI177">
        <v>329.6</v>
      </c>
      <c r="AJ177" s="8"/>
      <c r="AK177" s="8"/>
      <c r="AL177" s="8"/>
      <c r="AM177" s="8"/>
      <c r="AN177" s="8"/>
      <c r="AO177" s="8"/>
      <c r="AP177" s="8"/>
      <c r="AQ177">
        <v>14.06</v>
      </c>
      <c r="AR177">
        <v>0.26</v>
      </c>
      <c r="AS177">
        <v>2.2400000000000002</v>
      </c>
      <c r="AT177">
        <v>1.37</v>
      </c>
      <c r="AU177">
        <v>40.97</v>
      </c>
      <c r="AV177">
        <v>2</v>
      </c>
      <c r="BC177" s="2"/>
      <c r="BD177" s="2"/>
      <c r="BE177" s="2"/>
      <c r="BF177">
        <v>-999</v>
      </c>
      <c r="BG177">
        <v>9</v>
      </c>
      <c r="BH177">
        <v>-999</v>
      </c>
      <c r="BI177">
        <v>9</v>
      </c>
    </row>
    <row r="178" spans="1:61" x14ac:dyDescent="0.2">
      <c r="A178" s="1">
        <v>177</v>
      </c>
      <c r="B178" t="s">
        <v>56</v>
      </c>
      <c r="C178" s="11">
        <v>42468</v>
      </c>
      <c r="D178" s="25">
        <v>0.95079861111111119</v>
      </c>
      <c r="E178" s="11">
        <v>42468</v>
      </c>
      <c r="F178" s="25">
        <v>0.65913194444444445</v>
      </c>
      <c r="G178" t="str">
        <f t="shared" si="10"/>
        <v>47 32.67 N</v>
      </c>
      <c r="H178" t="str">
        <f t="shared" si="11"/>
        <v>122 146.46 W</v>
      </c>
      <c r="I178">
        <v>47.544600000000003</v>
      </c>
      <c r="J178">
        <v>-122.4417</v>
      </c>
      <c r="K178">
        <v>29</v>
      </c>
      <c r="L178">
        <v>12</v>
      </c>
      <c r="N178">
        <v>1.976</v>
      </c>
      <c r="P178">
        <v>10.79</v>
      </c>
      <c r="Q178" s="2"/>
      <c r="R178">
        <v>2</v>
      </c>
      <c r="S178" s="2"/>
      <c r="T178">
        <v>27.757899999999999</v>
      </c>
      <c r="U178" s="6"/>
      <c r="V178">
        <v>2</v>
      </c>
      <c r="W178" s="2"/>
      <c r="X178">
        <v>21.178000000000001</v>
      </c>
      <c r="Y178" s="2"/>
      <c r="Z178">
        <v>10.5661</v>
      </c>
      <c r="AA178" s="2"/>
      <c r="AB178" s="2"/>
      <c r="AC178">
        <v>2</v>
      </c>
      <c r="AE178">
        <v>10.875</v>
      </c>
      <c r="AF178">
        <v>-999</v>
      </c>
      <c r="AH178" s="2">
        <f t="shared" si="13"/>
        <v>10.875</v>
      </c>
      <c r="AI178">
        <v>332.8</v>
      </c>
      <c r="AJ178" s="8"/>
      <c r="AK178" s="8"/>
      <c r="AL178" s="8"/>
      <c r="AM178" s="8"/>
      <c r="AN178" s="8"/>
      <c r="AO178" s="8"/>
      <c r="AP178" s="8"/>
      <c r="AQ178">
        <v>13.48</v>
      </c>
      <c r="AR178">
        <v>0.27</v>
      </c>
      <c r="AS178">
        <v>2.14</v>
      </c>
      <c r="AT178">
        <v>1.38</v>
      </c>
      <c r="AU178">
        <v>39.590000000000003</v>
      </c>
      <c r="AV178">
        <v>2</v>
      </c>
      <c r="BC178" s="2"/>
      <c r="BD178" s="2"/>
      <c r="BE178" s="2"/>
      <c r="BF178">
        <v>1960.5</v>
      </c>
      <c r="BG178">
        <v>2</v>
      </c>
      <c r="BH178">
        <v>1829.4</v>
      </c>
      <c r="BI178">
        <v>2</v>
      </c>
    </row>
    <row r="179" spans="1:61" x14ac:dyDescent="0.2">
      <c r="A179" s="1">
        <v>178</v>
      </c>
      <c r="B179" t="s">
        <v>56</v>
      </c>
      <c r="C179" s="11">
        <v>42468</v>
      </c>
      <c r="D179" s="25">
        <v>0.99200231481481482</v>
      </c>
      <c r="E179" s="11">
        <v>42468</v>
      </c>
      <c r="F179" s="25">
        <v>0.70033564814814808</v>
      </c>
      <c r="G179" t="str">
        <f t="shared" si="10"/>
        <v>47 27.14 N</v>
      </c>
      <c r="H179" t="str">
        <f t="shared" si="11"/>
        <v>122 144.3 W</v>
      </c>
      <c r="I179">
        <v>47.452399999999997</v>
      </c>
      <c r="J179">
        <v>-122.4054</v>
      </c>
      <c r="K179">
        <v>30</v>
      </c>
      <c r="L179">
        <v>1</v>
      </c>
      <c r="N179">
        <v>229.483</v>
      </c>
      <c r="P179">
        <v>9.3952000000000009</v>
      </c>
      <c r="Q179" s="2"/>
      <c r="R179">
        <v>2</v>
      </c>
      <c r="S179" s="2"/>
      <c r="T179">
        <v>29.029399999999999</v>
      </c>
      <c r="U179" s="6"/>
      <c r="V179">
        <v>2</v>
      </c>
      <c r="W179" s="2"/>
      <c r="X179">
        <v>22.388000000000002</v>
      </c>
      <c r="Y179" s="2"/>
      <c r="Z179">
        <v>7.5696000000000003</v>
      </c>
      <c r="AA179" s="2"/>
      <c r="AB179" s="2"/>
      <c r="AC179">
        <v>2</v>
      </c>
      <c r="AE179">
        <v>7.8170000000000002</v>
      </c>
      <c r="AF179">
        <v>-999</v>
      </c>
      <c r="AH179" s="2">
        <f t="shared" si="13"/>
        <v>7.8170000000000002</v>
      </c>
      <c r="AI179">
        <v>238.9</v>
      </c>
      <c r="AJ179" s="8"/>
      <c r="AK179" s="8"/>
      <c r="AL179" s="8"/>
      <c r="AM179" s="8"/>
      <c r="AN179" s="8"/>
      <c r="AO179" s="8"/>
      <c r="AP179" s="8"/>
      <c r="AQ179">
        <v>23.04</v>
      </c>
      <c r="AR179">
        <v>0.35</v>
      </c>
      <c r="AS179">
        <v>0.74</v>
      </c>
      <c r="AT179">
        <v>2.17</v>
      </c>
      <c r="AU179">
        <v>52.47</v>
      </c>
      <c r="AV179">
        <v>2</v>
      </c>
      <c r="BC179" s="2"/>
      <c r="BD179" s="2"/>
      <c r="BE179" s="2"/>
      <c r="BF179">
        <v>2017.3</v>
      </c>
      <c r="BG179">
        <v>2</v>
      </c>
      <c r="BH179">
        <v>1960.7</v>
      </c>
      <c r="BI179">
        <v>2</v>
      </c>
    </row>
    <row r="180" spans="1:61" x14ac:dyDescent="0.2">
      <c r="A180" s="1">
        <v>179</v>
      </c>
      <c r="B180" t="s">
        <v>56</v>
      </c>
      <c r="C180" s="11">
        <v>42468</v>
      </c>
      <c r="D180" s="25">
        <v>0.99453703703703711</v>
      </c>
      <c r="E180" s="11">
        <v>42468</v>
      </c>
      <c r="F180" s="25">
        <v>0.70287037037037037</v>
      </c>
      <c r="G180" t="str">
        <f t="shared" si="10"/>
        <v>47 27.09 N</v>
      </c>
      <c r="H180" t="str">
        <f t="shared" si="11"/>
        <v>122 144.24 W</v>
      </c>
      <c r="I180">
        <v>47.451599999999999</v>
      </c>
      <c r="J180">
        <v>-122.40479999999999</v>
      </c>
      <c r="K180">
        <v>30</v>
      </c>
      <c r="L180">
        <v>2</v>
      </c>
      <c r="N180">
        <v>182.524</v>
      </c>
      <c r="P180">
        <v>9.3820999999999994</v>
      </c>
      <c r="Q180" s="2"/>
      <c r="R180">
        <v>2</v>
      </c>
      <c r="S180" s="2"/>
      <c r="T180">
        <v>29.017399999999999</v>
      </c>
      <c r="U180" s="6"/>
      <c r="V180">
        <v>2</v>
      </c>
      <c r="W180" s="2"/>
      <c r="X180">
        <v>22.381</v>
      </c>
      <c r="Y180" s="2"/>
      <c r="Z180">
        <v>7.5791000000000004</v>
      </c>
      <c r="AA180" s="2"/>
      <c r="AB180" s="2"/>
      <c r="AC180">
        <v>2</v>
      </c>
      <c r="AE180">
        <v>8.1780000000000008</v>
      </c>
      <c r="AF180">
        <v>-999</v>
      </c>
      <c r="AH180" s="2">
        <f t="shared" si="13"/>
        <v>8.1780000000000008</v>
      </c>
      <c r="AI180">
        <v>250</v>
      </c>
      <c r="AJ180" s="8"/>
      <c r="AK180" s="8"/>
      <c r="AL180" s="8"/>
      <c r="AM180" s="8"/>
      <c r="AN180" s="8"/>
      <c r="AO180" s="8"/>
      <c r="AP180" s="8"/>
      <c r="AQ180">
        <v>23.34</v>
      </c>
      <c r="AR180">
        <v>0.33</v>
      </c>
      <c r="AS180">
        <v>1.86</v>
      </c>
      <c r="AT180">
        <v>2.12</v>
      </c>
      <c r="AU180">
        <v>52.57</v>
      </c>
      <c r="AV180">
        <v>2</v>
      </c>
      <c r="BC180" s="2"/>
      <c r="BD180" s="2"/>
      <c r="BE180" s="2"/>
      <c r="BF180">
        <v>-999</v>
      </c>
      <c r="BG180">
        <v>9</v>
      </c>
      <c r="BH180">
        <v>-999</v>
      </c>
      <c r="BI180">
        <v>9</v>
      </c>
    </row>
    <row r="181" spans="1:61" x14ac:dyDescent="0.2">
      <c r="A181" s="1">
        <v>180</v>
      </c>
      <c r="B181" t="s">
        <v>56</v>
      </c>
      <c r="C181" s="11">
        <v>42468</v>
      </c>
      <c r="D181" s="25">
        <v>0.99603009259259256</v>
      </c>
      <c r="E181" s="11">
        <v>42468</v>
      </c>
      <c r="F181" s="25">
        <v>0.70436342592592593</v>
      </c>
      <c r="G181" t="str">
        <f t="shared" si="10"/>
        <v>47 27.06 N</v>
      </c>
      <c r="H181" t="str">
        <f t="shared" si="11"/>
        <v>122 144.24 W</v>
      </c>
      <c r="I181">
        <v>47.451000000000001</v>
      </c>
      <c r="J181">
        <v>-122.4044</v>
      </c>
      <c r="K181">
        <v>30</v>
      </c>
      <c r="L181">
        <v>3</v>
      </c>
      <c r="N181">
        <v>151.37899999999999</v>
      </c>
      <c r="P181">
        <v>9.3254000000000001</v>
      </c>
      <c r="Q181" s="2"/>
      <c r="R181">
        <v>2</v>
      </c>
      <c r="S181" s="2"/>
      <c r="T181">
        <v>28.937000000000001</v>
      </c>
      <c r="U181" s="6"/>
      <c r="V181">
        <v>2</v>
      </c>
      <c r="W181" s="2"/>
      <c r="X181">
        <v>22.327000000000002</v>
      </c>
      <c r="Y181" s="2"/>
      <c r="Z181">
        <v>7.5049000000000001</v>
      </c>
      <c r="AA181" s="2"/>
      <c r="AB181" s="2"/>
      <c r="AC181">
        <v>2</v>
      </c>
      <c r="AE181">
        <v>7.7519999999999998</v>
      </c>
      <c r="AF181">
        <v>-999</v>
      </c>
      <c r="AH181" s="2">
        <f t="shared" si="13"/>
        <v>7.7519999999999998</v>
      </c>
      <c r="AI181">
        <v>237</v>
      </c>
      <c r="AJ181" s="8"/>
      <c r="AK181" s="8"/>
      <c r="AL181" s="8"/>
      <c r="AM181" s="8"/>
      <c r="AN181" s="8"/>
      <c r="AO181" s="8"/>
      <c r="AP181" s="8"/>
      <c r="AQ181">
        <v>24.94</v>
      </c>
      <c r="AR181">
        <v>0.28999999999999998</v>
      </c>
      <c r="AS181">
        <v>1.03</v>
      </c>
      <c r="AT181">
        <v>2.1800000000000002</v>
      </c>
      <c r="AU181">
        <v>54.73</v>
      </c>
      <c r="AV181">
        <v>2</v>
      </c>
      <c r="BC181" s="2"/>
      <c r="BD181" s="2"/>
      <c r="BE181" s="2"/>
      <c r="BF181">
        <v>-999</v>
      </c>
      <c r="BG181">
        <v>9</v>
      </c>
      <c r="BH181">
        <v>-999</v>
      </c>
      <c r="BI181">
        <v>9</v>
      </c>
    </row>
    <row r="182" spans="1:61" x14ac:dyDescent="0.2">
      <c r="A182" s="1">
        <v>181</v>
      </c>
      <c r="B182" t="s">
        <v>56</v>
      </c>
      <c r="C182" s="11">
        <v>42468</v>
      </c>
      <c r="D182" s="25">
        <v>0.9978935185185186</v>
      </c>
      <c r="E182" s="11">
        <v>42468</v>
      </c>
      <c r="F182" s="25">
        <v>0.70622685185185186</v>
      </c>
      <c r="G182" t="str">
        <f t="shared" si="10"/>
        <v>47 27 N</v>
      </c>
      <c r="H182" t="str">
        <f t="shared" si="11"/>
        <v>122 144.18 W</v>
      </c>
      <c r="I182">
        <v>47.450099999999999</v>
      </c>
      <c r="J182">
        <v>-122.40389999999999</v>
      </c>
      <c r="K182">
        <v>30</v>
      </c>
      <c r="L182">
        <v>4</v>
      </c>
      <c r="N182">
        <v>102.191</v>
      </c>
      <c r="P182">
        <v>9.4334000000000007</v>
      </c>
      <c r="Q182" s="2"/>
      <c r="R182">
        <v>2</v>
      </c>
      <c r="S182" s="2"/>
      <c r="T182">
        <v>28.537500000000001</v>
      </c>
      <c r="U182" s="6"/>
      <c r="V182">
        <v>2</v>
      </c>
      <c r="W182" s="2"/>
      <c r="X182">
        <v>21.998999999999999</v>
      </c>
      <c r="Y182" s="2"/>
      <c r="Z182">
        <v>7.875</v>
      </c>
      <c r="AA182" s="2"/>
      <c r="AB182" s="2"/>
      <c r="AC182">
        <v>2</v>
      </c>
      <c r="AE182">
        <v>8.1329999999999991</v>
      </c>
      <c r="AF182">
        <v>-999</v>
      </c>
      <c r="AH182" s="2">
        <f>AE182</f>
        <v>8.1329999999999991</v>
      </c>
      <c r="AI182">
        <v>248.7</v>
      </c>
      <c r="AJ182" s="7"/>
      <c r="AK182" s="7"/>
      <c r="AL182" s="7"/>
      <c r="AM182" s="7"/>
      <c r="AN182" s="7"/>
      <c r="AO182" s="7"/>
      <c r="AP182" s="7"/>
      <c r="AQ182">
        <v>24.69</v>
      </c>
      <c r="AR182">
        <v>0.21</v>
      </c>
      <c r="AS182">
        <v>0.83</v>
      </c>
      <c r="AT182">
        <v>2.2000000000000002</v>
      </c>
      <c r="AU182">
        <v>55.97</v>
      </c>
      <c r="AV182">
        <v>2</v>
      </c>
      <c r="BC182" s="2"/>
      <c r="BD182" s="2"/>
      <c r="BE182" s="2"/>
      <c r="BF182">
        <v>-999</v>
      </c>
      <c r="BG182">
        <v>9</v>
      </c>
      <c r="BH182">
        <v>-999</v>
      </c>
      <c r="BI182">
        <v>9</v>
      </c>
    </row>
    <row r="183" spans="1:61" x14ac:dyDescent="0.2">
      <c r="A183" s="1">
        <v>182</v>
      </c>
      <c r="B183" t="s">
        <v>56</v>
      </c>
      <c r="C183" s="11">
        <v>42468</v>
      </c>
      <c r="D183" s="25">
        <v>0.99972222222222218</v>
      </c>
      <c r="E183" s="11">
        <v>42468</v>
      </c>
      <c r="F183" s="25">
        <v>0.70805555555555555</v>
      </c>
      <c r="G183" t="str">
        <f t="shared" si="10"/>
        <v>47 26.95 N</v>
      </c>
      <c r="H183" t="str">
        <f t="shared" si="11"/>
        <v>122 144.18 W</v>
      </c>
      <c r="I183">
        <v>47.449199999999998</v>
      </c>
      <c r="J183">
        <v>-122.4034</v>
      </c>
      <c r="K183">
        <v>30</v>
      </c>
      <c r="L183">
        <v>5</v>
      </c>
      <c r="N183">
        <v>80.835999999999999</v>
      </c>
      <c r="P183">
        <v>9.5456000000000003</v>
      </c>
      <c r="Q183" s="2"/>
      <c r="R183">
        <v>2</v>
      </c>
      <c r="S183" s="2"/>
      <c r="T183">
        <v>28.422699999999999</v>
      </c>
      <c r="U183" s="6"/>
      <c r="V183">
        <v>2</v>
      </c>
      <c r="W183" s="2"/>
      <c r="X183">
        <v>21.891999999999999</v>
      </c>
      <c r="Y183" s="2"/>
      <c r="Z183">
        <v>8.1411999999999995</v>
      </c>
      <c r="AA183" s="2"/>
      <c r="AB183" s="2"/>
      <c r="AC183">
        <v>2</v>
      </c>
      <c r="AE183">
        <v>8.4039999999999999</v>
      </c>
      <c r="AF183">
        <v>-999</v>
      </c>
      <c r="AH183" s="2">
        <f t="shared" si="13"/>
        <v>8.4039999999999999</v>
      </c>
      <c r="AI183">
        <v>257</v>
      </c>
      <c r="AJ183" s="7"/>
      <c r="AK183" s="7"/>
      <c r="AL183" s="7"/>
      <c r="AM183" s="7"/>
      <c r="AN183" s="7"/>
      <c r="AO183" s="7"/>
      <c r="AP183" s="7"/>
      <c r="AQ183">
        <v>23.62</v>
      </c>
      <c r="AR183">
        <v>0.2</v>
      </c>
      <c r="AS183">
        <v>0.87</v>
      </c>
      <c r="AT183">
        <v>2.12</v>
      </c>
      <c r="AU183">
        <v>55.22</v>
      </c>
      <c r="AV183">
        <v>2</v>
      </c>
      <c r="BC183" s="2"/>
      <c r="BD183" s="2"/>
      <c r="BE183" s="2"/>
      <c r="BF183">
        <v>1984.8</v>
      </c>
      <c r="BG183">
        <v>2</v>
      </c>
      <c r="BH183">
        <v>1926.6</v>
      </c>
      <c r="BI183">
        <v>2</v>
      </c>
    </row>
    <row r="184" spans="1:61" x14ac:dyDescent="0.2">
      <c r="A184" s="1">
        <v>183</v>
      </c>
      <c r="B184" t="s">
        <v>56</v>
      </c>
      <c r="C184" s="11">
        <v>42469</v>
      </c>
      <c r="D184" s="25">
        <v>1.3425925925925925E-3</v>
      </c>
      <c r="E184" s="11">
        <v>42468</v>
      </c>
      <c r="F184" s="25">
        <v>0.70967592592592599</v>
      </c>
      <c r="G184" t="str">
        <f t="shared" si="10"/>
        <v>47 26.89 N</v>
      </c>
      <c r="H184" t="str">
        <f t="shared" si="11"/>
        <v>122 144.12 W</v>
      </c>
      <c r="I184">
        <v>47.448300000000003</v>
      </c>
      <c r="J184">
        <v>-122.4029</v>
      </c>
      <c r="K184">
        <v>30</v>
      </c>
      <c r="L184">
        <v>6</v>
      </c>
      <c r="N184">
        <v>51.042999999999999</v>
      </c>
      <c r="P184">
        <v>9.6173999999999999</v>
      </c>
      <c r="Q184" s="2"/>
      <c r="R184">
        <v>2</v>
      </c>
      <c r="S184" s="2"/>
      <c r="T184">
        <v>28.348099999999999</v>
      </c>
      <c r="U184" s="6"/>
      <c r="V184">
        <v>2</v>
      </c>
      <c r="W184" s="2"/>
      <c r="X184">
        <v>21.823</v>
      </c>
      <c r="Y184" s="2"/>
      <c r="Z184">
        <v>8.2943999999999996</v>
      </c>
      <c r="AA184" s="2"/>
      <c r="AB184" s="2"/>
      <c r="AC184">
        <v>2</v>
      </c>
      <c r="AE184">
        <v>8.6349999999999998</v>
      </c>
      <c r="AF184">
        <v>-999</v>
      </c>
      <c r="AH184" s="2">
        <f t="shared" si="13"/>
        <v>8.6349999999999998</v>
      </c>
      <c r="AI184">
        <v>264.10000000000002</v>
      </c>
      <c r="AJ184" s="7"/>
      <c r="AK184" s="7"/>
      <c r="AL184" s="7"/>
      <c r="AM184" s="7"/>
      <c r="AN184" s="7"/>
      <c r="AO184" s="7"/>
      <c r="AP184" s="7"/>
      <c r="AQ184">
        <v>23.05</v>
      </c>
      <c r="AR184">
        <v>0.2</v>
      </c>
      <c r="AS184">
        <v>1.58</v>
      </c>
      <c r="AT184">
        <v>2.0299999999999998</v>
      </c>
      <c r="AU184">
        <v>54.22</v>
      </c>
      <c r="AV184">
        <v>2</v>
      </c>
      <c r="BC184" s="2"/>
      <c r="BD184" s="2"/>
      <c r="BE184" s="2"/>
      <c r="BF184">
        <v>-999</v>
      </c>
      <c r="BG184">
        <v>9</v>
      </c>
      <c r="BH184">
        <v>-999</v>
      </c>
      <c r="BI184">
        <v>9</v>
      </c>
    </row>
    <row r="185" spans="1:61" x14ac:dyDescent="0.2">
      <c r="A185" s="1">
        <v>184</v>
      </c>
      <c r="B185" t="s">
        <v>56</v>
      </c>
      <c r="C185" s="11">
        <v>42469</v>
      </c>
      <c r="D185" s="25">
        <v>2.488425925925926E-3</v>
      </c>
      <c r="E185" s="11">
        <v>42468</v>
      </c>
      <c r="F185" s="25">
        <v>0.71082175925925928</v>
      </c>
      <c r="G185" t="str">
        <f t="shared" si="10"/>
        <v>47 26.86 N</v>
      </c>
      <c r="H185" t="str">
        <f t="shared" si="11"/>
        <v>122 144.12 W</v>
      </c>
      <c r="I185">
        <v>47.447699999999998</v>
      </c>
      <c r="J185">
        <v>-122.4025</v>
      </c>
      <c r="K185">
        <v>30</v>
      </c>
      <c r="L185">
        <v>7</v>
      </c>
      <c r="N185">
        <v>30.527999999999999</v>
      </c>
      <c r="P185">
        <v>9.7873999999999999</v>
      </c>
      <c r="Q185" s="2"/>
      <c r="R185">
        <v>2</v>
      </c>
      <c r="S185" s="2"/>
      <c r="T185">
        <v>28.218399999999999</v>
      </c>
      <c r="U185" s="6"/>
      <c r="V185">
        <v>2</v>
      </c>
      <c r="W185" s="2"/>
      <c r="X185">
        <v>21.696000000000002</v>
      </c>
      <c r="Y185" s="2"/>
      <c r="Z185">
        <v>8.7004999999999999</v>
      </c>
      <c r="AA185" s="2"/>
      <c r="AB185" s="2"/>
      <c r="AC185">
        <v>2</v>
      </c>
      <c r="AE185">
        <v>8.9909999999999997</v>
      </c>
      <c r="AF185">
        <v>-999</v>
      </c>
      <c r="AH185" s="2">
        <f t="shared" si="13"/>
        <v>8.9909999999999997</v>
      </c>
      <c r="AI185">
        <v>275</v>
      </c>
      <c r="AJ185" s="7"/>
      <c r="AK185" s="7"/>
      <c r="AL185" s="7"/>
      <c r="AM185" s="7"/>
      <c r="AN185" s="7"/>
      <c r="AO185" s="7"/>
      <c r="AP185" s="7"/>
      <c r="AQ185">
        <v>21.44</v>
      </c>
      <c r="AR185">
        <v>0.2</v>
      </c>
      <c r="AS185">
        <v>0.47</v>
      </c>
      <c r="AT185">
        <v>1.96</v>
      </c>
      <c r="AU185">
        <v>51.94</v>
      </c>
      <c r="AV185">
        <v>2</v>
      </c>
      <c r="BC185" s="2"/>
      <c r="BD185" s="2"/>
      <c r="BE185" s="2"/>
      <c r="BF185">
        <v>-999</v>
      </c>
      <c r="BG185">
        <v>9</v>
      </c>
      <c r="BH185">
        <v>-999</v>
      </c>
      <c r="BI185">
        <v>9</v>
      </c>
    </row>
    <row r="186" spans="1:61" x14ac:dyDescent="0.2">
      <c r="A186" s="1">
        <v>185</v>
      </c>
      <c r="B186" t="s">
        <v>56</v>
      </c>
      <c r="C186" s="11">
        <v>42469</v>
      </c>
      <c r="D186" s="25">
        <v>3.5532407407407405E-3</v>
      </c>
      <c r="E186" s="11">
        <v>42468</v>
      </c>
      <c r="F186" s="25">
        <v>0.71188657407407396</v>
      </c>
      <c r="G186" t="str">
        <f t="shared" si="10"/>
        <v>47 26.82 N</v>
      </c>
      <c r="H186" t="str">
        <f t="shared" si="11"/>
        <v>122 144.12 W</v>
      </c>
      <c r="I186">
        <v>47.447000000000003</v>
      </c>
      <c r="J186">
        <v>-122.4023</v>
      </c>
      <c r="K186">
        <v>30</v>
      </c>
      <c r="L186">
        <v>8</v>
      </c>
      <c r="N186">
        <v>20.381</v>
      </c>
      <c r="P186">
        <v>9.8348999999999993</v>
      </c>
      <c r="Q186" s="2"/>
      <c r="R186">
        <v>2</v>
      </c>
      <c r="S186" s="2"/>
      <c r="T186">
        <v>28.191199999999998</v>
      </c>
      <c r="U186" s="6"/>
      <c r="V186">
        <v>2</v>
      </c>
      <c r="W186" s="2"/>
      <c r="X186">
        <v>21.667000000000002</v>
      </c>
      <c r="Y186" s="2"/>
      <c r="Z186">
        <v>8.8719000000000001</v>
      </c>
      <c r="AA186" s="2"/>
      <c r="AB186" s="2"/>
      <c r="AC186">
        <v>2</v>
      </c>
      <c r="AE186">
        <v>9.125</v>
      </c>
      <c r="AF186">
        <v>-999</v>
      </c>
      <c r="AH186" s="2">
        <f t="shared" si="13"/>
        <v>9.125</v>
      </c>
      <c r="AI186">
        <v>279.10000000000002</v>
      </c>
      <c r="AJ186" s="7"/>
      <c r="AK186" s="7"/>
      <c r="AL186" s="7"/>
      <c r="AM186" s="7"/>
      <c r="AN186" s="7"/>
      <c r="AO186" s="7"/>
      <c r="AP186" s="7"/>
      <c r="AQ186">
        <v>20.92</v>
      </c>
      <c r="AR186">
        <v>0.19</v>
      </c>
      <c r="AS186">
        <v>2.1800000000000002</v>
      </c>
      <c r="AT186">
        <v>1.85</v>
      </c>
      <c r="AU186">
        <v>51.46</v>
      </c>
      <c r="AV186">
        <v>2</v>
      </c>
      <c r="BC186" s="2"/>
      <c r="BD186" s="2"/>
      <c r="BE186" s="2"/>
      <c r="BF186">
        <v>1975.2</v>
      </c>
      <c r="BG186">
        <v>2</v>
      </c>
      <c r="BH186">
        <v>1897.2</v>
      </c>
      <c r="BI186">
        <v>2</v>
      </c>
    </row>
    <row r="187" spans="1:61" x14ac:dyDescent="0.2">
      <c r="A187" s="1">
        <v>186</v>
      </c>
      <c r="B187" t="s">
        <v>56</v>
      </c>
      <c r="C187" s="11">
        <v>42469</v>
      </c>
      <c r="D187" s="25">
        <v>4.4791666666666669E-3</v>
      </c>
      <c r="E187" s="11">
        <v>42468</v>
      </c>
      <c r="F187" s="25">
        <v>0.71281250000000007</v>
      </c>
      <c r="G187" t="str">
        <f t="shared" si="10"/>
        <v>47 26.78 N</v>
      </c>
      <c r="H187" t="str">
        <f t="shared" si="11"/>
        <v>122 144.12 W</v>
      </c>
      <c r="I187">
        <v>47.446399999999997</v>
      </c>
      <c r="J187">
        <v>-122.4021</v>
      </c>
      <c r="K187">
        <v>30</v>
      </c>
      <c r="L187">
        <v>9</v>
      </c>
      <c r="N187">
        <v>10.298</v>
      </c>
      <c r="P187">
        <v>9.8897999999999993</v>
      </c>
      <c r="Q187" s="2"/>
      <c r="R187">
        <v>2</v>
      </c>
      <c r="S187" s="2"/>
      <c r="T187">
        <v>28.166599999999999</v>
      </c>
      <c r="U187" s="6"/>
      <c r="V187">
        <v>2</v>
      </c>
      <c r="W187" s="2"/>
      <c r="X187">
        <v>21.64</v>
      </c>
      <c r="Y187" s="2"/>
      <c r="Z187">
        <v>8.9686000000000003</v>
      </c>
      <c r="AA187" s="2"/>
      <c r="AB187" s="2"/>
      <c r="AC187">
        <v>2</v>
      </c>
      <c r="AE187">
        <v>9.3059999999999992</v>
      </c>
      <c r="AF187">
        <v>-999</v>
      </c>
      <c r="AH187" s="2">
        <f t="shared" si="13"/>
        <v>9.3059999999999992</v>
      </c>
      <c r="AI187">
        <v>284.7</v>
      </c>
      <c r="AJ187" s="7"/>
      <c r="AK187" s="7"/>
      <c r="AL187" s="7"/>
      <c r="AM187" s="7"/>
      <c r="AN187" s="7"/>
      <c r="AO187" s="7"/>
      <c r="AP187" s="7"/>
      <c r="AQ187">
        <v>20.440000000000001</v>
      </c>
      <c r="AR187">
        <v>0.2</v>
      </c>
      <c r="AS187">
        <v>1.06</v>
      </c>
      <c r="AT187">
        <v>1.86</v>
      </c>
      <c r="AU187">
        <v>50.97</v>
      </c>
      <c r="AV187">
        <v>2</v>
      </c>
      <c r="BC187" s="2"/>
      <c r="BD187" s="2"/>
      <c r="BE187" s="2"/>
      <c r="BF187">
        <v>-999</v>
      </c>
      <c r="BG187">
        <v>9</v>
      </c>
      <c r="BH187">
        <v>-999</v>
      </c>
      <c r="BI187">
        <v>9</v>
      </c>
    </row>
    <row r="188" spans="1:61" x14ac:dyDescent="0.2">
      <c r="A188" s="1">
        <v>187</v>
      </c>
      <c r="B188" t="s">
        <v>56</v>
      </c>
      <c r="C188" s="11">
        <v>42469</v>
      </c>
      <c r="D188" s="25">
        <v>5.3240740740740748E-3</v>
      </c>
      <c r="E188" s="11">
        <v>42468</v>
      </c>
      <c r="F188" s="25">
        <v>0.71365740740740735</v>
      </c>
      <c r="G188" t="str">
        <f t="shared" si="10"/>
        <v>47 26.75 N</v>
      </c>
      <c r="H188" t="str">
        <f t="shared" si="11"/>
        <v>122 144.12 W</v>
      </c>
      <c r="I188">
        <v>47.445900000000002</v>
      </c>
      <c r="J188">
        <v>-122.402</v>
      </c>
      <c r="K188">
        <v>30</v>
      </c>
      <c r="L188">
        <v>10</v>
      </c>
      <c r="N188">
        <v>5.3</v>
      </c>
      <c r="P188">
        <v>10.071300000000001</v>
      </c>
      <c r="Q188" s="2"/>
      <c r="R188">
        <v>2</v>
      </c>
      <c r="S188" s="2"/>
      <c r="T188">
        <v>28.156700000000001</v>
      </c>
      <c r="U188" s="6"/>
      <c r="V188">
        <v>2</v>
      </c>
      <c r="W188" s="2"/>
      <c r="X188">
        <v>21.603999999999999</v>
      </c>
      <c r="Y188" s="2"/>
      <c r="Z188">
        <v>9.1509</v>
      </c>
      <c r="AA188" s="2"/>
      <c r="AB188" s="2"/>
      <c r="AC188">
        <v>2</v>
      </c>
      <c r="AE188">
        <v>9.48</v>
      </c>
      <c r="AF188">
        <v>-999</v>
      </c>
      <c r="AH188" s="2">
        <f t="shared" si="13"/>
        <v>9.48</v>
      </c>
      <c r="AI188">
        <v>290</v>
      </c>
      <c r="AJ188" s="7"/>
      <c r="AK188" s="7"/>
      <c r="AL188" s="7"/>
      <c r="AM188" s="7"/>
      <c r="AN188" s="7"/>
      <c r="AO188" s="7"/>
      <c r="AP188" s="7"/>
      <c r="AQ188">
        <v>20.059999999999999</v>
      </c>
      <c r="AR188">
        <v>0.2</v>
      </c>
      <c r="AS188">
        <v>1</v>
      </c>
      <c r="AT188">
        <v>1.86</v>
      </c>
      <c r="AU188">
        <v>50.16</v>
      </c>
      <c r="AV188">
        <v>2</v>
      </c>
      <c r="BC188" s="2"/>
      <c r="BD188" s="2"/>
      <c r="BE188" s="2"/>
      <c r="BF188">
        <v>-999</v>
      </c>
      <c r="BG188">
        <v>9</v>
      </c>
      <c r="BH188">
        <v>-999</v>
      </c>
      <c r="BI188">
        <v>9</v>
      </c>
    </row>
    <row r="189" spans="1:61" x14ac:dyDescent="0.2">
      <c r="A189" s="1">
        <v>188</v>
      </c>
      <c r="B189" t="s">
        <v>56</v>
      </c>
      <c r="C189" s="11">
        <v>42469</v>
      </c>
      <c r="D189" s="25">
        <v>6.1342592592592594E-3</v>
      </c>
      <c r="E189" s="11">
        <v>42468</v>
      </c>
      <c r="F189" s="25">
        <v>0.71446759259259263</v>
      </c>
      <c r="G189" t="str">
        <f t="shared" si="10"/>
        <v>47 26.73 N</v>
      </c>
      <c r="H189" t="str">
        <f t="shared" si="11"/>
        <v>122 144.06 W</v>
      </c>
      <c r="I189">
        <v>47.445500000000003</v>
      </c>
      <c r="J189">
        <v>-122.4019</v>
      </c>
      <c r="K189">
        <v>30</v>
      </c>
      <c r="L189">
        <v>12</v>
      </c>
      <c r="N189">
        <v>2.0289999999999999</v>
      </c>
      <c r="P189">
        <v>10.090299999999999</v>
      </c>
      <c r="Q189" s="2"/>
      <c r="R189">
        <v>2</v>
      </c>
      <c r="S189" s="2"/>
      <c r="T189">
        <v>28.1556</v>
      </c>
      <c r="U189" s="6"/>
      <c r="V189">
        <v>2</v>
      </c>
      <c r="W189" s="2"/>
      <c r="X189">
        <v>21.6</v>
      </c>
      <c r="Y189" s="2"/>
      <c r="Z189">
        <v>9.1853999999999996</v>
      </c>
      <c r="AA189" s="2"/>
      <c r="AB189" s="2"/>
      <c r="AC189">
        <v>2</v>
      </c>
      <c r="AE189">
        <v>9.4629999999999992</v>
      </c>
      <c r="AF189">
        <v>-999</v>
      </c>
      <c r="AH189" s="2">
        <f t="shared" si="13"/>
        <v>9.4629999999999992</v>
      </c>
      <c r="AI189">
        <v>289.5</v>
      </c>
      <c r="AJ189" s="7"/>
      <c r="AK189" s="7"/>
      <c r="AL189" s="7"/>
      <c r="AM189" s="7"/>
      <c r="AN189" s="7"/>
      <c r="AO189" s="7"/>
      <c r="AP189" s="7"/>
      <c r="AQ189">
        <v>20.18</v>
      </c>
      <c r="AR189">
        <v>0.21</v>
      </c>
      <c r="AS189">
        <v>0.91</v>
      </c>
      <c r="AT189">
        <v>1.87</v>
      </c>
      <c r="AU189">
        <v>51.24</v>
      </c>
      <c r="AV189">
        <v>2</v>
      </c>
      <c r="BC189" s="2"/>
      <c r="BD189" s="2"/>
      <c r="BE189" s="2"/>
      <c r="BF189">
        <v>1975.3</v>
      </c>
      <c r="BG189">
        <v>2</v>
      </c>
      <c r="BH189">
        <v>1887.8</v>
      </c>
      <c r="BI189">
        <v>2</v>
      </c>
    </row>
    <row r="190" spans="1:61" x14ac:dyDescent="0.2">
      <c r="A190" s="1">
        <v>189</v>
      </c>
      <c r="B190" t="s">
        <v>56</v>
      </c>
      <c r="C190" s="11">
        <v>42469</v>
      </c>
      <c r="D190" s="25">
        <v>3.4131944444444444E-2</v>
      </c>
      <c r="E190" s="11">
        <v>42468</v>
      </c>
      <c r="F190" s="25">
        <v>0.74246527777777782</v>
      </c>
      <c r="G190" t="str">
        <f t="shared" si="10"/>
        <v>47 23.71 N</v>
      </c>
      <c r="H190" t="str">
        <f t="shared" si="11"/>
        <v>122 141.72 W</v>
      </c>
      <c r="I190">
        <v>47.395299999999999</v>
      </c>
      <c r="J190">
        <v>-122.3621</v>
      </c>
      <c r="K190">
        <v>31</v>
      </c>
      <c r="L190">
        <v>1</v>
      </c>
      <c r="N190">
        <v>215.71700000000001</v>
      </c>
      <c r="P190">
        <v>9.3770000000000007</v>
      </c>
      <c r="Q190" s="2"/>
      <c r="R190">
        <v>2</v>
      </c>
      <c r="S190" s="2"/>
      <c r="T190">
        <v>29.0137</v>
      </c>
      <c r="U190" s="6"/>
      <c r="V190">
        <v>2</v>
      </c>
      <c r="W190" s="2"/>
      <c r="X190">
        <v>22.379000000000001</v>
      </c>
      <c r="Y190" s="2"/>
      <c r="Z190">
        <v>7.5304000000000002</v>
      </c>
      <c r="AA190" s="2"/>
      <c r="AB190" s="2"/>
      <c r="AC190">
        <v>2</v>
      </c>
      <c r="AE190">
        <v>7.8650000000000002</v>
      </c>
      <c r="AF190">
        <v>-999</v>
      </c>
      <c r="AH190" s="2">
        <f t="shared" si="13"/>
        <v>7.8650000000000002</v>
      </c>
      <c r="AI190">
        <v>240.4</v>
      </c>
      <c r="AJ190" s="7"/>
      <c r="AK190" s="7"/>
      <c r="AL190" s="7"/>
      <c r="AM190" s="7"/>
      <c r="AN190" s="7"/>
      <c r="AO190" s="7"/>
      <c r="AP190" s="7"/>
      <c r="AQ190">
        <v>23.02</v>
      </c>
      <c r="AR190">
        <v>0.36</v>
      </c>
      <c r="AS190">
        <v>1.99</v>
      </c>
      <c r="AT190">
        <v>2.06</v>
      </c>
      <c r="AU190">
        <v>53.29</v>
      </c>
      <c r="AV190">
        <v>2</v>
      </c>
      <c r="BC190" s="2"/>
      <c r="BD190" s="2"/>
      <c r="BE190" s="2"/>
      <c r="BF190">
        <v>2012.7</v>
      </c>
      <c r="BG190">
        <v>2</v>
      </c>
      <c r="BH190">
        <v>1959.2</v>
      </c>
      <c r="BI190">
        <v>2</v>
      </c>
    </row>
    <row r="191" spans="1:61" x14ac:dyDescent="0.2">
      <c r="A191" s="1">
        <v>190</v>
      </c>
      <c r="B191" t="s">
        <v>56</v>
      </c>
      <c r="C191" s="11">
        <v>42469</v>
      </c>
      <c r="D191" s="25">
        <v>3.5451388888888886E-2</v>
      </c>
      <c r="E191" s="11">
        <v>42468</v>
      </c>
      <c r="F191" s="25">
        <v>0.74378472222222225</v>
      </c>
      <c r="G191" t="str">
        <f t="shared" si="10"/>
        <v>47 23.7 N</v>
      </c>
      <c r="H191" t="str">
        <f t="shared" si="11"/>
        <v>122 141.72 W</v>
      </c>
      <c r="I191">
        <v>47.395099999999999</v>
      </c>
      <c r="J191">
        <v>-122.3621</v>
      </c>
      <c r="K191">
        <v>31</v>
      </c>
      <c r="L191">
        <v>2</v>
      </c>
      <c r="N191">
        <v>181.97300000000001</v>
      </c>
      <c r="P191">
        <v>9.3428000000000004</v>
      </c>
      <c r="Q191" s="2"/>
      <c r="R191">
        <v>2</v>
      </c>
      <c r="S191" s="2"/>
      <c r="T191">
        <v>28.985099999999999</v>
      </c>
      <c r="U191" s="6"/>
      <c r="V191">
        <v>2</v>
      </c>
      <c r="W191" s="2"/>
      <c r="X191">
        <v>22.361999999999998</v>
      </c>
      <c r="Y191" s="2"/>
      <c r="Z191">
        <v>7.5015999999999998</v>
      </c>
      <c r="AA191" s="2"/>
      <c r="AB191" s="2"/>
      <c r="AC191">
        <v>2</v>
      </c>
      <c r="AE191">
        <v>7.4109999999999996</v>
      </c>
      <c r="AF191">
        <v>-999</v>
      </c>
      <c r="AH191" s="2">
        <f t="shared" si="13"/>
        <v>7.4109999999999996</v>
      </c>
      <c r="AI191">
        <v>226.5</v>
      </c>
      <c r="AJ191" s="7"/>
      <c r="AK191" s="7"/>
      <c r="AL191" s="7"/>
      <c r="AM191" s="7"/>
      <c r="AN191" s="7"/>
      <c r="AO191" s="7"/>
      <c r="AP191" s="7"/>
      <c r="AQ191">
        <v>23.67</v>
      </c>
      <c r="AR191">
        <v>0.35</v>
      </c>
      <c r="AS191">
        <v>1.26</v>
      </c>
      <c r="AT191">
        <v>2.25</v>
      </c>
      <c r="AU191">
        <v>54.2</v>
      </c>
      <c r="AV191">
        <v>2</v>
      </c>
      <c r="BC191" s="2"/>
      <c r="BD191" s="2"/>
      <c r="BE191" s="2"/>
      <c r="BF191">
        <v>-999</v>
      </c>
      <c r="BG191">
        <v>9</v>
      </c>
      <c r="BH191">
        <v>-999</v>
      </c>
      <c r="BI191">
        <v>9</v>
      </c>
    </row>
    <row r="192" spans="1:61" x14ac:dyDescent="0.2">
      <c r="A192" s="1">
        <v>191</v>
      </c>
      <c r="B192" t="s">
        <v>56</v>
      </c>
      <c r="C192" s="11">
        <v>42469</v>
      </c>
      <c r="D192" s="25">
        <v>3.7048611111111109E-2</v>
      </c>
      <c r="E192" s="11">
        <v>42468</v>
      </c>
      <c r="F192" s="25">
        <v>0.7453819444444445</v>
      </c>
      <c r="G192" t="str">
        <f t="shared" si="10"/>
        <v>47 23.7 N</v>
      </c>
      <c r="H192" t="str">
        <f t="shared" si="11"/>
        <v>122 141.72 W</v>
      </c>
      <c r="I192">
        <v>47.395000000000003</v>
      </c>
      <c r="J192">
        <v>-122.36239999999999</v>
      </c>
      <c r="K192">
        <v>31</v>
      </c>
      <c r="L192">
        <v>3</v>
      </c>
      <c r="N192">
        <v>151.447</v>
      </c>
      <c r="P192">
        <v>9.3237000000000005</v>
      </c>
      <c r="Q192" s="2"/>
      <c r="R192">
        <v>2</v>
      </c>
      <c r="S192" s="2"/>
      <c r="T192">
        <v>28.968499999999999</v>
      </c>
      <c r="U192" s="6"/>
      <c r="V192">
        <v>2</v>
      </c>
      <c r="W192" s="2"/>
      <c r="X192">
        <v>22.352</v>
      </c>
      <c r="Y192" s="2"/>
      <c r="Z192">
        <v>7.4772999999999996</v>
      </c>
      <c r="AA192" s="2"/>
      <c r="AB192" s="2"/>
      <c r="AC192">
        <v>2</v>
      </c>
      <c r="AE192">
        <v>7.86</v>
      </c>
      <c r="AF192">
        <v>-999</v>
      </c>
      <c r="AH192" s="2">
        <f t="shared" si="13"/>
        <v>7.86</v>
      </c>
      <c r="AI192">
        <v>240.3</v>
      </c>
      <c r="AJ192" s="7"/>
      <c r="AK192" s="7"/>
      <c r="AL192" s="7"/>
      <c r="AM192" s="7"/>
      <c r="AN192" s="7"/>
      <c r="AO192" s="7"/>
      <c r="AP192" s="7"/>
      <c r="AQ192">
        <v>24.04</v>
      </c>
      <c r="AR192">
        <v>0.34</v>
      </c>
      <c r="AS192">
        <v>1.26</v>
      </c>
      <c r="AT192">
        <v>2.14</v>
      </c>
      <c r="AU192">
        <v>54.57</v>
      </c>
      <c r="AV192">
        <v>2</v>
      </c>
      <c r="BC192" s="2"/>
      <c r="BD192" s="2"/>
      <c r="BE192" s="2"/>
      <c r="BF192">
        <v>-999</v>
      </c>
      <c r="BG192">
        <v>9</v>
      </c>
      <c r="BH192">
        <v>-999</v>
      </c>
      <c r="BI192">
        <v>9</v>
      </c>
    </row>
    <row r="193" spans="1:61" x14ac:dyDescent="0.2">
      <c r="A193" s="1">
        <v>192</v>
      </c>
      <c r="B193" t="s">
        <v>56</v>
      </c>
      <c r="C193" s="11">
        <v>42469</v>
      </c>
      <c r="D193" s="25">
        <v>3.8576388888888889E-2</v>
      </c>
      <c r="E193" s="11">
        <v>42468</v>
      </c>
      <c r="F193" s="25">
        <v>0.74690972222222218</v>
      </c>
      <c r="G193" t="str">
        <f t="shared" si="10"/>
        <v>47 23.7 N</v>
      </c>
      <c r="H193" t="str">
        <f t="shared" si="11"/>
        <v>122 141.72 W</v>
      </c>
      <c r="I193">
        <v>47.395099999999999</v>
      </c>
      <c r="J193">
        <v>-122.3626</v>
      </c>
      <c r="K193">
        <v>31</v>
      </c>
      <c r="L193">
        <v>4</v>
      </c>
      <c r="N193">
        <v>120.738</v>
      </c>
      <c r="P193">
        <v>9.2908000000000008</v>
      </c>
      <c r="Q193" s="2"/>
      <c r="R193">
        <v>2</v>
      </c>
      <c r="S193" s="2"/>
      <c r="T193">
        <v>28.930199999999999</v>
      </c>
      <c r="U193" s="6"/>
      <c r="V193">
        <v>2</v>
      </c>
      <c r="W193" s="2"/>
      <c r="X193">
        <v>22.327000000000002</v>
      </c>
      <c r="Y193" s="2"/>
      <c r="Z193">
        <v>7.4070999999999998</v>
      </c>
      <c r="AA193" s="2"/>
      <c r="AB193" s="2"/>
      <c r="AC193">
        <v>2</v>
      </c>
      <c r="AE193">
        <v>7.7549999999999999</v>
      </c>
      <c r="AF193">
        <v>-999</v>
      </c>
      <c r="AH193" s="2">
        <f t="shared" si="13"/>
        <v>7.7549999999999999</v>
      </c>
      <c r="AI193">
        <v>237.1</v>
      </c>
      <c r="AJ193" s="7"/>
      <c r="AK193" s="7"/>
      <c r="AL193" s="7"/>
      <c r="AM193" s="7"/>
      <c r="AN193" s="7"/>
      <c r="AO193" s="7"/>
      <c r="AP193" s="7"/>
      <c r="AQ193">
        <v>25.12</v>
      </c>
      <c r="AR193">
        <v>0.26</v>
      </c>
      <c r="AS193">
        <v>0.47</v>
      </c>
      <c r="AT193">
        <v>2.21</v>
      </c>
      <c r="AU193">
        <v>56.44</v>
      </c>
      <c r="AV193">
        <v>2</v>
      </c>
      <c r="BC193" s="2"/>
      <c r="BD193" s="2"/>
      <c r="BE193" s="2"/>
      <c r="BF193">
        <v>-999</v>
      </c>
      <c r="BG193">
        <v>9</v>
      </c>
      <c r="BH193">
        <v>-999</v>
      </c>
      <c r="BI193">
        <v>9</v>
      </c>
    </row>
    <row r="194" spans="1:61" x14ac:dyDescent="0.2">
      <c r="A194" s="1">
        <v>193</v>
      </c>
      <c r="B194" t="s">
        <v>56</v>
      </c>
      <c r="C194" s="11">
        <v>42469</v>
      </c>
      <c r="D194" s="25">
        <v>3.9988425925925927E-2</v>
      </c>
      <c r="E194" s="11">
        <v>42468</v>
      </c>
      <c r="F194" s="25">
        <v>0.74832175925925926</v>
      </c>
      <c r="G194" t="str">
        <f t="shared" si="10"/>
        <v>47 23.68 N</v>
      </c>
      <c r="H194" t="str">
        <f t="shared" si="11"/>
        <v>122 141.72 W</v>
      </c>
      <c r="I194">
        <v>47.394799999999996</v>
      </c>
      <c r="J194">
        <v>-122.3626</v>
      </c>
      <c r="K194">
        <v>31</v>
      </c>
      <c r="L194">
        <v>5</v>
      </c>
      <c r="N194">
        <v>101.65</v>
      </c>
      <c r="P194">
        <v>9.3011999999999997</v>
      </c>
      <c r="Q194" s="2"/>
      <c r="R194">
        <v>2</v>
      </c>
      <c r="S194" s="2"/>
      <c r="T194">
        <v>28.8552</v>
      </c>
      <c r="U194" s="6"/>
      <c r="V194">
        <v>2</v>
      </c>
      <c r="W194" s="2"/>
      <c r="X194">
        <v>22.266999999999999</v>
      </c>
      <c r="Y194" s="2"/>
      <c r="Z194">
        <v>7.4541000000000004</v>
      </c>
      <c r="AA194" s="2"/>
      <c r="AB194" s="2"/>
      <c r="AC194">
        <v>2</v>
      </c>
      <c r="AE194">
        <v>7.7309999999999999</v>
      </c>
      <c r="AF194">
        <v>-999</v>
      </c>
      <c r="AH194" s="2">
        <f t="shared" si="13"/>
        <v>7.7309999999999999</v>
      </c>
      <c r="AI194">
        <v>236.4</v>
      </c>
      <c r="AJ194" s="7"/>
      <c r="AK194" s="7"/>
      <c r="AL194" s="7"/>
      <c r="AM194" s="7"/>
      <c r="AN194" s="7"/>
      <c r="AO194" s="7"/>
      <c r="AP194" s="7"/>
      <c r="AQ194">
        <v>25.19</v>
      </c>
      <c r="AR194">
        <v>0.25</v>
      </c>
      <c r="AS194">
        <v>0.36</v>
      </c>
      <c r="AT194">
        <v>2.21</v>
      </c>
      <c r="AU194">
        <v>56.6</v>
      </c>
      <c r="AV194">
        <v>2</v>
      </c>
      <c r="BC194" s="2"/>
      <c r="BD194" s="2"/>
      <c r="BE194" s="2"/>
      <c r="BF194">
        <v>-999</v>
      </c>
      <c r="BG194">
        <v>9</v>
      </c>
      <c r="BH194">
        <v>-999</v>
      </c>
      <c r="BI194">
        <v>9</v>
      </c>
    </row>
    <row r="195" spans="1:61" x14ac:dyDescent="0.2">
      <c r="A195" s="1">
        <v>194</v>
      </c>
      <c r="B195" t="s">
        <v>56</v>
      </c>
      <c r="C195" s="11">
        <v>42469</v>
      </c>
      <c r="D195" s="25">
        <v>4.1250000000000002E-2</v>
      </c>
      <c r="E195" s="11">
        <v>42468</v>
      </c>
      <c r="F195" s="25">
        <v>0.74958333333333327</v>
      </c>
      <c r="G195" t="str">
        <f t="shared" ref="G195:G236" si="14">MID(I195,1,2)&amp;" "&amp;TRUNC(MID(I195,3,5)*60,2)&amp;" N"</f>
        <v>47 23.65 N</v>
      </c>
      <c r="H195" t="str">
        <f t="shared" si="11"/>
        <v>122 141.72 W</v>
      </c>
      <c r="I195">
        <v>47.394199999999998</v>
      </c>
      <c r="J195">
        <v>-122.36239999999999</v>
      </c>
      <c r="K195">
        <v>31</v>
      </c>
      <c r="L195">
        <v>6</v>
      </c>
      <c r="N195">
        <v>81.454999999999998</v>
      </c>
      <c r="P195">
        <v>9.3736999999999995</v>
      </c>
      <c r="Q195" s="2"/>
      <c r="R195">
        <v>2</v>
      </c>
      <c r="S195" s="2"/>
      <c r="T195">
        <v>28.633299999999998</v>
      </c>
      <c r="U195" s="6"/>
      <c r="V195">
        <v>2</v>
      </c>
      <c r="W195" s="2"/>
      <c r="X195">
        <v>22.082000000000001</v>
      </c>
      <c r="Y195" s="2"/>
      <c r="Z195">
        <v>7.7058999999999997</v>
      </c>
      <c r="AA195" s="2"/>
      <c r="AB195" s="2"/>
      <c r="AC195">
        <v>2</v>
      </c>
      <c r="AE195">
        <v>8.0619999999999994</v>
      </c>
      <c r="AF195">
        <v>-999</v>
      </c>
      <c r="AH195" s="2">
        <f t="shared" si="13"/>
        <v>8.0619999999999994</v>
      </c>
      <c r="AI195">
        <v>246.5</v>
      </c>
      <c r="AJ195" s="7"/>
      <c r="AK195" s="7"/>
      <c r="AL195" s="7"/>
      <c r="AM195" s="7"/>
      <c r="AN195" s="7"/>
      <c r="AO195" s="7"/>
      <c r="AP195" s="7"/>
      <c r="AQ195">
        <v>25.04</v>
      </c>
      <c r="AR195">
        <v>0.24</v>
      </c>
      <c r="AS195">
        <v>0.86</v>
      </c>
      <c r="AT195">
        <v>2.17</v>
      </c>
      <c r="AU195">
        <v>56.63</v>
      </c>
      <c r="AV195">
        <v>2</v>
      </c>
      <c r="BC195" s="2"/>
      <c r="BD195" s="2"/>
      <c r="BE195" s="2"/>
      <c r="BF195">
        <v>1990.4</v>
      </c>
      <c r="BG195">
        <v>2</v>
      </c>
      <c r="BH195">
        <v>1944.9</v>
      </c>
      <c r="BI195">
        <v>2</v>
      </c>
    </row>
    <row r="196" spans="1:61" x14ac:dyDescent="0.2">
      <c r="A196" s="1">
        <v>195</v>
      </c>
      <c r="B196" t="s">
        <v>56</v>
      </c>
      <c r="C196" s="11">
        <v>42469</v>
      </c>
      <c r="D196" s="25">
        <v>4.2719907407407408E-2</v>
      </c>
      <c r="E196" s="11">
        <v>42468</v>
      </c>
      <c r="F196" s="25">
        <v>0.75105324074074076</v>
      </c>
      <c r="G196" t="str">
        <f t="shared" si="14"/>
        <v>47 23.61 N</v>
      </c>
      <c r="H196" t="str">
        <f t="shared" ref="H196:H236" si="15">MID(J196,2,3)&amp;" "&amp;TRUNC(MID(J196,4,5)*60,2)&amp;" W"</f>
        <v>122 141.66 W</v>
      </c>
      <c r="I196">
        <v>47.393599999999999</v>
      </c>
      <c r="J196">
        <v>-122.36190000000001</v>
      </c>
      <c r="K196">
        <v>31</v>
      </c>
      <c r="L196">
        <v>7</v>
      </c>
      <c r="N196">
        <v>50.859000000000002</v>
      </c>
      <c r="P196">
        <v>9.6411999999999995</v>
      </c>
      <c r="Q196" s="2"/>
      <c r="R196">
        <v>2</v>
      </c>
      <c r="S196" s="2"/>
      <c r="T196">
        <v>28.327400000000001</v>
      </c>
      <c r="U196" s="6"/>
      <c r="V196">
        <v>2</v>
      </c>
      <c r="W196" s="2"/>
      <c r="X196">
        <v>21.803000000000001</v>
      </c>
      <c r="Y196" s="2"/>
      <c r="Z196">
        <v>8.3743999999999996</v>
      </c>
      <c r="AA196" s="2"/>
      <c r="AB196" s="2"/>
      <c r="AC196">
        <v>2</v>
      </c>
      <c r="AE196">
        <v>8.3350000000000009</v>
      </c>
      <c r="AF196">
        <v>-999</v>
      </c>
      <c r="AH196" s="2">
        <f t="shared" si="13"/>
        <v>8.3350000000000009</v>
      </c>
      <c r="AI196">
        <v>254.9</v>
      </c>
      <c r="AJ196" s="7"/>
      <c r="AK196" s="7"/>
      <c r="AL196" s="7"/>
      <c r="AM196" s="7"/>
      <c r="AN196" s="7"/>
      <c r="AO196" s="7"/>
      <c r="AP196" s="7"/>
      <c r="AQ196">
        <v>22.74</v>
      </c>
      <c r="AR196">
        <v>0.21</v>
      </c>
      <c r="AS196">
        <v>1.1499999999999999</v>
      </c>
      <c r="AT196">
        <v>2.06</v>
      </c>
      <c r="AU196">
        <v>56.06</v>
      </c>
      <c r="AV196">
        <v>2</v>
      </c>
      <c r="BC196" s="2"/>
      <c r="BD196" s="2"/>
      <c r="BE196" s="2"/>
      <c r="BF196">
        <v>-999</v>
      </c>
      <c r="BG196">
        <v>9</v>
      </c>
      <c r="BH196">
        <v>-999</v>
      </c>
      <c r="BI196">
        <v>9</v>
      </c>
    </row>
    <row r="197" spans="1:61" x14ac:dyDescent="0.2">
      <c r="A197" s="1">
        <v>196</v>
      </c>
      <c r="B197" t="s">
        <v>56</v>
      </c>
      <c r="C197" s="11">
        <v>42469</v>
      </c>
      <c r="D197" s="25">
        <v>4.3981481481481483E-2</v>
      </c>
      <c r="E197" s="11">
        <v>42468</v>
      </c>
      <c r="F197" s="25">
        <v>0.75231481481481488</v>
      </c>
      <c r="G197" t="str">
        <f t="shared" si="14"/>
        <v>47 23.58 N</v>
      </c>
      <c r="H197" t="str">
        <f t="shared" si="15"/>
        <v>122 141.66 W</v>
      </c>
      <c r="I197">
        <v>47.393099999999997</v>
      </c>
      <c r="J197">
        <v>-122.3614</v>
      </c>
      <c r="K197">
        <v>31</v>
      </c>
      <c r="L197">
        <v>8</v>
      </c>
      <c r="N197">
        <v>30.757000000000001</v>
      </c>
      <c r="P197">
        <v>9.7795000000000005</v>
      </c>
      <c r="Q197" s="2"/>
      <c r="R197">
        <v>2</v>
      </c>
      <c r="S197" s="2"/>
      <c r="T197">
        <v>28.247</v>
      </c>
      <c r="U197" s="6"/>
      <c r="V197">
        <v>2</v>
      </c>
      <c r="W197" s="2"/>
      <c r="X197">
        <v>21.719000000000001</v>
      </c>
      <c r="Y197" s="2"/>
      <c r="Z197">
        <v>8.6740999999999993</v>
      </c>
      <c r="AA197" s="2"/>
      <c r="AB197" s="2"/>
      <c r="AC197">
        <v>2</v>
      </c>
      <c r="AE197">
        <v>8.9789999999999992</v>
      </c>
      <c r="AF197">
        <v>-999</v>
      </c>
      <c r="AH197" s="2">
        <f t="shared" si="13"/>
        <v>8.9789999999999992</v>
      </c>
      <c r="AI197">
        <v>274.60000000000002</v>
      </c>
      <c r="AJ197" s="7"/>
      <c r="AK197" s="7"/>
      <c r="AL197" s="7"/>
      <c r="AM197" s="7"/>
      <c r="AN197" s="7"/>
      <c r="AO197" s="7"/>
      <c r="AP197" s="7"/>
      <c r="AQ197">
        <v>21.66</v>
      </c>
      <c r="AR197">
        <v>0.21</v>
      </c>
      <c r="AS197">
        <v>0.92</v>
      </c>
      <c r="AT197">
        <v>1.96</v>
      </c>
      <c r="AU197">
        <v>52.66</v>
      </c>
      <c r="AV197">
        <v>2</v>
      </c>
      <c r="BC197" s="2"/>
      <c r="BD197" s="2"/>
      <c r="BE197" s="2"/>
      <c r="BF197">
        <v>-999</v>
      </c>
      <c r="BG197">
        <v>9</v>
      </c>
      <c r="BH197">
        <v>-999</v>
      </c>
      <c r="BI197">
        <v>9</v>
      </c>
    </row>
    <row r="198" spans="1:61" x14ac:dyDescent="0.2">
      <c r="A198" s="1">
        <v>197</v>
      </c>
      <c r="B198" t="s">
        <v>56</v>
      </c>
      <c r="C198" s="11">
        <v>42469</v>
      </c>
      <c r="D198" s="25">
        <v>4.5428240740740734E-2</v>
      </c>
      <c r="E198" s="11">
        <v>42468</v>
      </c>
      <c r="F198" s="25">
        <v>0.75376157407407407</v>
      </c>
      <c r="G198" t="str">
        <f t="shared" si="14"/>
        <v>47 23.55 N</v>
      </c>
      <c r="H198" t="str">
        <f t="shared" si="15"/>
        <v>122 141.6 W</v>
      </c>
      <c r="I198">
        <v>47.392600000000002</v>
      </c>
      <c r="J198">
        <v>-122.3609</v>
      </c>
      <c r="K198">
        <v>31</v>
      </c>
      <c r="L198">
        <v>9</v>
      </c>
      <c r="N198">
        <v>20.087</v>
      </c>
      <c r="P198">
        <v>10.262700000000001</v>
      </c>
      <c r="Q198" s="2"/>
      <c r="R198">
        <v>2</v>
      </c>
      <c r="S198" s="2"/>
      <c r="T198">
        <v>28.1206</v>
      </c>
      <c r="U198" s="6"/>
      <c r="V198">
        <v>2</v>
      </c>
      <c r="W198" s="2"/>
      <c r="X198">
        <v>21.545000000000002</v>
      </c>
      <c r="Y198" s="2"/>
      <c r="Z198">
        <v>9.5359999999999996</v>
      </c>
      <c r="AA198" s="2"/>
      <c r="AB198" s="2"/>
      <c r="AC198">
        <v>2</v>
      </c>
      <c r="AE198">
        <v>8.7469999999999999</v>
      </c>
      <c r="AF198">
        <v>-999</v>
      </c>
      <c r="AH198" s="2">
        <f t="shared" si="13"/>
        <v>8.7469999999999999</v>
      </c>
      <c r="AI198">
        <v>267.60000000000002</v>
      </c>
      <c r="AJ198" s="7"/>
      <c r="AK198" s="7"/>
      <c r="AL198" s="7"/>
      <c r="AM198" s="7"/>
      <c r="AN198" s="7"/>
      <c r="AO198" s="7"/>
      <c r="AP198" s="7"/>
      <c r="AQ198">
        <v>18.21</v>
      </c>
      <c r="AR198">
        <v>0.22</v>
      </c>
      <c r="AS198">
        <v>1.49</v>
      </c>
      <c r="AT198">
        <v>1.74</v>
      </c>
      <c r="AU198">
        <v>48.12</v>
      </c>
      <c r="AV198">
        <v>2</v>
      </c>
      <c r="BC198" s="2"/>
      <c r="BD198" s="2"/>
      <c r="BE198" s="2"/>
      <c r="BF198">
        <v>1976.2</v>
      </c>
      <c r="BG198">
        <v>2</v>
      </c>
      <c r="BH198">
        <v>1874.4</v>
      </c>
      <c r="BI198">
        <v>2</v>
      </c>
    </row>
    <row r="199" spans="1:61" x14ac:dyDescent="0.2">
      <c r="A199" s="1">
        <v>198</v>
      </c>
      <c r="B199" t="s">
        <v>56</v>
      </c>
      <c r="C199" s="11">
        <v>42469</v>
      </c>
      <c r="D199" s="25">
        <v>4.6365740740740742E-2</v>
      </c>
      <c r="E199" s="11">
        <v>42468</v>
      </c>
      <c r="F199" s="25">
        <v>0.75469907407407411</v>
      </c>
      <c r="G199" t="str">
        <f t="shared" si="14"/>
        <v>47 23.53 N</v>
      </c>
      <c r="H199" t="str">
        <f t="shared" si="15"/>
        <v>122 141.6 W</v>
      </c>
      <c r="I199">
        <v>47.392200000000003</v>
      </c>
      <c r="J199">
        <v>-122.3605</v>
      </c>
      <c r="K199">
        <v>31</v>
      </c>
      <c r="L199">
        <v>10</v>
      </c>
      <c r="N199">
        <v>10.047000000000001</v>
      </c>
      <c r="P199">
        <v>10.377700000000001</v>
      </c>
      <c r="Q199" s="2"/>
      <c r="R199">
        <v>2</v>
      </c>
      <c r="S199" s="2"/>
      <c r="T199">
        <v>28.111499999999999</v>
      </c>
      <c r="U199" s="6"/>
      <c r="V199">
        <v>2</v>
      </c>
      <c r="W199" s="2"/>
      <c r="X199">
        <v>21.52</v>
      </c>
      <c r="Y199" s="2"/>
      <c r="Z199">
        <v>9.5844000000000005</v>
      </c>
      <c r="AA199" s="2"/>
      <c r="AB199" s="2"/>
      <c r="AC199">
        <v>2</v>
      </c>
      <c r="AE199">
        <v>9.9760000000000009</v>
      </c>
      <c r="AF199">
        <v>-999</v>
      </c>
      <c r="AH199" s="2">
        <f t="shared" si="13"/>
        <v>9.9760000000000009</v>
      </c>
      <c r="AI199">
        <v>305.2</v>
      </c>
      <c r="AJ199" s="7"/>
      <c r="AK199" s="7"/>
      <c r="AL199" s="7"/>
      <c r="AM199" s="7"/>
      <c r="AN199" s="7"/>
      <c r="AO199" s="7"/>
      <c r="AP199" s="7"/>
      <c r="AQ199">
        <v>17.809999999999999</v>
      </c>
      <c r="AR199">
        <v>0.22</v>
      </c>
      <c r="AS199">
        <v>0.88</v>
      </c>
      <c r="AT199">
        <v>1.74</v>
      </c>
      <c r="AU199">
        <v>47.18</v>
      </c>
      <c r="AV199">
        <v>2</v>
      </c>
      <c r="BC199" s="2"/>
      <c r="BD199" s="2"/>
      <c r="BE199" s="2"/>
      <c r="BF199">
        <v>-999</v>
      </c>
      <c r="BG199">
        <v>9</v>
      </c>
      <c r="BH199">
        <v>-999</v>
      </c>
      <c r="BI199">
        <v>9</v>
      </c>
    </row>
    <row r="200" spans="1:61" x14ac:dyDescent="0.2">
      <c r="A200" s="1">
        <v>199</v>
      </c>
      <c r="B200" t="s">
        <v>56</v>
      </c>
      <c r="C200" s="11">
        <v>42469</v>
      </c>
      <c r="D200" s="25">
        <v>4.7569444444444442E-2</v>
      </c>
      <c r="E200" s="11">
        <v>42468</v>
      </c>
      <c r="F200" s="25">
        <v>0.7559027777777777</v>
      </c>
      <c r="G200" t="str">
        <f t="shared" si="14"/>
        <v>47 23.5 N</v>
      </c>
      <c r="H200" t="str">
        <f t="shared" si="15"/>
        <v>122 141.6 W</v>
      </c>
      <c r="I200">
        <v>47.3917</v>
      </c>
      <c r="J200">
        <v>-122.36</v>
      </c>
      <c r="K200">
        <v>31</v>
      </c>
      <c r="L200">
        <v>11</v>
      </c>
      <c r="N200">
        <v>4.9359999999999999</v>
      </c>
      <c r="P200">
        <v>10.4848</v>
      </c>
      <c r="Q200" s="2"/>
      <c r="R200">
        <v>2</v>
      </c>
      <c r="S200" s="2"/>
      <c r="T200">
        <v>28.090699999999998</v>
      </c>
      <c r="U200" s="6"/>
      <c r="V200">
        <v>2</v>
      </c>
      <c r="W200" s="2"/>
      <c r="X200">
        <v>21.486000000000001</v>
      </c>
      <c r="Y200" s="2"/>
      <c r="Z200">
        <v>9.6791</v>
      </c>
      <c r="AA200" s="2"/>
      <c r="AB200" s="2"/>
      <c r="AC200">
        <v>2</v>
      </c>
      <c r="AE200">
        <v>9.9429999999999996</v>
      </c>
      <c r="AF200">
        <v>-999</v>
      </c>
      <c r="AH200" s="2">
        <f t="shared" si="13"/>
        <v>9.9429999999999996</v>
      </c>
      <c r="AI200">
        <v>304.2</v>
      </c>
      <c r="AJ200" s="7"/>
      <c r="AK200" s="7"/>
      <c r="AL200" s="7"/>
      <c r="AM200" s="7"/>
      <c r="AN200" s="7"/>
      <c r="AO200" s="7"/>
      <c r="AP200" s="7"/>
      <c r="AQ200">
        <v>17.440000000000001</v>
      </c>
      <c r="AR200">
        <v>0.22</v>
      </c>
      <c r="AS200">
        <v>0.91</v>
      </c>
      <c r="AT200">
        <v>1.72</v>
      </c>
      <c r="AU200">
        <v>46.47</v>
      </c>
      <c r="AV200">
        <v>2</v>
      </c>
      <c r="BC200" s="2"/>
      <c r="BD200" s="2"/>
      <c r="BE200" s="2"/>
      <c r="BF200">
        <v>-999</v>
      </c>
      <c r="BG200">
        <v>9</v>
      </c>
      <c r="BH200">
        <v>-999</v>
      </c>
      <c r="BI200">
        <v>9</v>
      </c>
    </row>
    <row r="201" spans="1:61" x14ac:dyDescent="0.2">
      <c r="A201" s="1">
        <v>200</v>
      </c>
      <c r="B201" t="s">
        <v>56</v>
      </c>
      <c r="C201" s="11">
        <v>42469</v>
      </c>
      <c r="D201" s="25">
        <v>4.87037037037037E-2</v>
      </c>
      <c r="E201" s="11">
        <v>42468</v>
      </c>
      <c r="F201" s="25">
        <v>0.75703703703703706</v>
      </c>
      <c r="G201" t="str">
        <f t="shared" si="14"/>
        <v>47 23.47 N</v>
      </c>
      <c r="H201" t="str">
        <f t="shared" si="15"/>
        <v>122 141.54 W</v>
      </c>
      <c r="I201">
        <v>47.391300000000001</v>
      </c>
      <c r="J201">
        <v>-122.3596</v>
      </c>
      <c r="K201">
        <v>31</v>
      </c>
      <c r="L201">
        <v>12</v>
      </c>
      <c r="N201">
        <v>2.0489999999999999</v>
      </c>
      <c r="P201">
        <v>10.4841</v>
      </c>
      <c r="Q201" s="2"/>
      <c r="R201">
        <v>2</v>
      </c>
      <c r="S201" s="2"/>
      <c r="T201">
        <v>28.090900000000001</v>
      </c>
      <c r="U201" s="6"/>
      <c r="V201">
        <v>2</v>
      </c>
      <c r="W201" s="2"/>
      <c r="X201">
        <v>21.486999999999998</v>
      </c>
      <c r="Y201" s="2"/>
      <c r="Z201">
        <v>9.6829999999999998</v>
      </c>
      <c r="AA201" s="2"/>
      <c r="AB201" s="2"/>
      <c r="AC201">
        <v>2</v>
      </c>
      <c r="AE201">
        <v>10.061</v>
      </c>
      <c r="AF201">
        <v>-999</v>
      </c>
      <c r="AH201" s="2">
        <f t="shared" si="13"/>
        <v>10.061</v>
      </c>
      <c r="AI201">
        <v>307.8</v>
      </c>
      <c r="AJ201" s="7"/>
      <c r="AK201" s="7"/>
      <c r="AL201" s="7"/>
      <c r="AM201" s="7"/>
      <c r="AN201" s="7"/>
      <c r="AO201" s="7"/>
      <c r="AP201" s="7"/>
      <c r="AQ201">
        <v>17.52</v>
      </c>
      <c r="AR201">
        <v>0.22</v>
      </c>
      <c r="AS201">
        <v>1.89</v>
      </c>
      <c r="AT201">
        <v>1.66</v>
      </c>
      <c r="AU201">
        <v>46.74</v>
      </c>
      <c r="AV201">
        <v>2</v>
      </c>
      <c r="BC201" s="2"/>
      <c r="BD201" s="2"/>
      <c r="BE201" s="2"/>
      <c r="BF201">
        <v>1972</v>
      </c>
      <c r="BG201">
        <v>2</v>
      </c>
      <c r="BH201">
        <v>1866.8</v>
      </c>
      <c r="BI201">
        <v>2</v>
      </c>
    </row>
    <row r="202" spans="1:61" x14ac:dyDescent="0.2">
      <c r="A202" s="1">
        <v>201</v>
      </c>
      <c r="B202" t="s">
        <v>56</v>
      </c>
      <c r="C202" s="11">
        <v>42469</v>
      </c>
      <c r="D202" s="25">
        <v>0.61540509259259257</v>
      </c>
      <c r="E202" s="11">
        <v>42469</v>
      </c>
      <c r="F202" s="25">
        <v>0.32373842592592594</v>
      </c>
      <c r="G202" t="str">
        <f t="shared" si="14"/>
        <v>47 19.15 N</v>
      </c>
      <c r="H202" t="str">
        <f t="shared" si="15"/>
        <v>122 150 W</v>
      </c>
      <c r="I202">
        <v>47.319299999999998</v>
      </c>
      <c r="J202">
        <v>-122.50069999999999</v>
      </c>
      <c r="K202">
        <v>33</v>
      </c>
      <c r="L202">
        <v>1</v>
      </c>
      <c r="N202">
        <v>147.72200000000001</v>
      </c>
      <c r="P202">
        <v>9.2752999999999997</v>
      </c>
      <c r="Q202" s="2"/>
      <c r="R202">
        <v>2</v>
      </c>
      <c r="S202" s="2"/>
      <c r="T202">
        <v>28.8996</v>
      </c>
      <c r="U202" s="6"/>
      <c r="V202">
        <v>2</v>
      </c>
      <c r="W202" s="2"/>
      <c r="X202">
        <v>22.305</v>
      </c>
      <c r="Y202" s="2"/>
      <c r="Z202">
        <v>7.2662000000000004</v>
      </c>
      <c r="AA202" s="2"/>
      <c r="AB202" s="2"/>
      <c r="AC202">
        <v>2</v>
      </c>
      <c r="AE202">
        <v>7.5709999999999997</v>
      </c>
      <c r="AF202">
        <v>-999</v>
      </c>
      <c r="AH202" s="2">
        <f t="shared" si="13"/>
        <v>7.5709999999999997</v>
      </c>
      <c r="AI202">
        <v>231.5</v>
      </c>
      <c r="AJ202" s="7"/>
      <c r="AK202" s="7"/>
      <c r="AL202" s="7"/>
      <c r="AM202" s="7"/>
      <c r="AN202" s="7"/>
      <c r="AO202" s="7"/>
      <c r="AP202" s="7"/>
      <c r="AQ202">
        <v>25.99</v>
      </c>
      <c r="AR202">
        <v>0.21</v>
      </c>
      <c r="AS202">
        <v>1.34</v>
      </c>
      <c r="AT202">
        <v>2.17</v>
      </c>
      <c r="AU202">
        <v>58.86</v>
      </c>
      <c r="AV202">
        <v>2</v>
      </c>
      <c r="BC202" s="2"/>
      <c r="BD202" s="2"/>
      <c r="BE202" s="2"/>
      <c r="BF202">
        <v>2005.2</v>
      </c>
      <c r="BG202">
        <v>2</v>
      </c>
      <c r="BH202">
        <v>1964.3</v>
      </c>
      <c r="BI202">
        <v>2</v>
      </c>
    </row>
    <row r="203" spans="1:61" x14ac:dyDescent="0.2">
      <c r="A203" s="1">
        <v>202</v>
      </c>
      <c r="B203" t="s">
        <v>56</v>
      </c>
      <c r="C203" s="11">
        <v>42469</v>
      </c>
      <c r="D203" s="25">
        <v>0.61709490740740736</v>
      </c>
      <c r="E203" s="11">
        <v>42469</v>
      </c>
      <c r="F203" s="25">
        <v>0.32542824074074073</v>
      </c>
      <c r="G203" t="str">
        <f t="shared" si="14"/>
        <v>47 19.16 N</v>
      </c>
      <c r="H203" t="str">
        <f t="shared" si="15"/>
        <v>122 150 W</v>
      </c>
      <c r="I203">
        <v>47.319400000000002</v>
      </c>
      <c r="J203">
        <v>-122.5003</v>
      </c>
      <c r="K203">
        <v>33</v>
      </c>
      <c r="L203">
        <v>2</v>
      </c>
      <c r="N203">
        <v>111.732</v>
      </c>
      <c r="P203">
        <v>9.3249999999999993</v>
      </c>
      <c r="Q203" s="2"/>
      <c r="R203">
        <v>2</v>
      </c>
      <c r="S203" s="2"/>
      <c r="T203">
        <v>28.7087</v>
      </c>
      <c r="U203" s="6"/>
      <c r="V203">
        <v>2</v>
      </c>
      <c r="W203" s="2"/>
      <c r="X203">
        <v>22.149000000000001</v>
      </c>
      <c r="Y203" s="2"/>
      <c r="Z203">
        <v>7.5064000000000002</v>
      </c>
      <c r="AA203" s="2"/>
      <c r="AB203" s="2"/>
      <c r="AC203">
        <v>2</v>
      </c>
      <c r="AE203">
        <v>7.8239999999999998</v>
      </c>
      <c r="AF203">
        <v>-999</v>
      </c>
      <c r="AH203" s="2">
        <f t="shared" si="13"/>
        <v>7.8239999999999998</v>
      </c>
      <c r="AI203">
        <v>239.2</v>
      </c>
      <c r="AJ203" s="7"/>
      <c r="AK203" s="7"/>
      <c r="AL203" s="7"/>
      <c r="AM203" s="7"/>
      <c r="AN203" s="7"/>
      <c r="AO203" s="7"/>
      <c r="AP203" s="7"/>
      <c r="AQ203">
        <v>25.93</v>
      </c>
      <c r="AR203">
        <v>0.2</v>
      </c>
      <c r="AS203">
        <v>0.77</v>
      </c>
      <c r="AT203">
        <v>2.21</v>
      </c>
      <c r="AU203">
        <v>58.63</v>
      </c>
      <c r="AV203">
        <v>2</v>
      </c>
      <c r="BC203" s="2"/>
      <c r="BD203" s="2"/>
      <c r="BE203" s="2"/>
      <c r="BF203">
        <v>-999</v>
      </c>
      <c r="BG203">
        <v>9</v>
      </c>
      <c r="BH203">
        <v>-999</v>
      </c>
      <c r="BI203">
        <v>9</v>
      </c>
    </row>
    <row r="204" spans="1:61" x14ac:dyDescent="0.2">
      <c r="A204" s="1">
        <v>203</v>
      </c>
      <c r="B204" t="s">
        <v>56</v>
      </c>
      <c r="C204" s="11">
        <v>42469</v>
      </c>
      <c r="D204" s="25">
        <v>0.61850694444444443</v>
      </c>
      <c r="E204" s="11">
        <v>42469</v>
      </c>
      <c r="F204" s="25">
        <v>0.32684027777777774</v>
      </c>
      <c r="G204" t="str">
        <f t="shared" si="14"/>
        <v>47 19.15 N</v>
      </c>
      <c r="H204" t="str">
        <f t="shared" si="15"/>
        <v>122 150 W</v>
      </c>
      <c r="I204">
        <v>47.319299999999998</v>
      </c>
      <c r="J204">
        <v>-122.5001</v>
      </c>
      <c r="K204">
        <v>33</v>
      </c>
      <c r="L204">
        <v>3</v>
      </c>
      <c r="N204">
        <v>80.603999999999999</v>
      </c>
      <c r="P204">
        <v>9.4855</v>
      </c>
      <c r="Q204" s="2"/>
      <c r="R204">
        <v>2</v>
      </c>
      <c r="S204" s="2"/>
      <c r="T204">
        <v>28.441600000000001</v>
      </c>
      <c r="U204" s="6"/>
      <c r="V204">
        <v>2</v>
      </c>
      <c r="W204" s="2"/>
      <c r="X204">
        <v>21.916</v>
      </c>
      <c r="Y204" s="2"/>
      <c r="Z204">
        <v>7.9665999999999997</v>
      </c>
      <c r="AA204" s="2"/>
      <c r="AB204" s="2"/>
      <c r="AC204">
        <v>2</v>
      </c>
      <c r="AE204">
        <v>8.1039999999999992</v>
      </c>
      <c r="AF204">
        <v>-999</v>
      </c>
      <c r="AH204" s="2">
        <f>AE204</f>
        <v>8.1039999999999992</v>
      </c>
      <c r="AI204">
        <v>247.8</v>
      </c>
      <c r="AJ204" s="7"/>
      <c r="AK204" s="7"/>
      <c r="AL204" s="7"/>
      <c r="AM204" s="7"/>
      <c r="AN204" s="7"/>
      <c r="AO204" s="7"/>
      <c r="AP204" s="7"/>
      <c r="AQ204">
        <v>24.87</v>
      </c>
      <c r="AR204">
        <v>0.23</v>
      </c>
      <c r="AS204">
        <v>0.59</v>
      </c>
      <c r="AT204">
        <v>2.14</v>
      </c>
      <c r="AU204">
        <v>57.01</v>
      </c>
      <c r="AV204">
        <v>2</v>
      </c>
      <c r="BC204" s="2"/>
      <c r="BD204" s="2"/>
      <c r="BE204" s="2"/>
      <c r="BF204">
        <v>1991.3</v>
      </c>
      <c r="BG204">
        <v>2</v>
      </c>
      <c r="BH204">
        <v>1939.7</v>
      </c>
      <c r="BI204">
        <v>2</v>
      </c>
    </row>
    <row r="205" spans="1:61" x14ac:dyDescent="0.2">
      <c r="A205" s="1">
        <v>204</v>
      </c>
      <c r="B205" t="s">
        <v>56</v>
      </c>
      <c r="C205" s="11">
        <v>42469</v>
      </c>
      <c r="D205" s="25">
        <v>0.62005787037037041</v>
      </c>
      <c r="E205" s="11">
        <v>42469</v>
      </c>
      <c r="F205" s="25">
        <v>0.32839120370370373</v>
      </c>
      <c r="G205" t="str">
        <f t="shared" si="14"/>
        <v>47 19.15 N</v>
      </c>
      <c r="H205" t="str">
        <f t="shared" si="15"/>
        <v>122 149.94 W</v>
      </c>
      <c r="I205">
        <v>47.319299999999998</v>
      </c>
      <c r="J205">
        <v>-122.4999</v>
      </c>
      <c r="K205">
        <v>33</v>
      </c>
      <c r="L205">
        <v>4</v>
      </c>
      <c r="N205">
        <v>50.531999999999996</v>
      </c>
      <c r="P205">
        <v>9.6517999999999997</v>
      </c>
      <c r="Q205" s="2"/>
      <c r="R205">
        <v>2</v>
      </c>
      <c r="S205" s="2"/>
      <c r="T205">
        <v>28.287400000000002</v>
      </c>
      <c r="U205" s="6"/>
      <c r="V205">
        <v>2</v>
      </c>
      <c r="W205" s="2"/>
      <c r="X205">
        <v>21.77</v>
      </c>
      <c r="Y205" s="2"/>
      <c r="Z205">
        <v>8.3706999999999994</v>
      </c>
      <c r="AA205" s="2"/>
      <c r="AB205" s="2"/>
      <c r="AC205">
        <v>2</v>
      </c>
      <c r="AE205">
        <v>8.6479999999999997</v>
      </c>
      <c r="AF205">
        <v>-999</v>
      </c>
      <c r="AH205" s="2">
        <f t="shared" si="13"/>
        <v>8.6479999999999997</v>
      </c>
      <c r="AI205">
        <v>264.5</v>
      </c>
      <c r="AJ205" s="7"/>
      <c r="AK205" s="7"/>
      <c r="AL205" s="7"/>
      <c r="AM205" s="7"/>
      <c r="AN205" s="7"/>
      <c r="AO205" s="7"/>
      <c r="AP205" s="7"/>
      <c r="AQ205">
        <v>22.4</v>
      </c>
      <c r="AR205">
        <v>0.23</v>
      </c>
      <c r="AS205">
        <v>1.03</v>
      </c>
      <c r="AT205">
        <v>1.97</v>
      </c>
      <c r="AU205">
        <v>54.07</v>
      </c>
      <c r="AV205">
        <v>2</v>
      </c>
      <c r="BC205" s="2"/>
      <c r="BD205" s="2"/>
      <c r="BE205" s="2"/>
      <c r="BF205">
        <v>-999</v>
      </c>
      <c r="BG205">
        <v>9</v>
      </c>
      <c r="BH205">
        <v>-999</v>
      </c>
      <c r="BI205">
        <v>9</v>
      </c>
    </row>
    <row r="206" spans="1:61" x14ac:dyDescent="0.2">
      <c r="A206" s="1">
        <v>205</v>
      </c>
      <c r="B206" t="s">
        <v>56</v>
      </c>
      <c r="C206" s="11">
        <v>42469</v>
      </c>
      <c r="D206" s="25">
        <v>0.62130787037037039</v>
      </c>
      <c r="E206" s="11">
        <v>42469</v>
      </c>
      <c r="F206" s="25">
        <v>0.3296412037037037</v>
      </c>
      <c r="G206" t="str">
        <f t="shared" si="14"/>
        <v>47 19.16 N</v>
      </c>
      <c r="H206" t="str">
        <f t="shared" si="15"/>
        <v>122 149.94 W</v>
      </c>
      <c r="I206">
        <v>47.319400000000002</v>
      </c>
      <c r="J206">
        <v>-122.4999</v>
      </c>
      <c r="K206">
        <v>33</v>
      </c>
      <c r="L206">
        <v>6</v>
      </c>
      <c r="N206">
        <v>30.518999999999998</v>
      </c>
      <c r="P206">
        <v>9.7805999999999997</v>
      </c>
      <c r="Q206" s="2"/>
      <c r="R206">
        <v>2</v>
      </c>
      <c r="S206" s="2"/>
      <c r="T206">
        <v>28.208600000000001</v>
      </c>
      <c r="U206" s="6"/>
      <c r="V206">
        <v>2</v>
      </c>
      <c r="W206" s="2"/>
      <c r="X206">
        <v>21.689</v>
      </c>
      <c r="Y206" s="2"/>
      <c r="Z206">
        <v>8.6445000000000007</v>
      </c>
      <c r="AA206" s="2"/>
      <c r="AB206" s="2"/>
      <c r="AC206">
        <v>2</v>
      </c>
      <c r="AE206">
        <v>9.0630000000000006</v>
      </c>
      <c r="AF206">
        <v>-999</v>
      </c>
      <c r="AH206" s="2">
        <f t="shared" si="13"/>
        <v>9.0630000000000006</v>
      </c>
      <c r="AI206">
        <v>277.2</v>
      </c>
      <c r="AJ206" s="7"/>
      <c r="AK206" s="7"/>
      <c r="AL206" s="7"/>
      <c r="AM206" s="7"/>
      <c r="AN206" s="7"/>
      <c r="AO206" s="7"/>
      <c r="AP206" s="7"/>
      <c r="AQ206">
        <v>20.61</v>
      </c>
      <c r="AR206">
        <v>0.23</v>
      </c>
      <c r="AS206">
        <v>1.77</v>
      </c>
      <c r="AT206">
        <v>1.83</v>
      </c>
      <c r="AU206">
        <v>50.28</v>
      </c>
      <c r="AV206">
        <v>2</v>
      </c>
      <c r="BC206" s="2"/>
      <c r="BD206" s="2"/>
      <c r="BE206" s="2"/>
      <c r="BF206">
        <v>-999</v>
      </c>
      <c r="BG206">
        <v>9</v>
      </c>
      <c r="BH206">
        <v>-999</v>
      </c>
      <c r="BI206">
        <v>9</v>
      </c>
    </row>
    <row r="207" spans="1:61" x14ac:dyDescent="0.2">
      <c r="A207" s="1">
        <v>206</v>
      </c>
      <c r="B207" t="s">
        <v>56</v>
      </c>
      <c r="C207" s="11">
        <v>42469</v>
      </c>
      <c r="D207" s="25">
        <v>0.6221875</v>
      </c>
      <c r="E207" s="11">
        <v>42469</v>
      </c>
      <c r="F207" s="25">
        <v>0.33052083333333332</v>
      </c>
      <c r="G207" t="str">
        <f t="shared" si="14"/>
        <v>47 19.17 N</v>
      </c>
      <c r="H207" t="str">
        <f t="shared" si="15"/>
        <v>122 149.94 W</v>
      </c>
      <c r="I207">
        <v>47.319499999999998</v>
      </c>
      <c r="J207">
        <v>-122.4999</v>
      </c>
      <c r="K207">
        <v>33</v>
      </c>
      <c r="L207">
        <v>7</v>
      </c>
      <c r="N207">
        <v>20.71</v>
      </c>
      <c r="P207">
        <v>9.9826999999999995</v>
      </c>
      <c r="Q207" s="2"/>
      <c r="R207">
        <v>2</v>
      </c>
      <c r="S207" s="2"/>
      <c r="T207">
        <v>28.061699999999998</v>
      </c>
      <c r="U207" s="6"/>
      <c r="V207">
        <v>2</v>
      </c>
      <c r="W207" s="2"/>
      <c r="X207">
        <v>21.544</v>
      </c>
      <c r="Y207" s="2"/>
      <c r="Z207">
        <v>9.1579999999999995</v>
      </c>
      <c r="AA207" s="2"/>
      <c r="AB207" s="2"/>
      <c r="AC207">
        <v>2</v>
      </c>
      <c r="AE207">
        <v>9.4960000000000004</v>
      </c>
      <c r="AF207">
        <v>-999</v>
      </c>
      <c r="AH207" s="2">
        <f t="shared" si="13"/>
        <v>9.4960000000000004</v>
      </c>
      <c r="AI207">
        <v>290.5</v>
      </c>
      <c r="AJ207" s="7"/>
      <c r="AK207" s="7"/>
      <c r="AL207" s="7"/>
      <c r="AM207" s="7"/>
      <c r="AN207" s="7"/>
      <c r="AO207" s="7"/>
      <c r="AP207" s="7"/>
      <c r="AQ207">
        <v>18.649999999999999</v>
      </c>
      <c r="AR207">
        <v>0.24</v>
      </c>
      <c r="AS207">
        <v>1.8</v>
      </c>
      <c r="AT207">
        <v>1.7</v>
      </c>
      <c r="AU207">
        <v>45.88</v>
      </c>
      <c r="AV207">
        <v>2</v>
      </c>
      <c r="BC207" s="2"/>
      <c r="BD207" s="2"/>
      <c r="BE207" s="2"/>
      <c r="BF207">
        <v>1970.5</v>
      </c>
      <c r="BG207">
        <v>2</v>
      </c>
      <c r="BH207">
        <v>1882.9</v>
      </c>
      <c r="BI207">
        <v>2</v>
      </c>
    </row>
    <row r="208" spans="1:61" x14ac:dyDescent="0.2">
      <c r="A208" s="1">
        <v>207</v>
      </c>
      <c r="B208" t="s">
        <v>56</v>
      </c>
      <c r="C208" s="11">
        <v>42469</v>
      </c>
      <c r="D208" s="25">
        <v>0.62334490740740744</v>
      </c>
      <c r="E208" s="11">
        <v>42469</v>
      </c>
      <c r="F208" s="25">
        <v>0.33167824074074076</v>
      </c>
      <c r="G208" t="str">
        <f t="shared" si="14"/>
        <v>47 19.17 N</v>
      </c>
      <c r="H208" t="str">
        <f t="shared" si="15"/>
        <v>122 149.94 W</v>
      </c>
      <c r="I208">
        <v>47.319600000000001</v>
      </c>
      <c r="J208">
        <v>-122.49979999999999</v>
      </c>
      <c r="K208">
        <v>33</v>
      </c>
      <c r="L208">
        <v>8</v>
      </c>
      <c r="N208">
        <v>10.145</v>
      </c>
      <c r="P208">
        <v>10.443300000000001</v>
      </c>
      <c r="Q208" s="2"/>
      <c r="R208">
        <v>2</v>
      </c>
      <c r="S208" s="2"/>
      <c r="T208">
        <v>27.9298</v>
      </c>
      <c r="U208" s="6"/>
      <c r="V208">
        <v>2</v>
      </c>
      <c r="W208" s="2"/>
      <c r="X208">
        <v>21.367999999999999</v>
      </c>
      <c r="Y208" s="2"/>
      <c r="Z208">
        <v>10.005800000000001</v>
      </c>
      <c r="AA208" s="2"/>
      <c r="AB208" s="2"/>
      <c r="AC208">
        <v>2</v>
      </c>
      <c r="AE208">
        <v>10.363</v>
      </c>
      <c r="AF208">
        <v>-999</v>
      </c>
      <c r="AH208" s="2">
        <f t="shared" si="13"/>
        <v>10.363</v>
      </c>
      <c r="AI208">
        <v>317.10000000000002</v>
      </c>
      <c r="AJ208" s="7"/>
      <c r="AK208" s="7"/>
      <c r="AL208" s="7"/>
      <c r="AM208" s="7"/>
      <c r="AN208" s="7"/>
      <c r="AO208" s="7"/>
      <c r="AP208" s="7"/>
      <c r="AQ208">
        <v>14.7</v>
      </c>
      <c r="AR208">
        <v>0.24</v>
      </c>
      <c r="AS208">
        <v>1.18</v>
      </c>
      <c r="AT208">
        <v>1.47</v>
      </c>
      <c r="AU208">
        <v>40.71</v>
      </c>
      <c r="AV208">
        <v>2</v>
      </c>
      <c r="BC208" s="2"/>
      <c r="BD208" s="2"/>
      <c r="BE208" s="2"/>
      <c r="BF208">
        <v>-999</v>
      </c>
      <c r="BG208">
        <v>9</v>
      </c>
      <c r="BH208">
        <v>-999</v>
      </c>
      <c r="BI208">
        <v>9</v>
      </c>
    </row>
    <row r="209" spans="1:61" x14ac:dyDescent="0.2">
      <c r="A209" s="1">
        <v>208</v>
      </c>
      <c r="B209" t="s">
        <v>56</v>
      </c>
      <c r="C209" s="11">
        <v>42469</v>
      </c>
      <c r="D209" s="25">
        <v>0.62471064814814814</v>
      </c>
      <c r="E209" s="11">
        <v>42469</v>
      </c>
      <c r="F209" s="25">
        <v>0.33304398148148145</v>
      </c>
      <c r="G209" t="str">
        <f t="shared" si="14"/>
        <v>47 19.18 N</v>
      </c>
      <c r="H209" t="str">
        <f t="shared" si="15"/>
        <v>122 149.94 W</v>
      </c>
      <c r="I209">
        <v>47.319699999999997</v>
      </c>
      <c r="J209">
        <v>-122.4997</v>
      </c>
      <c r="K209">
        <v>33</v>
      </c>
      <c r="L209">
        <v>9</v>
      </c>
      <c r="N209">
        <v>5.14</v>
      </c>
      <c r="P209">
        <v>11.012600000000001</v>
      </c>
      <c r="Q209" s="2"/>
      <c r="R209">
        <v>2</v>
      </c>
      <c r="S209" s="2"/>
      <c r="T209">
        <v>27.554200000000002</v>
      </c>
      <c r="U209" s="6"/>
      <c r="V209">
        <v>2</v>
      </c>
      <c r="W209" s="2"/>
      <c r="X209">
        <v>20.983000000000001</v>
      </c>
      <c r="Y209" s="2"/>
      <c r="Z209">
        <v>10.3499</v>
      </c>
      <c r="AA209" s="2"/>
      <c r="AB209" s="2"/>
      <c r="AC209">
        <v>2</v>
      </c>
      <c r="AE209">
        <v>10.657999999999999</v>
      </c>
      <c r="AF209">
        <v>-999</v>
      </c>
      <c r="AH209" s="2">
        <f t="shared" si="13"/>
        <v>10.657999999999999</v>
      </c>
      <c r="AI209">
        <v>326.2</v>
      </c>
      <c r="AJ209" s="7"/>
      <c r="AK209" s="7"/>
      <c r="AL209" s="7"/>
      <c r="AM209" s="7"/>
      <c r="AN209" s="7"/>
      <c r="AO209" s="7"/>
      <c r="AP209" s="7"/>
      <c r="AQ209">
        <v>13.1</v>
      </c>
      <c r="AR209">
        <v>0.23</v>
      </c>
      <c r="AS209">
        <v>1.05</v>
      </c>
      <c r="AT209">
        <v>1.34</v>
      </c>
      <c r="AU209">
        <v>39.119999999999997</v>
      </c>
      <c r="AV209">
        <v>2</v>
      </c>
      <c r="BC209" s="2"/>
      <c r="BD209" s="2"/>
      <c r="BE209" s="2"/>
      <c r="BF209">
        <v>-999</v>
      </c>
      <c r="BG209">
        <v>9</v>
      </c>
      <c r="BH209">
        <v>-999</v>
      </c>
      <c r="BI209">
        <v>9</v>
      </c>
    </row>
    <row r="210" spans="1:61" x14ac:dyDescent="0.2">
      <c r="A210" s="1">
        <v>209</v>
      </c>
      <c r="B210" t="s">
        <v>56</v>
      </c>
      <c r="C210" s="11">
        <v>42469</v>
      </c>
      <c r="D210" s="25">
        <v>0.62581018518518516</v>
      </c>
      <c r="E210" s="11">
        <v>42469</v>
      </c>
      <c r="F210" s="25">
        <v>0.33414351851851848</v>
      </c>
      <c r="G210" t="str">
        <f t="shared" si="14"/>
        <v>47 19.18 N</v>
      </c>
      <c r="H210" t="str">
        <f t="shared" si="15"/>
        <v>122 149.94 W</v>
      </c>
      <c r="I210">
        <v>47.319800000000001</v>
      </c>
      <c r="J210">
        <v>-122.49939999999999</v>
      </c>
      <c r="K210">
        <v>33</v>
      </c>
      <c r="L210">
        <v>12</v>
      </c>
      <c r="N210">
        <v>2.2109999999999999</v>
      </c>
      <c r="P210">
        <v>11.030099999999999</v>
      </c>
      <c r="Q210" s="2"/>
      <c r="R210">
        <v>2</v>
      </c>
      <c r="S210" s="2"/>
      <c r="T210">
        <v>27.527200000000001</v>
      </c>
      <c r="U210" s="6"/>
      <c r="V210">
        <v>2</v>
      </c>
      <c r="W210" s="2"/>
      <c r="X210">
        <v>20.959</v>
      </c>
      <c r="Y210" s="2"/>
      <c r="Z210">
        <v>10.321999999999999</v>
      </c>
      <c r="AA210" s="2"/>
      <c r="AB210" s="2"/>
      <c r="AC210">
        <v>2</v>
      </c>
      <c r="AE210">
        <v>10.673</v>
      </c>
      <c r="AF210">
        <v>-999</v>
      </c>
      <c r="AH210" s="2">
        <f t="shared" si="13"/>
        <v>10.673</v>
      </c>
      <c r="AI210">
        <v>326.7</v>
      </c>
      <c r="AJ210" s="7"/>
      <c r="AK210" s="7"/>
      <c r="AL210" s="7"/>
      <c r="AM210" s="7"/>
      <c r="AN210" s="7"/>
      <c r="AO210" s="7"/>
      <c r="AP210" s="7"/>
      <c r="AQ210">
        <v>12.37</v>
      </c>
      <c r="AR210">
        <v>0.23</v>
      </c>
      <c r="AS210">
        <v>1.18</v>
      </c>
      <c r="AT210">
        <v>1.29</v>
      </c>
      <c r="AU210">
        <v>39.33</v>
      </c>
      <c r="AV210">
        <v>2</v>
      </c>
      <c r="BC210" s="2"/>
      <c r="BD210" s="2"/>
      <c r="BE210" s="2"/>
      <c r="BF210">
        <v>1952.1</v>
      </c>
      <c r="BG210">
        <v>2</v>
      </c>
      <c r="BH210">
        <v>1818.4</v>
      </c>
      <c r="BI210">
        <v>2</v>
      </c>
    </row>
    <row r="211" spans="1:61" x14ac:dyDescent="0.2">
      <c r="A211" s="1">
        <v>210</v>
      </c>
      <c r="B211" t="s">
        <v>56</v>
      </c>
      <c r="C211" s="11">
        <v>42469</v>
      </c>
      <c r="D211" s="25">
        <v>0.70927083333333341</v>
      </c>
      <c r="E211" s="11">
        <v>42469</v>
      </c>
      <c r="F211" s="25">
        <v>0.41760416666666672</v>
      </c>
      <c r="G211" t="str">
        <f t="shared" si="14"/>
        <v>47 10.99 N</v>
      </c>
      <c r="H211" t="str">
        <f t="shared" si="15"/>
        <v>122 157.8 W</v>
      </c>
      <c r="I211">
        <v>47.183300000000003</v>
      </c>
      <c r="J211">
        <v>-122.6306</v>
      </c>
      <c r="K211">
        <v>35</v>
      </c>
      <c r="L211">
        <v>1</v>
      </c>
      <c r="N211">
        <v>165.82300000000001</v>
      </c>
      <c r="P211">
        <v>9.7236999999999991</v>
      </c>
      <c r="Q211" s="2"/>
      <c r="R211">
        <v>2</v>
      </c>
      <c r="S211" s="2"/>
      <c r="T211">
        <v>28.1828</v>
      </c>
      <c r="U211" s="6"/>
      <c r="V211">
        <v>2</v>
      </c>
      <c r="W211" s="2"/>
      <c r="X211">
        <v>21.678000000000001</v>
      </c>
      <c r="Y211" s="2"/>
      <c r="Z211">
        <v>8.3239000000000001</v>
      </c>
      <c r="AA211" s="2"/>
      <c r="AB211" s="2"/>
      <c r="AC211">
        <v>2</v>
      </c>
      <c r="AE211">
        <v>8.6449999999999996</v>
      </c>
      <c r="AF211">
        <v>-999</v>
      </c>
      <c r="AH211" s="2">
        <f t="shared" si="13"/>
        <v>8.6449999999999996</v>
      </c>
      <c r="AI211">
        <v>264.39999999999998</v>
      </c>
      <c r="AJ211" s="7"/>
      <c r="AK211" s="7"/>
      <c r="AL211" s="7"/>
      <c r="AM211" s="7"/>
      <c r="AN211" s="7"/>
      <c r="AO211" s="7"/>
      <c r="AP211" s="7"/>
      <c r="AQ211">
        <v>22.57</v>
      </c>
      <c r="AR211">
        <v>0.23</v>
      </c>
      <c r="AS211">
        <v>1.38</v>
      </c>
      <c r="AT211">
        <v>1.98</v>
      </c>
      <c r="AU211">
        <v>55.71</v>
      </c>
      <c r="AV211">
        <v>2</v>
      </c>
      <c r="BC211" s="2"/>
      <c r="BD211" s="2"/>
      <c r="BE211" s="2"/>
      <c r="BF211">
        <v>1974.7</v>
      </c>
      <c r="BG211">
        <v>2</v>
      </c>
      <c r="BH211">
        <v>1912.2</v>
      </c>
      <c r="BI211">
        <v>2</v>
      </c>
    </row>
    <row r="212" spans="1:61" x14ac:dyDescent="0.2">
      <c r="A212" s="1">
        <v>211</v>
      </c>
      <c r="B212" t="s">
        <v>56</v>
      </c>
      <c r="C212" s="11">
        <v>42469</v>
      </c>
      <c r="D212" s="25">
        <v>0.71118055555555548</v>
      </c>
      <c r="E212" s="11">
        <v>42469</v>
      </c>
      <c r="F212" s="25">
        <v>0.41951388888888891</v>
      </c>
      <c r="G212" t="str">
        <f t="shared" si="14"/>
        <v>47 11.02 N</v>
      </c>
      <c r="H212" t="str">
        <f t="shared" si="15"/>
        <v>122 157.8 W</v>
      </c>
      <c r="I212">
        <v>47.183799999999998</v>
      </c>
      <c r="J212">
        <v>-122.6301</v>
      </c>
      <c r="K212">
        <v>35</v>
      </c>
      <c r="L212">
        <v>2</v>
      </c>
      <c r="N212">
        <v>121.405</v>
      </c>
      <c r="P212">
        <v>9.7296999999999993</v>
      </c>
      <c r="Q212" s="2"/>
      <c r="R212">
        <v>2</v>
      </c>
      <c r="S212" s="2"/>
      <c r="T212">
        <v>28.1478</v>
      </c>
      <c r="U212" s="6"/>
      <c r="V212">
        <v>2</v>
      </c>
      <c r="W212" s="2"/>
      <c r="X212">
        <v>21.65</v>
      </c>
      <c r="Y212" s="2"/>
      <c r="Z212">
        <v>8.3978000000000002</v>
      </c>
      <c r="AA212" s="2"/>
      <c r="AB212" s="2"/>
      <c r="AC212">
        <v>2</v>
      </c>
      <c r="AE212">
        <v>8.8040000000000003</v>
      </c>
      <c r="AF212">
        <v>-999</v>
      </c>
      <c r="AH212" s="2">
        <f t="shared" si="13"/>
        <v>8.8040000000000003</v>
      </c>
      <c r="AI212">
        <v>269.3</v>
      </c>
      <c r="AJ212" s="7"/>
      <c r="AK212" s="7"/>
      <c r="AL212" s="7"/>
      <c r="AM212" s="7"/>
      <c r="AN212" s="7"/>
      <c r="AO212" s="7"/>
      <c r="AP212" s="7"/>
      <c r="AQ212">
        <v>22.38</v>
      </c>
      <c r="AR212">
        <v>0.23</v>
      </c>
      <c r="AS212">
        <v>0.74</v>
      </c>
      <c r="AT212">
        <v>2.0099999999999998</v>
      </c>
      <c r="AU212">
        <v>57.06</v>
      </c>
      <c r="AV212">
        <v>2</v>
      </c>
      <c r="BC212" s="2"/>
      <c r="BD212" s="2"/>
      <c r="BE212" s="2"/>
      <c r="BF212">
        <v>-999</v>
      </c>
      <c r="BG212">
        <v>9</v>
      </c>
      <c r="BH212">
        <v>-999</v>
      </c>
      <c r="BI212">
        <v>9</v>
      </c>
    </row>
    <row r="213" spans="1:61" x14ac:dyDescent="0.2">
      <c r="A213" s="1">
        <v>212</v>
      </c>
      <c r="B213" t="s">
        <v>56</v>
      </c>
      <c r="C213" s="11">
        <v>42469</v>
      </c>
      <c r="D213" s="25">
        <v>0.71240740740740749</v>
      </c>
      <c r="E213" s="11">
        <v>42469</v>
      </c>
      <c r="F213" s="25">
        <v>0.42074074074074069</v>
      </c>
      <c r="G213" t="str">
        <f t="shared" si="14"/>
        <v>47 11.04 N</v>
      </c>
      <c r="H213" t="str">
        <f t="shared" si="15"/>
        <v>122 157.74 W</v>
      </c>
      <c r="I213">
        <v>47.184100000000001</v>
      </c>
      <c r="J213">
        <v>-122.62990000000001</v>
      </c>
      <c r="K213">
        <v>35</v>
      </c>
      <c r="L213">
        <v>3</v>
      </c>
      <c r="N213">
        <v>101.37</v>
      </c>
      <c r="P213">
        <v>9.7416</v>
      </c>
      <c r="Q213" s="2"/>
      <c r="R213">
        <v>2</v>
      </c>
      <c r="S213" s="2"/>
      <c r="T213">
        <v>28.125</v>
      </c>
      <c r="U213" s="6"/>
      <c r="V213">
        <v>2</v>
      </c>
      <c r="W213" s="2"/>
      <c r="X213">
        <v>21.63</v>
      </c>
      <c r="Y213" s="2"/>
      <c r="Z213">
        <v>8.4425000000000008</v>
      </c>
      <c r="AA213" s="2"/>
      <c r="AB213" s="2"/>
      <c r="AC213">
        <v>2</v>
      </c>
      <c r="AE213">
        <v>8.7639999999999993</v>
      </c>
      <c r="AF213">
        <v>-999</v>
      </c>
      <c r="AH213" s="2">
        <f t="shared" si="13"/>
        <v>8.7639999999999993</v>
      </c>
      <c r="AI213">
        <v>268.10000000000002</v>
      </c>
      <c r="AJ213" s="7"/>
      <c r="AK213" s="7"/>
      <c r="AL213" s="7"/>
      <c r="AM213" s="7"/>
      <c r="AN213" s="7"/>
      <c r="AO213" s="7"/>
      <c r="AP213" s="7"/>
      <c r="AQ213">
        <v>22.22</v>
      </c>
      <c r="AR213">
        <v>0.24</v>
      </c>
      <c r="AS213">
        <v>0.62</v>
      </c>
      <c r="AT213">
        <v>1.99</v>
      </c>
      <c r="AU213">
        <v>60.46</v>
      </c>
      <c r="AV213">
        <v>2</v>
      </c>
      <c r="BC213" s="2"/>
      <c r="BD213" s="2"/>
      <c r="BE213" s="2"/>
      <c r="BF213">
        <v>-999</v>
      </c>
      <c r="BG213">
        <v>9</v>
      </c>
      <c r="BH213">
        <v>-999</v>
      </c>
      <c r="BI213">
        <v>9</v>
      </c>
    </row>
    <row r="214" spans="1:61" x14ac:dyDescent="0.2">
      <c r="A214" s="1">
        <v>213</v>
      </c>
      <c r="B214" t="s">
        <v>56</v>
      </c>
      <c r="C214" s="11">
        <v>42469</v>
      </c>
      <c r="D214" s="25">
        <v>0.71377314814814818</v>
      </c>
      <c r="E214" s="11">
        <v>42469</v>
      </c>
      <c r="F214" s="25">
        <v>0.4221064814814815</v>
      </c>
      <c r="G214" t="str">
        <f t="shared" si="14"/>
        <v>47 11.07 N</v>
      </c>
      <c r="H214" t="str">
        <f t="shared" si="15"/>
        <v>122 157.74 W</v>
      </c>
      <c r="I214">
        <v>47.1845</v>
      </c>
      <c r="J214">
        <v>-122.6296</v>
      </c>
      <c r="K214">
        <v>35</v>
      </c>
      <c r="L214">
        <v>4</v>
      </c>
      <c r="N214">
        <v>80.695999999999998</v>
      </c>
      <c r="P214">
        <v>9.7759</v>
      </c>
      <c r="Q214" s="2"/>
      <c r="R214">
        <v>2</v>
      </c>
      <c r="S214" s="2"/>
      <c r="T214">
        <v>28.0809</v>
      </c>
      <c r="U214" s="6"/>
      <c r="V214">
        <v>2</v>
      </c>
      <c r="W214" s="2"/>
      <c r="X214">
        <v>21.59</v>
      </c>
      <c r="Y214" s="2"/>
      <c r="Z214">
        <v>8.5360999999999994</v>
      </c>
      <c r="AA214" s="2"/>
      <c r="AB214" s="2"/>
      <c r="AC214">
        <v>2</v>
      </c>
      <c r="AE214">
        <v>8.8610000000000007</v>
      </c>
      <c r="AF214">
        <v>-999</v>
      </c>
      <c r="AH214" s="2">
        <f t="shared" si="13"/>
        <v>8.8610000000000007</v>
      </c>
      <c r="AI214">
        <v>271.10000000000002</v>
      </c>
      <c r="AJ214" s="7"/>
      <c r="AK214" s="7"/>
      <c r="AL214" s="7"/>
      <c r="AM214" s="7"/>
      <c r="AN214" s="7"/>
      <c r="AO214" s="7"/>
      <c r="AP214" s="7"/>
      <c r="AQ214">
        <v>21.84</v>
      </c>
      <c r="AR214">
        <v>0.26</v>
      </c>
      <c r="AS214">
        <v>0.62</v>
      </c>
      <c r="AT214">
        <v>1.97</v>
      </c>
      <c r="AU214">
        <v>58.97</v>
      </c>
      <c r="AV214">
        <v>2</v>
      </c>
      <c r="BC214" s="2"/>
      <c r="BD214" s="2"/>
      <c r="BE214" s="2"/>
      <c r="BF214">
        <v>1971.6</v>
      </c>
      <c r="BG214">
        <v>2</v>
      </c>
      <c r="BH214">
        <v>1904.9</v>
      </c>
      <c r="BI214">
        <v>2</v>
      </c>
    </row>
    <row r="215" spans="1:61" x14ac:dyDescent="0.2">
      <c r="A215" s="1">
        <v>214</v>
      </c>
      <c r="B215" t="s">
        <v>56</v>
      </c>
      <c r="C215" s="11">
        <v>42469</v>
      </c>
      <c r="D215" s="25">
        <v>0.71606481481481488</v>
      </c>
      <c r="E215" s="11">
        <v>42469</v>
      </c>
      <c r="F215" s="25">
        <v>0.42439814814814819</v>
      </c>
      <c r="G215" t="str">
        <f t="shared" si="14"/>
        <v>47 11.1 N</v>
      </c>
      <c r="H215" t="str">
        <f t="shared" si="15"/>
        <v>122 157.68 W</v>
      </c>
      <c r="I215">
        <v>47.185099999999998</v>
      </c>
      <c r="J215">
        <v>-122.6288</v>
      </c>
      <c r="K215">
        <v>35</v>
      </c>
      <c r="L215">
        <v>6</v>
      </c>
      <c r="N215">
        <v>50.515999999999998</v>
      </c>
      <c r="P215">
        <v>9.8096999999999994</v>
      </c>
      <c r="Q215" s="2"/>
      <c r="R215">
        <v>2</v>
      </c>
      <c r="S215" s="2"/>
      <c r="T215">
        <v>28.034800000000001</v>
      </c>
      <c r="U215" s="6"/>
      <c r="V215">
        <v>2</v>
      </c>
      <c r="W215" s="2"/>
      <c r="X215">
        <v>21.548999999999999</v>
      </c>
      <c r="Y215" s="2"/>
      <c r="Z215">
        <v>8.6689000000000007</v>
      </c>
      <c r="AA215" s="2"/>
      <c r="AB215" s="2"/>
      <c r="AC215">
        <v>2</v>
      </c>
      <c r="AE215">
        <v>9.0449999999999999</v>
      </c>
      <c r="AF215">
        <v>-999</v>
      </c>
      <c r="AH215" s="2">
        <f t="shared" si="13"/>
        <v>9.0449999999999999</v>
      </c>
      <c r="AI215">
        <v>276.7</v>
      </c>
      <c r="AJ215" s="7"/>
      <c r="AK215" s="7"/>
      <c r="AL215" s="7"/>
      <c r="AM215" s="7"/>
      <c r="AN215" s="7"/>
      <c r="AO215" s="7"/>
      <c r="AP215" s="7"/>
      <c r="AQ215">
        <v>21.43</v>
      </c>
      <c r="AR215">
        <v>0.26</v>
      </c>
      <c r="AS215">
        <v>0.68</v>
      </c>
      <c r="AT215">
        <v>1.94</v>
      </c>
      <c r="AU215">
        <v>56.47</v>
      </c>
      <c r="AV215">
        <v>2</v>
      </c>
      <c r="BC215" s="2"/>
      <c r="BD215" s="2"/>
      <c r="BE215" s="2"/>
      <c r="BF215">
        <v>-999</v>
      </c>
      <c r="BG215">
        <v>9</v>
      </c>
      <c r="BH215">
        <v>-999</v>
      </c>
      <c r="BI215">
        <v>9</v>
      </c>
    </row>
    <row r="216" spans="1:61" x14ac:dyDescent="0.2">
      <c r="A216" s="1">
        <v>215</v>
      </c>
      <c r="B216" t="s">
        <v>56</v>
      </c>
      <c r="C216" s="11">
        <v>42469</v>
      </c>
      <c r="D216" s="25">
        <v>0.71724537037037039</v>
      </c>
      <c r="E216" s="11">
        <v>42469</v>
      </c>
      <c r="F216" s="25">
        <v>0.42557870370370371</v>
      </c>
      <c r="G216" t="str">
        <f t="shared" si="14"/>
        <v>47 11.12 N</v>
      </c>
      <c r="H216" t="str">
        <f t="shared" si="15"/>
        <v>122 157.68 W</v>
      </c>
      <c r="I216">
        <v>47.185400000000001</v>
      </c>
      <c r="J216">
        <v>-122.6284</v>
      </c>
      <c r="K216">
        <v>35</v>
      </c>
      <c r="L216">
        <v>7</v>
      </c>
      <c r="N216">
        <v>30.567</v>
      </c>
      <c r="P216">
        <v>9.9923000000000002</v>
      </c>
      <c r="Q216" s="2"/>
      <c r="R216">
        <v>2</v>
      </c>
      <c r="S216" s="2"/>
      <c r="T216">
        <v>27.808199999999999</v>
      </c>
      <c r="U216" s="6"/>
      <c r="V216">
        <v>2</v>
      </c>
      <c r="W216" s="2"/>
      <c r="X216">
        <v>21.344999999999999</v>
      </c>
      <c r="Y216" s="2"/>
      <c r="Z216">
        <v>9.1562000000000001</v>
      </c>
      <c r="AA216" s="2"/>
      <c r="AB216" s="2"/>
      <c r="AC216">
        <v>2</v>
      </c>
      <c r="AE216">
        <v>8.9269999999999996</v>
      </c>
      <c r="AF216">
        <v>-999</v>
      </c>
      <c r="AH216" s="2">
        <f t="shared" si="13"/>
        <v>8.9269999999999996</v>
      </c>
      <c r="AI216">
        <v>273.10000000000002</v>
      </c>
      <c r="AJ216" s="7"/>
      <c r="AK216" s="7"/>
      <c r="AL216" s="7"/>
      <c r="AM216" s="7"/>
      <c r="AN216" s="7"/>
      <c r="AO216" s="7"/>
      <c r="AP216" s="7"/>
      <c r="AQ216">
        <v>19.559999999999999</v>
      </c>
      <c r="AR216">
        <v>0.25</v>
      </c>
      <c r="AS216">
        <v>0</v>
      </c>
      <c r="AT216">
        <v>1.72</v>
      </c>
      <c r="AU216">
        <v>55.52</v>
      </c>
      <c r="AV216">
        <v>2</v>
      </c>
      <c r="BC216" s="2"/>
      <c r="BD216" s="2"/>
      <c r="BE216" s="2"/>
      <c r="BF216">
        <v>-999</v>
      </c>
      <c r="BG216">
        <v>9</v>
      </c>
      <c r="BH216">
        <v>-999</v>
      </c>
      <c r="BI216">
        <v>9</v>
      </c>
    </row>
    <row r="217" spans="1:61" x14ac:dyDescent="0.2">
      <c r="A217" s="1">
        <v>216</v>
      </c>
      <c r="B217" t="s">
        <v>56</v>
      </c>
      <c r="C217" s="11">
        <v>42469</v>
      </c>
      <c r="D217" s="25">
        <v>0.71829861111111104</v>
      </c>
      <c r="E217" s="11">
        <v>42469</v>
      </c>
      <c r="F217" s="25">
        <v>0.42663194444444441</v>
      </c>
      <c r="G217" t="str">
        <f t="shared" si="14"/>
        <v>47 11.14 N</v>
      </c>
      <c r="H217" t="str">
        <f t="shared" si="15"/>
        <v>122 157.68 W</v>
      </c>
      <c r="I217">
        <v>47.185699999999997</v>
      </c>
      <c r="J217">
        <v>-122.6281</v>
      </c>
      <c r="K217">
        <v>35</v>
      </c>
      <c r="L217">
        <v>8</v>
      </c>
      <c r="N217">
        <v>20.587</v>
      </c>
      <c r="P217">
        <v>9.9841999999999995</v>
      </c>
      <c r="Q217" s="2"/>
      <c r="R217">
        <v>2</v>
      </c>
      <c r="S217" s="2"/>
      <c r="T217">
        <v>27.7758</v>
      </c>
      <c r="U217" s="6"/>
      <c r="V217">
        <v>2</v>
      </c>
      <c r="W217" s="2"/>
      <c r="X217">
        <v>21.321000000000002</v>
      </c>
      <c r="Y217" s="2"/>
      <c r="Z217">
        <v>9.1540999999999997</v>
      </c>
      <c r="AA217" s="2"/>
      <c r="AB217" s="2"/>
      <c r="AC217">
        <v>2</v>
      </c>
      <c r="AE217">
        <v>9.6020000000000003</v>
      </c>
      <c r="AF217">
        <v>-999</v>
      </c>
      <c r="AH217" s="2">
        <f t="shared" si="13"/>
        <v>9.6020000000000003</v>
      </c>
      <c r="AI217">
        <v>293.8</v>
      </c>
      <c r="AJ217" s="7"/>
      <c r="AK217" s="7"/>
      <c r="AL217" s="7"/>
      <c r="AM217" s="7"/>
      <c r="AN217" s="7"/>
      <c r="AO217" s="7"/>
      <c r="AP217" s="7"/>
      <c r="AQ217">
        <v>19.809999999999999</v>
      </c>
      <c r="AR217">
        <v>0.28999999999999998</v>
      </c>
      <c r="AS217">
        <v>0.75</v>
      </c>
      <c r="AT217">
        <v>1.82</v>
      </c>
      <c r="AU217">
        <v>69.069999999999993</v>
      </c>
      <c r="AV217">
        <v>2</v>
      </c>
      <c r="BC217" s="2"/>
      <c r="BD217" s="2"/>
      <c r="BE217" s="2"/>
      <c r="BF217">
        <v>1957.4</v>
      </c>
      <c r="BG217">
        <v>2</v>
      </c>
      <c r="BH217">
        <v>1876.3</v>
      </c>
      <c r="BI217">
        <v>2</v>
      </c>
    </row>
    <row r="218" spans="1:61" x14ac:dyDescent="0.2">
      <c r="A218" s="1">
        <v>217</v>
      </c>
      <c r="B218" t="s">
        <v>56</v>
      </c>
      <c r="C218" s="11">
        <v>42469</v>
      </c>
      <c r="D218" s="25">
        <v>0.71931712962962957</v>
      </c>
      <c r="E218" s="11">
        <v>42469</v>
      </c>
      <c r="F218" s="25">
        <v>0.42765046296296294</v>
      </c>
      <c r="G218" t="str">
        <f t="shared" si="14"/>
        <v>47 11.16 N</v>
      </c>
      <c r="H218" t="str">
        <f t="shared" si="15"/>
        <v>122 157.62 W</v>
      </c>
      <c r="I218">
        <v>47.186</v>
      </c>
      <c r="J218">
        <v>-122.6277</v>
      </c>
      <c r="K218">
        <v>35</v>
      </c>
      <c r="L218">
        <v>9</v>
      </c>
      <c r="N218">
        <v>10.839</v>
      </c>
      <c r="P218">
        <v>9.9665999999999997</v>
      </c>
      <c r="Q218" s="2"/>
      <c r="R218">
        <v>2</v>
      </c>
      <c r="S218" s="2"/>
      <c r="T218">
        <v>27.693899999999999</v>
      </c>
      <c r="U218" s="6"/>
      <c r="V218">
        <v>2</v>
      </c>
      <c r="W218" s="2"/>
      <c r="X218">
        <v>21.26</v>
      </c>
      <c r="Y218" s="2"/>
      <c r="Z218">
        <v>9.1602999999999994</v>
      </c>
      <c r="AA218" s="2"/>
      <c r="AB218" s="2"/>
      <c r="AC218">
        <v>2</v>
      </c>
      <c r="AE218">
        <v>9.4979999999999993</v>
      </c>
      <c r="AF218">
        <v>-999</v>
      </c>
      <c r="AH218" s="2">
        <f t="shared" si="13"/>
        <v>9.4979999999999993</v>
      </c>
      <c r="AI218">
        <v>290.60000000000002</v>
      </c>
      <c r="AJ218" s="8"/>
      <c r="AK218" s="8"/>
      <c r="AL218" s="8"/>
      <c r="AM218" s="8"/>
      <c r="AN218" s="8"/>
      <c r="AO218" s="8"/>
      <c r="AP218" s="8"/>
      <c r="AQ218">
        <v>19.7</v>
      </c>
      <c r="AR218">
        <v>0.28999999999999998</v>
      </c>
      <c r="AS218">
        <v>0.67</v>
      </c>
      <c r="AT218">
        <v>1.83</v>
      </c>
      <c r="AU218">
        <v>58.36</v>
      </c>
      <c r="AV218">
        <v>2</v>
      </c>
      <c r="BC218" s="2"/>
      <c r="BD218" s="2"/>
      <c r="BE218" s="2"/>
      <c r="BF218">
        <v>-999</v>
      </c>
      <c r="BG218">
        <v>9</v>
      </c>
      <c r="BH218">
        <v>-999</v>
      </c>
      <c r="BI218">
        <v>9</v>
      </c>
    </row>
    <row r="219" spans="1:61" x14ac:dyDescent="0.2">
      <c r="A219" s="1">
        <v>218</v>
      </c>
      <c r="B219" t="s">
        <v>56</v>
      </c>
      <c r="C219" s="11">
        <v>42469</v>
      </c>
      <c r="D219" s="25">
        <v>0.72059027777777773</v>
      </c>
      <c r="E219" s="11">
        <v>42469</v>
      </c>
      <c r="F219" s="25">
        <v>0.42892361111111116</v>
      </c>
      <c r="G219" t="str">
        <f t="shared" si="14"/>
        <v>47 11.19 N</v>
      </c>
      <c r="H219" t="str">
        <f t="shared" si="15"/>
        <v>122 157.62 W</v>
      </c>
      <c r="I219">
        <v>47.186500000000002</v>
      </c>
      <c r="J219">
        <v>-122.6272</v>
      </c>
      <c r="K219">
        <v>35</v>
      </c>
      <c r="L219">
        <v>10</v>
      </c>
      <c r="N219">
        <v>5.5629999999999997</v>
      </c>
      <c r="P219">
        <v>10.0236</v>
      </c>
      <c r="Q219" s="2"/>
      <c r="R219">
        <v>2</v>
      </c>
      <c r="S219" s="2"/>
      <c r="T219">
        <v>27.584299999999999</v>
      </c>
      <c r="U219" s="6"/>
      <c r="V219">
        <v>2</v>
      </c>
      <c r="W219" s="2"/>
      <c r="X219">
        <v>21.164999999999999</v>
      </c>
      <c r="Y219" s="2"/>
      <c r="Z219">
        <v>9.3376000000000001</v>
      </c>
      <c r="AA219" s="2"/>
      <c r="AB219" s="2"/>
      <c r="AC219">
        <v>2</v>
      </c>
      <c r="AE219">
        <v>9.82</v>
      </c>
      <c r="AF219">
        <v>-999</v>
      </c>
      <c r="AH219" s="2">
        <f t="shared" ref="AH219:AH228" si="16">AE219</f>
        <v>9.82</v>
      </c>
      <c r="AI219">
        <v>300.5</v>
      </c>
      <c r="AJ219" s="8"/>
      <c r="AK219" s="8"/>
      <c r="AL219" s="8"/>
      <c r="AM219" s="8"/>
      <c r="AN219" s="8"/>
      <c r="AO219" s="8"/>
      <c r="AP219" s="8"/>
      <c r="AQ219">
        <v>18.68</v>
      </c>
      <c r="AR219">
        <v>0.3</v>
      </c>
      <c r="AS219">
        <v>0.71</v>
      </c>
      <c r="AT219">
        <v>1.75</v>
      </c>
      <c r="AU219">
        <v>57.62</v>
      </c>
      <c r="AV219">
        <v>2</v>
      </c>
      <c r="BC219" s="2"/>
      <c r="BD219" s="2"/>
      <c r="BE219" s="2"/>
      <c r="BF219">
        <v>-999</v>
      </c>
      <c r="BG219">
        <v>9</v>
      </c>
      <c r="BH219">
        <v>-999</v>
      </c>
      <c r="BI219">
        <v>9</v>
      </c>
    </row>
    <row r="220" spans="1:61" x14ac:dyDescent="0.2">
      <c r="A220" s="1">
        <v>219</v>
      </c>
      <c r="B220" t="s">
        <v>56</v>
      </c>
      <c r="C220" s="11">
        <v>42469</v>
      </c>
      <c r="D220" s="25">
        <v>0.72189814814814823</v>
      </c>
      <c r="E220" s="11">
        <v>42469</v>
      </c>
      <c r="F220" s="25">
        <v>0.43023148148148144</v>
      </c>
      <c r="G220" t="str">
        <f t="shared" si="14"/>
        <v>47 11.21 N</v>
      </c>
      <c r="H220" t="str">
        <f t="shared" si="15"/>
        <v>122 157.56 W</v>
      </c>
      <c r="I220">
        <v>47.186900000000001</v>
      </c>
      <c r="J220">
        <v>-122.6267</v>
      </c>
      <c r="K220">
        <v>35</v>
      </c>
      <c r="L220">
        <v>12</v>
      </c>
      <c r="N220">
        <v>1.962</v>
      </c>
      <c r="P220">
        <v>10.0846</v>
      </c>
      <c r="Q220" s="2"/>
      <c r="R220">
        <v>2</v>
      </c>
      <c r="S220" s="2"/>
      <c r="T220">
        <v>27.4726</v>
      </c>
      <c r="U220" s="6"/>
      <c r="V220">
        <v>2</v>
      </c>
      <c r="W220" s="2"/>
      <c r="X220">
        <v>21.068999999999999</v>
      </c>
      <c r="Y220" s="2"/>
      <c r="Z220">
        <v>9.5921000000000003</v>
      </c>
      <c r="AA220" s="2"/>
      <c r="AB220" s="2"/>
      <c r="AC220">
        <v>2</v>
      </c>
      <c r="AE220">
        <v>9.91</v>
      </c>
      <c r="AF220">
        <v>-999</v>
      </c>
      <c r="AH220" s="2">
        <f t="shared" si="16"/>
        <v>9.91</v>
      </c>
      <c r="AI220">
        <v>303.3</v>
      </c>
      <c r="AJ220" s="8"/>
      <c r="AK220" s="8"/>
      <c r="AL220" s="8"/>
      <c r="AM220" s="8"/>
      <c r="AN220" s="8"/>
      <c r="AO220" s="8"/>
      <c r="AP220" s="8"/>
      <c r="AQ220">
        <v>18.22</v>
      </c>
      <c r="AR220">
        <v>0.3</v>
      </c>
      <c r="AS220">
        <v>0.64</v>
      </c>
      <c r="AT220">
        <v>1.74</v>
      </c>
      <c r="AU220">
        <v>58.42</v>
      </c>
      <c r="AV220">
        <v>2</v>
      </c>
      <c r="BC220" s="2"/>
      <c r="BD220" s="2"/>
      <c r="BE220" s="2"/>
      <c r="BF220">
        <v>1944.3</v>
      </c>
      <c r="BG220">
        <v>2</v>
      </c>
      <c r="BH220">
        <v>1854.1</v>
      </c>
      <c r="BI220">
        <v>2</v>
      </c>
    </row>
    <row r="221" spans="1:61" x14ac:dyDescent="0.2">
      <c r="A221" s="1">
        <v>220</v>
      </c>
      <c r="B221" t="s">
        <v>56</v>
      </c>
      <c r="C221" s="11">
        <v>42469</v>
      </c>
      <c r="D221" s="25">
        <v>0.7688194444444445</v>
      </c>
      <c r="E221" s="11">
        <v>42469</v>
      </c>
      <c r="F221" s="25">
        <v>0.47715277777777776</v>
      </c>
      <c r="G221" t="str">
        <f t="shared" si="14"/>
        <v>47 9.97 N</v>
      </c>
      <c r="H221" t="str">
        <f t="shared" si="15"/>
        <v>122 167.1 W</v>
      </c>
      <c r="I221">
        <v>47.166200000000003</v>
      </c>
      <c r="J221">
        <v>-122.785</v>
      </c>
      <c r="K221">
        <v>36</v>
      </c>
      <c r="L221">
        <v>1</v>
      </c>
      <c r="N221">
        <v>89.213999999999999</v>
      </c>
      <c r="P221">
        <v>9.8577999999999992</v>
      </c>
      <c r="Q221" s="2"/>
      <c r="R221">
        <v>2</v>
      </c>
      <c r="S221" s="2"/>
      <c r="T221">
        <v>27.866199999999999</v>
      </c>
      <c r="U221" s="6"/>
      <c r="V221">
        <v>2</v>
      </c>
      <c r="W221" s="2"/>
      <c r="X221">
        <v>21.411000000000001</v>
      </c>
      <c r="Y221" s="2"/>
      <c r="Z221">
        <v>8.7481000000000009</v>
      </c>
      <c r="AA221" s="2"/>
      <c r="AB221" s="2"/>
      <c r="AC221">
        <v>2</v>
      </c>
      <c r="AE221">
        <v>9.1270000000000007</v>
      </c>
      <c r="AF221">
        <v>-999</v>
      </c>
      <c r="AH221" s="2">
        <f t="shared" si="16"/>
        <v>9.1270000000000007</v>
      </c>
      <c r="AI221">
        <v>279.3</v>
      </c>
      <c r="AJ221" s="8"/>
      <c r="AK221" s="8"/>
      <c r="AL221" s="8"/>
      <c r="AM221" s="8"/>
      <c r="AN221" s="8"/>
      <c r="AO221" s="8"/>
      <c r="AP221" s="8"/>
      <c r="AQ221">
        <v>20.97</v>
      </c>
      <c r="AR221">
        <v>0.27</v>
      </c>
      <c r="AS221">
        <v>0.86</v>
      </c>
      <c r="AT221">
        <v>1.95</v>
      </c>
      <c r="AU221">
        <v>58.06</v>
      </c>
      <c r="AV221">
        <v>2</v>
      </c>
      <c r="BC221" s="2"/>
      <c r="BD221" s="2"/>
      <c r="BE221" s="2"/>
      <c r="BF221">
        <v>1963.7</v>
      </c>
      <c r="BG221">
        <v>2</v>
      </c>
      <c r="BH221">
        <v>1888.8</v>
      </c>
      <c r="BI221">
        <v>2</v>
      </c>
    </row>
    <row r="222" spans="1:61" x14ac:dyDescent="0.2">
      <c r="A222" s="1">
        <v>221</v>
      </c>
      <c r="B222" t="s">
        <v>56</v>
      </c>
      <c r="C222" s="11">
        <v>42469</v>
      </c>
      <c r="D222" s="25">
        <v>0.7699421296296296</v>
      </c>
      <c r="E222" s="11">
        <v>42469</v>
      </c>
      <c r="F222" s="25">
        <v>0.47827546296296292</v>
      </c>
      <c r="G222" t="str">
        <f t="shared" si="14"/>
        <v>47 9.94 N</v>
      </c>
      <c r="H222" t="str">
        <f t="shared" si="15"/>
        <v>122 167.04 W</v>
      </c>
      <c r="I222">
        <v>47.165799999999997</v>
      </c>
      <c r="J222">
        <v>-122.7847</v>
      </c>
      <c r="K222">
        <v>36</v>
      </c>
      <c r="L222">
        <v>2</v>
      </c>
      <c r="N222">
        <v>80.626999999999995</v>
      </c>
      <c r="P222">
        <v>9.8693000000000008</v>
      </c>
      <c r="Q222" s="2"/>
      <c r="R222">
        <v>2</v>
      </c>
      <c r="S222" s="2"/>
      <c r="T222">
        <v>27.843299999999999</v>
      </c>
      <c r="U222" s="6"/>
      <c r="V222">
        <v>2</v>
      </c>
      <c r="W222" s="2"/>
      <c r="X222">
        <v>21.390999999999998</v>
      </c>
      <c r="Y222" s="2"/>
      <c r="Z222">
        <v>8.7871000000000006</v>
      </c>
      <c r="AA222" s="2"/>
      <c r="AB222" s="2"/>
      <c r="AC222">
        <v>2</v>
      </c>
      <c r="AE222">
        <v>9.1329999999999991</v>
      </c>
      <c r="AF222">
        <v>-999</v>
      </c>
      <c r="AH222" s="2">
        <f t="shared" si="16"/>
        <v>9.1329999999999991</v>
      </c>
      <c r="AI222">
        <v>279.5</v>
      </c>
      <c r="AJ222" s="8"/>
      <c r="AK222" s="8"/>
      <c r="AL222" s="8"/>
      <c r="AM222" s="8"/>
      <c r="AN222" s="8"/>
      <c r="AO222" s="8"/>
      <c r="AP222" s="8"/>
      <c r="AQ222">
        <v>20.89</v>
      </c>
      <c r="AR222">
        <v>0.27</v>
      </c>
      <c r="AS222">
        <v>0.88</v>
      </c>
      <c r="AT222">
        <v>1.94</v>
      </c>
      <c r="AU222">
        <v>58.06</v>
      </c>
      <c r="AV222">
        <v>2</v>
      </c>
      <c r="BC222" s="2"/>
      <c r="BD222" s="2"/>
      <c r="BE222" s="2"/>
      <c r="BF222">
        <v>-999</v>
      </c>
      <c r="BG222">
        <v>9</v>
      </c>
      <c r="BH222">
        <v>-999</v>
      </c>
      <c r="BI222">
        <v>9</v>
      </c>
    </row>
    <row r="223" spans="1:61" x14ac:dyDescent="0.2">
      <c r="A223" s="1">
        <v>222</v>
      </c>
      <c r="B223" t="s">
        <v>56</v>
      </c>
      <c r="C223" s="11">
        <v>42469</v>
      </c>
      <c r="D223" s="25">
        <v>0.77150462962962962</v>
      </c>
      <c r="E223" s="11">
        <v>42469</v>
      </c>
      <c r="F223" s="25">
        <v>0.47983796296296299</v>
      </c>
      <c r="G223" t="str">
        <f t="shared" si="14"/>
        <v>47 9.91 N</v>
      </c>
      <c r="H223" t="str">
        <f t="shared" si="15"/>
        <v>122 167.04 W</v>
      </c>
      <c r="I223">
        <v>47.165300000000002</v>
      </c>
      <c r="J223">
        <v>-122.7843</v>
      </c>
      <c r="K223">
        <v>36</v>
      </c>
      <c r="L223">
        <v>3</v>
      </c>
      <c r="N223">
        <v>50.412999999999997</v>
      </c>
      <c r="P223">
        <v>9.9442000000000004</v>
      </c>
      <c r="Q223" s="2"/>
      <c r="R223">
        <v>2</v>
      </c>
      <c r="S223" s="2"/>
      <c r="T223">
        <v>27.6938</v>
      </c>
      <c r="U223" s="6"/>
      <c r="V223">
        <v>2</v>
      </c>
      <c r="W223" s="2"/>
      <c r="X223">
        <v>21.263000000000002</v>
      </c>
      <c r="Y223" s="2"/>
      <c r="Z223">
        <v>9.0106999999999999</v>
      </c>
      <c r="AA223" s="2"/>
      <c r="AB223" s="2"/>
      <c r="AC223">
        <v>2</v>
      </c>
      <c r="AE223">
        <v>9.3439999999999994</v>
      </c>
      <c r="AF223">
        <v>-999</v>
      </c>
      <c r="AH223" s="2">
        <f t="shared" si="16"/>
        <v>9.3439999999999994</v>
      </c>
      <c r="AI223">
        <v>285.89999999999998</v>
      </c>
      <c r="AJ223" s="8"/>
      <c r="AK223" s="8"/>
      <c r="AL223" s="8"/>
      <c r="AM223" s="8"/>
      <c r="AN223" s="8"/>
      <c r="AO223" s="8"/>
      <c r="AP223" s="8"/>
      <c r="AQ223">
        <v>20.239999999999998</v>
      </c>
      <c r="AR223">
        <v>0.28999999999999998</v>
      </c>
      <c r="AS223">
        <v>0.96</v>
      </c>
      <c r="AT223">
        <v>1.89</v>
      </c>
      <c r="AU223">
        <v>61.17</v>
      </c>
      <c r="AV223">
        <v>2</v>
      </c>
      <c r="BC223" s="2"/>
      <c r="BD223" s="2"/>
      <c r="BE223" s="2"/>
      <c r="BF223">
        <v>-999</v>
      </c>
      <c r="BG223">
        <v>9</v>
      </c>
      <c r="BH223">
        <v>-999</v>
      </c>
      <c r="BI223">
        <v>9</v>
      </c>
    </row>
    <row r="224" spans="1:61" x14ac:dyDescent="0.2">
      <c r="A224" s="1">
        <v>223</v>
      </c>
      <c r="B224" t="s">
        <v>56</v>
      </c>
      <c r="C224" s="11">
        <v>42469</v>
      </c>
      <c r="D224" s="25">
        <v>0.77269675925925929</v>
      </c>
      <c r="E224" s="11">
        <v>42469</v>
      </c>
      <c r="F224" s="25">
        <v>0.48103009259259261</v>
      </c>
      <c r="G224" t="str">
        <f t="shared" si="14"/>
        <v>47 9.89 N</v>
      </c>
      <c r="H224" t="str">
        <f t="shared" si="15"/>
        <v>122 167.04 W</v>
      </c>
      <c r="I224">
        <v>47.164900000000003</v>
      </c>
      <c r="J224">
        <v>-122.7841</v>
      </c>
      <c r="K224">
        <v>36</v>
      </c>
      <c r="L224">
        <v>4</v>
      </c>
      <c r="N224">
        <v>30.678000000000001</v>
      </c>
      <c r="P224">
        <v>10.000999999999999</v>
      </c>
      <c r="Q224" s="2"/>
      <c r="R224">
        <v>2</v>
      </c>
      <c r="S224" s="2"/>
      <c r="T224">
        <v>27.6265</v>
      </c>
      <c r="U224" s="6"/>
      <c r="V224">
        <v>2</v>
      </c>
      <c r="W224" s="2"/>
      <c r="X224">
        <v>21.202000000000002</v>
      </c>
      <c r="Y224" s="2"/>
      <c r="Z224">
        <v>9.1509</v>
      </c>
      <c r="AA224" s="2"/>
      <c r="AB224" s="2"/>
      <c r="AC224">
        <v>2</v>
      </c>
      <c r="AE224">
        <v>9.5779999999999994</v>
      </c>
      <c r="AF224">
        <v>-999</v>
      </c>
      <c r="AH224" s="2">
        <f t="shared" si="16"/>
        <v>9.5779999999999994</v>
      </c>
      <c r="AI224">
        <v>293.10000000000002</v>
      </c>
      <c r="AJ224" s="8"/>
      <c r="AK224" s="8"/>
      <c r="AL224" s="8"/>
      <c r="AM224" s="8"/>
      <c r="AN224" s="8"/>
      <c r="AO224" s="8"/>
      <c r="AP224" s="8"/>
      <c r="AQ224">
        <v>19.489999999999998</v>
      </c>
      <c r="AR224">
        <v>0.28999999999999998</v>
      </c>
      <c r="AS224">
        <v>0.93</v>
      </c>
      <c r="AT224">
        <v>1.83</v>
      </c>
      <c r="AU224">
        <v>58.68</v>
      </c>
      <c r="AV224">
        <v>2</v>
      </c>
      <c r="BC224" s="2"/>
      <c r="BD224" s="2"/>
      <c r="BE224" s="2"/>
      <c r="BF224">
        <v>-999</v>
      </c>
      <c r="BG224">
        <v>9</v>
      </c>
      <c r="BH224">
        <v>-999</v>
      </c>
      <c r="BI224">
        <v>9</v>
      </c>
    </row>
    <row r="225" spans="1:61" x14ac:dyDescent="0.2">
      <c r="A225" s="1">
        <v>224</v>
      </c>
      <c r="B225" t="s">
        <v>56</v>
      </c>
      <c r="C225" s="11">
        <v>42469</v>
      </c>
      <c r="D225" s="25">
        <v>0.77368055555555559</v>
      </c>
      <c r="E225" s="11">
        <v>42469</v>
      </c>
      <c r="F225" s="25">
        <v>0.48201388888888891</v>
      </c>
      <c r="G225" t="str">
        <f t="shared" si="14"/>
        <v>47 9.87 N</v>
      </c>
      <c r="H225" t="str">
        <f t="shared" si="15"/>
        <v>122 166.98 W</v>
      </c>
      <c r="I225">
        <v>47.1646</v>
      </c>
      <c r="J225">
        <v>-122.7839</v>
      </c>
      <c r="K225">
        <v>36</v>
      </c>
      <c r="L225">
        <v>6</v>
      </c>
      <c r="N225">
        <v>20.707999999999998</v>
      </c>
      <c r="P225">
        <v>10.0276</v>
      </c>
      <c r="Q225" s="2"/>
      <c r="R225">
        <v>2</v>
      </c>
      <c r="S225" s="2"/>
      <c r="T225">
        <v>27.576499999999999</v>
      </c>
      <c r="U225" s="6"/>
      <c r="V225">
        <v>2</v>
      </c>
      <c r="W225" s="2"/>
      <c r="X225">
        <v>21.158999999999999</v>
      </c>
      <c r="Y225" s="2"/>
      <c r="Z225">
        <v>9.2469000000000001</v>
      </c>
      <c r="AA225" s="2"/>
      <c r="AB225" s="2"/>
      <c r="AC225">
        <v>2</v>
      </c>
      <c r="AE225">
        <v>9.5449999999999999</v>
      </c>
      <c r="AF225">
        <v>-999</v>
      </c>
      <c r="AH225" s="2">
        <f t="shared" si="16"/>
        <v>9.5449999999999999</v>
      </c>
      <c r="AI225">
        <v>292.10000000000002</v>
      </c>
      <c r="AJ225" s="8"/>
      <c r="AK225" s="8"/>
      <c r="AL225" s="8"/>
      <c r="AM225" s="8"/>
      <c r="AN225" s="8"/>
      <c r="AO225" s="8"/>
      <c r="AP225" s="8"/>
      <c r="AQ225">
        <v>19.309999999999999</v>
      </c>
      <c r="AR225">
        <v>0.31</v>
      </c>
      <c r="AS225">
        <v>1</v>
      </c>
      <c r="AT225">
        <v>1.8</v>
      </c>
      <c r="AU225">
        <v>57.83</v>
      </c>
      <c r="AV225">
        <v>2</v>
      </c>
      <c r="BC225" s="2"/>
      <c r="BD225" s="2"/>
      <c r="BE225" s="2"/>
      <c r="BF225">
        <v>1949</v>
      </c>
      <c r="BG225">
        <v>2</v>
      </c>
      <c r="BH225">
        <v>1867.3</v>
      </c>
      <c r="BI225">
        <v>2</v>
      </c>
    </row>
    <row r="226" spans="1:61" x14ac:dyDescent="0.2">
      <c r="A226" s="1">
        <v>225</v>
      </c>
      <c r="B226" t="s">
        <v>56</v>
      </c>
      <c r="C226" s="11">
        <v>42469</v>
      </c>
      <c r="D226" s="25">
        <v>0.77489583333333334</v>
      </c>
      <c r="E226" s="11">
        <v>42469</v>
      </c>
      <c r="F226" s="25">
        <v>0.48322916666666665</v>
      </c>
      <c r="G226" t="str">
        <f t="shared" si="14"/>
        <v>47 9.85 N</v>
      </c>
      <c r="H226" t="str">
        <f t="shared" si="15"/>
        <v>122 166.98 W</v>
      </c>
      <c r="I226">
        <v>47.164200000000001</v>
      </c>
      <c r="J226">
        <v>-122.7839</v>
      </c>
      <c r="K226">
        <v>36</v>
      </c>
      <c r="L226">
        <v>8</v>
      </c>
      <c r="N226">
        <v>10.125999999999999</v>
      </c>
      <c r="P226">
        <v>10.0722</v>
      </c>
      <c r="Q226" s="2"/>
      <c r="R226">
        <v>2</v>
      </c>
      <c r="S226" s="2"/>
      <c r="T226">
        <v>27.511800000000001</v>
      </c>
      <c r="U226" s="6"/>
      <c r="V226">
        <v>2</v>
      </c>
      <c r="W226" s="2"/>
      <c r="X226">
        <v>21.100999999999999</v>
      </c>
      <c r="Y226" s="2"/>
      <c r="Z226">
        <v>9.2783999999999995</v>
      </c>
      <c r="AA226" s="2"/>
      <c r="AB226" s="2"/>
      <c r="AC226">
        <v>2</v>
      </c>
      <c r="AE226">
        <v>9.6790000000000003</v>
      </c>
      <c r="AF226">
        <v>-999</v>
      </c>
      <c r="AH226" s="2">
        <f t="shared" si="16"/>
        <v>9.6790000000000003</v>
      </c>
      <c r="AI226">
        <v>296.2</v>
      </c>
      <c r="AJ226" s="8"/>
      <c r="AK226" s="8"/>
      <c r="AL226" s="8"/>
      <c r="AM226" s="8"/>
      <c r="AN226" s="8"/>
      <c r="AO226" s="8"/>
      <c r="AP226" s="8"/>
      <c r="AQ226">
        <v>18.489999999999998</v>
      </c>
      <c r="AR226">
        <v>0.32</v>
      </c>
      <c r="AS226">
        <v>1.1599999999999999</v>
      </c>
      <c r="AT226">
        <v>1.73</v>
      </c>
      <c r="AU226">
        <v>56.81</v>
      </c>
      <c r="AV226">
        <v>2</v>
      </c>
      <c r="BC226" s="2"/>
      <c r="BD226" s="2"/>
      <c r="BE226" s="2"/>
      <c r="BF226">
        <v>-999</v>
      </c>
      <c r="BG226">
        <v>9</v>
      </c>
      <c r="BH226">
        <v>-999</v>
      </c>
      <c r="BI226">
        <v>9</v>
      </c>
    </row>
    <row r="227" spans="1:61" x14ac:dyDescent="0.2">
      <c r="A227" s="1">
        <v>226</v>
      </c>
      <c r="B227" t="s">
        <v>56</v>
      </c>
      <c r="C227" s="11">
        <v>42469</v>
      </c>
      <c r="D227" s="25">
        <v>0.77589120370370368</v>
      </c>
      <c r="E227" s="11">
        <v>42469</v>
      </c>
      <c r="F227" s="25">
        <v>0.48422453703703705</v>
      </c>
      <c r="G227" t="str">
        <f t="shared" si="14"/>
        <v>47 9.83 N</v>
      </c>
      <c r="H227" t="str">
        <f t="shared" si="15"/>
        <v>122 166.98 W</v>
      </c>
      <c r="I227">
        <v>47.163899999999998</v>
      </c>
      <c r="J227">
        <v>-122.7838</v>
      </c>
      <c r="K227">
        <v>36</v>
      </c>
      <c r="L227">
        <v>9</v>
      </c>
      <c r="N227">
        <v>5.3630000000000004</v>
      </c>
      <c r="P227">
        <v>10.2583</v>
      </c>
      <c r="Q227" s="2"/>
      <c r="R227">
        <v>2</v>
      </c>
      <c r="S227" s="2"/>
      <c r="T227">
        <v>27.328199999999999</v>
      </c>
      <c r="U227" s="6"/>
      <c r="V227">
        <v>2</v>
      </c>
      <c r="W227" s="2"/>
      <c r="X227">
        <v>20.928999999999998</v>
      </c>
      <c r="Y227" s="2"/>
      <c r="Z227">
        <v>9.7829999999999995</v>
      </c>
      <c r="AA227" s="2"/>
      <c r="AB227" s="2"/>
      <c r="AC227">
        <v>2</v>
      </c>
      <c r="AE227">
        <v>10.050000000000001</v>
      </c>
      <c r="AF227">
        <v>-999</v>
      </c>
      <c r="AH227" s="2">
        <f t="shared" si="16"/>
        <v>10.050000000000001</v>
      </c>
      <c r="AI227">
        <v>307.60000000000002</v>
      </c>
      <c r="AJ227" s="8"/>
      <c r="AK227" s="8"/>
      <c r="AL227" s="8"/>
      <c r="AM227" s="8"/>
      <c r="AN227" s="8"/>
      <c r="AO227" s="8"/>
      <c r="AP227" s="8"/>
      <c r="AQ227">
        <v>16.87</v>
      </c>
      <c r="AR227">
        <v>0.31</v>
      </c>
      <c r="AS227">
        <v>0.87</v>
      </c>
      <c r="AT227">
        <v>1.65</v>
      </c>
      <c r="AU227">
        <v>55.23</v>
      </c>
      <c r="AV227">
        <v>2</v>
      </c>
      <c r="BC227" s="2"/>
      <c r="BD227" s="2"/>
      <c r="BE227" s="2"/>
      <c r="BF227">
        <v>-999</v>
      </c>
      <c r="BG227">
        <v>9</v>
      </c>
      <c r="BH227">
        <v>-999</v>
      </c>
      <c r="BI227">
        <v>9</v>
      </c>
    </row>
    <row r="228" spans="1:61" x14ac:dyDescent="0.2">
      <c r="A228" s="1">
        <v>227</v>
      </c>
      <c r="B228" t="s">
        <v>56</v>
      </c>
      <c r="C228" s="11">
        <v>42469</v>
      </c>
      <c r="D228" s="25">
        <v>0.77678240740740734</v>
      </c>
      <c r="E228" s="11">
        <v>42469</v>
      </c>
      <c r="F228" s="25">
        <v>0.48511574074074071</v>
      </c>
      <c r="G228" t="str">
        <f t="shared" si="14"/>
        <v>47 9.81 N</v>
      </c>
      <c r="H228" t="str">
        <f t="shared" si="15"/>
        <v>122 166.98 W</v>
      </c>
      <c r="I228">
        <v>47.163499999999999</v>
      </c>
      <c r="J228">
        <v>-122.7838</v>
      </c>
      <c r="K228">
        <v>36</v>
      </c>
      <c r="L228">
        <v>12</v>
      </c>
      <c r="N228">
        <v>2.0640000000000001</v>
      </c>
      <c r="P228">
        <v>10.2864</v>
      </c>
      <c r="Q228" s="2"/>
      <c r="R228">
        <v>2</v>
      </c>
      <c r="S228" s="2"/>
      <c r="T228">
        <v>27.316099999999999</v>
      </c>
      <c r="U228" s="6"/>
      <c r="V228">
        <v>2</v>
      </c>
      <c r="W228" s="2"/>
      <c r="X228">
        <v>20.916</v>
      </c>
      <c r="Y228" s="2"/>
      <c r="Z228">
        <v>9.8478999999999992</v>
      </c>
      <c r="AA228" s="2"/>
      <c r="AB228" s="2"/>
      <c r="AC228">
        <v>2</v>
      </c>
      <c r="AE228">
        <v>10.784000000000001</v>
      </c>
      <c r="AF228">
        <v>-999</v>
      </c>
      <c r="AH228" s="2">
        <f t="shared" si="16"/>
        <v>10.784000000000001</v>
      </c>
      <c r="AI228">
        <v>330.1</v>
      </c>
      <c r="AJ228" s="8"/>
      <c r="AK228" s="8"/>
      <c r="AL228" s="8"/>
      <c r="AM228" s="8"/>
      <c r="AN228" s="8"/>
      <c r="AO228" s="8"/>
      <c r="AP228" s="8"/>
      <c r="AQ228">
        <v>16.41</v>
      </c>
      <c r="AR228">
        <v>0.31</v>
      </c>
      <c r="AS228">
        <v>0.9</v>
      </c>
      <c r="AT228">
        <v>1.64</v>
      </c>
      <c r="AU228">
        <v>55.27</v>
      </c>
      <c r="AV228">
        <v>2</v>
      </c>
      <c r="BC228" s="2"/>
      <c r="BD228" s="2"/>
      <c r="BE228" s="2"/>
      <c r="BF228">
        <v>1939.6</v>
      </c>
      <c r="BG228">
        <v>2</v>
      </c>
      <c r="BH228">
        <v>1839</v>
      </c>
      <c r="BI228">
        <v>2</v>
      </c>
    </row>
    <row r="229" spans="1:61" x14ac:dyDescent="0.2">
      <c r="A229" s="1">
        <v>228</v>
      </c>
      <c r="B229" t="s">
        <v>56</v>
      </c>
      <c r="C229" s="11">
        <v>42469</v>
      </c>
      <c r="D229" s="25">
        <v>0.82469907407407417</v>
      </c>
      <c r="E229" s="11">
        <v>42469</v>
      </c>
      <c r="F229" s="25">
        <v>0.53303240740740743</v>
      </c>
      <c r="G229" t="str">
        <f t="shared" si="14"/>
        <v>47 16.61 N</v>
      </c>
      <c r="H229" t="str">
        <f t="shared" si="15"/>
        <v>122 162.48 W</v>
      </c>
      <c r="I229">
        <v>47.276899999999998</v>
      </c>
      <c r="J229">
        <v>-122.7088</v>
      </c>
      <c r="K229">
        <v>38</v>
      </c>
      <c r="L229">
        <v>1</v>
      </c>
      <c r="N229">
        <v>92.093000000000004</v>
      </c>
      <c r="P229">
        <v>9.5702999999999996</v>
      </c>
      <c r="Q229" s="2"/>
      <c r="R229">
        <v>2</v>
      </c>
      <c r="S229" s="2"/>
      <c r="T229">
        <v>28.049600000000002</v>
      </c>
      <c r="U229" s="6"/>
      <c r="V229">
        <v>2</v>
      </c>
      <c r="W229" s="2"/>
      <c r="X229">
        <v>21.597000000000001</v>
      </c>
      <c r="Y229" s="2"/>
      <c r="Z229">
        <v>7.7725</v>
      </c>
      <c r="AA229" s="2"/>
      <c r="AB229" s="2"/>
      <c r="AC229">
        <v>2</v>
      </c>
      <c r="AE229">
        <v>7.9820000000000002</v>
      </c>
      <c r="AF229">
        <v>8.2129999999999992</v>
      </c>
      <c r="AH229" s="2">
        <f>AVERAGE(AE229:AF229)</f>
        <v>8.0975000000000001</v>
      </c>
      <c r="AI229">
        <v>247.7</v>
      </c>
      <c r="AJ229" s="8"/>
      <c r="AK229" s="8"/>
      <c r="AL229" s="8"/>
      <c r="AM229" s="8"/>
      <c r="AN229" s="8"/>
      <c r="AO229" s="8"/>
      <c r="AP229" s="8"/>
      <c r="AQ229">
        <v>24.98</v>
      </c>
      <c r="AR229">
        <v>0.32</v>
      </c>
      <c r="AS229">
        <v>1</v>
      </c>
      <c r="AT229">
        <v>2.27</v>
      </c>
      <c r="AU229">
        <v>66.13</v>
      </c>
      <c r="AV229">
        <v>2</v>
      </c>
      <c r="BC229" s="2"/>
      <c r="BD229" s="2"/>
      <c r="BE229" s="2"/>
      <c r="BF229">
        <v>1969.3</v>
      </c>
      <c r="BG229">
        <v>2</v>
      </c>
      <c r="BH229">
        <v>1920.4</v>
      </c>
      <c r="BI229">
        <v>2</v>
      </c>
    </row>
    <row r="230" spans="1:61" x14ac:dyDescent="0.2">
      <c r="A230" s="1">
        <v>229</v>
      </c>
      <c r="B230" t="s">
        <v>56</v>
      </c>
      <c r="C230" s="11">
        <v>42469</v>
      </c>
      <c r="D230" s="25">
        <v>0.82585648148148139</v>
      </c>
      <c r="E230" s="11">
        <v>42469</v>
      </c>
      <c r="F230" s="25">
        <v>0.53418981481481487</v>
      </c>
      <c r="G230" t="str">
        <f t="shared" si="14"/>
        <v>47 16.61 N</v>
      </c>
      <c r="H230" t="str">
        <f t="shared" si="15"/>
        <v>122 162.48 W</v>
      </c>
      <c r="I230">
        <v>47.276899999999998</v>
      </c>
      <c r="J230">
        <v>-122.7089</v>
      </c>
      <c r="K230">
        <v>38</v>
      </c>
      <c r="L230">
        <v>3</v>
      </c>
      <c r="N230">
        <v>80.572000000000003</v>
      </c>
      <c r="P230">
        <v>9.5535999999999994</v>
      </c>
      <c r="Q230" s="2"/>
      <c r="R230">
        <v>2</v>
      </c>
      <c r="S230" s="2"/>
      <c r="T230">
        <v>28.034600000000001</v>
      </c>
      <c r="U230" s="6"/>
      <c r="V230">
        <v>2</v>
      </c>
      <c r="W230" s="2"/>
      <c r="X230">
        <v>21.588000000000001</v>
      </c>
      <c r="Y230" s="2"/>
      <c r="Z230">
        <v>7.7534999999999998</v>
      </c>
      <c r="AA230" s="2"/>
      <c r="AB230" s="2"/>
      <c r="AC230">
        <v>2</v>
      </c>
      <c r="AE230">
        <v>7.9640000000000004</v>
      </c>
      <c r="AF230">
        <v>8.0359999999999996</v>
      </c>
      <c r="AH230" s="2">
        <f t="shared" ref="AH230:AH236" si="17">AVERAGE(AE230:AF230)</f>
        <v>8</v>
      </c>
      <c r="AI230">
        <v>244.7</v>
      </c>
      <c r="AJ230" s="8"/>
      <c r="AK230" s="8"/>
      <c r="AL230" s="8"/>
      <c r="AM230" s="8"/>
      <c r="AN230" s="8"/>
      <c r="AO230" s="8"/>
      <c r="AP230" s="8"/>
      <c r="AQ230">
        <v>25</v>
      </c>
      <c r="AR230">
        <v>0.31</v>
      </c>
      <c r="AS230">
        <v>1.03</v>
      </c>
      <c r="AT230">
        <v>2.27</v>
      </c>
      <c r="AU230">
        <v>66.17</v>
      </c>
      <c r="AV230">
        <v>2</v>
      </c>
      <c r="BC230" s="2"/>
      <c r="BD230" s="2"/>
      <c r="BE230" s="2"/>
      <c r="BF230">
        <v>1967.2</v>
      </c>
      <c r="BG230">
        <v>2</v>
      </c>
      <c r="BH230">
        <v>1917.9</v>
      </c>
      <c r="BI230">
        <v>2</v>
      </c>
    </row>
    <row r="231" spans="1:61" x14ac:dyDescent="0.2">
      <c r="A231" s="1">
        <v>230</v>
      </c>
      <c r="B231" t="s">
        <v>56</v>
      </c>
      <c r="C231" s="11">
        <v>42469</v>
      </c>
      <c r="D231" s="25">
        <v>0.82743055555555556</v>
      </c>
      <c r="E231" s="11">
        <v>42469</v>
      </c>
      <c r="F231" s="25">
        <v>0.53576388888888882</v>
      </c>
      <c r="G231" t="str">
        <f t="shared" si="14"/>
        <v>47 16.62 N</v>
      </c>
      <c r="H231" t="str">
        <f t="shared" si="15"/>
        <v>122 162.54 W</v>
      </c>
      <c r="I231">
        <v>47.277000000000001</v>
      </c>
      <c r="J231">
        <v>-122.709</v>
      </c>
      <c r="K231">
        <v>38</v>
      </c>
      <c r="L231">
        <v>4</v>
      </c>
      <c r="N231">
        <v>50.554000000000002</v>
      </c>
      <c r="P231">
        <v>9.4944000000000006</v>
      </c>
      <c r="Q231" s="2"/>
      <c r="R231">
        <v>2</v>
      </c>
      <c r="S231" s="2"/>
      <c r="T231">
        <v>27.988600000000002</v>
      </c>
      <c r="U231" s="6"/>
      <c r="V231">
        <v>2</v>
      </c>
      <c r="W231" s="2"/>
      <c r="X231">
        <v>21.561</v>
      </c>
      <c r="Y231" s="2"/>
      <c r="Z231">
        <v>7.5606</v>
      </c>
      <c r="AA231" s="2"/>
      <c r="AB231" s="2"/>
      <c r="AC231">
        <v>2</v>
      </c>
      <c r="AE231">
        <v>7.827</v>
      </c>
      <c r="AF231">
        <v>7.8680000000000003</v>
      </c>
      <c r="AH231" s="2">
        <f t="shared" si="17"/>
        <v>7.8475000000000001</v>
      </c>
      <c r="AI231">
        <v>240.1</v>
      </c>
      <c r="AJ231" s="8"/>
      <c r="AK231" s="8"/>
      <c r="AL231" s="8"/>
      <c r="AM231" s="8"/>
      <c r="AN231" s="8"/>
      <c r="AO231" s="8"/>
      <c r="AP231" s="8"/>
      <c r="AQ231">
        <v>26.3</v>
      </c>
      <c r="AR231">
        <v>0.34</v>
      </c>
      <c r="AS231">
        <v>0.75</v>
      </c>
      <c r="AT231">
        <v>2.34</v>
      </c>
      <c r="AU231">
        <v>68.61</v>
      </c>
      <c r="AV231">
        <v>2</v>
      </c>
      <c r="BC231" s="2"/>
      <c r="BD231" s="2"/>
      <c r="BE231" s="2"/>
      <c r="BF231">
        <v>1961.3</v>
      </c>
      <c r="BG231">
        <v>2</v>
      </c>
      <c r="BH231">
        <v>1918.4</v>
      </c>
      <c r="BI231">
        <v>2</v>
      </c>
    </row>
    <row r="232" spans="1:61" x14ac:dyDescent="0.2">
      <c r="A232" s="1">
        <v>231</v>
      </c>
      <c r="B232" t="s">
        <v>56</v>
      </c>
      <c r="C232" s="11">
        <v>42469</v>
      </c>
      <c r="D232" s="25">
        <v>0.82856481481481481</v>
      </c>
      <c r="E232" s="11">
        <v>42469</v>
      </c>
      <c r="F232" s="25">
        <v>0.53689814814814818</v>
      </c>
      <c r="G232" t="str">
        <f t="shared" si="14"/>
        <v>47 16.61 N</v>
      </c>
      <c r="H232" t="str">
        <f t="shared" si="15"/>
        <v>122 162.54 W</v>
      </c>
      <c r="I232">
        <v>47.276899999999998</v>
      </c>
      <c r="J232">
        <v>-122.7092</v>
      </c>
      <c r="K232">
        <v>38</v>
      </c>
      <c r="L232">
        <v>5</v>
      </c>
      <c r="N232">
        <v>30.434999999999999</v>
      </c>
      <c r="P232">
        <v>9.5442</v>
      </c>
      <c r="Q232" s="2"/>
      <c r="R232">
        <v>2</v>
      </c>
      <c r="S232" s="2"/>
      <c r="T232">
        <v>27.863600000000002</v>
      </c>
      <c r="U232" s="6"/>
      <c r="V232">
        <v>2</v>
      </c>
      <c r="W232" s="2"/>
      <c r="X232">
        <v>21.456</v>
      </c>
      <c r="Y232" s="2"/>
      <c r="Z232">
        <v>7.8930999999999996</v>
      </c>
      <c r="AA232" s="2"/>
      <c r="AB232" s="2"/>
      <c r="AC232">
        <v>2</v>
      </c>
      <c r="AE232">
        <v>8.1760000000000002</v>
      </c>
      <c r="AF232">
        <v>8.1750000000000007</v>
      </c>
      <c r="AH232" s="2">
        <f t="shared" si="17"/>
        <v>8.1754999999999995</v>
      </c>
      <c r="AI232">
        <v>250.1</v>
      </c>
      <c r="AJ232" s="8"/>
      <c r="AK232" s="8"/>
      <c r="AL232" s="8"/>
      <c r="AM232" s="8"/>
      <c r="AN232" s="8"/>
      <c r="AO232" s="8"/>
      <c r="AP232" s="8"/>
      <c r="AQ232">
        <v>26.06</v>
      </c>
      <c r="AR232">
        <v>0.33</v>
      </c>
      <c r="AS232">
        <v>0.38</v>
      </c>
      <c r="AT232">
        <v>2.2599999999999998</v>
      </c>
      <c r="AU232">
        <v>66.760000000000005</v>
      </c>
      <c r="AV232">
        <v>2</v>
      </c>
      <c r="BC232" s="2"/>
      <c r="BD232" s="2"/>
      <c r="BE232" s="2"/>
      <c r="BF232">
        <v>1962.1</v>
      </c>
      <c r="BG232">
        <v>2</v>
      </c>
      <c r="BH232">
        <v>1908.1</v>
      </c>
      <c r="BI232">
        <v>2</v>
      </c>
    </row>
    <row r="233" spans="1:61" x14ac:dyDescent="0.2">
      <c r="A233" s="1">
        <v>232</v>
      </c>
      <c r="B233" t="s">
        <v>56</v>
      </c>
      <c r="C233" s="11">
        <v>42469</v>
      </c>
      <c r="D233" s="25">
        <v>0.82964120370370376</v>
      </c>
      <c r="E233" s="11">
        <v>42469</v>
      </c>
      <c r="F233" s="25">
        <v>0.53797453703703701</v>
      </c>
      <c r="G233" t="str">
        <f t="shared" si="14"/>
        <v>47 16.62 N</v>
      </c>
      <c r="H233" t="str">
        <f t="shared" si="15"/>
        <v>122 162.54 W</v>
      </c>
      <c r="I233">
        <v>47.277000000000001</v>
      </c>
      <c r="J233">
        <v>-122.7093</v>
      </c>
      <c r="K233">
        <v>38</v>
      </c>
      <c r="L233">
        <v>6</v>
      </c>
      <c r="N233">
        <v>20.632000000000001</v>
      </c>
      <c r="P233">
        <v>9.6629000000000005</v>
      </c>
      <c r="Q233" s="2"/>
      <c r="R233">
        <v>2</v>
      </c>
      <c r="S233" s="2"/>
      <c r="T233">
        <v>27.851199999999999</v>
      </c>
      <c r="U233" s="6"/>
      <c r="V233">
        <v>2</v>
      </c>
      <c r="W233" s="2"/>
      <c r="X233">
        <v>21.428999999999998</v>
      </c>
      <c r="Y233" s="2"/>
      <c r="Z233">
        <v>8.2449999999999992</v>
      </c>
      <c r="AA233" s="2"/>
      <c r="AB233" s="2"/>
      <c r="AC233">
        <v>2</v>
      </c>
      <c r="AE233">
        <v>8.5809999999999995</v>
      </c>
      <c r="AF233">
        <v>8.5779999999999994</v>
      </c>
      <c r="AH233" s="2">
        <f t="shared" si="17"/>
        <v>8.5794999999999995</v>
      </c>
      <c r="AI233">
        <v>262.5</v>
      </c>
      <c r="AJ233" s="8"/>
      <c r="AK233" s="8"/>
      <c r="AL233" s="8"/>
      <c r="AM233" s="8"/>
      <c r="AN233" s="8"/>
      <c r="AO233" s="8"/>
      <c r="AP233" s="8"/>
      <c r="AQ233">
        <v>24.3</v>
      </c>
      <c r="AR233">
        <v>0.31</v>
      </c>
      <c r="AS233">
        <v>0.77</v>
      </c>
      <c r="AT233">
        <v>2.11</v>
      </c>
      <c r="AU233">
        <v>61.56</v>
      </c>
      <c r="AV233">
        <v>2</v>
      </c>
      <c r="BC233" s="2"/>
      <c r="BD233" s="2"/>
      <c r="BE233" s="2"/>
      <c r="BF233">
        <v>1959.1</v>
      </c>
      <c r="BG233">
        <v>2</v>
      </c>
      <c r="BH233">
        <v>1900.3</v>
      </c>
      <c r="BI233">
        <v>2</v>
      </c>
    </row>
    <row r="234" spans="1:61" x14ac:dyDescent="0.2">
      <c r="A234" s="1">
        <v>233</v>
      </c>
      <c r="B234" t="s">
        <v>56</v>
      </c>
      <c r="C234" s="11">
        <v>42469</v>
      </c>
      <c r="D234" s="25">
        <v>0.83109953703703709</v>
      </c>
      <c r="E234" s="11">
        <v>42469</v>
      </c>
      <c r="F234" s="25">
        <v>0.53943287037037035</v>
      </c>
      <c r="G234" t="str">
        <f t="shared" si="14"/>
        <v>47 16.62 N</v>
      </c>
      <c r="H234" t="str">
        <f t="shared" si="15"/>
        <v>122 162.54 W</v>
      </c>
      <c r="I234">
        <v>47.277000000000001</v>
      </c>
      <c r="J234">
        <v>-122.70950000000001</v>
      </c>
      <c r="K234">
        <v>38</v>
      </c>
      <c r="L234">
        <v>8</v>
      </c>
      <c r="N234">
        <v>10.186</v>
      </c>
      <c r="P234">
        <v>9.8399000000000001</v>
      </c>
      <c r="Q234" s="2"/>
      <c r="R234">
        <v>2</v>
      </c>
      <c r="S234" s="2"/>
      <c r="T234">
        <v>27.781600000000001</v>
      </c>
      <c r="U234" s="6"/>
      <c r="V234">
        <v>2</v>
      </c>
      <c r="W234" s="2"/>
      <c r="X234">
        <v>21.347000000000001</v>
      </c>
      <c r="Y234" s="2"/>
      <c r="Z234">
        <v>8.7421000000000006</v>
      </c>
      <c r="AA234" s="2"/>
      <c r="AB234" s="2"/>
      <c r="AC234">
        <v>2</v>
      </c>
      <c r="AE234">
        <v>9.66</v>
      </c>
      <c r="AF234">
        <v>9.5619999999999994</v>
      </c>
      <c r="AH234" s="2">
        <f t="shared" si="17"/>
        <v>9.6110000000000007</v>
      </c>
      <c r="AI234">
        <v>294.10000000000002</v>
      </c>
      <c r="AJ234" s="8"/>
      <c r="AK234" s="8"/>
      <c r="AL234" s="8"/>
      <c r="AM234" s="8"/>
      <c r="AN234" s="8"/>
      <c r="AO234" s="8"/>
      <c r="AP234" s="8"/>
      <c r="AQ234">
        <v>20.38</v>
      </c>
      <c r="AR234">
        <v>0.28000000000000003</v>
      </c>
      <c r="AS234">
        <v>0.7</v>
      </c>
      <c r="AT234">
        <v>1.79</v>
      </c>
      <c r="AU234">
        <v>52.89</v>
      </c>
      <c r="AV234">
        <v>2</v>
      </c>
      <c r="BC234" s="2"/>
      <c r="BD234" s="2"/>
      <c r="BE234" s="2"/>
      <c r="BF234">
        <v>1957.4</v>
      </c>
      <c r="BG234">
        <v>2</v>
      </c>
      <c r="BH234">
        <v>1873.1</v>
      </c>
      <c r="BI234">
        <v>2</v>
      </c>
    </row>
    <row r="235" spans="1:61" x14ac:dyDescent="0.2">
      <c r="A235" s="1">
        <v>234</v>
      </c>
      <c r="B235" t="s">
        <v>56</v>
      </c>
      <c r="C235" s="11">
        <v>42469</v>
      </c>
      <c r="D235" s="25">
        <v>0.83215277777777785</v>
      </c>
      <c r="E235" s="11">
        <v>42469</v>
      </c>
      <c r="F235" s="25">
        <v>0.54048611111111111</v>
      </c>
      <c r="G235" t="str">
        <f t="shared" si="14"/>
        <v>47 16.62 N</v>
      </c>
      <c r="H235" t="str">
        <f t="shared" si="15"/>
        <v>122 162.54 W</v>
      </c>
      <c r="I235">
        <v>47.277000000000001</v>
      </c>
      <c r="J235">
        <v>-122.70959999999999</v>
      </c>
      <c r="K235">
        <v>38</v>
      </c>
      <c r="L235">
        <v>9</v>
      </c>
      <c r="N235">
        <v>5.3209999999999997</v>
      </c>
      <c r="P235">
        <v>10.136799999999999</v>
      </c>
      <c r="Q235" s="2"/>
      <c r="R235">
        <v>2</v>
      </c>
      <c r="S235" s="2"/>
      <c r="T235">
        <v>27.747599999999998</v>
      </c>
      <c r="U235" s="6"/>
      <c r="V235">
        <v>2</v>
      </c>
      <c r="W235" s="2"/>
      <c r="X235">
        <v>21.274999999999999</v>
      </c>
      <c r="Y235" s="2"/>
      <c r="Z235">
        <v>10.002599999999999</v>
      </c>
      <c r="AA235" s="2"/>
      <c r="AB235" s="2"/>
      <c r="AC235">
        <v>2</v>
      </c>
      <c r="AE235">
        <v>10.659000000000001</v>
      </c>
      <c r="AF235">
        <v>10.573</v>
      </c>
      <c r="AH235" s="2">
        <f t="shared" si="17"/>
        <v>10.616</v>
      </c>
      <c r="AI235">
        <v>324.8</v>
      </c>
      <c r="AJ235" s="8"/>
      <c r="AK235" s="8"/>
      <c r="AL235" s="8"/>
      <c r="AM235" s="8"/>
      <c r="AN235" s="8"/>
      <c r="AO235" s="8"/>
      <c r="AP235" s="8"/>
      <c r="AQ235">
        <v>16.39</v>
      </c>
      <c r="AR235">
        <v>0.27</v>
      </c>
      <c r="AS235">
        <v>0.51</v>
      </c>
      <c r="AT235">
        <v>1.44</v>
      </c>
      <c r="AU235">
        <v>45.38</v>
      </c>
      <c r="AV235">
        <v>2</v>
      </c>
      <c r="BC235" s="2"/>
      <c r="BD235" s="2"/>
      <c r="BE235" s="2"/>
      <c r="BF235">
        <v>1959.9</v>
      </c>
      <c r="BG235">
        <v>2</v>
      </c>
      <c r="BH235">
        <v>1844.4</v>
      </c>
      <c r="BI235">
        <v>2</v>
      </c>
    </row>
    <row r="236" spans="1:61" x14ac:dyDescent="0.2">
      <c r="A236" s="1">
        <v>235</v>
      </c>
      <c r="B236" t="s">
        <v>56</v>
      </c>
      <c r="C236" s="11">
        <v>42469</v>
      </c>
      <c r="D236" s="25">
        <v>0.83299768518518524</v>
      </c>
      <c r="E236" s="11">
        <v>42469</v>
      </c>
      <c r="F236" s="25">
        <v>0.5413310185185185</v>
      </c>
      <c r="G236" t="str">
        <f t="shared" si="14"/>
        <v>47 16.62 N</v>
      </c>
      <c r="H236" t="str">
        <f t="shared" si="15"/>
        <v>122 162.54 W</v>
      </c>
      <c r="I236">
        <v>47.277000000000001</v>
      </c>
      <c r="J236">
        <v>-122.7098</v>
      </c>
      <c r="K236">
        <v>38</v>
      </c>
      <c r="L236">
        <v>12</v>
      </c>
      <c r="N236">
        <v>1.9950000000000001</v>
      </c>
      <c r="P236">
        <v>13.4933</v>
      </c>
      <c r="Q236" s="2"/>
      <c r="R236">
        <v>2</v>
      </c>
      <c r="S236" s="2"/>
      <c r="T236">
        <v>27.254999999999999</v>
      </c>
      <c r="U236" s="6"/>
      <c r="V236">
        <v>2</v>
      </c>
      <c r="W236" s="2"/>
      <c r="X236">
        <v>20.309000000000001</v>
      </c>
      <c r="Y236" s="2"/>
      <c r="Z236">
        <v>13.633599999999999</v>
      </c>
      <c r="AA236" s="2"/>
      <c r="AB236" s="2"/>
      <c r="AC236">
        <v>2</v>
      </c>
      <c r="AE236">
        <v>12.997</v>
      </c>
      <c r="AF236">
        <v>13.093999999999999</v>
      </c>
      <c r="AH236" s="2">
        <f t="shared" si="17"/>
        <v>13.045500000000001</v>
      </c>
      <c r="AI236">
        <v>399.6</v>
      </c>
      <c r="AJ236" s="8"/>
      <c r="AK236" s="8"/>
      <c r="AL236" s="8"/>
      <c r="AM236" s="8"/>
      <c r="AN236" s="8"/>
      <c r="AO236" s="8"/>
      <c r="AP236" s="8"/>
      <c r="AQ236">
        <v>4.1100000000000003</v>
      </c>
      <c r="AR236">
        <v>0.1</v>
      </c>
      <c r="AS236">
        <v>0.04</v>
      </c>
      <c r="AT236">
        <v>0.45</v>
      </c>
      <c r="AU236">
        <v>14.33</v>
      </c>
      <c r="AV236">
        <v>2</v>
      </c>
      <c r="BC236" s="2"/>
      <c r="BD236" s="2"/>
      <c r="BE236" s="2"/>
      <c r="BF236">
        <v>1952.2</v>
      </c>
      <c r="BG236">
        <v>2</v>
      </c>
      <c r="BH236">
        <v>1691.9</v>
      </c>
      <c r="BI236">
        <v>2</v>
      </c>
    </row>
    <row r="237" spans="1:61" x14ac:dyDescent="0.2">
      <c r="A237" s="1"/>
      <c r="B237" s="2"/>
      <c r="C237" s="3"/>
      <c r="D237" s="4"/>
      <c r="E237" s="3"/>
      <c r="F237" s="4"/>
      <c r="I237" s="2"/>
      <c r="J237" s="2"/>
      <c r="K237" s="2"/>
      <c r="L237" s="2"/>
      <c r="P237" s="2"/>
      <c r="Q237" s="2"/>
      <c r="R237" s="2"/>
      <c r="S237" s="2"/>
      <c r="T237" s="2"/>
      <c r="U237" s="6"/>
      <c r="V237" s="2"/>
      <c r="W237" s="2"/>
      <c r="X237" s="2"/>
      <c r="Y237" s="2"/>
      <c r="Z237" s="2"/>
      <c r="AA237" s="2"/>
      <c r="AB237" s="2"/>
      <c r="AH237" s="2"/>
      <c r="AI237" s="2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2"/>
      <c r="BC237" s="2"/>
      <c r="BD237" s="2"/>
      <c r="BE237" s="2"/>
      <c r="BF237" s="2"/>
      <c r="BG237" s="2"/>
    </row>
    <row r="238" spans="1:61" x14ac:dyDescent="0.2">
      <c r="A238" s="1"/>
      <c r="B238" s="2"/>
      <c r="C238" s="3"/>
      <c r="D238" s="4"/>
      <c r="E238" s="3"/>
      <c r="F238" s="4"/>
      <c r="I238" s="2"/>
      <c r="J238" s="2"/>
      <c r="K238" s="2"/>
      <c r="L238" s="2"/>
      <c r="P238" s="2"/>
      <c r="Q238" s="2"/>
      <c r="R238" s="2"/>
      <c r="S238" s="2"/>
      <c r="T238" s="2"/>
      <c r="U238" s="6"/>
      <c r="V238" s="2"/>
      <c r="W238" s="2"/>
      <c r="X238" s="2"/>
      <c r="Y238" s="2"/>
      <c r="Z238" s="2"/>
      <c r="AA238" s="2"/>
      <c r="AB238" s="2"/>
      <c r="AH238" s="2"/>
      <c r="AI238" s="2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2"/>
      <c r="BC238" s="2"/>
      <c r="BD238" s="2"/>
      <c r="BE238" s="2"/>
      <c r="BF238" s="2"/>
      <c r="BG238" s="2"/>
    </row>
    <row r="239" spans="1:61" x14ac:dyDescent="0.2">
      <c r="A239" s="1"/>
      <c r="B239" s="2"/>
      <c r="C239" s="3"/>
      <c r="D239" s="4"/>
      <c r="E239" s="3"/>
      <c r="F239" s="4"/>
      <c r="I239" s="2"/>
      <c r="J239" s="2"/>
      <c r="K239" s="2"/>
      <c r="L239" s="2"/>
      <c r="P239" s="2"/>
      <c r="Q239" s="2"/>
      <c r="R239" s="2"/>
      <c r="S239" s="2"/>
      <c r="T239" s="2"/>
      <c r="U239" s="6"/>
      <c r="V239" s="2"/>
      <c r="W239" s="2"/>
      <c r="X239" s="2"/>
      <c r="Y239" s="2"/>
      <c r="Z239" s="2"/>
      <c r="AA239" s="2"/>
      <c r="AB239" s="2"/>
      <c r="AH239" s="2"/>
      <c r="AI239" s="2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2"/>
      <c r="BC239" s="2"/>
      <c r="BD239" s="2"/>
      <c r="BE239" s="2"/>
      <c r="BF239" s="2"/>
      <c r="BG239" s="2"/>
    </row>
    <row r="240" spans="1:61" x14ac:dyDescent="0.2">
      <c r="A240" s="1"/>
      <c r="B240" s="2"/>
      <c r="C240" s="3"/>
      <c r="D240" s="4"/>
      <c r="E240" s="3"/>
      <c r="F240" s="4"/>
      <c r="I240" s="2"/>
      <c r="J240" s="2"/>
      <c r="K240" s="2"/>
      <c r="L240" s="2"/>
      <c r="P240" s="2"/>
      <c r="Q240" s="2"/>
      <c r="R240" s="2"/>
      <c r="S240" s="2"/>
      <c r="T240" s="2"/>
      <c r="U240" s="6"/>
      <c r="V240" s="2"/>
      <c r="W240" s="2"/>
      <c r="X240" s="2"/>
      <c r="Y240" s="2"/>
      <c r="Z240" s="2"/>
      <c r="AA240" s="2"/>
      <c r="AB240" s="2"/>
      <c r="AH240" s="2"/>
      <c r="AI240" s="2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2"/>
      <c r="BC240" s="2"/>
      <c r="BD240" s="2"/>
      <c r="BE240" s="2"/>
      <c r="BF240" s="2"/>
      <c r="BG240" s="2"/>
    </row>
    <row r="241" spans="1:59" x14ac:dyDescent="0.2">
      <c r="A241" s="1"/>
      <c r="B241" s="2"/>
      <c r="C241" s="3"/>
      <c r="D241" s="4"/>
      <c r="E241" s="3"/>
      <c r="F241" s="4"/>
      <c r="I241" s="2"/>
      <c r="J241" s="2"/>
      <c r="K241" s="2"/>
      <c r="L241" s="2"/>
      <c r="P241" s="2"/>
      <c r="Q241" s="2"/>
      <c r="R241" s="2"/>
      <c r="S241" s="2"/>
      <c r="T241" s="2"/>
      <c r="U241" s="6"/>
      <c r="V241" s="2"/>
      <c r="W241" s="2"/>
      <c r="X241" s="2"/>
      <c r="Y241" s="2"/>
      <c r="Z241" s="2"/>
      <c r="AA241" s="2"/>
      <c r="AB241" s="2"/>
      <c r="AH241" s="2"/>
      <c r="AI241" s="2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2"/>
      <c r="BC241" s="2"/>
      <c r="BD241" s="2"/>
      <c r="BE241" s="2"/>
      <c r="BF241" s="2"/>
      <c r="BG241" s="2"/>
    </row>
    <row r="242" spans="1:59" x14ac:dyDescent="0.2">
      <c r="A242" s="1"/>
      <c r="B242" s="2"/>
      <c r="C242" s="3"/>
      <c r="D242" s="4"/>
      <c r="E242" s="3"/>
      <c r="F242" s="4"/>
      <c r="I242" s="2"/>
      <c r="J242" s="2"/>
      <c r="K242" s="2"/>
      <c r="L242" s="2"/>
      <c r="P242" s="2"/>
      <c r="Q242" s="2"/>
      <c r="R242" s="2"/>
      <c r="S242" s="2"/>
      <c r="T242" s="2"/>
      <c r="U242" s="6"/>
      <c r="V242" s="2"/>
      <c r="W242" s="2"/>
      <c r="X242" s="2"/>
      <c r="Y242" s="2"/>
      <c r="Z242" s="2"/>
      <c r="AA242" s="2"/>
      <c r="AB242" s="2"/>
      <c r="AH242" s="2"/>
      <c r="AI242" s="2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2"/>
      <c r="BC242" s="2"/>
      <c r="BD242" s="2"/>
      <c r="BE242" s="2"/>
      <c r="BF242" s="2"/>
      <c r="BG242" s="2"/>
    </row>
    <row r="243" spans="1:59" x14ac:dyDescent="0.2">
      <c r="A243" s="1"/>
      <c r="B243" s="2"/>
      <c r="C243" s="3"/>
      <c r="D243" s="4"/>
      <c r="E243" s="3"/>
      <c r="F243" s="4"/>
      <c r="I243" s="2"/>
      <c r="J243" s="2"/>
      <c r="K243" s="2"/>
      <c r="L243" s="2"/>
      <c r="P243" s="2"/>
      <c r="Q243" s="2"/>
      <c r="R243" s="2"/>
      <c r="S243" s="2"/>
      <c r="T243" s="2"/>
      <c r="U243" s="6"/>
      <c r="V243" s="2"/>
      <c r="W243" s="2"/>
      <c r="X243" s="2"/>
      <c r="Y243" s="2"/>
      <c r="Z243" s="2"/>
      <c r="AA243" s="2"/>
      <c r="AB243" s="2"/>
      <c r="AH243" s="2"/>
      <c r="AI243" s="2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2"/>
      <c r="BC243" s="2"/>
      <c r="BD243" s="2"/>
      <c r="BE243" s="2"/>
      <c r="BF243" s="2"/>
      <c r="BG243" s="2"/>
    </row>
    <row r="244" spans="1:59" x14ac:dyDescent="0.2">
      <c r="A244" s="1"/>
      <c r="B244" s="2"/>
      <c r="C244" s="3"/>
      <c r="D244" s="4"/>
      <c r="E244" s="3"/>
      <c r="F244" s="4"/>
      <c r="I244" s="2"/>
      <c r="J244" s="2"/>
      <c r="K244" s="2"/>
      <c r="L244" s="2"/>
      <c r="P244" s="2"/>
      <c r="Q244" s="2"/>
      <c r="R244" s="2"/>
      <c r="S244" s="2"/>
      <c r="T244" s="2"/>
      <c r="U244" s="6"/>
      <c r="V244" s="2"/>
      <c r="W244" s="2"/>
      <c r="X244" s="2"/>
      <c r="Y244" s="2"/>
      <c r="Z244" s="2"/>
      <c r="AA244" s="2"/>
      <c r="AB244" s="2"/>
      <c r="AH244" s="2"/>
      <c r="AI244" s="2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2"/>
      <c r="BC244" s="2"/>
      <c r="BD244" s="2"/>
      <c r="BE244" s="2"/>
      <c r="BF244" s="2"/>
      <c r="BG244" s="2"/>
    </row>
    <row r="245" spans="1:59" x14ac:dyDescent="0.2">
      <c r="A245" s="1"/>
      <c r="B245" s="2"/>
      <c r="C245" s="3"/>
      <c r="D245" s="4"/>
      <c r="E245" s="3"/>
      <c r="F245" s="4"/>
      <c r="I245" s="2"/>
      <c r="J245" s="2"/>
      <c r="K245" s="2"/>
      <c r="L245" s="2"/>
      <c r="P245" s="2"/>
      <c r="Q245" s="2"/>
      <c r="R245" s="2"/>
      <c r="S245" s="2"/>
      <c r="T245" s="2"/>
      <c r="U245" s="6"/>
      <c r="V245" s="2"/>
      <c r="W245" s="2"/>
      <c r="X245" s="2"/>
      <c r="Y245" s="2"/>
      <c r="Z245" s="2"/>
      <c r="AA245" s="2"/>
      <c r="AB245" s="2"/>
      <c r="AH245" s="2"/>
      <c r="AI245" s="2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2"/>
      <c r="BC245" s="2"/>
      <c r="BD245" s="2"/>
      <c r="BE245" s="2"/>
      <c r="BF245" s="2"/>
      <c r="BG245" s="2"/>
    </row>
    <row r="246" spans="1:59" x14ac:dyDescent="0.2">
      <c r="A246" s="1"/>
      <c r="B246" s="2"/>
      <c r="C246" s="3"/>
      <c r="D246" s="4"/>
      <c r="E246" s="3"/>
      <c r="F246" s="4"/>
      <c r="I246" s="2"/>
      <c r="J246" s="2"/>
      <c r="K246" s="2"/>
      <c r="L246" s="2"/>
      <c r="P246" s="2"/>
      <c r="Q246" s="2"/>
      <c r="R246" s="2"/>
      <c r="S246" s="2"/>
      <c r="T246" s="2"/>
      <c r="U246" s="6"/>
      <c r="V246" s="2"/>
      <c r="W246" s="2"/>
      <c r="X246" s="2"/>
      <c r="Y246" s="2"/>
      <c r="Z246" s="2"/>
      <c r="AA246" s="2"/>
      <c r="AB246" s="2"/>
      <c r="AH246" s="2"/>
      <c r="AI246" s="2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2"/>
      <c r="BC246" s="2"/>
      <c r="BD246" s="2"/>
      <c r="BE246" s="2"/>
      <c r="BF246" s="2"/>
      <c r="BG246" s="2"/>
    </row>
    <row r="247" spans="1:59" x14ac:dyDescent="0.2">
      <c r="A247" s="1"/>
      <c r="B247" s="2"/>
      <c r="C247" s="3"/>
      <c r="D247" s="4"/>
      <c r="E247" s="3"/>
      <c r="F247" s="4"/>
      <c r="I247" s="2"/>
      <c r="J247" s="2"/>
      <c r="K247" s="2"/>
      <c r="L247" s="2"/>
      <c r="P247" s="2"/>
      <c r="Q247" s="2"/>
      <c r="R247" s="2"/>
      <c r="S247" s="2"/>
      <c r="T247" s="2"/>
      <c r="U247" s="6"/>
      <c r="V247" s="2"/>
      <c r="W247" s="2"/>
      <c r="X247" s="2"/>
      <c r="Y247" s="2"/>
      <c r="Z247" s="2"/>
      <c r="AA247" s="2"/>
      <c r="AB247" s="2"/>
      <c r="AH247" s="2"/>
      <c r="AI247" s="2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2"/>
      <c r="BC247" s="2"/>
      <c r="BD247" s="2"/>
      <c r="BE247" s="2"/>
      <c r="BF247" s="2"/>
      <c r="BG247" s="2"/>
    </row>
    <row r="248" spans="1:59" x14ac:dyDescent="0.2">
      <c r="A248" s="1"/>
      <c r="B248" s="2"/>
      <c r="C248" s="3"/>
      <c r="D248" s="4"/>
      <c r="E248" s="3"/>
      <c r="F248" s="4"/>
      <c r="I248" s="2"/>
      <c r="J248" s="2"/>
      <c r="K248" s="2"/>
      <c r="L248" s="2"/>
      <c r="P248" s="2"/>
      <c r="Q248" s="2"/>
      <c r="R248" s="2"/>
      <c r="S248" s="2"/>
      <c r="T248" s="2"/>
      <c r="U248" s="6"/>
      <c r="V248" s="2"/>
      <c r="W248" s="2"/>
      <c r="X248" s="2"/>
      <c r="Y248" s="2"/>
      <c r="Z248" s="2"/>
      <c r="AA248" s="2"/>
      <c r="AB248" s="2"/>
      <c r="AH248" s="2"/>
      <c r="AI248" s="2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2"/>
      <c r="BC248" s="2"/>
      <c r="BD248" s="2"/>
      <c r="BE248" s="2"/>
      <c r="BF248" s="2"/>
      <c r="BG248" s="2"/>
    </row>
    <row r="249" spans="1:59" x14ac:dyDescent="0.2">
      <c r="A249" s="1"/>
      <c r="B249" s="2"/>
      <c r="C249" s="3"/>
      <c r="D249" s="4"/>
      <c r="E249" s="3"/>
      <c r="F249" s="4"/>
      <c r="I249" s="2"/>
      <c r="J249" s="2"/>
      <c r="K249" s="2"/>
      <c r="L249" s="2"/>
      <c r="P249" s="2"/>
      <c r="Q249" s="2"/>
      <c r="R249" s="2"/>
      <c r="S249" s="2"/>
      <c r="T249" s="2"/>
      <c r="U249" s="6"/>
      <c r="V249" s="2"/>
      <c r="W249" s="2"/>
      <c r="X249" s="2"/>
      <c r="Y249" s="2"/>
      <c r="Z249" s="2"/>
      <c r="AA249" s="2"/>
      <c r="AB249" s="2"/>
      <c r="AH249" s="2"/>
      <c r="AI249" s="2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2"/>
      <c r="BC249" s="2"/>
      <c r="BD249" s="2"/>
      <c r="BE249" s="2"/>
      <c r="BF249" s="2"/>
      <c r="BG249" s="2"/>
    </row>
    <row r="250" spans="1:59" x14ac:dyDescent="0.2">
      <c r="A250" s="1"/>
      <c r="B250" s="2"/>
      <c r="C250" s="3"/>
      <c r="D250" s="4"/>
      <c r="E250" s="3"/>
      <c r="F250" s="4"/>
      <c r="I250" s="2"/>
      <c r="J250" s="2"/>
      <c r="K250" s="2"/>
      <c r="L250" s="2"/>
      <c r="P250" s="2"/>
      <c r="Q250" s="2"/>
      <c r="R250" s="2"/>
      <c r="S250" s="2"/>
      <c r="T250" s="2"/>
      <c r="U250" s="6"/>
      <c r="V250" s="2"/>
      <c r="W250" s="2"/>
      <c r="X250" s="2"/>
      <c r="Y250" s="2"/>
      <c r="Z250" s="2"/>
      <c r="AA250" s="2"/>
      <c r="AB250" s="2"/>
      <c r="AH250" s="2"/>
      <c r="AI250" s="2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2"/>
      <c r="BC250" s="2"/>
      <c r="BD250" s="2"/>
      <c r="BE250" s="2"/>
      <c r="BF250" s="2"/>
      <c r="BG250" s="2"/>
    </row>
    <row r="251" spans="1:59" x14ac:dyDescent="0.2">
      <c r="A251" s="1"/>
      <c r="B251" s="2"/>
      <c r="C251" s="3"/>
      <c r="D251" s="4"/>
      <c r="E251" s="3"/>
      <c r="F251" s="4"/>
      <c r="I251" s="2"/>
      <c r="J251" s="2"/>
      <c r="K251" s="2"/>
      <c r="L251" s="2"/>
      <c r="P251" s="2"/>
      <c r="Q251" s="2"/>
      <c r="R251" s="2"/>
      <c r="S251" s="2"/>
      <c r="T251" s="2"/>
      <c r="U251" s="6"/>
      <c r="V251" s="2"/>
      <c r="W251" s="2"/>
      <c r="X251" s="2"/>
      <c r="Y251" s="2"/>
      <c r="Z251" s="2"/>
      <c r="AA251" s="2"/>
      <c r="AB251" s="2"/>
      <c r="AH251" s="2"/>
      <c r="AI251" s="2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2"/>
      <c r="BC251" s="2"/>
      <c r="BD251" s="2"/>
      <c r="BE251" s="2"/>
      <c r="BF251" s="2"/>
      <c r="BG251" s="2"/>
    </row>
    <row r="252" spans="1:59" x14ac:dyDescent="0.2">
      <c r="A252" s="1"/>
      <c r="B252" s="2"/>
      <c r="C252" s="3"/>
      <c r="D252" s="4"/>
      <c r="E252" s="3"/>
      <c r="F252" s="4"/>
      <c r="I252" s="2"/>
      <c r="J252" s="2"/>
      <c r="K252" s="2"/>
      <c r="L252" s="2"/>
      <c r="P252" s="2"/>
      <c r="Q252" s="2"/>
      <c r="R252" s="2"/>
      <c r="S252" s="2"/>
      <c r="T252" s="2"/>
      <c r="U252" s="6"/>
      <c r="V252" s="2"/>
      <c r="W252" s="2"/>
      <c r="X252" s="2"/>
      <c r="Y252" s="2"/>
      <c r="Z252" s="2"/>
      <c r="AA252" s="2"/>
      <c r="AB252" s="2"/>
      <c r="AH252" s="2"/>
      <c r="AI252" s="2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2"/>
      <c r="BC252" s="2"/>
      <c r="BD252" s="2"/>
      <c r="BE252" s="2"/>
      <c r="BF252" s="2"/>
      <c r="BG252" s="2"/>
    </row>
    <row r="253" spans="1:59" x14ac:dyDescent="0.2">
      <c r="A253" s="1"/>
      <c r="B253" s="2"/>
      <c r="C253" s="3"/>
      <c r="D253" s="4"/>
      <c r="E253" s="3"/>
      <c r="F253" s="4"/>
      <c r="I253" s="2"/>
      <c r="J253" s="2"/>
      <c r="K253" s="2"/>
      <c r="L253" s="2"/>
      <c r="P253" s="2"/>
      <c r="Q253" s="2"/>
      <c r="R253" s="2"/>
      <c r="S253" s="2"/>
      <c r="T253" s="2"/>
      <c r="U253" s="6"/>
      <c r="V253" s="2"/>
      <c r="W253" s="2"/>
      <c r="X253" s="2"/>
      <c r="Y253" s="2"/>
      <c r="Z253" s="2"/>
      <c r="AA253" s="2"/>
      <c r="AB253" s="2"/>
      <c r="AH253" s="2"/>
      <c r="AI253" s="2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2"/>
      <c r="BC253" s="2"/>
      <c r="BD253" s="2"/>
      <c r="BE253" s="2"/>
      <c r="BF253" s="2"/>
      <c r="BG253" s="2"/>
    </row>
    <row r="254" spans="1:59" x14ac:dyDescent="0.2">
      <c r="A254" s="1"/>
      <c r="B254" s="2"/>
      <c r="C254" s="3"/>
      <c r="D254" s="4"/>
      <c r="E254" s="3"/>
      <c r="F254" s="4"/>
      <c r="I254" s="2"/>
      <c r="J254" s="2"/>
      <c r="K254" s="2"/>
      <c r="L254" s="2"/>
      <c r="P254" s="2"/>
      <c r="Q254" s="2"/>
      <c r="R254" s="2"/>
      <c r="S254" s="2"/>
      <c r="T254" s="2"/>
      <c r="U254" s="6"/>
      <c r="V254" s="2"/>
      <c r="W254" s="2"/>
      <c r="X254" s="2"/>
      <c r="Y254" s="2"/>
      <c r="Z254" s="2"/>
      <c r="AA254" s="2"/>
      <c r="AB254" s="2"/>
      <c r="AH254" s="2"/>
      <c r="AI254" s="2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2"/>
      <c r="BC254" s="2"/>
      <c r="BD254" s="2"/>
      <c r="BE254" s="2"/>
      <c r="BF254" s="2"/>
      <c r="BG254" s="2"/>
    </row>
    <row r="255" spans="1:59" x14ac:dyDescent="0.2">
      <c r="A255" s="1"/>
      <c r="B255" s="2"/>
      <c r="C255" s="3"/>
      <c r="D255" s="4"/>
      <c r="E255" s="3"/>
      <c r="F255" s="4"/>
      <c r="I255" s="2"/>
      <c r="J255" s="2"/>
      <c r="K255" s="2"/>
      <c r="L255" s="2"/>
      <c r="P255" s="2"/>
      <c r="Q255" s="2"/>
      <c r="R255" s="2"/>
      <c r="S255" s="2"/>
      <c r="T255" s="2"/>
      <c r="U255" s="6"/>
      <c r="V255" s="2"/>
      <c r="W255" s="2"/>
      <c r="X255" s="2"/>
      <c r="Y255" s="2"/>
      <c r="Z255" s="2"/>
      <c r="AA255" s="2"/>
      <c r="AB255" s="2"/>
      <c r="AH255" s="2"/>
      <c r="AI255" s="2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2"/>
      <c r="BC255" s="2"/>
      <c r="BD255" s="2"/>
      <c r="BE255" s="2"/>
      <c r="BF255" s="2"/>
      <c r="BG255" s="2"/>
    </row>
    <row r="256" spans="1:59" x14ac:dyDescent="0.2">
      <c r="A256" s="1"/>
      <c r="B256" s="2"/>
      <c r="C256" s="3"/>
      <c r="D256" s="4"/>
      <c r="E256" s="3"/>
      <c r="F256" s="4"/>
      <c r="I256" s="2"/>
      <c r="J256" s="2"/>
      <c r="K256" s="2"/>
      <c r="L256" s="2"/>
      <c r="P256" s="2"/>
      <c r="Q256" s="2"/>
      <c r="R256" s="2"/>
      <c r="S256" s="2"/>
      <c r="T256" s="2"/>
      <c r="U256" s="6"/>
      <c r="V256" s="2"/>
      <c r="W256" s="2"/>
      <c r="X256" s="2"/>
      <c r="Y256" s="2"/>
      <c r="Z256" s="2"/>
      <c r="AA256" s="2"/>
      <c r="AB256" s="2"/>
      <c r="AH256" s="2"/>
      <c r="AI256" s="2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2"/>
      <c r="BC256" s="2"/>
      <c r="BD256" s="2"/>
      <c r="BE256" s="2"/>
      <c r="BF256" s="2"/>
      <c r="BG256" s="2"/>
    </row>
    <row r="257" spans="1:59" x14ac:dyDescent="0.2">
      <c r="A257" s="1"/>
      <c r="B257" s="2"/>
      <c r="C257" s="3"/>
      <c r="D257" s="4"/>
      <c r="E257" s="3"/>
      <c r="F257" s="4"/>
      <c r="I257" s="2"/>
      <c r="J257" s="2"/>
      <c r="K257" s="2"/>
      <c r="L257" s="2"/>
      <c r="P257" s="2"/>
      <c r="Q257" s="2"/>
      <c r="R257" s="2"/>
      <c r="S257" s="2"/>
      <c r="T257" s="2"/>
      <c r="U257" s="6"/>
      <c r="V257" s="2"/>
      <c r="W257" s="2"/>
      <c r="X257" s="2"/>
      <c r="Y257" s="2"/>
      <c r="Z257" s="2"/>
      <c r="AA257" s="2"/>
      <c r="AB257" s="2"/>
      <c r="AH257" s="2"/>
      <c r="AI257" s="2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2"/>
      <c r="BC257" s="2"/>
      <c r="BD257" s="2"/>
      <c r="BE257" s="2"/>
      <c r="BF257" s="2"/>
      <c r="BG257" s="2"/>
    </row>
    <row r="258" spans="1:59" x14ac:dyDescent="0.2">
      <c r="A258" s="1"/>
      <c r="B258" s="2"/>
      <c r="C258" s="3"/>
      <c r="D258" s="4"/>
      <c r="E258" s="3"/>
      <c r="F258" s="4"/>
      <c r="I258" s="2"/>
      <c r="J258" s="2"/>
      <c r="K258" s="2"/>
      <c r="L258" s="2"/>
      <c r="P258" s="2"/>
      <c r="Q258" s="2"/>
      <c r="R258" s="2"/>
      <c r="S258" s="2"/>
      <c r="T258" s="2"/>
      <c r="U258" s="6"/>
      <c r="V258" s="2"/>
      <c r="W258" s="2"/>
      <c r="X258" s="2"/>
      <c r="Y258" s="2"/>
      <c r="Z258" s="2"/>
      <c r="AA258" s="2"/>
      <c r="AB258" s="2"/>
      <c r="AH258" s="2"/>
      <c r="AI258" s="2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2"/>
      <c r="BC258" s="2"/>
      <c r="BD258" s="2"/>
      <c r="BE258" s="2"/>
      <c r="BF258" s="2"/>
      <c r="BG258" s="2"/>
    </row>
    <row r="259" spans="1:59" x14ac:dyDescent="0.2">
      <c r="A259" s="1"/>
      <c r="B259" s="2"/>
      <c r="C259" s="3"/>
      <c r="D259" s="4"/>
      <c r="E259" s="3"/>
      <c r="F259" s="4"/>
      <c r="I259" s="2"/>
      <c r="J259" s="2"/>
      <c r="K259" s="2"/>
      <c r="L259" s="2"/>
      <c r="P259" s="2"/>
      <c r="Q259" s="2"/>
      <c r="R259" s="2"/>
      <c r="S259" s="2"/>
      <c r="T259" s="2"/>
      <c r="U259" s="6"/>
      <c r="V259" s="2"/>
      <c r="W259" s="2"/>
      <c r="X259" s="2"/>
      <c r="Y259" s="2"/>
      <c r="Z259" s="2"/>
      <c r="AA259" s="2"/>
      <c r="AB259" s="2"/>
      <c r="AH259" s="2"/>
      <c r="AI259" s="2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2"/>
      <c r="BC259" s="2"/>
      <c r="BD259" s="2"/>
      <c r="BE259" s="2"/>
      <c r="BF259" s="2"/>
      <c r="BG259" s="2"/>
    </row>
    <row r="260" spans="1:59" x14ac:dyDescent="0.2">
      <c r="A260" s="1"/>
      <c r="B260" s="2"/>
      <c r="C260" s="3"/>
      <c r="D260" s="4"/>
      <c r="E260" s="3"/>
      <c r="F260" s="4"/>
      <c r="I260" s="2"/>
      <c r="J260" s="2"/>
      <c r="K260" s="2"/>
      <c r="L260" s="2"/>
      <c r="P260" s="2"/>
      <c r="Q260" s="2"/>
      <c r="R260" s="2"/>
      <c r="S260" s="2"/>
      <c r="T260" s="2"/>
      <c r="U260" s="6"/>
      <c r="V260" s="2"/>
      <c r="W260" s="2"/>
      <c r="X260" s="2"/>
      <c r="Y260" s="2"/>
      <c r="Z260" s="2"/>
      <c r="AA260" s="2"/>
      <c r="AB260" s="2"/>
      <c r="AH260" s="2"/>
      <c r="AI260" s="2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2"/>
      <c r="BC260" s="2"/>
      <c r="BD260" s="2"/>
      <c r="BE260" s="2"/>
      <c r="BF260" s="2"/>
      <c r="BG260" s="2"/>
    </row>
    <row r="261" spans="1:59" x14ac:dyDescent="0.2">
      <c r="A261" s="1"/>
      <c r="B261" s="2"/>
      <c r="C261" s="3"/>
      <c r="D261" s="4"/>
      <c r="E261" s="3"/>
      <c r="F261" s="4"/>
      <c r="I261" s="2"/>
      <c r="J261" s="2"/>
      <c r="K261" s="2"/>
      <c r="L261" s="2"/>
      <c r="P261" s="2"/>
      <c r="Q261" s="2"/>
      <c r="R261" s="2"/>
      <c r="S261" s="2"/>
      <c r="T261" s="2"/>
      <c r="U261" s="6"/>
      <c r="V261" s="2"/>
      <c r="W261" s="2"/>
      <c r="X261" s="2"/>
      <c r="Y261" s="2"/>
      <c r="Z261" s="2"/>
      <c r="AA261" s="2"/>
      <c r="AB261" s="2"/>
      <c r="AH261" s="2"/>
      <c r="AI261" s="2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2"/>
      <c r="BC261" s="2"/>
      <c r="BD261" s="2"/>
      <c r="BE261" s="2"/>
      <c r="BF261" s="2"/>
      <c r="BG261" s="2"/>
    </row>
    <row r="262" spans="1:59" x14ac:dyDescent="0.2">
      <c r="A262" s="1"/>
      <c r="B262" s="2"/>
      <c r="C262" s="3"/>
      <c r="D262" s="4"/>
      <c r="E262" s="3"/>
      <c r="F262" s="4"/>
      <c r="I262" s="2"/>
      <c r="J262" s="2"/>
      <c r="K262" s="2"/>
      <c r="L262" s="2"/>
      <c r="P262" s="2"/>
      <c r="Q262" s="2"/>
      <c r="R262" s="2"/>
      <c r="S262" s="2"/>
      <c r="T262" s="2"/>
      <c r="U262" s="6"/>
      <c r="V262" s="2"/>
      <c r="W262" s="2"/>
      <c r="X262" s="2"/>
      <c r="Y262" s="2"/>
      <c r="Z262" s="2"/>
      <c r="AA262" s="2"/>
      <c r="AB262" s="2"/>
      <c r="AH262" s="2"/>
      <c r="AI262" s="2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2"/>
      <c r="BC262" s="2"/>
      <c r="BD262" s="2"/>
      <c r="BE262" s="2"/>
      <c r="BF262" s="2"/>
      <c r="BG262" s="2"/>
    </row>
    <row r="263" spans="1:59" x14ac:dyDescent="0.2">
      <c r="A263" s="1"/>
      <c r="B263" s="2"/>
      <c r="C263" s="3"/>
      <c r="D263" s="4"/>
      <c r="E263" s="3"/>
      <c r="F263" s="4"/>
      <c r="I263" s="2"/>
      <c r="J263" s="2"/>
      <c r="K263" s="2"/>
      <c r="L263" s="2"/>
      <c r="P263" s="2"/>
      <c r="Q263" s="2"/>
      <c r="R263" s="2"/>
      <c r="S263" s="2"/>
      <c r="T263" s="2"/>
      <c r="U263" s="6"/>
      <c r="V263" s="2"/>
      <c r="W263" s="2"/>
      <c r="X263" s="2"/>
      <c r="Y263" s="2"/>
      <c r="Z263" s="2"/>
      <c r="AA263" s="2"/>
      <c r="AB263" s="2"/>
      <c r="AH263" s="2"/>
      <c r="AI263" s="2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2"/>
      <c r="BC263" s="2"/>
      <c r="BD263" s="2"/>
      <c r="BE263" s="2"/>
      <c r="BF263" s="2"/>
      <c r="BG263" s="2"/>
    </row>
    <row r="264" spans="1:59" x14ac:dyDescent="0.2">
      <c r="A264" s="1"/>
      <c r="B264" s="2"/>
      <c r="C264" s="3"/>
      <c r="D264" s="4"/>
      <c r="E264" s="3"/>
      <c r="F264" s="4"/>
      <c r="I264" s="2"/>
      <c r="J264" s="2"/>
      <c r="K264" s="2"/>
      <c r="L264" s="2"/>
      <c r="P264" s="2"/>
      <c r="Q264" s="2"/>
      <c r="R264" s="2"/>
      <c r="S264" s="2"/>
      <c r="T264" s="2"/>
      <c r="U264" s="6"/>
      <c r="V264" s="2"/>
      <c r="W264" s="2"/>
      <c r="X264" s="2"/>
      <c r="Y264" s="2"/>
      <c r="Z264" s="2"/>
      <c r="AA264" s="2"/>
      <c r="AB264" s="2"/>
      <c r="AH264" s="2"/>
      <c r="AI264" s="2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2"/>
      <c r="BC264" s="2"/>
      <c r="BD264" s="2"/>
      <c r="BE264" s="2"/>
      <c r="BF264" s="2"/>
      <c r="BG264" s="2"/>
    </row>
    <row r="265" spans="1:59" x14ac:dyDescent="0.2">
      <c r="A265" s="1"/>
      <c r="B265" s="2"/>
      <c r="C265" s="3"/>
      <c r="D265" s="4"/>
      <c r="E265" s="3"/>
      <c r="F265" s="4"/>
      <c r="I265" s="2"/>
      <c r="J265" s="2"/>
      <c r="K265" s="2"/>
      <c r="L265" s="2"/>
      <c r="P265" s="2"/>
      <c r="Q265" s="2"/>
      <c r="R265" s="2"/>
      <c r="S265" s="2"/>
      <c r="T265" s="2"/>
      <c r="U265" s="6"/>
      <c r="V265" s="2"/>
      <c r="W265" s="2"/>
      <c r="X265" s="2"/>
      <c r="Y265" s="2"/>
      <c r="Z265" s="2"/>
      <c r="AA265" s="2"/>
      <c r="AB265" s="2"/>
      <c r="AH265" s="2"/>
      <c r="AI265" s="2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2"/>
      <c r="BC265" s="2"/>
      <c r="BD265" s="2"/>
      <c r="BE265" s="2"/>
      <c r="BF265" s="2"/>
      <c r="BG265" s="2"/>
    </row>
    <row r="266" spans="1:59" x14ac:dyDescent="0.2">
      <c r="A266" s="1"/>
      <c r="B266" s="2"/>
      <c r="C266" s="3"/>
      <c r="D266" s="4"/>
      <c r="E266" s="3"/>
      <c r="F266" s="4"/>
      <c r="I266" s="2"/>
      <c r="J266" s="2"/>
      <c r="K266" s="2"/>
      <c r="L266" s="2"/>
      <c r="P266" s="2"/>
      <c r="Q266" s="2"/>
      <c r="R266" s="2"/>
      <c r="S266" s="2"/>
      <c r="T266" s="2"/>
      <c r="U266" s="6"/>
      <c r="V266" s="2"/>
      <c r="W266" s="2"/>
      <c r="X266" s="2"/>
      <c r="Y266" s="2"/>
      <c r="Z266" s="2"/>
      <c r="AA266" s="2"/>
      <c r="AB266" s="2"/>
      <c r="AH266" s="2"/>
      <c r="AI266" s="2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2"/>
      <c r="BC266" s="2"/>
      <c r="BD266" s="2"/>
      <c r="BE266" s="2"/>
      <c r="BF266" s="2"/>
      <c r="BG266" s="2"/>
    </row>
    <row r="267" spans="1:59" x14ac:dyDescent="0.2">
      <c r="A267" s="1"/>
      <c r="B267" s="2"/>
      <c r="C267" s="3"/>
      <c r="D267" s="4"/>
      <c r="E267" s="3"/>
      <c r="F267" s="4"/>
      <c r="I267" s="2"/>
      <c r="J267" s="2"/>
      <c r="K267" s="2"/>
      <c r="L267" s="2"/>
      <c r="P267" s="2"/>
      <c r="Q267" s="2"/>
      <c r="R267" s="2"/>
      <c r="S267" s="2"/>
      <c r="T267" s="2"/>
      <c r="U267" s="6"/>
      <c r="V267" s="2"/>
      <c r="W267" s="2"/>
      <c r="X267" s="2"/>
      <c r="Y267" s="2"/>
      <c r="Z267" s="2"/>
      <c r="AA267" s="2"/>
      <c r="AB267" s="2"/>
      <c r="AH267" s="2"/>
      <c r="AI267" s="2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2"/>
      <c r="BC267" s="2"/>
      <c r="BD267" s="2"/>
      <c r="BE267" s="2"/>
      <c r="BF267" s="2"/>
      <c r="BG267" s="2"/>
    </row>
    <row r="268" spans="1:59" x14ac:dyDescent="0.2">
      <c r="A268" s="1"/>
      <c r="B268" s="2"/>
      <c r="C268" s="3"/>
      <c r="D268" s="4"/>
      <c r="E268" s="3"/>
      <c r="F268" s="4"/>
      <c r="I268" s="2"/>
      <c r="J268" s="2"/>
      <c r="K268" s="2"/>
      <c r="L268" s="2"/>
      <c r="P268" s="2"/>
      <c r="Q268" s="2"/>
      <c r="R268" s="2"/>
      <c r="S268" s="2"/>
      <c r="T268" s="2"/>
      <c r="U268" s="6"/>
      <c r="V268" s="2"/>
      <c r="W268" s="2"/>
      <c r="X268" s="2"/>
      <c r="Y268" s="2"/>
      <c r="Z268" s="2"/>
      <c r="AA268" s="2"/>
      <c r="AB268" s="2"/>
      <c r="AH268" s="2"/>
      <c r="AI268" s="2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2"/>
      <c r="BC268" s="2"/>
      <c r="BD268" s="2"/>
      <c r="BE268" s="2"/>
      <c r="BF268" s="2"/>
      <c r="BG268" s="2"/>
    </row>
    <row r="269" spans="1:59" x14ac:dyDescent="0.2">
      <c r="A269" s="1"/>
      <c r="B269" s="2"/>
      <c r="C269" s="3"/>
      <c r="D269" s="4"/>
      <c r="E269" s="3"/>
      <c r="F269" s="4"/>
      <c r="I269" s="2"/>
      <c r="J269" s="2"/>
      <c r="K269" s="2"/>
      <c r="L269" s="2"/>
      <c r="P269" s="2"/>
      <c r="Q269" s="2"/>
      <c r="R269" s="2"/>
      <c r="S269" s="2"/>
      <c r="T269" s="2"/>
      <c r="U269" s="6"/>
      <c r="V269" s="2"/>
      <c r="W269" s="2"/>
      <c r="X269" s="2"/>
      <c r="Y269" s="2"/>
      <c r="Z269" s="2"/>
      <c r="AA269" s="2"/>
      <c r="AB269" s="2"/>
      <c r="AH269" s="2"/>
      <c r="AI269" s="2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2"/>
      <c r="BC269" s="2"/>
      <c r="BD269" s="2"/>
      <c r="BE269" s="2"/>
      <c r="BF269" s="2"/>
      <c r="BG269" s="2"/>
    </row>
    <row r="270" spans="1:59" x14ac:dyDescent="0.2">
      <c r="A270" s="1"/>
      <c r="B270" s="2"/>
      <c r="C270" s="3"/>
      <c r="D270" s="4"/>
      <c r="E270" s="3"/>
      <c r="F270" s="4"/>
      <c r="I270" s="2"/>
      <c r="J270" s="2"/>
      <c r="K270" s="2"/>
      <c r="L270" s="2"/>
      <c r="P270" s="2"/>
      <c r="Q270" s="2"/>
      <c r="R270" s="2"/>
      <c r="S270" s="2"/>
      <c r="T270" s="2"/>
      <c r="U270" s="6"/>
      <c r="V270" s="2"/>
      <c r="W270" s="2"/>
      <c r="X270" s="2"/>
      <c r="Y270" s="2"/>
      <c r="Z270" s="2"/>
      <c r="AA270" s="2"/>
      <c r="AB270" s="2"/>
      <c r="AH270" s="2"/>
      <c r="AI270" s="2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2"/>
      <c r="BC270" s="2"/>
      <c r="BD270" s="2"/>
      <c r="BE270" s="2"/>
      <c r="BF270" s="2"/>
      <c r="BG270" s="2"/>
    </row>
    <row r="271" spans="1:59" x14ac:dyDescent="0.2">
      <c r="A271" s="1"/>
      <c r="B271" s="2"/>
      <c r="C271" s="3"/>
      <c r="D271" s="4"/>
      <c r="E271" s="3"/>
      <c r="F271" s="4"/>
      <c r="I271" s="2"/>
      <c r="J271" s="2"/>
      <c r="K271" s="2"/>
      <c r="L271" s="2"/>
      <c r="P271" s="2"/>
      <c r="Q271" s="2"/>
      <c r="R271" s="2"/>
      <c r="S271" s="2"/>
      <c r="T271" s="2"/>
      <c r="U271" s="6"/>
      <c r="V271" s="2"/>
      <c r="W271" s="2"/>
      <c r="X271" s="2"/>
      <c r="Y271" s="2"/>
      <c r="Z271" s="2"/>
      <c r="AA271" s="2"/>
      <c r="AB271" s="2"/>
      <c r="AH271" s="2"/>
      <c r="AI271" s="2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2"/>
      <c r="BC271" s="2"/>
      <c r="BD271" s="2"/>
      <c r="BE271" s="2"/>
      <c r="BF271" s="2"/>
      <c r="BG271" s="2"/>
    </row>
    <row r="272" spans="1:59" x14ac:dyDescent="0.2">
      <c r="A272" s="1"/>
      <c r="B272" s="2"/>
      <c r="C272" s="3"/>
      <c r="D272" s="4"/>
      <c r="E272" s="3"/>
      <c r="F272" s="4"/>
      <c r="I272" s="2"/>
      <c r="J272" s="2"/>
      <c r="K272" s="2"/>
      <c r="L272" s="2"/>
      <c r="P272" s="2"/>
      <c r="Q272" s="2"/>
      <c r="R272" s="2"/>
      <c r="S272" s="2"/>
      <c r="T272" s="2"/>
      <c r="U272" s="6"/>
      <c r="V272" s="2"/>
      <c r="W272" s="2"/>
      <c r="X272" s="2"/>
      <c r="Y272" s="2"/>
      <c r="Z272" s="2"/>
      <c r="AA272" s="2"/>
      <c r="AB272" s="2"/>
      <c r="AH272" s="2"/>
      <c r="AI272" s="2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2"/>
      <c r="BC272" s="2"/>
      <c r="BD272" s="2"/>
      <c r="BE272" s="2"/>
      <c r="BF272" s="2"/>
      <c r="BG272" s="2"/>
    </row>
    <row r="273" spans="1:59" x14ac:dyDescent="0.2">
      <c r="A273" s="1"/>
      <c r="B273" s="2"/>
      <c r="C273" s="3"/>
      <c r="D273" s="4"/>
      <c r="E273" s="3"/>
      <c r="F273" s="4"/>
      <c r="I273" s="2"/>
      <c r="J273" s="2"/>
      <c r="K273" s="2"/>
      <c r="L273" s="2"/>
      <c r="P273" s="2"/>
      <c r="Q273" s="2"/>
      <c r="R273" s="2"/>
      <c r="S273" s="2"/>
      <c r="T273" s="2"/>
      <c r="U273" s="6"/>
      <c r="V273" s="2"/>
      <c r="W273" s="2"/>
      <c r="X273" s="2"/>
      <c r="Y273" s="2"/>
      <c r="Z273" s="2"/>
      <c r="AA273" s="2"/>
      <c r="AB273" s="2"/>
      <c r="AH273" s="2"/>
      <c r="AI273" s="2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2"/>
      <c r="BC273" s="2"/>
      <c r="BD273" s="2"/>
      <c r="BE273" s="2"/>
      <c r="BF273" s="2"/>
      <c r="BG273" s="2"/>
    </row>
    <row r="274" spans="1:59" x14ac:dyDescent="0.2">
      <c r="A274" s="1"/>
      <c r="B274" s="2"/>
      <c r="C274" s="3"/>
      <c r="D274" s="4"/>
      <c r="E274" s="3"/>
      <c r="F274" s="4"/>
      <c r="I274" s="2"/>
      <c r="J274" s="2"/>
      <c r="K274" s="2"/>
      <c r="L274" s="2"/>
      <c r="P274" s="2"/>
      <c r="Q274" s="2"/>
      <c r="R274" s="2"/>
      <c r="S274" s="2"/>
      <c r="T274" s="2"/>
      <c r="U274" s="6"/>
      <c r="V274" s="2"/>
      <c r="W274" s="2"/>
      <c r="X274" s="2"/>
      <c r="Y274" s="2"/>
      <c r="Z274" s="2"/>
      <c r="AA274" s="2"/>
      <c r="AB274" s="2"/>
      <c r="AH274" s="2"/>
      <c r="AI274" s="2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2"/>
      <c r="BC274" s="2"/>
      <c r="BD274" s="2"/>
      <c r="BE274" s="2"/>
      <c r="BF274" s="2"/>
      <c r="BG274" s="2"/>
    </row>
    <row r="275" spans="1:59" x14ac:dyDescent="0.2">
      <c r="A275" s="1"/>
      <c r="B275" s="2"/>
      <c r="C275" s="3"/>
      <c r="D275" s="4"/>
      <c r="E275" s="3"/>
      <c r="F275" s="4"/>
      <c r="I275" s="2"/>
      <c r="J275" s="2"/>
      <c r="K275" s="2"/>
      <c r="L275" s="2"/>
      <c r="P275" s="2"/>
      <c r="Q275" s="2"/>
      <c r="R275" s="2"/>
      <c r="S275" s="2"/>
      <c r="T275" s="2"/>
      <c r="U275" s="6"/>
      <c r="V275" s="2"/>
      <c r="W275" s="2"/>
      <c r="X275" s="2"/>
      <c r="Y275" s="2"/>
      <c r="Z275" s="2"/>
      <c r="AA275" s="2"/>
      <c r="AB275" s="2"/>
      <c r="AH275" s="2"/>
      <c r="AI275" s="2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2"/>
      <c r="BC275" s="2"/>
      <c r="BD275" s="2"/>
      <c r="BE275" s="2"/>
      <c r="BF275" s="2"/>
      <c r="BG275" s="2"/>
    </row>
    <row r="276" spans="1:59" x14ac:dyDescent="0.2">
      <c r="A276" s="1"/>
      <c r="B276" s="2"/>
      <c r="C276" s="3"/>
      <c r="D276" s="4"/>
      <c r="E276" s="3"/>
      <c r="F276" s="4"/>
      <c r="I276" s="2"/>
      <c r="J276" s="2"/>
      <c r="K276" s="2"/>
      <c r="L276" s="2"/>
      <c r="P276" s="2"/>
      <c r="Q276" s="2"/>
      <c r="R276" s="2"/>
      <c r="S276" s="2"/>
      <c r="T276" s="2"/>
      <c r="U276" s="6"/>
      <c r="V276" s="2"/>
      <c r="W276" s="2"/>
      <c r="X276" s="2"/>
      <c r="Y276" s="2"/>
      <c r="Z276" s="2"/>
      <c r="AA276" s="2"/>
      <c r="AB276" s="2"/>
      <c r="AH276" s="2"/>
      <c r="AI276" s="2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2"/>
      <c r="BC276" s="2"/>
      <c r="BD276" s="2"/>
      <c r="BE276" s="2"/>
      <c r="BF276" s="2"/>
      <c r="BG276" s="2"/>
    </row>
    <row r="277" spans="1:59" x14ac:dyDescent="0.2">
      <c r="A277" s="1"/>
      <c r="B277" s="2"/>
      <c r="C277" s="3"/>
      <c r="D277" s="4"/>
      <c r="E277" s="3"/>
      <c r="F277" s="4"/>
      <c r="I277" s="2"/>
      <c r="J277" s="2"/>
      <c r="K277" s="2"/>
      <c r="L277" s="2"/>
      <c r="P277" s="2"/>
      <c r="Q277" s="2"/>
      <c r="R277" s="2"/>
      <c r="S277" s="2"/>
      <c r="T277" s="2"/>
      <c r="U277" s="6"/>
      <c r="V277" s="2"/>
      <c r="W277" s="2"/>
      <c r="X277" s="2"/>
      <c r="Y277" s="2"/>
      <c r="Z277" s="2"/>
      <c r="AA277" s="2"/>
      <c r="AB277" s="2"/>
      <c r="AH277" s="2"/>
      <c r="AI277" s="2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2"/>
      <c r="BC277" s="2"/>
      <c r="BD277" s="2"/>
      <c r="BE277" s="2"/>
      <c r="BF277" s="2"/>
      <c r="BG277" s="2"/>
    </row>
    <row r="278" spans="1:59" x14ac:dyDescent="0.2">
      <c r="A278" s="1"/>
      <c r="B278" s="2"/>
      <c r="C278" s="3"/>
      <c r="D278" s="4"/>
      <c r="E278" s="3"/>
      <c r="F278" s="4"/>
      <c r="I278" s="2"/>
      <c r="J278" s="2"/>
      <c r="K278" s="2"/>
      <c r="L278" s="2"/>
      <c r="P278" s="2"/>
      <c r="Q278" s="2"/>
      <c r="R278" s="2"/>
      <c r="S278" s="2"/>
      <c r="T278" s="2"/>
      <c r="U278" s="6"/>
      <c r="V278" s="2"/>
      <c r="W278" s="2"/>
      <c r="X278" s="2"/>
      <c r="Y278" s="2"/>
      <c r="Z278" s="2"/>
      <c r="AA278" s="2"/>
      <c r="AB278" s="2"/>
      <c r="AH278" s="2"/>
      <c r="AI278" s="2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2"/>
      <c r="BC278" s="2"/>
      <c r="BD278" s="2"/>
      <c r="BE278" s="2"/>
      <c r="BF278" s="2"/>
      <c r="BG278" s="2"/>
    </row>
    <row r="279" spans="1:59" x14ac:dyDescent="0.2">
      <c r="A279" s="1"/>
      <c r="B279" s="2"/>
      <c r="C279" s="3"/>
      <c r="D279" s="4"/>
      <c r="E279" s="3"/>
      <c r="F279" s="4"/>
      <c r="I279" s="2"/>
      <c r="J279" s="2"/>
      <c r="K279" s="2"/>
      <c r="L279" s="2"/>
      <c r="P279" s="2"/>
      <c r="Q279" s="2"/>
      <c r="R279" s="2"/>
      <c r="S279" s="2"/>
      <c r="T279" s="2"/>
      <c r="U279" s="6"/>
      <c r="V279" s="2"/>
      <c r="W279" s="2"/>
      <c r="X279" s="2"/>
      <c r="Y279" s="2"/>
      <c r="Z279" s="2"/>
      <c r="AA279" s="2"/>
      <c r="AB279" s="2"/>
      <c r="AH279" s="2"/>
      <c r="AI279" s="2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2"/>
      <c r="BC279" s="2"/>
      <c r="BD279" s="2"/>
      <c r="BE279" s="2"/>
      <c r="BF279" s="2"/>
      <c r="BG279" s="2"/>
    </row>
    <row r="280" spans="1:59" x14ac:dyDescent="0.2">
      <c r="A280" s="1"/>
      <c r="B280" s="2"/>
      <c r="C280" s="3"/>
      <c r="D280" s="4"/>
      <c r="E280" s="3"/>
      <c r="F280" s="4"/>
      <c r="I280" s="2"/>
      <c r="J280" s="2"/>
      <c r="K280" s="2"/>
      <c r="L280" s="2"/>
      <c r="P280" s="2"/>
      <c r="Q280" s="2"/>
      <c r="R280" s="2"/>
      <c r="S280" s="2"/>
      <c r="T280" s="2"/>
      <c r="U280" s="6"/>
      <c r="V280" s="2"/>
      <c r="W280" s="2"/>
      <c r="X280" s="2"/>
      <c r="Y280" s="2"/>
      <c r="Z280" s="2"/>
      <c r="AA280" s="2"/>
      <c r="AB280" s="2"/>
      <c r="AH280" s="2"/>
      <c r="AI280" s="2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2"/>
      <c r="BC280" s="2"/>
      <c r="BD280" s="2"/>
      <c r="BE280" s="2"/>
      <c r="BF280" s="2"/>
      <c r="BG280" s="2"/>
    </row>
    <row r="281" spans="1:59" x14ac:dyDescent="0.2">
      <c r="A281" s="1"/>
      <c r="B281" s="2"/>
      <c r="C281" s="3"/>
      <c r="D281" s="4"/>
      <c r="E281" s="3"/>
      <c r="F281" s="4"/>
      <c r="I281" s="2"/>
      <c r="J281" s="2"/>
      <c r="K281" s="2"/>
      <c r="L281" s="2"/>
      <c r="P281" s="2"/>
      <c r="Q281" s="2"/>
      <c r="R281" s="2"/>
      <c r="S281" s="2"/>
      <c r="T281" s="2"/>
      <c r="U281" s="6"/>
      <c r="V281" s="2"/>
      <c r="W281" s="2"/>
      <c r="X281" s="2"/>
      <c r="Y281" s="2"/>
      <c r="Z281" s="2"/>
      <c r="AA281" s="2"/>
      <c r="AB281" s="2"/>
      <c r="AH281" s="2"/>
      <c r="AI281" s="2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2"/>
      <c r="BC281" s="2"/>
      <c r="BD281" s="2"/>
      <c r="BE281" s="2"/>
      <c r="BF281" s="2"/>
      <c r="BG281" s="2"/>
    </row>
    <row r="282" spans="1:59" x14ac:dyDescent="0.2">
      <c r="A282" s="1"/>
      <c r="B282" s="2"/>
      <c r="C282" s="3"/>
      <c r="D282" s="4"/>
      <c r="E282" s="3"/>
      <c r="F282" s="4"/>
      <c r="I282" s="2"/>
      <c r="J282" s="2"/>
      <c r="K282" s="2"/>
      <c r="L282" s="2"/>
      <c r="P282" s="2"/>
      <c r="Q282" s="2"/>
      <c r="R282" s="2"/>
      <c r="S282" s="2"/>
      <c r="T282" s="2"/>
      <c r="U282" s="6"/>
      <c r="V282" s="2"/>
      <c r="W282" s="2"/>
      <c r="X282" s="2"/>
      <c r="Y282" s="2"/>
      <c r="Z282" s="2"/>
      <c r="AA282" s="2"/>
      <c r="AB282" s="2"/>
      <c r="AH282" s="2"/>
      <c r="AI282" s="2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2"/>
      <c r="BC282" s="2"/>
      <c r="BD282" s="2"/>
      <c r="BE282" s="2"/>
      <c r="BF282" s="2"/>
      <c r="BG282" s="2"/>
    </row>
    <row r="283" spans="1:59" x14ac:dyDescent="0.2">
      <c r="A283" s="1"/>
      <c r="B283" s="2"/>
      <c r="C283" s="3"/>
      <c r="D283" s="4"/>
      <c r="E283" s="3"/>
      <c r="F283" s="4"/>
      <c r="I283" s="2"/>
      <c r="J283" s="2"/>
      <c r="K283" s="2"/>
      <c r="L283" s="2"/>
      <c r="P283" s="2"/>
      <c r="Q283" s="2"/>
      <c r="R283" s="2"/>
      <c r="S283" s="2"/>
      <c r="T283" s="2"/>
      <c r="U283" s="6"/>
      <c r="V283" s="2"/>
      <c r="W283" s="2"/>
      <c r="X283" s="2"/>
      <c r="Y283" s="2"/>
      <c r="Z283" s="2"/>
      <c r="AA283" s="2"/>
      <c r="AB283" s="2"/>
      <c r="AH283" s="2"/>
      <c r="AI283" s="2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2"/>
      <c r="BC283" s="2"/>
      <c r="BD283" s="2"/>
      <c r="BE283" s="2"/>
      <c r="BF283" s="2"/>
      <c r="BG283" s="2"/>
    </row>
    <row r="284" spans="1:59" x14ac:dyDescent="0.2">
      <c r="A284" s="1"/>
      <c r="B284" s="2"/>
      <c r="C284" s="3"/>
      <c r="D284" s="4"/>
      <c r="E284" s="3"/>
      <c r="F284" s="4"/>
      <c r="I284" s="2"/>
      <c r="J284" s="2"/>
      <c r="K284" s="2"/>
      <c r="L284" s="2"/>
      <c r="P284" s="2"/>
      <c r="Q284" s="2"/>
      <c r="R284" s="2"/>
      <c r="S284" s="2"/>
      <c r="T284" s="2"/>
      <c r="U284" s="6"/>
      <c r="V284" s="2"/>
      <c r="W284" s="2"/>
      <c r="X284" s="2"/>
      <c r="Y284" s="2"/>
      <c r="Z284" s="2"/>
      <c r="AA284" s="2"/>
      <c r="AB284" s="2"/>
      <c r="AH284" s="2"/>
      <c r="AI284" s="2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2"/>
      <c r="BC284" s="2"/>
      <c r="BD284" s="2"/>
      <c r="BE284" s="2"/>
      <c r="BF284" s="2"/>
      <c r="BG284" s="2"/>
    </row>
    <row r="285" spans="1:59" x14ac:dyDescent="0.2">
      <c r="A285" s="1"/>
      <c r="B285" s="2"/>
      <c r="C285" s="3"/>
      <c r="D285" s="4"/>
      <c r="E285" s="3"/>
      <c r="F285" s="4"/>
      <c r="I285" s="2"/>
      <c r="J285" s="2"/>
      <c r="K285" s="2"/>
      <c r="L285" s="2"/>
      <c r="P285" s="2"/>
      <c r="Q285" s="2"/>
      <c r="R285" s="2"/>
      <c r="S285" s="2"/>
      <c r="T285" s="2"/>
      <c r="U285" s="6"/>
      <c r="V285" s="2"/>
      <c r="W285" s="2"/>
      <c r="X285" s="2"/>
      <c r="Y285" s="2"/>
      <c r="Z285" s="2"/>
      <c r="AA285" s="2"/>
      <c r="AB285" s="2"/>
      <c r="AH285" s="2"/>
      <c r="AI285" s="2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2"/>
      <c r="BC285" s="2"/>
      <c r="BD285" s="2"/>
      <c r="BE285" s="2"/>
      <c r="BF285" s="2"/>
      <c r="BG285" s="2"/>
    </row>
    <row r="286" spans="1:59" x14ac:dyDescent="0.2">
      <c r="A286" s="1"/>
      <c r="B286" s="2"/>
      <c r="C286" s="3"/>
      <c r="D286" s="4"/>
      <c r="E286" s="3"/>
      <c r="F286" s="4"/>
      <c r="I286" s="2"/>
      <c r="J286" s="2"/>
      <c r="K286" s="2"/>
      <c r="L286" s="2"/>
      <c r="P286" s="2"/>
      <c r="Q286" s="2"/>
      <c r="R286" s="2"/>
      <c r="S286" s="2"/>
      <c r="T286" s="2"/>
      <c r="U286" s="6"/>
      <c r="V286" s="2"/>
      <c r="W286" s="2"/>
      <c r="X286" s="2"/>
      <c r="Y286" s="2"/>
      <c r="Z286" s="2"/>
      <c r="AA286" s="2"/>
      <c r="AB286" s="2"/>
      <c r="AH286" s="2"/>
      <c r="AI286" s="2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2"/>
      <c r="BC286" s="2"/>
      <c r="BD286" s="2"/>
      <c r="BE286" s="2"/>
      <c r="BF286" s="2"/>
      <c r="BG286" s="2"/>
    </row>
    <row r="287" spans="1:59" x14ac:dyDescent="0.2">
      <c r="A287" s="1"/>
      <c r="B287" s="2"/>
      <c r="C287" s="3"/>
      <c r="D287" s="4"/>
      <c r="E287" s="3"/>
      <c r="F287" s="4"/>
      <c r="I287" s="2"/>
      <c r="J287" s="2"/>
      <c r="K287" s="2"/>
      <c r="L287" s="2"/>
      <c r="P287" s="2"/>
      <c r="Q287" s="2"/>
      <c r="R287" s="2"/>
      <c r="S287" s="2"/>
      <c r="T287" s="2"/>
      <c r="U287" s="6"/>
      <c r="V287" s="2"/>
      <c r="W287" s="2"/>
      <c r="X287" s="2"/>
      <c r="Y287" s="2"/>
      <c r="Z287" s="2"/>
      <c r="AA287" s="2"/>
      <c r="AB287" s="2"/>
      <c r="AH287" s="2"/>
      <c r="AI287" s="2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2"/>
      <c r="BC287" s="2"/>
      <c r="BD287" s="2"/>
      <c r="BE287" s="2"/>
      <c r="BF287" s="2"/>
      <c r="BG287" s="2"/>
    </row>
    <row r="288" spans="1:59" x14ac:dyDescent="0.2">
      <c r="A288" s="1"/>
      <c r="B288" s="2"/>
      <c r="C288" s="3"/>
      <c r="D288" s="4"/>
      <c r="E288" s="3"/>
      <c r="F288" s="4"/>
      <c r="I288" s="2"/>
      <c r="J288" s="2"/>
      <c r="K288" s="2"/>
      <c r="L288" s="2"/>
      <c r="P288" s="2"/>
      <c r="Q288" s="2"/>
      <c r="R288" s="2"/>
      <c r="S288" s="2"/>
      <c r="T288" s="2"/>
      <c r="U288" s="6"/>
      <c r="V288" s="2"/>
      <c r="W288" s="2"/>
      <c r="X288" s="2"/>
      <c r="Y288" s="2"/>
      <c r="Z288" s="2"/>
      <c r="AA288" s="2"/>
      <c r="AB288" s="2"/>
      <c r="AH288" s="2"/>
      <c r="AI288" s="2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2"/>
      <c r="BC288" s="2"/>
      <c r="BD288" s="2"/>
      <c r="BE288" s="2"/>
      <c r="BF288" s="2"/>
      <c r="BG288" s="2"/>
    </row>
    <row r="289" spans="1:59" x14ac:dyDescent="0.2">
      <c r="A289" s="1"/>
      <c r="B289" s="2"/>
      <c r="C289" s="3"/>
      <c r="D289" s="4"/>
      <c r="E289" s="3"/>
      <c r="F289" s="4"/>
      <c r="I289" s="2"/>
      <c r="J289" s="2"/>
      <c r="K289" s="2"/>
      <c r="L289" s="2"/>
      <c r="P289" s="2"/>
      <c r="Q289" s="2"/>
      <c r="R289" s="2"/>
      <c r="S289" s="2"/>
      <c r="T289" s="2"/>
      <c r="U289" s="6"/>
      <c r="V289" s="2"/>
      <c r="W289" s="2"/>
      <c r="X289" s="2"/>
      <c r="Y289" s="2"/>
      <c r="Z289" s="2"/>
      <c r="AA289" s="2"/>
      <c r="AB289" s="2"/>
      <c r="AH289" s="2"/>
      <c r="AI289" s="2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2"/>
      <c r="BC289" s="2"/>
      <c r="BD289" s="2"/>
      <c r="BE289" s="2"/>
      <c r="BF289" s="2"/>
      <c r="BG289" s="2"/>
    </row>
    <row r="290" spans="1:59" x14ac:dyDescent="0.2">
      <c r="A290" s="1"/>
      <c r="B290" s="2"/>
      <c r="C290" s="3"/>
      <c r="D290" s="4"/>
      <c r="E290" s="3"/>
      <c r="F290" s="4"/>
      <c r="I290" s="2"/>
      <c r="J290" s="2"/>
      <c r="K290" s="2"/>
      <c r="L290" s="2"/>
      <c r="P290" s="2"/>
      <c r="Q290" s="2"/>
      <c r="R290" s="2"/>
      <c r="S290" s="2"/>
      <c r="T290" s="2"/>
      <c r="U290" s="6"/>
      <c r="V290" s="2"/>
      <c r="W290" s="2"/>
      <c r="X290" s="2"/>
      <c r="Y290" s="2"/>
      <c r="Z290" s="2"/>
      <c r="AA290" s="2"/>
      <c r="AB290" s="2"/>
      <c r="AH290" s="2"/>
      <c r="AI290" s="2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2"/>
      <c r="BC290" s="2"/>
      <c r="BD290" s="2"/>
      <c r="BE290" s="2"/>
      <c r="BF290" s="2"/>
      <c r="BG290" s="2"/>
    </row>
    <row r="291" spans="1:59" x14ac:dyDescent="0.2">
      <c r="A291" s="1"/>
      <c r="B291" s="2"/>
      <c r="C291" s="3"/>
      <c r="D291" s="4"/>
      <c r="E291" s="3"/>
      <c r="F291" s="4"/>
      <c r="I291" s="2"/>
      <c r="J291" s="2"/>
      <c r="K291" s="2"/>
      <c r="L291" s="2"/>
      <c r="P291" s="2"/>
      <c r="Q291" s="2"/>
      <c r="R291" s="2"/>
      <c r="S291" s="2"/>
      <c r="T291" s="2"/>
      <c r="U291" s="6"/>
      <c r="V291" s="2"/>
      <c r="W291" s="2"/>
      <c r="X291" s="2"/>
      <c r="Y291" s="2"/>
      <c r="Z291" s="2"/>
      <c r="AA291" s="2"/>
      <c r="AB291" s="2"/>
      <c r="AH291" s="2"/>
      <c r="AI291" s="2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2"/>
      <c r="BC291" s="2"/>
      <c r="BD291" s="2"/>
      <c r="BE291" s="2"/>
      <c r="BF291" s="2"/>
      <c r="BG291" s="2"/>
    </row>
    <row r="292" spans="1:59" x14ac:dyDescent="0.2">
      <c r="A292" s="1"/>
      <c r="B292" s="2"/>
      <c r="C292" s="3"/>
      <c r="D292" s="4"/>
      <c r="E292" s="3"/>
      <c r="F292" s="4"/>
      <c r="I292" s="2"/>
      <c r="J292" s="2"/>
      <c r="K292" s="2"/>
      <c r="L292" s="2"/>
      <c r="P292" s="2"/>
      <c r="Q292" s="2"/>
      <c r="R292" s="2"/>
      <c r="S292" s="2"/>
      <c r="T292" s="2"/>
      <c r="U292" s="6"/>
      <c r="V292" s="2"/>
      <c r="W292" s="2"/>
      <c r="X292" s="2"/>
      <c r="Y292" s="2"/>
      <c r="Z292" s="2"/>
      <c r="AA292" s="2"/>
      <c r="AB292" s="2"/>
      <c r="AH292" s="2"/>
      <c r="AI292" s="2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2"/>
      <c r="BC292" s="2"/>
      <c r="BD292" s="2"/>
      <c r="BE292" s="2"/>
      <c r="BF292" s="2"/>
      <c r="BG292" s="2"/>
    </row>
    <row r="293" spans="1:59" x14ac:dyDescent="0.2">
      <c r="A293" s="1"/>
      <c r="B293" s="2"/>
      <c r="C293" s="3"/>
      <c r="D293" s="4"/>
      <c r="E293" s="3"/>
      <c r="F293" s="4"/>
      <c r="I293" s="2"/>
      <c r="J293" s="2"/>
      <c r="K293" s="2"/>
      <c r="L293" s="2"/>
      <c r="P293" s="2"/>
      <c r="Q293" s="2"/>
      <c r="R293" s="2"/>
      <c r="S293" s="2"/>
      <c r="T293" s="2"/>
      <c r="U293" s="6"/>
      <c r="V293" s="2"/>
      <c r="W293" s="2"/>
      <c r="X293" s="2"/>
      <c r="Y293" s="2"/>
      <c r="Z293" s="2"/>
      <c r="AA293" s="2"/>
      <c r="AB293" s="2"/>
      <c r="AH293" s="2"/>
      <c r="AI293" s="2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2"/>
      <c r="BC293" s="2"/>
      <c r="BD293" s="2"/>
      <c r="BE293" s="2"/>
      <c r="BF293" s="2"/>
      <c r="BG293" s="2"/>
    </row>
    <row r="294" spans="1:59" x14ac:dyDescent="0.2">
      <c r="A294" s="1"/>
      <c r="B294" s="2"/>
      <c r="C294" s="3"/>
      <c r="D294" s="4"/>
      <c r="E294" s="3"/>
      <c r="F294" s="4"/>
      <c r="I294" s="2"/>
      <c r="J294" s="2"/>
      <c r="K294" s="2"/>
      <c r="L294" s="2"/>
      <c r="P294" s="2"/>
      <c r="Q294" s="2"/>
      <c r="R294" s="2"/>
      <c r="S294" s="2"/>
      <c r="T294" s="2"/>
      <c r="U294" s="6"/>
      <c r="V294" s="2"/>
      <c r="W294" s="2"/>
      <c r="X294" s="2"/>
      <c r="Y294" s="2"/>
      <c r="Z294" s="2"/>
      <c r="AA294" s="2"/>
      <c r="AB294" s="2"/>
      <c r="AH294" s="2"/>
      <c r="AI294" s="2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2"/>
      <c r="BC294" s="2"/>
      <c r="BD294" s="2"/>
      <c r="BE294" s="2"/>
      <c r="BF294" s="2"/>
      <c r="BG294" s="2"/>
    </row>
    <row r="295" spans="1:59" x14ac:dyDescent="0.2">
      <c r="A295" s="1"/>
      <c r="B295" s="2"/>
      <c r="C295" s="3"/>
      <c r="D295" s="4"/>
      <c r="E295" s="3"/>
      <c r="F295" s="4"/>
      <c r="I295" s="2"/>
      <c r="J295" s="2"/>
      <c r="K295" s="2"/>
      <c r="L295" s="2"/>
      <c r="P295" s="2"/>
      <c r="Q295" s="2"/>
      <c r="R295" s="2"/>
      <c r="S295" s="2"/>
      <c r="T295" s="2"/>
      <c r="U295" s="6"/>
      <c r="V295" s="2"/>
      <c r="W295" s="2"/>
      <c r="X295" s="2"/>
      <c r="Y295" s="2"/>
      <c r="Z295" s="2"/>
      <c r="AA295" s="2"/>
      <c r="AB295" s="2"/>
      <c r="AH295" s="2"/>
      <c r="AI295" s="2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2"/>
      <c r="BC295" s="2"/>
      <c r="BD295" s="2"/>
      <c r="BE295" s="2"/>
      <c r="BF295" s="2"/>
      <c r="BG295" s="2"/>
    </row>
    <row r="296" spans="1:59" x14ac:dyDescent="0.2">
      <c r="A296" s="1"/>
      <c r="B296" s="2"/>
      <c r="C296" s="3"/>
      <c r="D296" s="4"/>
      <c r="E296" s="3"/>
      <c r="F296" s="4"/>
      <c r="I296" s="2"/>
      <c r="J296" s="2"/>
      <c r="K296" s="2"/>
      <c r="L296" s="2"/>
      <c r="P296" s="2"/>
      <c r="Q296" s="2"/>
      <c r="R296" s="2"/>
      <c r="S296" s="2"/>
      <c r="T296" s="2"/>
      <c r="U296" s="6"/>
      <c r="V296" s="2"/>
      <c r="W296" s="2"/>
      <c r="X296" s="2"/>
      <c r="Y296" s="2"/>
      <c r="Z296" s="2"/>
      <c r="AA296" s="2"/>
      <c r="AB296" s="2"/>
      <c r="AH296" s="2"/>
      <c r="AI296" s="2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2"/>
      <c r="BC296" s="2"/>
      <c r="BD296" s="2"/>
      <c r="BE296" s="2"/>
      <c r="BF296" s="2"/>
      <c r="BG296" s="2"/>
    </row>
    <row r="297" spans="1:59" x14ac:dyDescent="0.2">
      <c r="A297" s="1"/>
      <c r="B297" s="2"/>
      <c r="C297" s="3"/>
      <c r="D297" s="4"/>
      <c r="E297" s="3"/>
      <c r="F297" s="4"/>
      <c r="I297" s="2"/>
      <c r="J297" s="2"/>
      <c r="K297" s="2"/>
      <c r="L297" s="2"/>
      <c r="P297" s="2"/>
      <c r="Q297" s="2"/>
      <c r="R297" s="2"/>
      <c r="S297" s="2"/>
      <c r="T297" s="2"/>
      <c r="U297" s="6"/>
      <c r="V297" s="2"/>
      <c r="W297" s="2"/>
      <c r="X297" s="2"/>
      <c r="Y297" s="2"/>
      <c r="Z297" s="2"/>
      <c r="AA297" s="2"/>
      <c r="AB297" s="2"/>
      <c r="AH297" s="2"/>
      <c r="AI297" s="2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2"/>
      <c r="BC297" s="2"/>
      <c r="BD297" s="2"/>
      <c r="BE297" s="2"/>
      <c r="BF297" s="2"/>
      <c r="BG297" s="2"/>
    </row>
    <row r="298" spans="1:59" x14ac:dyDescent="0.2">
      <c r="A298" s="1"/>
      <c r="B298" s="2"/>
      <c r="C298" s="3"/>
      <c r="D298" s="4"/>
      <c r="E298" s="3"/>
      <c r="F298" s="4"/>
      <c r="I298" s="2"/>
      <c r="J298" s="2"/>
      <c r="K298" s="2"/>
      <c r="L298" s="2"/>
      <c r="P298" s="2"/>
      <c r="Q298" s="2"/>
      <c r="R298" s="2"/>
      <c r="S298" s="2"/>
      <c r="T298" s="2"/>
      <c r="U298" s="6"/>
      <c r="V298" s="2"/>
      <c r="W298" s="2"/>
      <c r="X298" s="2"/>
      <c r="Y298" s="2"/>
      <c r="Z298" s="2"/>
      <c r="AA298" s="2"/>
      <c r="AB298" s="2"/>
      <c r="AH298" s="2"/>
      <c r="AI298" s="2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2"/>
      <c r="BC298" s="2"/>
      <c r="BD298" s="2"/>
      <c r="BE298" s="2"/>
      <c r="BF298" s="2"/>
      <c r="BG298" s="2"/>
    </row>
    <row r="299" spans="1:59" x14ac:dyDescent="0.2">
      <c r="A299" s="1"/>
      <c r="B299" s="2"/>
      <c r="C299" s="3"/>
      <c r="D299" s="4"/>
      <c r="E299" s="3"/>
      <c r="F299" s="4"/>
      <c r="I299" s="2"/>
      <c r="J299" s="2"/>
      <c r="K299" s="2"/>
      <c r="L299" s="2"/>
      <c r="P299" s="2"/>
      <c r="Q299" s="2"/>
      <c r="R299" s="2"/>
      <c r="S299" s="2"/>
      <c r="T299" s="2"/>
      <c r="U299" s="6"/>
      <c r="V299" s="2"/>
      <c r="W299" s="2"/>
      <c r="X299" s="2"/>
      <c r="Y299" s="2"/>
      <c r="Z299" s="2"/>
      <c r="AA299" s="2"/>
      <c r="AB299" s="2"/>
      <c r="AH299" s="2"/>
      <c r="AI299" s="2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2"/>
      <c r="BC299" s="2"/>
      <c r="BD299" s="2"/>
      <c r="BE299" s="2"/>
      <c r="BF299" s="2"/>
      <c r="BG299" s="2"/>
    </row>
    <row r="300" spans="1:59" x14ac:dyDescent="0.2">
      <c r="A300" s="1"/>
      <c r="B300" s="2"/>
      <c r="C300" s="3"/>
      <c r="D300" s="4"/>
      <c r="E300" s="3"/>
      <c r="F300" s="4"/>
      <c r="I300" s="2"/>
      <c r="J300" s="2"/>
      <c r="K300" s="2"/>
      <c r="L300" s="2"/>
      <c r="P300" s="2"/>
      <c r="Q300" s="2"/>
      <c r="R300" s="2"/>
      <c r="S300" s="2"/>
      <c r="T300" s="2"/>
      <c r="U300" s="6"/>
      <c r="V300" s="2"/>
      <c r="W300" s="2"/>
      <c r="X300" s="2"/>
      <c r="Y300" s="2"/>
      <c r="Z300" s="2"/>
      <c r="AA300" s="2"/>
      <c r="AB300" s="2"/>
      <c r="AH300" s="2"/>
      <c r="AI300" s="2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2"/>
      <c r="BC300" s="2"/>
      <c r="BD300" s="2"/>
      <c r="BE300" s="2"/>
      <c r="BF300" s="2"/>
      <c r="BG300" s="2"/>
    </row>
    <row r="301" spans="1:59" x14ac:dyDescent="0.2">
      <c r="A301" s="1"/>
      <c r="B301" s="2"/>
      <c r="C301" s="3"/>
      <c r="D301" s="4"/>
      <c r="E301" s="3"/>
      <c r="F301" s="4"/>
      <c r="I301" s="2"/>
      <c r="J301" s="2"/>
      <c r="K301" s="2"/>
      <c r="L301" s="2"/>
      <c r="P301" s="2"/>
      <c r="Q301" s="2"/>
      <c r="R301" s="2"/>
      <c r="S301" s="2"/>
      <c r="T301" s="2"/>
      <c r="U301" s="6"/>
      <c r="V301" s="2"/>
      <c r="W301" s="2"/>
      <c r="X301" s="2"/>
      <c r="Y301" s="2"/>
      <c r="Z301" s="2"/>
      <c r="AA301" s="2"/>
      <c r="AB301" s="2"/>
      <c r="AH301" s="2"/>
      <c r="AI301" s="2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2"/>
      <c r="BC301" s="2"/>
      <c r="BD301" s="2"/>
      <c r="BE301" s="2"/>
      <c r="BF301" s="2"/>
      <c r="BG301" s="2"/>
    </row>
    <row r="302" spans="1:59" x14ac:dyDescent="0.2">
      <c r="A302" s="1"/>
      <c r="B302" s="2"/>
      <c r="C302" s="3"/>
      <c r="D302" s="4"/>
      <c r="E302" s="3"/>
      <c r="F302" s="4"/>
      <c r="I302" s="2"/>
      <c r="J302" s="2"/>
      <c r="K302" s="2"/>
      <c r="L302" s="2"/>
      <c r="P302" s="2"/>
      <c r="Q302" s="2"/>
      <c r="R302" s="2"/>
      <c r="S302" s="2"/>
      <c r="T302" s="2"/>
      <c r="U302" s="6"/>
      <c r="V302" s="2"/>
      <c r="W302" s="2"/>
      <c r="X302" s="2"/>
      <c r="Y302" s="2"/>
      <c r="Z302" s="2"/>
      <c r="AA302" s="2"/>
      <c r="AB302" s="2"/>
      <c r="AH302" s="2"/>
      <c r="AI302" s="2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2"/>
      <c r="BC302" s="2"/>
      <c r="BD302" s="2"/>
      <c r="BE302" s="2"/>
      <c r="BF302" s="2"/>
      <c r="BG302" s="2"/>
    </row>
    <row r="303" spans="1:59" x14ac:dyDescent="0.2">
      <c r="A303" s="1"/>
      <c r="B303" s="2"/>
      <c r="C303" s="3"/>
      <c r="D303" s="4"/>
      <c r="E303" s="3"/>
      <c r="F303" s="4"/>
      <c r="I303" s="2"/>
      <c r="J303" s="2"/>
      <c r="K303" s="2"/>
      <c r="L303" s="2"/>
      <c r="P303" s="2"/>
      <c r="Q303" s="2"/>
      <c r="R303" s="2"/>
      <c r="S303" s="2"/>
      <c r="T303" s="2"/>
      <c r="U303" s="6"/>
      <c r="V303" s="2"/>
      <c r="W303" s="2"/>
      <c r="X303" s="2"/>
      <c r="Y303" s="2"/>
      <c r="Z303" s="2"/>
      <c r="AA303" s="2"/>
      <c r="AB303" s="2"/>
      <c r="AH303" s="2"/>
      <c r="AI303" s="2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2"/>
      <c r="BC303" s="2"/>
      <c r="BD303" s="2"/>
      <c r="BE303" s="2"/>
      <c r="BF303" s="2"/>
      <c r="BG303" s="2"/>
    </row>
    <row r="304" spans="1:59" x14ac:dyDescent="0.2">
      <c r="A304" s="1"/>
      <c r="B304" s="2"/>
      <c r="C304" s="3"/>
      <c r="D304" s="4"/>
      <c r="E304" s="3"/>
      <c r="F304" s="4"/>
      <c r="I304" s="2"/>
      <c r="J304" s="2"/>
      <c r="K304" s="2"/>
      <c r="L304" s="2"/>
      <c r="P304" s="2"/>
      <c r="Q304" s="2"/>
      <c r="R304" s="2"/>
      <c r="S304" s="2"/>
      <c r="T304" s="2"/>
      <c r="U304" s="6"/>
      <c r="V304" s="2"/>
      <c r="W304" s="2"/>
      <c r="X304" s="2"/>
      <c r="Y304" s="2"/>
      <c r="Z304" s="2"/>
      <c r="AA304" s="2"/>
      <c r="AB304" s="2"/>
      <c r="AH304" s="2"/>
      <c r="AI304" s="2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2"/>
      <c r="BC304" s="2"/>
      <c r="BD304" s="2"/>
      <c r="BE304" s="2"/>
      <c r="BF304" s="2"/>
      <c r="BG304" s="2"/>
    </row>
    <row r="305" spans="1:59" x14ac:dyDescent="0.2">
      <c r="A305" s="1"/>
      <c r="B305" s="2"/>
      <c r="C305" s="3"/>
      <c r="D305" s="4"/>
      <c r="E305" s="3"/>
      <c r="F305" s="4"/>
      <c r="I305" s="2"/>
      <c r="J305" s="2"/>
      <c r="K305" s="2"/>
      <c r="L305" s="2"/>
      <c r="P305" s="2"/>
      <c r="Q305" s="2"/>
      <c r="R305" s="2"/>
      <c r="S305" s="2"/>
      <c r="T305" s="2"/>
      <c r="U305" s="6"/>
      <c r="V305" s="2"/>
      <c r="W305" s="2"/>
      <c r="X305" s="2"/>
      <c r="Y305" s="2"/>
      <c r="Z305" s="2"/>
      <c r="AA305" s="2"/>
      <c r="AB305" s="2"/>
      <c r="AH305" s="2"/>
      <c r="AI305" s="2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2"/>
      <c r="BC305" s="2"/>
      <c r="BD305" s="2"/>
      <c r="BE305" s="2"/>
      <c r="BF305" s="2"/>
      <c r="BG305" s="2"/>
    </row>
    <row r="306" spans="1:59" x14ac:dyDescent="0.2">
      <c r="A306" s="1"/>
      <c r="B306" s="2"/>
      <c r="C306" s="3"/>
      <c r="D306" s="4"/>
      <c r="E306" s="3"/>
      <c r="F306" s="4"/>
      <c r="I306" s="2"/>
      <c r="J306" s="2"/>
      <c r="K306" s="2"/>
      <c r="L306" s="2"/>
      <c r="P306" s="2"/>
      <c r="Q306" s="2"/>
      <c r="R306" s="2"/>
      <c r="S306" s="2"/>
      <c r="T306" s="2"/>
      <c r="U306" s="6"/>
      <c r="V306" s="2"/>
      <c r="W306" s="2"/>
      <c r="X306" s="2"/>
      <c r="Y306" s="2"/>
      <c r="Z306" s="2"/>
      <c r="AA306" s="2"/>
      <c r="AB306" s="2"/>
      <c r="AH306" s="2"/>
      <c r="AI306" s="2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2"/>
      <c r="BC306" s="2"/>
      <c r="BD306" s="2"/>
      <c r="BE306" s="2"/>
      <c r="BF306" s="2"/>
      <c r="BG306" s="2"/>
    </row>
    <row r="307" spans="1:59" x14ac:dyDescent="0.2">
      <c r="A307" s="1"/>
      <c r="B307" s="2"/>
      <c r="C307" s="3"/>
      <c r="D307" s="4"/>
      <c r="E307" s="3"/>
      <c r="F307" s="4"/>
      <c r="I307" s="2"/>
      <c r="J307" s="2"/>
      <c r="K307" s="2"/>
      <c r="L307" s="2"/>
      <c r="P307" s="2"/>
      <c r="Q307" s="2"/>
      <c r="R307" s="2"/>
      <c r="S307" s="2"/>
      <c r="T307" s="2"/>
      <c r="U307" s="6"/>
      <c r="V307" s="2"/>
      <c r="W307" s="2"/>
      <c r="X307" s="2"/>
      <c r="Y307" s="2"/>
      <c r="Z307" s="2"/>
      <c r="AA307" s="2"/>
      <c r="AB307" s="2"/>
      <c r="AH307" s="2"/>
      <c r="AI307" s="2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2"/>
      <c r="BC307" s="2"/>
      <c r="BD307" s="2"/>
      <c r="BE307" s="2"/>
      <c r="BF307" s="2"/>
      <c r="BG307" s="2"/>
    </row>
    <row r="308" spans="1:59" x14ac:dyDescent="0.2">
      <c r="A308" s="1"/>
      <c r="B308" s="2"/>
      <c r="C308" s="3"/>
      <c r="D308" s="4"/>
      <c r="E308" s="3"/>
      <c r="F308" s="4"/>
      <c r="I308" s="2"/>
      <c r="J308" s="2"/>
      <c r="K308" s="2"/>
      <c r="L308" s="2"/>
      <c r="P308" s="2"/>
      <c r="Q308" s="2"/>
      <c r="R308" s="2"/>
      <c r="S308" s="2"/>
      <c r="T308" s="2"/>
      <c r="U308" s="6"/>
      <c r="V308" s="2"/>
      <c r="W308" s="2"/>
      <c r="X308" s="2"/>
      <c r="Y308" s="2"/>
      <c r="Z308" s="2"/>
      <c r="AA308" s="2"/>
      <c r="AB308" s="2"/>
      <c r="AH308" s="2"/>
      <c r="AI308" s="2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2"/>
      <c r="BC308" s="2"/>
      <c r="BD308" s="2"/>
      <c r="BE308" s="2"/>
      <c r="BF308" s="2"/>
      <c r="BG308" s="2"/>
    </row>
    <row r="309" spans="1:59" x14ac:dyDescent="0.2">
      <c r="A309" s="1"/>
      <c r="B309" s="2"/>
      <c r="C309" s="3"/>
      <c r="D309" s="4"/>
      <c r="E309" s="3"/>
      <c r="F309" s="4"/>
      <c r="I309" s="2"/>
      <c r="J309" s="2"/>
      <c r="K309" s="2"/>
      <c r="L309" s="2"/>
      <c r="P309" s="2"/>
      <c r="Q309" s="2"/>
      <c r="R309" s="2"/>
      <c r="S309" s="2"/>
      <c r="T309" s="2"/>
      <c r="U309" s="6"/>
      <c r="V309" s="2"/>
      <c r="W309" s="2"/>
      <c r="X309" s="2"/>
      <c r="Y309" s="2"/>
      <c r="Z309" s="2"/>
      <c r="AA309" s="2"/>
      <c r="AB309" s="2"/>
      <c r="AH309" s="2"/>
      <c r="AI309" s="2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2"/>
      <c r="BC309" s="2"/>
      <c r="BD309" s="2"/>
      <c r="BE309" s="2"/>
      <c r="BF309" s="2"/>
      <c r="BG309" s="2"/>
    </row>
    <row r="310" spans="1:59" x14ac:dyDescent="0.2">
      <c r="A310" s="1"/>
      <c r="B310" s="2"/>
      <c r="C310" s="3"/>
      <c r="D310" s="4"/>
      <c r="E310" s="3"/>
      <c r="F310" s="4"/>
      <c r="I310" s="2"/>
      <c r="J310" s="2"/>
      <c r="K310" s="2"/>
      <c r="L310" s="2"/>
      <c r="P310" s="2"/>
      <c r="Q310" s="2"/>
      <c r="R310" s="2"/>
      <c r="S310" s="2"/>
      <c r="T310" s="2"/>
      <c r="U310" s="6"/>
      <c r="V310" s="2"/>
      <c r="W310" s="2"/>
      <c r="X310" s="2"/>
      <c r="Y310" s="2"/>
      <c r="Z310" s="2"/>
      <c r="AA310" s="2"/>
      <c r="AB310" s="2"/>
      <c r="AH310" s="2"/>
      <c r="AI310" s="2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2"/>
      <c r="BC310" s="2"/>
      <c r="BD310" s="2"/>
      <c r="BE310" s="2"/>
      <c r="BF310" s="2"/>
      <c r="BG310" s="2"/>
    </row>
    <row r="311" spans="1:59" x14ac:dyDescent="0.2">
      <c r="A311" s="1"/>
      <c r="B311" s="2"/>
      <c r="C311" s="3"/>
      <c r="D311" s="4"/>
      <c r="E311" s="3"/>
      <c r="F311" s="4"/>
      <c r="I311" s="2"/>
      <c r="J311" s="2"/>
      <c r="K311" s="2"/>
      <c r="L311" s="2"/>
      <c r="P311" s="2"/>
      <c r="Q311" s="2"/>
      <c r="R311" s="2"/>
      <c r="S311" s="2"/>
      <c r="T311" s="2"/>
      <c r="U311" s="6"/>
      <c r="V311" s="2"/>
      <c r="W311" s="2"/>
      <c r="X311" s="2"/>
      <c r="Y311" s="2"/>
      <c r="Z311" s="2"/>
      <c r="AA311" s="2"/>
      <c r="AB311" s="2"/>
      <c r="AH311" s="2"/>
      <c r="AI311" s="2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2"/>
      <c r="BC311" s="2"/>
      <c r="BD311" s="2"/>
      <c r="BE311" s="2"/>
      <c r="BF311" s="2"/>
      <c r="BG311" s="2"/>
    </row>
    <row r="312" spans="1:59" x14ac:dyDescent="0.2">
      <c r="A312" s="1"/>
      <c r="B312" s="2"/>
      <c r="C312" s="3"/>
      <c r="D312" s="4"/>
      <c r="E312" s="3"/>
      <c r="F312" s="4"/>
      <c r="I312" s="2"/>
      <c r="J312" s="2"/>
      <c r="K312" s="2"/>
      <c r="L312" s="2"/>
      <c r="P312" s="2"/>
      <c r="Q312" s="2"/>
      <c r="R312" s="2"/>
      <c r="S312" s="2"/>
      <c r="T312" s="2"/>
      <c r="U312" s="6"/>
      <c r="V312" s="2"/>
      <c r="W312" s="2"/>
      <c r="X312" s="2"/>
      <c r="Y312" s="2"/>
      <c r="Z312" s="2"/>
      <c r="AA312" s="2"/>
      <c r="AB312" s="2"/>
      <c r="AH312" s="2"/>
      <c r="AI312" s="2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2"/>
      <c r="BC312" s="2"/>
      <c r="BD312" s="2"/>
      <c r="BE312" s="2"/>
      <c r="BF312" s="2"/>
      <c r="BG312" s="2"/>
    </row>
    <row r="313" spans="1:59" x14ac:dyDescent="0.2">
      <c r="A313" s="1"/>
      <c r="B313" s="2"/>
      <c r="C313" s="3"/>
      <c r="D313" s="4"/>
      <c r="E313" s="3"/>
      <c r="F313" s="4"/>
      <c r="I313" s="2"/>
      <c r="J313" s="2"/>
      <c r="K313" s="2"/>
      <c r="L313" s="2"/>
      <c r="P313" s="2"/>
      <c r="Q313" s="2"/>
      <c r="R313" s="2"/>
      <c r="S313" s="2"/>
      <c r="T313" s="2"/>
      <c r="U313" s="6"/>
      <c r="V313" s="2"/>
      <c r="W313" s="2"/>
      <c r="X313" s="2"/>
      <c r="Y313" s="2"/>
      <c r="Z313" s="2"/>
      <c r="AA313" s="2"/>
      <c r="AB313" s="2"/>
      <c r="AH313" s="2"/>
      <c r="AI313" s="2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2"/>
      <c r="BC313" s="2"/>
      <c r="BD313" s="2"/>
      <c r="BE313" s="2"/>
      <c r="BF313" s="2"/>
      <c r="BG313" s="2"/>
    </row>
    <row r="314" spans="1:59" x14ac:dyDescent="0.2">
      <c r="A314" s="1"/>
      <c r="B314" s="2"/>
      <c r="C314" s="3"/>
      <c r="D314" s="4"/>
      <c r="E314" s="3"/>
      <c r="F314" s="4"/>
      <c r="I314" s="2"/>
      <c r="J314" s="2"/>
      <c r="K314" s="2"/>
      <c r="L314" s="2"/>
      <c r="P314" s="2"/>
      <c r="Q314" s="2"/>
      <c r="R314" s="2"/>
      <c r="S314" s="2"/>
      <c r="T314" s="2"/>
      <c r="U314" s="6"/>
      <c r="V314" s="2"/>
      <c r="W314" s="2"/>
      <c r="X314" s="2"/>
      <c r="Y314" s="2"/>
      <c r="Z314" s="2"/>
      <c r="AA314" s="2"/>
      <c r="AB314" s="2"/>
      <c r="AH314" s="2"/>
      <c r="AI314" s="2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2"/>
      <c r="BC314" s="2"/>
      <c r="BD314" s="2"/>
      <c r="BE314" s="2"/>
      <c r="BF314" s="2"/>
      <c r="BG314" s="2"/>
    </row>
    <row r="315" spans="1:59" x14ac:dyDescent="0.2">
      <c r="A315" s="1"/>
      <c r="B315" s="2"/>
      <c r="C315" s="3"/>
      <c r="D315" s="4"/>
      <c r="E315" s="3"/>
      <c r="F315" s="4"/>
      <c r="I315" s="2"/>
      <c r="J315" s="2"/>
      <c r="K315" s="2"/>
      <c r="L315" s="2"/>
      <c r="P315" s="2"/>
      <c r="Q315" s="2"/>
      <c r="R315" s="2"/>
      <c r="S315" s="2"/>
      <c r="T315" s="2"/>
      <c r="U315" s="6"/>
      <c r="V315" s="2"/>
      <c r="W315" s="2"/>
      <c r="X315" s="2"/>
      <c r="Y315" s="2"/>
      <c r="Z315" s="2"/>
      <c r="AA315" s="2"/>
      <c r="AB315" s="2"/>
      <c r="AH315" s="2"/>
      <c r="AI315" s="2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2"/>
      <c r="BC315" s="2"/>
      <c r="BD315" s="2"/>
      <c r="BE315" s="2"/>
      <c r="BF315" s="2"/>
      <c r="BG315" s="2"/>
    </row>
    <row r="316" spans="1:59" x14ac:dyDescent="0.2">
      <c r="A316" s="1"/>
      <c r="B316" s="2"/>
      <c r="C316" s="3"/>
      <c r="D316" s="4"/>
      <c r="E316" s="3"/>
      <c r="F316" s="4"/>
      <c r="I316" s="2"/>
      <c r="J316" s="2"/>
      <c r="K316" s="2"/>
      <c r="L316" s="2"/>
      <c r="P316" s="2"/>
      <c r="Q316" s="2"/>
      <c r="R316" s="2"/>
      <c r="S316" s="2"/>
      <c r="T316" s="2"/>
      <c r="U316" s="6"/>
      <c r="V316" s="2"/>
      <c r="W316" s="2"/>
      <c r="X316" s="2"/>
      <c r="Y316" s="2"/>
      <c r="Z316" s="2"/>
      <c r="AA316" s="2"/>
      <c r="AB316" s="2"/>
      <c r="AH316" s="2"/>
      <c r="AI316" s="2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2"/>
      <c r="BC316" s="2"/>
      <c r="BD316" s="2"/>
      <c r="BE316" s="2"/>
      <c r="BF316" s="2"/>
      <c r="BG316" s="2"/>
    </row>
    <row r="317" spans="1:59" x14ac:dyDescent="0.2">
      <c r="A317" s="1"/>
      <c r="B317" s="2"/>
      <c r="C317" s="3"/>
      <c r="D317" s="4"/>
      <c r="E317" s="3"/>
      <c r="F317" s="4"/>
      <c r="I317" s="2"/>
      <c r="J317" s="2"/>
      <c r="K317" s="2"/>
      <c r="L317" s="2"/>
      <c r="P317" s="2"/>
      <c r="Q317" s="2"/>
      <c r="R317" s="2"/>
      <c r="S317" s="2"/>
      <c r="T317" s="2"/>
      <c r="U317" s="6"/>
      <c r="V317" s="2"/>
      <c r="W317" s="2"/>
      <c r="X317" s="2"/>
      <c r="Y317" s="2"/>
      <c r="Z317" s="2"/>
      <c r="AA317" s="2"/>
      <c r="AB317" s="2"/>
      <c r="AH317" s="2"/>
      <c r="AI317" s="2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2"/>
      <c r="BC317" s="2"/>
      <c r="BD317" s="2"/>
      <c r="BE317" s="2"/>
      <c r="BF317" s="2"/>
      <c r="BG317" s="2"/>
    </row>
    <row r="318" spans="1:59" x14ac:dyDescent="0.2">
      <c r="A318" s="1"/>
      <c r="B318" s="2"/>
      <c r="C318" s="3"/>
      <c r="D318" s="4"/>
      <c r="E318" s="3"/>
      <c r="F318" s="4"/>
      <c r="I318" s="2"/>
      <c r="J318" s="2"/>
      <c r="K318" s="2"/>
      <c r="L318" s="2"/>
      <c r="P318" s="2"/>
      <c r="Q318" s="2"/>
      <c r="R318" s="2"/>
      <c r="S318" s="2"/>
      <c r="T318" s="2"/>
      <c r="U318" s="6"/>
      <c r="V318" s="2"/>
      <c r="W318" s="2"/>
      <c r="X318" s="2"/>
      <c r="Y318" s="2"/>
      <c r="Z318" s="2"/>
      <c r="AA318" s="2"/>
      <c r="AB318" s="2"/>
      <c r="AH318" s="2"/>
      <c r="AI318" s="2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2"/>
      <c r="BC318" s="2"/>
      <c r="BD318" s="2"/>
      <c r="BE318" s="2"/>
      <c r="BF318" s="2"/>
      <c r="BG318" s="2"/>
    </row>
    <row r="319" spans="1:59" x14ac:dyDescent="0.2">
      <c r="A319" s="1"/>
      <c r="B319" s="2"/>
      <c r="C319" s="3"/>
      <c r="D319" s="4"/>
      <c r="E319" s="3"/>
      <c r="F319" s="4"/>
      <c r="I319" s="2"/>
      <c r="J319" s="2"/>
      <c r="K319" s="2"/>
      <c r="L319" s="2"/>
      <c r="P319" s="2"/>
      <c r="Q319" s="2"/>
      <c r="R319" s="2"/>
      <c r="S319" s="2"/>
      <c r="T319" s="2"/>
      <c r="U319" s="6"/>
      <c r="V319" s="2"/>
      <c r="W319" s="2"/>
      <c r="X319" s="2"/>
      <c r="Y319" s="2"/>
      <c r="Z319" s="2"/>
      <c r="AA319" s="2"/>
      <c r="AB319" s="2"/>
      <c r="AH319" s="2"/>
      <c r="AI319" s="2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2"/>
      <c r="BC319" s="2"/>
      <c r="BD319" s="2"/>
      <c r="BE319" s="2"/>
      <c r="BF319" s="2"/>
      <c r="BG319" s="2"/>
    </row>
    <row r="320" spans="1:59" x14ac:dyDescent="0.2">
      <c r="A320" s="1"/>
      <c r="B320" s="2"/>
      <c r="C320" s="3"/>
      <c r="D320" s="4"/>
      <c r="E320" s="3"/>
      <c r="F320" s="4"/>
      <c r="I320" s="2"/>
      <c r="J320" s="2"/>
      <c r="K320" s="2"/>
      <c r="L320" s="2"/>
      <c r="P320" s="2"/>
      <c r="Q320" s="2"/>
      <c r="R320" s="2"/>
      <c r="S320" s="2"/>
      <c r="T320" s="2"/>
      <c r="U320" s="6"/>
      <c r="V320" s="2"/>
      <c r="W320" s="2"/>
      <c r="X320" s="2"/>
      <c r="Y320" s="2"/>
      <c r="Z320" s="2"/>
      <c r="AA320" s="2"/>
      <c r="AB320" s="2"/>
      <c r="AH320" s="2"/>
      <c r="AI320" s="2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2"/>
      <c r="BC320" s="2"/>
      <c r="BD320" s="2"/>
      <c r="BE320" s="2"/>
      <c r="BF320" s="2"/>
      <c r="BG320" s="2"/>
    </row>
    <row r="321" spans="1:59" x14ac:dyDescent="0.2">
      <c r="A321" s="1"/>
      <c r="B321" s="2"/>
      <c r="C321" s="3"/>
      <c r="D321" s="4"/>
      <c r="E321" s="3"/>
      <c r="F321" s="4"/>
      <c r="I321" s="2"/>
      <c r="J321" s="2"/>
      <c r="K321" s="2"/>
      <c r="L321" s="2"/>
      <c r="P321" s="2"/>
      <c r="Q321" s="2"/>
      <c r="R321" s="2"/>
      <c r="S321" s="2"/>
      <c r="T321" s="2"/>
      <c r="U321" s="6"/>
      <c r="V321" s="2"/>
      <c r="W321" s="2"/>
      <c r="X321" s="2"/>
      <c r="Y321" s="2"/>
      <c r="Z321" s="2"/>
      <c r="AA321" s="2"/>
      <c r="AB321" s="2"/>
      <c r="AH321" s="2"/>
      <c r="AI321" s="2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2"/>
      <c r="BC321" s="2"/>
      <c r="BD321" s="2"/>
      <c r="BE321" s="2"/>
      <c r="BF321" s="2"/>
      <c r="BG321" s="2"/>
    </row>
    <row r="322" spans="1:59" x14ac:dyDescent="0.2">
      <c r="A322" s="1"/>
      <c r="B322" s="2"/>
      <c r="C322" s="3"/>
      <c r="D322" s="4"/>
      <c r="E322" s="3"/>
      <c r="F322" s="4"/>
      <c r="I322" s="2"/>
      <c r="J322" s="2"/>
      <c r="K322" s="2"/>
      <c r="L322" s="2"/>
      <c r="P322" s="2"/>
      <c r="Q322" s="2"/>
      <c r="R322" s="2"/>
      <c r="S322" s="2"/>
      <c r="T322" s="2"/>
      <c r="U322" s="6"/>
      <c r="V322" s="2"/>
      <c r="W322" s="2"/>
      <c r="X322" s="2"/>
      <c r="Y322" s="2"/>
      <c r="Z322" s="2"/>
      <c r="AA322" s="2"/>
      <c r="AB322" s="2"/>
      <c r="AH322" s="2"/>
      <c r="AI322" s="2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2"/>
      <c r="BC322" s="2"/>
      <c r="BD322" s="2"/>
      <c r="BE322" s="2"/>
      <c r="BF322" s="2"/>
      <c r="BG322" s="2"/>
    </row>
    <row r="323" spans="1:59" x14ac:dyDescent="0.2">
      <c r="A323" s="1"/>
      <c r="B323" s="2"/>
      <c r="C323" s="3"/>
      <c r="D323" s="4"/>
      <c r="E323" s="3"/>
      <c r="F323" s="4"/>
      <c r="I323" s="2"/>
      <c r="J323" s="2"/>
      <c r="K323" s="2"/>
      <c r="L323" s="2"/>
      <c r="P323" s="2"/>
      <c r="Q323" s="2"/>
      <c r="R323" s="2"/>
      <c r="S323" s="2"/>
      <c r="T323" s="2"/>
      <c r="U323" s="6"/>
      <c r="V323" s="2"/>
      <c r="W323" s="2"/>
      <c r="X323" s="2"/>
      <c r="Y323" s="2"/>
      <c r="Z323" s="2"/>
      <c r="AA323" s="2"/>
      <c r="AB323" s="2"/>
      <c r="AH323" s="2"/>
      <c r="AI323" s="2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2"/>
      <c r="BC323" s="2"/>
      <c r="BD323" s="2"/>
      <c r="BE323" s="2"/>
      <c r="BF323" s="2"/>
      <c r="BG323" s="2"/>
    </row>
    <row r="324" spans="1:59" x14ac:dyDescent="0.2">
      <c r="A324" s="1"/>
      <c r="B324" s="2"/>
      <c r="C324" s="3"/>
      <c r="D324" s="4"/>
      <c r="E324" s="3"/>
      <c r="F324" s="4"/>
      <c r="I324" s="2"/>
      <c r="J324" s="2"/>
      <c r="K324" s="2"/>
      <c r="L324" s="2"/>
      <c r="P324" s="2"/>
      <c r="Q324" s="2"/>
      <c r="R324" s="2"/>
      <c r="S324" s="2"/>
      <c r="T324" s="2"/>
      <c r="U324" s="6"/>
      <c r="V324" s="2"/>
      <c r="W324" s="2"/>
      <c r="X324" s="2"/>
      <c r="Y324" s="2"/>
      <c r="Z324" s="2"/>
      <c r="AA324" s="2"/>
      <c r="AB324" s="2"/>
      <c r="AH324" s="2"/>
      <c r="AI324" s="2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2"/>
      <c r="BC324" s="2"/>
      <c r="BD324" s="2"/>
      <c r="BE324" s="2"/>
      <c r="BF324" s="2"/>
      <c r="BG324" s="2"/>
    </row>
    <row r="325" spans="1:59" x14ac:dyDescent="0.2">
      <c r="A325" s="1"/>
      <c r="B325" s="2"/>
      <c r="C325" s="3"/>
      <c r="D325" s="4"/>
      <c r="E325" s="3"/>
      <c r="F325" s="4"/>
      <c r="I325" s="2"/>
      <c r="J325" s="2"/>
      <c r="K325" s="6"/>
      <c r="N325" s="2"/>
      <c r="O325" s="2"/>
      <c r="P325" s="2"/>
      <c r="Q325" s="2"/>
      <c r="R325" s="2"/>
      <c r="S325" s="2"/>
      <c r="T325" s="2"/>
      <c r="U325" s="6"/>
      <c r="V325" s="2"/>
      <c r="W325" s="2"/>
      <c r="X325" s="2"/>
      <c r="Y325" s="6"/>
      <c r="Z325" s="2"/>
      <c r="AA325" s="2"/>
      <c r="AB325" s="2"/>
      <c r="AC325" s="6"/>
      <c r="AD325" s="6"/>
      <c r="AE325" s="6"/>
      <c r="AF325" s="9"/>
      <c r="AG325" s="9"/>
      <c r="AH325" s="9"/>
      <c r="AI325" s="2"/>
      <c r="AJ325" s="5"/>
      <c r="AK325" s="5"/>
      <c r="AL325" s="9"/>
      <c r="AM325" s="2"/>
      <c r="AN325" s="2"/>
      <c r="AP325" s="9"/>
      <c r="AQ325" s="9"/>
      <c r="AR325" s="9"/>
      <c r="AS325" s="6"/>
      <c r="AT325" s="6"/>
      <c r="AU325" s="6"/>
      <c r="AV325" s="6"/>
      <c r="AW325" s="6"/>
      <c r="AX325" s="6"/>
      <c r="AY325" s="6"/>
      <c r="AZ32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B13"/>
  <sheetViews>
    <sheetView workbookViewId="0">
      <selection activeCell="B17" sqref="B17"/>
    </sheetView>
  </sheetViews>
  <sheetFormatPr baseColWidth="10" defaultRowHeight="16" x14ac:dyDescent="0.2"/>
  <cols>
    <col min="2" max="2" width="70.33203125" customWidth="1"/>
  </cols>
  <sheetData>
    <row r="1" spans="1:2" x14ac:dyDescent="0.2">
      <c r="A1" t="s">
        <v>52</v>
      </c>
      <c r="B1" t="s">
        <v>53</v>
      </c>
    </row>
    <row r="7" spans="1:2" x14ac:dyDescent="0.2">
      <c r="B7" s="10"/>
    </row>
    <row r="8" spans="1:2" x14ac:dyDescent="0.2">
      <c r="A8" s="11"/>
    </row>
    <row r="9" spans="1:2" x14ac:dyDescent="0.2">
      <c r="A9" s="26"/>
      <c r="B9" s="27"/>
    </row>
    <row r="10" spans="1:2" x14ac:dyDescent="0.2">
      <c r="A10" s="26"/>
      <c r="B10" s="27"/>
    </row>
    <row r="11" spans="1:2" x14ac:dyDescent="0.2">
      <c r="A11" s="26"/>
      <c r="B11" s="27"/>
    </row>
    <row r="12" spans="1:2" ht="32" customHeight="1" x14ac:dyDescent="0.2">
      <c r="A12" s="12"/>
      <c r="B12" s="13"/>
    </row>
    <row r="13" spans="1:2" x14ac:dyDescent="0.2">
      <c r="A13" s="14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2023-03-13T21:03:16Z</dcterms:modified>
</cp:coreProperties>
</file>