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Salish_Cruises_folders/Salish_Cruise-2021_April-Data/"/>
    </mc:Choice>
  </mc:AlternateContent>
  <xr:revisionPtr revIDLastSave="0" documentId="13_ncr:1_{2DD46FBF-7EDB-0E43-B354-58236C22E654}" xr6:coauthVersionLast="47" xr6:coauthVersionMax="47" xr10:uidLastSave="{00000000-0000-0000-0000-000000000000}"/>
  <bookViews>
    <workbookView xWindow="-29220" yWindow="-1920" windowWidth="25460" windowHeight="15980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53" i="1" l="1"/>
  <c r="AZ154" i="1"/>
  <c r="AZ155" i="1"/>
  <c r="AZ150" i="1"/>
  <c r="AZ151" i="1"/>
  <c r="AZ135" i="1"/>
  <c r="AZ152" i="1"/>
  <c r="BD258" i="1"/>
  <c r="AZ258" i="1"/>
  <c r="BD257" i="1"/>
  <c r="AZ257" i="1"/>
  <c r="BD256" i="1"/>
  <c r="AZ256" i="1"/>
  <c r="BD255" i="1"/>
  <c r="AZ255" i="1"/>
  <c r="BD254" i="1"/>
  <c r="AZ254" i="1"/>
  <c r="BD252" i="1"/>
  <c r="AZ252" i="1"/>
  <c r="BD246" i="1"/>
  <c r="AZ246" i="1"/>
  <c r="BD245" i="1"/>
  <c r="AZ245" i="1"/>
  <c r="BD244" i="1"/>
  <c r="AZ244" i="1"/>
  <c r="BD243" i="1"/>
  <c r="AZ243" i="1"/>
  <c r="BD240" i="1"/>
  <c r="AZ240" i="1"/>
  <c r="BD238" i="1"/>
  <c r="AZ238" i="1"/>
  <c r="BD237" i="1"/>
  <c r="AZ237" i="1"/>
  <c r="BD236" i="1"/>
  <c r="AZ236" i="1"/>
  <c r="BD235" i="1"/>
  <c r="AZ235" i="1"/>
  <c r="BD230" i="1"/>
  <c r="AZ230" i="1"/>
  <c r="BD229" i="1"/>
  <c r="AZ229" i="1"/>
  <c r="BD228" i="1"/>
  <c r="AZ228" i="1"/>
  <c r="BD227" i="1"/>
  <c r="AZ227" i="1"/>
  <c r="BD226" i="1"/>
  <c r="AZ226" i="1"/>
  <c r="BD225" i="1"/>
  <c r="AZ225" i="1"/>
  <c r="BD219" i="1"/>
  <c r="AZ219" i="1"/>
  <c r="BD218" i="1"/>
  <c r="AZ218" i="1"/>
  <c r="BD217" i="1"/>
  <c r="AZ217" i="1"/>
  <c r="BD216" i="1"/>
  <c r="AZ216" i="1"/>
  <c r="BD215" i="1"/>
  <c r="AZ215" i="1"/>
  <c r="BD207" i="1"/>
  <c r="AZ207" i="1"/>
  <c r="BD205" i="1"/>
  <c r="AZ205" i="1"/>
  <c r="BD204" i="1"/>
  <c r="AZ204" i="1"/>
  <c r="BD203" i="1"/>
  <c r="AZ203" i="1"/>
  <c r="BD196" i="1"/>
  <c r="AZ196" i="1"/>
  <c r="BD194" i="1"/>
  <c r="AZ194" i="1"/>
  <c r="BD193" i="1"/>
  <c r="AZ193" i="1"/>
  <c r="BD192" i="1"/>
  <c r="AZ192" i="1"/>
  <c r="BD191" i="1"/>
  <c r="AZ191" i="1"/>
  <c r="BD183" i="1"/>
  <c r="AZ183" i="1"/>
  <c r="BD182" i="1"/>
  <c r="AZ182" i="1"/>
  <c r="BD181" i="1"/>
  <c r="AZ181" i="1"/>
  <c r="BD179" i="1"/>
  <c r="AZ179" i="1"/>
  <c r="BD178" i="1"/>
  <c r="AZ178" i="1"/>
  <c r="BD176" i="1"/>
  <c r="AZ176" i="1"/>
  <c r="BD175" i="1"/>
  <c r="AZ175" i="1"/>
  <c r="BD174" i="1"/>
  <c r="AZ174" i="1"/>
  <c r="BD173" i="1"/>
  <c r="AZ173" i="1"/>
  <c r="BD172" i="1"/>
  <c r="AZ172" i="1"/>
  <c r="BD171" i="1"/>
  <c r="AZ171" i="1"/>
  <c r="BD170" i="1"/>
  <c r="AZ170" i="1"/>
  <c r="BD165" i="1"/>
  <c r="AZ165" i="1"/>
  <c r="BD164" i="1"/>
  <c r="AZ164" i="1"/>
  <c r="BD163" i="1"/>
  <c r="AZ163" i="1"/>
  <c r="BD162" i="1"/>
  <c r="AZ162" i="1"/>
  <c r="BD161" i="1"/>
  <c r="AZ161" i="1"/>
  <c r="BD160" i="1"/>
  <c r="AZ160" i="1"/>
  <c r="BD155" i="1"/>
  <c r="BD154" i="1"/>
  <c r="BD153" i="1"/>
  <c r="BD152" i="1"/>
  <c r="BD151" i="1"/>
  <c r="BD150" i="1"/>
  <c r="BD147" i="1"/>
  <c r="AZ147" i="1"/>
  <c r="BD146" i="1"/>
  <c r="AZ146" i="1"/>
  <c r="BD145" i="1"/>
  <c r="AZ145" i="1"/>
  <c r="BD144" i="1"/>
  <c r="AZ144" i="1"/>
  <c r="BD143" i="1"/>
  <c r="AZ143" i="1"/>
  <c r="BD142" i="1"/>
  <c r="AZ142" i="1"/>
  <c r="BD137" i="1"/>
  <c r="AZ137" i="1"/>
  <c r="BD136" i="1"/>
  <c r="AZ136" i="1"/>
  <c r="BD135" i="1"/>
  <c r="BD134" i="1"/>
  <c r="AZ134" i="1"/>
  <c r="BD133" i="1"/>
  <c r="AZ133" i="1"/>
  <c r="BD132" i="1"/>
  <c r="AZ132" i="1"/>
  <c r="BD126" i="1"/>
  <c r="AZ126" i="1"/>
  <c r="BD125" i="1"/>
  <c r="AZ125" i="1"/>
  <c r="BD124" i="1"/>
  <c r="AZ124" i="1"/>
  <c r="BD123" i="1"/>
  <c r="AZ123" i="1"/>
  <c r="BD122" i="1"/>
  <c r="AZ122" i="1"/>
  <c r="BD120" i="1"/>
  <c r="AZ120" i="1"/>
  <c r="BD116" i="1"/>
  <c r="AZ116" i="1"/>
  <c r="BD115" i="1"/>
  <c r="AZ115" i="1"/>
  <c r="BD114" i="1"/>
  <c r="AZ114" i="1"/>
  <c r="BD112" i="1"/>
  <c r="AZ112" i="1"/>
  <c r="BD111" i="1"/>
  <c r="AZ111" i="1"/>
  <c r="BD110" i="1"/>
  <c r="AZ110" i="1"/>
  <c r="BD108" i="1"/>
  <c r="AZ108" i="1"/>
  <c r="BD105" i="1"/>
  <c r="AZ105" i="1"/>
  <c r="BD104" i="1"/>
  <c r="AZ104" i="1"/>
  <c r="BD102" i="1"/>
  <c r="AZ102" i="1"/>
  <c r="BD101" i="1"/>
  <c r="AZ101" i="1"/>
  <c r="BD99" i="1"/>
  <c r="AZ99" i="1"/>
  <c r="BD98" i="1"/>
  <c r="AZ98" i="1"/>
  <c r="BD97" i="1"/>
  <c r="AZ97" i="1"/>
  <c r="BD96" i="1"/>
  <c r="AZ96" i="1"/>
  <c r="BD94" i="1"/>
  <c r="AZ94" i="1"/>
  <c r="BD89" i="1"/>
  <c r="AZ89" i="1"/>
  <c r="BD88" i="1"/>
  <c r="AZ88" i="1"/>
  <c r="BD87" i="1"/>
  <c r="AZ87" i="1"/>
  <c r="BD86" i="1"/>
  <c r="AZ86" i="1"/>
  <c r="BD85" i="1"/>
  <c r="AZ85" i="1"/>
  <c r="BD84" i="1"/>
  <c r="AZ84" i="1"/>
  <c r="BD82" i="1"/>
  <c r="AZ82" i="1"/>
  <c r="BD81" i="1"/>
  <c r="AZ81" i="1"/>
  <c r="BD80" i="1"/>
  <c r="AZ80" i="1"/>
  <c r="BD79" i="1"/>
  <c r="AZ79" i="1"/>
  <c r="BD78" i="1"/>
  <c r="AZ78" i="1"/>
  <c r="BD77" i="1"/>
  <c r="AZ77" i="1"/>
  <c r="BD74" i="1"/>
  <c r="AZ74" i="1"/>
  <c r="BD72" i="1"/>
  <c r="AZ72" i="1"/>
  <c r="BD71" i="1"/>
  <c r="AZ71" i="1"/>
  <c r="BD70" i="1"/>
  <c r="AZ70" i="1"/>
  <c r="BD69" i="1"/>
  <c r="AZ69" i="1"/>
  <c r="BD67" i="1"/>
  <c r="AZ67" i="1"/>
  <c r="BD62" i="1"/>
  <c r="AZ62" i="1"/>
  <c r="BD61" i="1"/>
  <c r="AZ61" i="1"/>
  <c r="BD60" i="1"/>
  <c r="AZ60" i="1"/>
  <c r="BD59" i="1"/>
  <c r="AZ59" i="1"/>
  <c r="BD58" i="1"/>
  <c r="AZ58" i="1"/>
  <c r="BD57" i="1"/>
  <c r="AZ57" i="1"/>
  <c r="BD56" i="1"/>
  <c r="AZ56" i="1"/>
  <c r="BD55" i="1"/>
  <c r="AZ55" i="1"/>
  <c r="BD54" i="1"/>
  <c r="AZ54" i="1"/>
  <c r="BD53" i="1"/>
  <c r="AZ53" i="1"/>
  <c r="BD52" i="1"/>
  <c r="AZ52" i="1"/>
  <c r="BD50" i="1"/>
  <c r="AZ50" i="1"/>
  <c r="BD49" i="1"/>
  <c r="AZ49" i="1"/>
  <c r="BD48" i="1"/>
  <c r="AZ48" i="1"/>
  <c r="BD47" i="1"/>
  <c r="AZ47" i="1"/>
  <c r="BD46" i="1"/>
  <c r="AZ46" i="1"/>
  <c r="BD45" i="1"/>
  <c r="AZ45" i="1"/>
  <c r="BD44" i="1"/>
  <c r="AZ44" i="1"/>
  <c r="BD39" i="1"/>
  <c r="AZ39" i="1"/>
  <c r="BD37" i="1"/>
  <c r="AZ37" i="1"/>
  <c r="BD36" i="1"/>
  <c r="AZ36" i="1"/>
  <c r="BD35" i="1"/>
  <c r="AZ35" i="1"/>
  <c r="BD33" i="1"/>
  <c r="AZ33" i="1"/>
  <c r="BD32" i="1"/>
  <c r="AZ32" i="1"/>
  <c r="BD29" i="1"/>
  <c r="AZ29" i="1"/>
  <c r="BD28" i="1"/>
  <c r="AZ28" i="1"/>
  <c r="BD27" i="1"/>
  <c r="AZ27" i="1"/>
  <c r="BD25" i="1"/>
  <c r="AZ25" i="1"/>
  <c r="BD24" i="1"/>
  <c r="AZ24" i="1"/>
  <c r="BD21" i="1"/>
  <c r="AZ21" i="1"/>
  <c r="BD19" i="1"/>
  <c r="AZ19" i="1"/>
  <c r="BD18" i="1"/>
  <c r="AZ18" i="1"/>
  <c r="BD17" i="1"/>
  <c r="AZ17" i="1"/>
  <c r="BD16" i="1"/>
  <c r="AZ16" i="1"/>
  <c r="BD15" i="1"/>
  <c r="AZ15" i="1"/>
  <c r="BD9" i="1"/>
  <c r="AZ9" i="1"/>
  <c r="BD8" i="1"/>
  <c r="AZ8" i="1"/>
  <c r="BD7" i="1"/>
  <c r="AZ7" i="1"/>
  <c r="BD6" i="1"/>
  <c r="AZ6" i="1"/>
  <c r="BD5" i="1"/>
  <c r="AZ5" i="1"/>
  <c r="BD4" i="1"/>
  <c r="AZ4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<sst xmlns="http://schemas.openxmlformats.org/spreadsheetml/2006/main" count="862" uniqueCount="131">
  <si>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</si>
  <si>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</si>
  <si>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</si>
  <si>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</si>
  <si>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</si>
  <si>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</si>
  <si>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</si>
  <si>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</si>
  <si>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</si>
  <si>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</si>
  <si>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</si>
  <si>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</si>
  <si>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</si>
  <si>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</si>
  <si>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</si>
  <si>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</si>
  <si>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</si>
  <si>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</si>
  <si>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</si>
  <si>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</si>
  <si>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</si>
  <si>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</si>
  <si>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</si>
  <si>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</si>
  <si>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</si>
  <si>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</si>
  <si>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</si>
  <si>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</si>
  <si>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</si>
  <si>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</si>
  <si>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</si>
  <si>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</si>
  <si>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</si>
  <si>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</si>
  <si>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</si>
  <si>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</si>
  <si>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</si>
  <si>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</si>
  <si>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</si>
  <si>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</si>
  <si>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</si>
  <si>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</si>
  <si>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</si>
  <si>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</si>
  <si>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</si>
  <si>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</si>
  <si>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</si>
  <si>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</si>
  <si>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</si>
  <si>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</si>
  <si>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</si>
  <si>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</si>
  <si>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</si>
  <si>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>CTD/TEMP_COMMENTS</t>
  </si>
  <si>
    <t>CTD/SAL_COMMENTS</t>
  </si>
  <si>
    <t xml:space="preserve">  RC0051</t>
  </si>
  <si>
    <t xml:space="preserve"> 48 00.90 N</t>
  </si>
  <si>
    <t xml:space="preserve"> 122 18.09 W</t>
  </si>
  <si>
    <t xml:space="preserve"> 47 42.21 N</t>
  </si>
  <si>
    <t xml:space="preserve"> 122 27.22 W</t>
  </si>
  <si>
    <t xml:space="preserve"> 48 06.44 N</t>
  </si>
  <si>
    <t xml:space="preserve"> 122 29.34 W</t>
  </si>
  <si>
    <t xml:space="preserve"> 48 14.53 N</t>
  </si>
  <si>
    <t xml:space="preserve"> 122 33.20 W</t>
  </si>
  <si>
    <t xml:space="preserve"> 122 22.09 W</t>
  </si>
  <si>
    <t xml:space="preserve"> 48 08.93 N</t>
  </si>
  <si>
    <t xml:space="preserve"> 122 41.77 W</t>
  </si>
  <si>
    <t xml:space="preserve"> 48 11.34 N</t>
  </si>
  <si>
    <t xml:space="preserve"> 122 51.01 W</t>
  </si>
  <si>
    <t xml:space="preserve"> 48 16.31 N</t>
  </si>
  <si>
    <t xml:space="preserve"> 123 01.14 W</t>
  </si>
  <si>
    <t xml:space="preserve"> 48 22.51 N</t>
  </si>
  <si>
    <t xml:space="preserve"> 122 43.05 W</t>
  </si>
  <si>
    <t xml:space="preserve"> 47 59.03 N</t>
  </si>
  <si>
    <t xml:space="preserve"> 122 37.24 W</t>
  </si>
  <si>
    <t xml:space="preserve"> 47 53.80 N</t>
  </si>
  <si>
    <t xml:space="preserve"> 122 36.53 W</t>
  </si>
  <si>
    <t xml:space="preserve"> 47 48.02 N</t>
  </si>
  <si>
    <t xml:space="preserve"> 122 43.17 W</t>
  </si>
  <si>
    <t xml:space="preserve"> 47 22.31 N</t>
  </si>
  <si>
    <t xml:space="preserve"> 123 08.02 W</t>
  </si>
  <si>
    <t xml:space="preserve"> 47 25.53 N</t>
  </si>
  <si>
    <t xml:space="preserve"> 123 06.46 W</t>
  </si>
  <si>
    <t xml:space="preserve"> 47 32.83 N</t>
  </si>
  <si>
    <t xml:space="preserve"> 123 00.45 W</t>
  </si>
  <si>
    <t xml:space="preserve"> 47 39.66 N</t>
  </si>
  <si>
    <t xml:space="preserve"> 122 51.65 W</t>
  </si>
  <si>
    <t xml:space="preserve"> 47 44.13 N</t>
  </si>
  <si>
    <t xml:space="preserve"> 122 45.66 W</t>
  </si>
  <si>
    <t xml:space="preserve"> 47 29.43 N</t>
  </si>
  <si>
    <t xml:space="preserve"> 123 03.37 W</t>
  </si>
  <si>
    <t xml:space="preserve"> 47 21.39 N</t>
  </si>
  <si>
    <t xml:space="preserve"> 123 01.39 W</t>
  </si>
  <si>
    <t xml:space="preserve"> 47 33.39 N</t>
  </si>
  <si>
    <t xml:space="preserve"> 122 26.56 W</t>
  </si>
  <si>
    <t xml:space="preserve"> 47 27.40 N</t>
  </si>
  <si>
    <t xml:space="preserve"> 122 24.54 W</t>
  </si>
  <si>
    <t xml:space="preserve"> 47 23.62 N</t>
  </si>
  <si>
    <t xml:space="preserve"> 122 21.60 W</t>
  </si>
  <si>
    <t xml:space="preserve"> 47 18.98 N</t>
  </si>
  <si>
    <t xml:space="preserve"> 122 29.88 W</t>
  </si>
  <si>
    <t xml:space="preserve"> 47 10.86 N</t>
  </si>
  <si>
    <t xml:space="preserve"> 122 38.04 W</t>
  </si>
  <si>
    <t xml:space="preserve"> 47 10.08 N</t>
  </si>
  <si>
    <t xml:space="preserve"> 122 47.24 W</t>
  </si>
  <si>
    <t xml:space="preserve"> 47 16.59 N</t>
  </si>
  <si>
    <t xml:space="preserve"> 122 42.45 W</t>
  </si>
  <si>
    <t>Comment</t>
  </si>
  <si>
    <t>Editor</t>
  </si>
  <si>
    <t>Creation of spreadsheet</t>
  </si>
  <si>
    <t>ab</t>
  </si>
  <si>
    <t>Added bottle oxygen data</t>
  </si>
  <si>
    <t>Added bottle chlorophyll data</t>
  </si>
  <si>
    <t>Added bottle nutrient data, note that we didn't get exact lab temp</t>
  </si>
  <si>
    <t>Added bottle salinity data</t>
  </si>
  <si>
    <t>Calculated co2sys parameters using the following:</t>
  </si>
  <si>
    <t>Updated bad bottle oxygen values</t>
  </si>
  <si>
    <t>Updated bad bottle Chl value</t>
  </si>
  <si>
    <t>Added flags, p7 nutrient data, fixed mixed up oxygen data</t>
  </si>
  <si>
    <t>SALINITY_PSS78_1</t>
  </si>
  <si>
    <t>SALINITY_PSS78_2</t>
  </si>
  <si>
    <t>47 53.009 N</t>
  </si>
  <si>
    <t>Fixed coordinates (p5 had the wrong lat, and there were extra degree lat lon rows)</t>
  </si>
  <si>
    <t>CTDSAL_FLAG_W</t>
  </si>
  <si>
    <t>CTDOXY_FLAG_W</t>
  </si>
  <si>
    <t>SALINITY_FLAG_W</t>
  </si>
  <si>
    <t>CHLA_FLAG_W</t>
  </si>
  <si>
    <t>PHAEOPIGMENT_FLAG_W</t>
  </si>
  <si>
    <t>CTD_PH_NBS</t>
  </si>
  <si>
    <t>Added pH scale to header</t>
  </si>
  <si>
    <t>added negative sign to longitudes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</si>
</sst>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h:mm:ss;@"/>
    <numFmt numFmtId="166" formatCode="0.000"/>
    <numFmt numFmtId="167" formatCode="0.0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  <font>
      <sz val="12"/>
      <name val="Calibri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0"/>
      <name val="Geneva"/>
      <family val="2"/>
    </font>
    <font>
      <sz val="10"/>
      <name val="Times New Roman"/>
      <family val="1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5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right" vertical="center" wrapText="1"/>
    </xf>
    <xf numFmtId="1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right" vertical="center" wrapText="1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6" fontId="11" fillId="0" borderId="0" xfId="1" applyNumberFormat="1" applyFont="1" applyAlignment="1">
      <alignment horizontal="center"/>
    </xf>
    <xf numFmtId="2" fontId="12" fillId="0" borderId="0" xfId="0" applyNumberFormat="1" applyFont="1"/>
    <xf numFmtId="0" fontId="0" fillId="0" borderId="0" xfId="0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2" fontId="1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166" fontId="16" fillId="0" borderId="0" xfId="0" applyNumberFormat="1" applyFont="1" applyAlignment="1">
      <alignment horizontal="right"/>
    </xf>
  </cellXfs>
  <cellStyles count="2">
    <cellStyle name="Normal" xfId="0" builtinId="0"/>
    <cellStyle name="Normal 2" xfId="1" xr:uid="{833C2576-980A-0246-A4E1-1951088F55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717"/>
  <sheetViews>
    <sheetView tabSelected="1" zoomScale="137" workbookViewId="0">
      <selection activeCell="H5" sqref="H5"/>
    </sheetView>
  </sheetViews>
  <sheetFormatPr baseColWidth="10" defaultRowHeight="16" x14ac:dyDescent="0.2"/>
  <cols>
    <col min="9" max="10" width="10.83203125" style="6"/>
    <col min="11" max="13" width="10.83203125" style="36"/>
    <col min="14" max="16" width="10.83203125" style="6"/>
    <col min="18" max="18" width="10.83203125" style="36"/>
    <col min="20" max="20" width="10.83203125" style="6"/>
    <col min="22" max="22" width="10.83203125" style="36"/>
    <col min="24" max="24" width="10.83203125" style="6"/>
    <col min="26" max="26" width="17.1640625" style="6" customWidth="1"/>
    <col min="28" max="28" width="12.6640625" style="6" customWidth="1"/>
    <col min="29" max="29" width="13.1640625" style="6" customWidth="1"/>
    <col min="31" max="31" width="15.5" style="6" customWidth="1"/>
    <col min="32" max="32" width="24" style="6" customWidth="1"/>
    <col min="33" max="33" width="15.5" style="6" customWidth="1"/>
    <col min="34" max="34" width="10.83203125" style="9"/>
    <col min="36" max="36" width="10.83203125" style="1"/>
    <col min="38" max="38" width="11.83203125" style="6" customWidth="1"/>
    <col min="39" max="40" width="10.83203125" style="6"/>
    <col min="41" max="41" width="10.83203125" style="1"/>
    <col min="43" max="44" width="10.83203125" style="9"/>
    <col min="45" max="46" width="10.83203125" style="5"/>
    <col min="47" max="47" width="10.83203125" style="9"/>
    <col min="48" max="48" width="10.83203125" style="1"/>
    <col min="49" max="50" width="10.83203125" style="6"/>
    <col min="51" max="52" width="10.83203125" style="9"/>
    <col min="53" max="53" width="10.83203125" style="1"/>
    <col min="54" max="56" width="10.83203125" style="9"/>
    <col min="57" max="57" width="10.83203125" style="1"/>
  </cols>
  <sheetData>
    <row r="1" spans="1:62" ht="68" x14ac:dyDescent="0.2">
      <c r="A1" s="15" t="s">
        <v>0</v>
      </c>
      <c r="B1" s="15" t="s">
        <v>1</v>
      </c>
      <c r="C1" s="16" t="s">
        <v>2</v>
      </c>
      <c r="D1" s="17" t="s">
        <v>3</v>
      </c>
      <c r="E1" s="16" t="s">
        <v>4</v>
      </c>
      <c r="F1" s="17" t="s">
        <v>5</v>
      </c>
      <c r="G1" s="18" t="s">
        <v>6</v>
      </c>
      <c r="H1" s="18" t="s">
        <v>7</v>
      </c>
      <c r="I1" s="19" t="s">
        <v>8</v>
      </c>
      <c r="J1" s="19" t="s">
        <v>9</v>
      </c>
      <c r="K1" s="20" t="s">
        <v>10</v>
      </c>
      <c r="L1" s="20" t="s">
        <v>11</v>
      </c>
      <c r="M1" s="21" t="s">
        <v>12</v>
      </c>
      <c r="N1" s="19" t="s">
        <v>13</v>
      </c>
      <c r="O1" s="19" t="s">
        <v>14</v>
      </c>
      <c r="P1" s="19" t="s">
        <v>15</v>
      </c>
      <c r="Q1" s="20" t="s">
        <v>17</v>
      </c>
      <c r="R1" s="20" t="s">
        <v>16</v>
      </c>
      <c r="S1" s="19" t="s">
        <v>53</v>
      </c>
      <c r="T1" s="19" t="s">
        <v>18</v>
      </c>
      <c r="U1" s="20" t="s">
        <v>19</v>
      </c>
      <c r="V1" s="20" t="s">
        <v>123</v>
      </c>
      <c r="W1" s="20" t="s">
        <v>54</v>
      </c>
      <c r="X1" s="19" t="s">
        <v>20</v>
      </c>
      <c r="Y1" s="19" t="s">
        <v>21</v>
      </c>
      <c r="Z1" s="19" t="s">
        <v>22</v>
      </c>
      <c r="AA1" s="19" t="s">
        <v>23</v>
      </c>
      <c r="AB1" s="19" t="s">
        <v>24</v>
      </c>
      <c r="AC1" s="19" t="s">
        <v>124</v>
      </c>
      <c r="AD1" s="19" t="s">
        <v>25</v>
      </c>
      <c r="AE1" s="19" t="s">
        <v>26</v>
      </c>
      <c r="AF1" s="19" t="s">
        <v>27</v>
      </c>
      <c r="AG1" s="19" t="s">
        <v>28</v>
      </c>
      <c r="AH1" s="19" t="s">
        <v>29</v>
      </c>
      <c r="AI1" s="19" t="s">
        <v>30</v>
      </c>
      <c r="AJ1" s="22" t="s">
        <v>31</v>
      </c>
      <c r="AK1" s="22" t="s">
        <v>32</v>
      </c>
      <c r="AL1" s="22" t="s">
        <v>128</v>
      </c>
      <c r="AM1" s="24" t="s">
        <v>119</v>
      </c>
      <c r="AN1" s="24" t="s">
        <v>120</v>
      </c>
      <c r="AO1" s="24" t="s">
        <v>125</v>
      </c>
      <c r="AP1" s="15" t="s">
        <v>33</v>
      </c>
      <c r="AQ1" s="22" t="s">
        <v>34</v>
      </c>
      <c r="AR1" s="22" t="s">
        <v>35</v>
      </c>
      <c r="AS1" s="22" t="s">
        <v>36</v>
      </c>
      <c r="AT1" s="22" t="s">
        <v>37</v>
      </c>
      <c r="AU1" s="22" t="s">
        <v>38</v>
      </c>
      <c r="AV1" s="18" t="s">
        <v>39</v>
      </c>
      <c r="AW1" s="19" t="s">
        <v>40</v>
      </c>
      <c r="AX1" s="19" t="s">
        <v>41</v>
      </c>
      <c r="AY1" s="19" t="s">
        <v>42</v>
      </c>
      <c r="AZ1" s="19" t="s">
        <v>43</v>
      </c>
      <c r="BA1" s="19" t="s">
        <v>126</v>
      </c>
      <c r="BB1" s="19" t="s">
        <v>44</v>
      </c>
      <c r="BC1" s="19" t="s">
        <v>45</v>
      </c>
      <c r="BD1" s="19" t="s">
        <v>46</v>
      </c>
      <c r="BE1" s="19" t="s">
        <v>127</v>
      </c>
      <c r="BF1" s="23" t="s">
        <v>47</v>
      </c>
      <c r="BG1" s="23" t="s">
        <v>48</v>
      </c>
      <c r="BH1" s="23" t="s">
        <v>49</v>
      </c>
      <c r="BI1" s="23" t="s">
        <v>50</v>
      </c>
      <c r="BJ1" s="19" t="s">
        <v>51</v>
      </c>
    </row>
    <row r="2" spans="1:62" x14ac:dyDescent="0.2">
      <c r="A2" s="26">
        <v>0</v>
      </c>
      <c r="B2" t="s">
        <v>55</v>
      </c>
      <c r="C2" s="27">
        <v>44303</v>
      </c>
      <c r="D2" s="28">
        <v>0.9172569444444445</v>
      </c>
      <c r="E2" s="27">
        <v>44303</v>
      </c>
      <c r="F2" s="28">
        <v>0.62559027777777776</v>
      </c>
      <c r="G2" t="s">
        <v>56</v>
      </c>
      <c r="H2" t="s">
        <v>57</v>
      </c>
      <c r="I2">
        <v>48.015000000000001</v>
      </c>
      <c r="J2" s="61">
        <v>-122.3015</v>
      </c>
      <c r="K2" s="32">
        <v>1</v>
      </c>
      <c r="L2" s="32">
        <v>1</v>
      </c>
      <c r="M2" s="33">
        <v>2</v>
      </c>
      <c r="N2" s="34">
        <v>90</v>
      </c>
      <c r="O2" s="34">
        <v>89.224999999999994</v>
      </c>
      <c r="P2" s="34">
        <v>8.5751000000000008</v>
      </c>
      <c r="Q2" s="2"/>
      <c r="R2" s="1">
        <v>2</v>
      </c>
      <c r="S2" s="2"/>
      <c r="T2" s="37">
        <v>29.6342</v>
      </c>
      <c r="U2" s="5"/>
      <c r="V2" s="33">
        <v>2</v>
      </c>
      <c r="W2" s="2"/>
      <c r="X2">
        <v>22.9833</v>
      </c>
      <c r="Y2" s="2"/>
      <c r="Z2">
        <v>6.5057999999999998</v>
      </c>
      <c r="AA2" s="2"/>
      <c r="AB2" s="42">
        <f>Z2</f>
        <v>6.5057999999999998</v>
      </c>
      <c r="AC2" s="39">
        <v>2</v>
      </c>
      <c r="AE2" s="40">
        <v>6.9538350995001466</v>
      </c>
      <c r="AF2" s="41"/>
      <c r="AG2" s="38"/>
      <c r="AH2" s="60">
        <v>6.9538350995001466</v>
      </c>
      <c r="AI2" s="2"/>
      <c r="AJ2" s="39">
        <v>2</v>
      </c>
      <c r="AK2" s="7"/>
      <c r="AL2">
        <v>8.2360000000000007</v>
      </c>
      <c r="AM2" s="43"/>
      <c r="AN2" s="43"/>
      <c r="AO2" s="43"/>
      <c r="AP2" s="7"/>
      <c r="AQ2" s="45">
        <v>29.115866121459348</v>
      </c>
      <c r="AR2" s="45">
        <v>0.22715071197931627</v>
      </c>
      <c r="AS2" s="45">
        <v>8.6234043378339564E-2</v>
      </c>
      <c r="AT2" s="45">
        <v>2.4337135846021258</v>
      </c>
      <c r="AU2" s="45">
        <v>55.628230753691462</v>
      </c>
      <c r="AV2" s="46">
        <v>2</v>
      </c>
      <c r="AW2">
        <v>4.8599999999999997E-2</v>
      </c>
      <c r="AX2" s="47"/>
      <c r="AY2" s="54"/>
      <c r="AZ2" s="54"/>
      <c r="BA2" s="48"/>
      <c r="BB2" s="54"/>
      <c r="BC2" s="54"/>
      <c r="BD2" s="54"/>
      <c r="BE2" s="48"/>
      <c r="BF2" s="2"/>
      <c r="BG2" s="2"/>
      <c r="BJ2">
        <v>3.5</v>
      </c>
    </row>
    <row r="3" spans="1:62" x14ac:dyDescent="0.2">
      <c r="A3" s="1">
        <v>1</v>
      </c>
      <c r="B3" t="s">
        <v>55</v>
      </c>
      <c r="C3" s="27">
        <v>44303</v>
      </c>
      <c r="D3" s="29">
        <v>0.91821759259259261</v>
      </c>
      <c r="E3" s="27">
        <v>44303</v>
      </c>
      <c r="F3" s="29">
        <v>0.62655092592592598</v>
      </c>
      <c r="G3" t="s">
        <v>56</v>
      </c>
      <c r="H3" t="s">
        <v>57</v>
      </c>
      <c r="I3">
        <v>48.015000000000001</v>
      </c>
      <c r="J3" s="61">
        <v>-122.3015</v>
      </c>
      <c r="K3">
        <v>1</v>
      </c>
      <c r="L3">
        <v>2</v>
      </c>
      <c r="M3" s="35">
        <v>2</v>
      </c>
      <c r="N3">
        <v>80.763000000000005</v>
      </c>
      <c r="O3">
        <v>80.066000000000003</v>
      </c>
      <c r="P3">
        <v>8.5355000000000008</v>
      </c>
      <c r="Q3" s="2"/>
      <c r="R3" s="36">
        <v>2</v>
      </c>
      <c r="S3" s="2"/>
      <c r="T3">
        <v>29.6066</v>
      </c>
      <c r="U3" s="5"/>
      <c r="V3" s="35">
        <v>2</v>
      </c>
      <c r="W3" s="2"/>
      <c r="X3">
        <v>22.967199999999998</v>
      </c>
      <c r="Y3" s="2"/>
      <c r="Z3">
        <v>6.6292</v>
      </c>
      <c r="AA3" s="2"/>
      <c r="AB3" s="42">
        <f t="shared" ref="AB3:AB66" si="0">Z3</f>
        <v>6.6292</v>
      </c>
      <c r="AC3" s="5">
        <v>2</v>
      </c>
      <c r="AE3" s="40">
        <v>7.1006881011702916</v>
      </c>
      <c r="AG3" s="38"/>
      <c r="AH3" s="60">
        <v>7.1006881011702916</v>
      </c>
      <c r="AI3" s="2"/>
      <c r="AJ3" s="5">
        <v>2</v>
      </c>
      <c r="AK3" s="7"/>
      <c r="AL3">
        <v>8.2469999999999999</v>
      </c>
      <c r="AM3" s="5"/>
      <c r="AN3" s="5"/>
      <c r="AP3" s="7"/>
      <c r="AQ3" s="45">
        <v>29.141678540965241</v>
      </c>
      <c r="AR3" s="45">
        <v>0.25014407282390116</v>
      </c>
      <c r="AS3" s="45">
        <v>8.0409830005745489E-2</v>
      </c>
      <c r="AT3" s="45">
        <v>2.425595584817581</v>
      </c>
      <c r="AU3" s="45">
        <v>55.209532579933928</v>
      </c>
      <c r="AV3" s="5">
        <v>2</v>
      </c>
      <c r="AW3">
        <v>0.03</v>
      </c>
      <c r="AX3" s="49"/>
      <c r="AY3" s="57"/>
      <c r="AZ3" s="54"/>
      <c r="BA3" s="48"/>
      <c r="BB3" s="57"/>
      <c r="BC3" s="57"/>
      <c r="BD3" s="57"/>
      <c r="BE3" s="5"/>
      <c r="BF3" s="2"/>
      <c r="BG3" s="2"/>
      <c r="BJ3">
        <v>3.5</v>
      </c>
    </row>
    <row r="4" spans="1:62" x14ac:dyDescent="0.2">
      <c r="A4" s="1">
        <v>2</v>
      </c>
      <c r="B4" t="s">
        <v>55</v>
      </c>
      <c r="C4" s="27">
        <v>44303</v>
      </c>
      <c r="D4" s="29">
        <v>0.91975694444444445</v>
      </c>
      <c r="E4" s="27">
        <v>44303</v>
      </c>
      <c r="F4" s="29">
        <v>0.62809027777777782</v>
      </c>
      <c r="G4" t="s">
        <v>56</v>
      </c>
      <c r="H4" t="s">
        <v>57</v>
      </c>
      <c r="I4">
        <v>48.015000000000001</v>
      </c>
      <c r="J4" s="61">
        <v>-122.3015</v>
      </c>
      <c r="K4">
        <v>1</v>
      </c>
      <c r="L4">
        <v>3</v>
      </c>
      <c r="M4" s="33">
        <v>2</v>
      </c>
      <c r="N4">
        <v>50.695999999999998</v>
      </c>
      <c r="O4">
        <v>50.262</v>
      </c>
      <c r="P4">
        <v>8.48</v>
      </c>
      <c r="Q4" s="2"/>
      <c r="R4" s="1">
        <v>2</v>
      </c>
      <c r="S4" s="2"/>
      <c r="T4">
        <v>29.451899999999998</v>
      </c>
      <c r="U4" s="5"/>
      <c r="V4" s="33">
        <v>2</v>
      </c>
      <c r="W4" s="2"/>
      <c r="X4">
        <v>22.8537</v>
      </c>
      <c r="Y4" s="2"/>
      <c r="Z4">
        <v>7.0162000000000004</v>
      </c>
      <c r="AA4" s="2"/>
      <c r="AB4" s="42">
        <f t="shared" si="0"/>
        <v>7.0162000000000004</v>
      </c>
      <c r="AC4" s="39">
        <v>2</v>
      </c>
      <c r="AE4" s="40">
        <v>7.470291185815694</v>
      </c>
      <c r="AG4" s="38"/>
      <c r="AH4" s="60">
        <v>7.470291185815694</v>
      </c>
      <c r="AI4" s="2"/>
      <c r="AJ4" s="39">
        <v>2</v>
      </c>
      <c r="AK4" s="7"/>
      <c r="AL4">
        <v>8.2759999999999998</v>
      </c>
      <c r="AM4" s="5"/>
      <c r="AN4" s="5"/>
      <c r="AP4" s="7"/>
      <c r="AQ4" s="45">
        <v>29.481109028382647</v>
      </c>
      <c r="AR4" s="45">
        <v>0.23705438483194485</v>
      </c>
      <c r="AS4" s="45">
        <v>5.3150429991381774E-2</v>
      </c>
      <c r="AT4" s="45">
        <v>2.3242931884515938</v>
      </c>
      <c r="AU4" s="45">
        <v>52.917549812726229</v>
      </c>
      <c r="AV4" s="46">
        <v>2</v>
      </c>
      <c r="AW4">
        <v>0.1137</v>
      </c>
      <c r="AX4" s="40">
        <v>0.53546317807459198</v>
      </c>
      <c r="AY4" s="57"/>
      <c r="AZ4" s="55">
        <f t="shared" ref="AZ4:AZ62" si="1">AVERAGE(AX4:AY4)</f>
        <v>0.53546317807459198</v>
      </c>
      <c r="BA4" s="50">
        <v>2</v>
      </c>
      <c r="BB4" s="57">
        <v>0.77487059563508554</v>
      </c>
      <c r="BC4" s="57"/>
      <c r="BD4" s="57">
        <f>AVERAGE(BB4:BC4)</f>
        <v>0.77487059563508554</v>
      </c>
      <c r="BE4" s="5">
        <v>2</v>
      </c>
      <c r="BF4" s="2"/>
      <c r="BG4" s="2"/>
      <c r="BJ4">
        <v>3.5</v>
      </c>
    </row>
    <row r="5" spans="1:62" x14ac:dyDescent="0.2">
      <c r="A5" s="1">
        <v>3</v>
      </c>
      <c r="B5" t="s">
        <v>55</v>
      </c>
      <c r="C5" s="27">
        <v>44303</v>
      </c>
      <c r="D5" s="29">
        <v>0.92111111111111121</v>
      </c>
      <c r="E5" s="27">
        <v>44303</v>
      </c>
      <c r="F5" s="29">
        <v>0.62944444444444447</v>
      </c>
      <c r="G5" t="s">
        <v>56</v>
      </c>
      <c r="H5" t="s">
        <v>57</v>
      </c>
      <c r="I5">
        <v>48.015000000000001</v>
      </c>
      <c r="J5" s="61">
        <v>-122.3015</v>
      </c>
      <c r="K5">
        <v>1</v>
      </c>
      <c r="L5">
        <v>4</v>
      </c>
      <c r="M5" s="35">
        <v>2</v>
      </c>
      <c r="N5">
        <v>30.460999999999999</v>
      </c>
      <c r="O5">
        <v>30.201000000000001</v>
      </c>
      <c r="P5">
        <v>8.5732999999999997</v>
      </c>
      <c r="Q5" s="2"/>
      <c r="R5" s="36">
        <v>2</v>
      </c>
      <c r="S5" s="2"/>
      <c r="T5">
        <v>29.314599999999999</v>
      </c>
      <c r="U5" s="5"/>
      <c r="V5" s="35">
        <v>2</v>
      </c>
      <c r="W5" s="2"/>
      <c r="X5">
        <v>22.732600000000001</v>
      </c>
      <c r="Y5" s="2"/>
      <c r="Z5">
        <v>7.1757999999999997</v>
      </c>
      <c r="AA5" s="2"/>
      <c r="AB5" s="42">
        <f t="shared" si="0"/>
        <v>7.1757999999999997</v>
      </c>
      <c r="AC5" s="5">
        <v>2</v>
      </c>
      <c r="AE5" s="40">
        <v>7.6239238056619199</v>
      </c>
      <c r="AG5" s="38"/>
      <c r="AH5" s="60">
        <v>7.6239238056619199</v>
      </c>
      <c r="AI5" s="2"/>
      <c r="AJ5" s="5">
        <v>2</v>
      </c>
      <c r="AK5" s="7"/>
      <c r="AL5">
        <v>8.2889999999999997</v>
      </c>
      <c r="AM5" s="5"/>
      <c r="AN5" s="5"/>
      <c r="AP5" s="7"/>
      <c r="AQ5" s="45">
        <v>28.809124090491238</v>
      </c>
      <c r="AR5" s="45">
        <v>0.4595828378339557</v>
      </c>
      <c r="AS5" s="45">
        <v>0.18199320943694339</v>
      </c>
      <c r="AT5" s="45">
        <v>2.3018652073685724</v>
      </c>
      <c r="AU5" s="45">
        <v>52.226247669017518</v>
      </c>
      <c r="AV5" s="5">
        <v>2</v>
      </c>
      <c r="AW5">
        <v>0.5</v>
      </c>
      <c r="AX5" s="40">
        <v>1.1395754815433623</v>
      </c>
      <c r="AY5" s="57"/>
      <c r="AZ5" s="55">
        <f t="shared" si="1"/>
        <v>1.1395754815433623</v>
      </c>
      <c r="BA5" s="50">
        <v>2</v>
      </c>
      <c r="BB5" s="57">
        <v>0.62914360523083179</v>
      </c>
      <c r="BC5" s="57"/>
      <c r="BD5" s="57">
        <f t="shared" ref="BD5:BD67" si="2">AVERAGE(BB5:BC5)</f>
        <v>0.62914360523083179</v>
      </c>
      <c r="BE5" s="5">
        <v>2</v>
      </c>
      <c r="BF5" s="2"/>
      <c r="BG5" s="2"/>
      <c r="BJ5">
        <v>3.5</v>
      </c>
    </row>
    <row r="6" spans="1:62" x14ac:dyDescent="0.2">
      <c r="A6" s="1">
        <v>4</v>
      </c>
      <c r="B6" t="s">
        <v>55</v>
      </c>
      <c r="C6" s="27">
        <v>44303</v>
      </c>
      <c r="D6" s="29">
        <v>0.92214120370370378</v>
      </c>
      <c r="E6" s="27">
        <v>44303</v>
      </c>
      <c r="F6" s="29">
        <v>0.63047453703703704</v>
      </c>
      <c r="G6" t="s">
        <v>56</v>
      </c>
      <c r="H6" t="s">
        <v>57</v>
      </c>
      <c r="I6">
        <v>48.015000000000001</v>
      </c>
      <c r="J6" s="61">
        <v>-122.3015</v>
      </c>
      <c r="K6">
        <v>1</v>
      </c>
      <c r="L6">
        <v>5</v>
      </c>
      <c r="M6" s="33">
        <v>2</v>
      </c>
      <c r="N6">
        <v>20.300999999999998</v>
      </c>
      <c r="O6">
        <v>20.129000000000001</v>
      </c>
      <c r="P6">
        <v>8.6141000000000005</v>
      </c>
      <c r="Q6" s="2"/>
      <c r="R6" s="1">
        <v>2</v>
      </c>
      <c r="S6" s="2"/>
      <c r="T6">
        <v>29.1965</v>
      </c>
      <c r="U6" s="5"/>
      <c r="V6" s="33">
        <v>2</v>
      </c>
      <c r="W6" s="2"/>
      <c r="X6">
        <v>22.6342</v>
      </c>
      <c r="Y6" s="2"/>
      <c r="Z6">
        <v>7.3840000000000003</v>
      </c>
      <c r="AA6" s="2"/>
      <c r="AB6" s="42">
        <f t="shared" si="0"/>
        <v>7.3840000000000003</v>
      </c>
      <c r="AC6" s="39">
        <v>2</v>
      </c>
      <c r="AE6" s="40">
        <v>7.9362457177325334</v>
      </c>
      <c r="AG6" s="38"/>
      <c r="AH6" s="60">
        <v>7.9362457177325334</v>
      </c>
      <c r="AI6" s="2"/>
      <c r="AJ6" s="39">
        <v>2</v>
      </c>
      <c r="AK6" s="7"/>
      <c r="AL6">
        <v>8.3130000000000006</v>
      </c>
      <c r="AM6" s="5"/>
      <c r="AN6" s="5"/>
      <c r="AP6" s="7"/>
      <c r="AQ6" s="45">
        <v>27.699759169663889</v>
      </c>
      <c r="AR6" s="45">
        <v>0.39589309623671354</v>
      </c>
      <c r="AS6" s="45">
        <v>0.51723369715598966</v>
      </c>
      <c r="AT6" s="45">
        <v>2.2344608873312266</v>
      </c>
      <c r="AU6" s="45">
        <v>50.938042533553578</v>
      </c>
      <c r="AV6" s="46">
        <v>2</v>
      </c>
      <c r="AW6">
        <v>1.0676000000000001</v>
      </c>
      <c r="AX6" s="40">
        <v>3.0525977758611353</v>
      </c>
      <c r="AY6" s="57"/>
      <c r="AZ6" s="55">
        <f t="shared" si="1"/>
        <v>3.0525977758611353</v>
      </c>
      <c r="BA6" s="50">
        <v>2</v>
      </c>
      <c r="BB6" s="57">
        <v>0.98952725752596127</v>
      </c>
      <c r="BC6" s="57"/>
      <c r="BD6" s="57">
        <f t="shared" si="2"/>
        <v>0.98952725752596127</v>
      </c>
      <c r="BE6" s="5">
        <v>2</v>
      </c>
      <c r="BF6" s="2"/>
      <c r="BG6" s="2"/>
      <c r="BJ6">
        <v>3.5</v>
      </c>
    </row>
    <row r="7" spans="1:62" x14ac:dyDescent="0.2">
      <c r="A7" s="1">
        <v>5</v>
      </c>
      <c r="B7" t="s">
        <v>55</v>
      </c>
      <c r="C7" s="27">
        <v>44303</v>
      </c>
      <c r="D7" s="29">
        <v>0.92327546296296292</v>
      </c>
      <c r="E7" s="27">
        <v>44303</v>
      </c>
      <c r="F7" s="29">
        <v>0.63160879629629629</v>
      </c>
      <c r="G7" t="s">
        <v>56</v>
      </c>
      <c r="H7" t="s">
        <v>57</v>
      </c>
      <c r="I7">
        <v>48.015000000000001</v>
      </c>
      <c r="J7" s="61">
        <v>-122.3015</v>
      </c>
      <c r="K7">
        <v>1</v>
      </c>
      <c r="L7">
        <v>6</v>
      </c>
      <c r="M7" s="35">
        <v>2</v>
      </c>
      <c r="N7">
        <v>10.016999999999999</v>
      </c>
      <c r="O7">
        <v>9.9320000000000004</v>
      </c>
      <c r="P7">
        <v>8.7908000000000008</v>
      </c>
      <c r="Q7" s="2"/>
      <c r="R7" s="36">
        <v>2</v>
      </c>
      <c r="S7" s="2"/>
      <c r="T7">
        <v>28.8279</v>
      </c>
      <c r="U7" s="5"/>
      <c r="V7" s="35">
        <v>2</v>
      </c>
      <c r="W7" s="2"/>
      <c r="X7">
        <v>22.3203</v>
      </c>
      <c r="Y7" s="2"/>
      <c r="Z7">
        <v>8.2997999999999994</v>
      </c>
      <c r="AA7" s="2"/>
      <c r="AB7" s="42">
        <f t="shared" si="0"/>
        <v>8.2997999999999994</v>
      </c>
      <c r="AC7" s="5">
        <v>2</v>
      </c>
      <c r="AE7" s="40">
        <v>9.8928240575874327</v>
      </c>
      <c r="AG7" s="38"/>
      <c r="AH7" s="60">
        <v>9.8928240575874327</v>
      </c>
      <c r="AI7" s="2"/>
      <c r="AJ7" s="5">
        <v>2</v>
      </c>
      <c r="AK7" s="7"/>
      <c r="AL7">
        <v>8.4079999999999995</v>
      </c>
      <c r="AM7" s="5"/>
      <c r="AN7" s="5"/>
      <c r="AP7" s="7"/>
      <c r="AQ7" s="45">
        <v>16.182501630307385</v>
      </c>
      <c r="AR7" s="45">
        <v>0.29960464139615051</v>
      </c>
      <c r="AS7" s="45">
        <v>0.15198835755530021</v>
      </c>
      <c r="AT7" s="45">
        <v>1.3639180520683709</v>
      </c>
      <c r="AU7" s="45">
        <v>34.746512101249643</v>
      </c>
      <c r="AV7" s="5">
        <v>2</v>
      </c>
      <c r="AW7">
        <v>5.1689999999999996</v>
      </c>
      <c r="AX7" s="40">
        <v>10.091421432944234</v>
      </c>
      <c r="AZ7" s="55">
        <f t="shared" si="1"/>
        <v>10.091421432944234</v>
      </c>
      <c r="BA7" s="50">
        <v>2</v>
      </c>
      <c r="BB7" s="9">
        <v>25.53761880979771</v>
      </c>
      <c r="BD7" s="57">
        <f t="shared" si="2"/>
        <v>25.53761880979771</v>
      </c>
      <c r="BE7" s="5">
        <v>2</v>
      </c>
      <c r="BF7" s="2"/>
      <c r="BG7" s="2"/>
      <c r="BJ7">
        <v>3.5</v>
      </c>
    </row>
    <row r="8" spans="1:62" x14ac:dyDescent="0.2">
      <c r="A8" s="1">
        <v>6</v>
      </c>
      <c r="B8" t="s">
        <v>55</v>
      </c>
      <c r="C8" s="27">
        <v>44303</v>
      </c>
      <c r="D8" s="29">
        <v>0.92434027777777783</v>
      </c>
      <c r="E8" s="27">
        <v>44303</v>
      </c>
      <c r="F8" s="29">
        <v>0.63267361111111109</v>
      </c>
      <c r="G8" t="s">
        <v>56</v>
      </c>
      <c r="H8" t="s">
        <v>57</v>
      </c>
      <c r="I8">
        <v>48.015000000000001</v>
      </c>
      <c r="J8" s="61">
        <v>-122.3015</v>
      </c>
      <c r="K8">
        <v>1</v>
      </c>
      <c r="L8">
        <v>7</v>
      </c>
      <c r="M8" s="33">
        <v>2</v>
      </c>
      <c r="N8">
        <v>4.9320000000000004</v>
      </c>
      <c r="O8">
        <v>4.8899999999999997</v>
      </c>
      <c r="P8">
        <v>12.18</v>
      </c>
      <c r="Q8" s="2"/>
      <c r="R8" s="1">
        <v>2</v>
      </c>
      <c r="S8" s="2"/>
      <c r="T8">
        <v>25.241900000000001</v>
      </c>
      <c r="U8" s="5"/>
      <c r="V8" s="33">
        <v>2</v>
      </c>
      <c r="W8" s="2"/>
      <c r="X8">
        <v>18.993099999999998</v>
      </c>
      <c r="Y8" s="2"/>
      <c r="Z8">
        <v>17.294699999999999</v>
      </c>
      <c r="AA8" s="2"/>
      <c r="AB8" s="42">
        <f t="shared" si="0"/>
        <v>17.294699999999999</v>
      </c>
      <c r="AC8" s="39">
        <v>2</v>
      </c>
      <c r="AE8" s="40">
        <v>18.101153176407074</v>
      </c>
      <c r="AG8" s="38"/>
      <c r="AH8" s="60">
        <v>18.101153176407074</v>
      </c>
      <c r="AI8" s="2"/>
      <c r="AJ8" s="39">
        <v>2</v>
      </c>
      <c r="AK8" s="7"/>
      <c r="AL8">
        <v>9.2460000000000004</v>
      </c>
      <c r="AM8" s="5"/>
      <c r="AN8" s="5"/>
      <c r="AP8" s="7"/>
      <c r="AQ8" s="45">
        <v>0.23267168767595517</v>
      </c>
      <c r="AR8" s="45">
        <v>0</v>
      </c>
      <c r="AS8" s="45">
        <v>0.11880859063487503</v>
      </c>
      <c r="AT8" s="45">
        <v>6.9330857512209132E-2</v>
      </c>
      <c r="AU8" s="45">
        <v>18.265190800919278</v>
      </c>
      <c r="AV8" s="46">
        <v>2</v>
      </c>
      <c r="AW8">
        <v>10.3916</v>
      </c>
      <c r="AX8" s="9">
        <v>18.739999999999998</v>
      </c>
      <c r="AZ8" s="55">
        <f t="shared" si="1"/>
        <v>18.739999999999998</v>
      </c>
      <c r="BA8" s="50">
        <v>2</v>
      </c>
      <c r="BB8" s="9">
        <v>3.76</v>
      </c>
      <c r="BD8" s="57">
        <f t="shared" si="2"/>
        <v>3.76</v>
      </c>
      <c r="BE8" s="5">
        <v>2</v>
      </c>
      <c r="BF8" s="2"/>
      <c r="BG8" s="2"/>
      <c r="BJ8">
        <v>3.5</v>
      </c>
    </row>
    <row r="9" spans="1:62" x14ac:dyDescent="0.2">
      <c r="A9" s="1">
        <v>7</v>
      </c>
      <c r="B9" t="s">
        <v>55</v>
      </c>
      <c r="C9" s="27">
        <v>44303</v>
      </c>
      <c r="D9" s="29">
        <v>0.92478009259259264</v>
      </c>
      <c r="E9" s="27">
        <v>44303</v>
      </c>
      <c r="F9" s="29">
        <v>0.6331134259259259</v>
      </c>
      <c r="G9" t="s">
        <v>56</v>
      </c>
      <c r="H9" t="s">
        <v>57</v>
      </c>
      <c r="I9">
        <v>48.015000000000001</v>
      </c>
      <c r="J9" s="61">
        <v>-122.3015</v>
      </c>
      <c r="K9">
        <v>1</v>
      </c>
      <c r="L9">
        <v>8</v>
      </c>
      <c r="M9" s="35">
        <v>2</v>
      </c>
      <c r="N9">
        <v>2.984</v>
      </c>
      <c r="O9">
        <v>2.96</v>
      </c>
      <c r="P9">
        <v>12.492900000000001</v>
      </c>
      <c r="Q9" s="2"/>
      <c r="R9" s="36">
        <v>2</v>
      </c>
      <c r="S9" s="2"/>
      <c r="T9">
        <v>24.715</v>
      </c>
      <c r="U9" s="5"/>
      <c r="V9" s="35">
        <v>2</v>
      </c>
      <c r="W9" s="2"/>
      <c r="X9">
        <v>18.531300000000002</v>
      </c>
      <c r="Y9" s="2"/>
      <c r="Z9">
        <v>16.866299999999999</v>
      </c>
      <c r="AA9" s="2"/>
      <c r="AB9" s="42">
        <f t="shared" si="0"/>
        <v>16.866299999999999</v>
      </c>
      <c r="AC9" s="5">
        <v>2</v>
      </c>
      <c r="AE9" s="40">
        <v>17.827896340057158</v>
      </c>
      <c r="AG9" s="38"/>
      <c r="AH9" s="60">
        <v>17.827896340057158</v>
      </c>
      <c r="AI9" s="2"/>
      <c r="AJ9" s="5">
        <v>2</v>
      </c>
      <c r="AK9" s="7"/>
      <c r="AL9">
        <v>9.2449999999999992</v>
      </c>
      <c r="AM9" s="5"/>
      <c r="AN9" s="5"/>
      <c r="AP9" s="7"/>
      <c r="AQ9" s="45">
        <v>0.19069520278655552</v>
      </c>
      <c r="AR9" s="45">
        <v>0</v>
      </c>
      <c r="AS9" s="45">
        <v>0.1524653692760701</v>
      </c>
      <c r="AT9" s="45">
        <v>0.12982064095087617</v>
      </c>
      <c r="AU9" s="45">
        <v>18.520408012223498</v>
      </c>
      <c r="AV9" s="5">
        <v>2</v>
      </c>
      <c r="AW9">
        <v>5.1767000000000003</v>
      </c>
      <c r="AX9" s="9">
        <v>9.89</v>
      </c>
      <c r="AZ9" s="55">
        <f t="shared" si="1"/>
        <v>9.89</v>
      </c>
      <c r="BA9" s="50">
        <v>2</v>
      </c>
      <c r="BB9" s="9">
        <v>14.7</v>
      </c>
      <c r="BD9" s="57">
        <f t="shared" si="2"/>
        <v>14.7</v>
      </c>
      <c r="BE9" s="5">
        <v>2</v>
      </c>
      <c r="BF9" s="2"/>
      <c r="BG9" s="2"/>
      <c r="BJ9">
        <v>3.5</v>
      </c>
    </row>
    <row r="10" spans="1:62" x14ac:dyDescent="0.2">
      <c r="A10" s="1">
        <v>8</v>
      </c>
      <c r="B10" t="s">
        <v>55</v>
      </c>
      <c r="C10" s="27">
        <v>44303</v>
      </c>
      <c r="D10" s="29">
        <v>0.75297453703703709</v>
      </c>
      <c r="E10" s="27">
        <v>44303</v>
      </c>
      <c r="F10" s="29">
        <v>0.46130787037037035</v>
      </c>
      <c r="G10" t="s">
        <v>58</v>
      </c>
      <c r="H10" t="s">
        <v>59</v>
      </c>
      <c r="I10">
        <v>47.703499999999998</v>
      </c>
      <c r="J10" s="61">
        <v>-122.453667</v>
      </c>
      <c r="K10">
        <v>28</v>
      </c>
      <c r="L10">
        <v>1</v>
      </c>
      <c r="M10" s="33">
        <v>2</v>
      </c>
      <c r="N10">
        <v>186.37799999999999</v>
      </c>
      <c r="O10">
        <v>184.72200000000001</v>
      </c>
      <c r="P10">
        <v>8.5805000000000007</v>
      </c>
      <c r="Q10" s="2"/>
      <c r="R10" s="1">
        <v>2</v>
      </c>
      <c r="S10" s="2"/>
      <c r="T10">
        <v>29.898399999999999</v>
      </c>
      <c r="U10" s="5"/>
      <c r="V10" s="33">
        <v>2</v>
      </c>
      <c r="W10" s="2"/>
      <c r="X10">
        <v>23.1906</v>
      </c>
      <c r="Y10" s="2"/>
      <c r="Z10">
        <v>8.0417000000000005</v>
      </c>
      <c r="AA10" s="2"/>
      <c r="AB10" s="42">
        <f t="shared" si="0"/>
        <v>8.0417000000000005</v>
      </c>
      <c r="AC10" s="39">
        <v>2</v>
      </c>
      <c r="AE10" s="40">
        <v>8.5905908807572384</v>
      </c>
      <c r="AF10" s="40">
        <v>8.5830178347193726</v>
      </c>
      <c r="AG10" s="38"/>
      <c r="AH10" s="60">
        <v>8.5868043577383055</v>
      </c>
      <c r="AI10" s="2"/>
      <c r="AJ10" s="39">
        <v>2</v>
      </c>
      <c r="AK10" s="7"/>
      <c r="AL10">
        <v>8.4039999999999999</v>
      </c>
      <c r="AM10" s="5"/>
      <c r="AN10" s="5"/>
      <c r="AP10" s="7"/>
      <c r="AQ10" s="45">
        <v>21.479224920195346</v>
      </c>
      <c r="AR10" s="45">
        <v>0.25242268477449009</v>
      </c>
      <c r="AS10" s="45">
        <v>1.6722636277937375</v>
      </c>
      <c r="AT10" s="45">
        <v>1.9112952919132431</v>
      </c>
      <c r="AU10" s="45">
        <v>38.974899935033037</v>
      </c>
      <c r="AV10" s="46">
        <v>2</v>
      </c>
      <c r="AW10">
        <v>1.5208999999999999</v>
      </c>
      <c r="AX10" s="49"/>
      <c r="AY10" s="57"/>
      <c r="AZ10" s="55"/>
      <c r="BA10" s="50"/>
      <c r="BB10" s="57"/>
      <c r="BC10" s="57"/>
      <c r="BD10" s="57"/>
      <c r="BE10" s="5"/>
      <c r="BF10" s="2"/>
      <c r="BG10" s="2"/>
      <c r="BJ10">
        <v>4</v>
      </c>
    </row>
    <row r="11" spans="1:62" x14ac:dyDescent="0.2">
      <c r="A11" s="1">
        <v>9</v>
      </c>
      <c r="B11" t="s">
        <v>55</v>
      </c>
      <c r="C11" s="27">
        <v>44303</v>
      </c>
      <c r="D11" s="29">
        <v>0.75302083333333336</v>
      </c>
      <c r="E11" s="27">
        <v>44303</v>
      </c>
      <c r="F11" s="29">
        <v>0.46135416666666668</v>
      </c>
      <c r="G11" t="s">
        <v>58</v>
      </c>
      <c r="H11" t="s">
        <v>59</v>
      </c>
      <c r="I11">
        <v>47.703499999999998</v>
      </c>
      <c r="J11" s="61">
        <v>-122.453667</v>
      </c>
      <c r="K11">
        <v>28</v>
      </c>
      <c r="L11">
        <v>2</v>
      </c>
      <c r="M11" s="35">
        <v>2</v>
      </c>
      <c r="N11">
        <v>186.34100000000001</v>
      </c>
      <c r="O11">
        <v>184.685</v>
      </c>
      <c r="P11">
        <v>8.5805000000000007</v>
      </c>
      <c r="Q11" s="2"/>
      <c r="R11" s="36">
        <v>2</v>
      </c>
      <c r="S11" s="2"/>
      <c r="T11">
        <v>29.898499999999999</v>
      </c>
      <c r="U11" s="5"/>
      <c r="V11" s="35">
        <v>2</v>
      </c>
      <c r="W11" s="2"/>
      <c r="X11">
        <v>23.1907</v>
      </c>
      <c r="Y11" s="2"/>
      <c r="Z11">
        <v>8.0427999999999997</v>
      </c>
      <c r="AA11" s="2"/>
      <c r="AB11" s="42">
        <f t="shared" si="0"/>
        <v>8.0427999999999997</v>
      </c>
      <c r="AC11" s="5">
        <v>2</v>
      </c>
      <c r="AG11" s="38"/>
      <c r="AH11" s="60"/>
      <c r="AI11" s="2"/>
      <c r="AJ11" s="5"/>
      <c r="AK11" s="7"/>
      <c r="AL11">
        <v>8.4039999999999999</v>
      </c>
      <c r="AM11" s="5"/>
      <c r="AN11" s="5"/>
      <c r="AP11" s="7"/>
      <c r="AQ11" s="1"/>
      <c r="AR11" s="5"/>
      <c r="AU11" s="5"/>
      <c r="AV11" s="5"/>
      <c r="AW11">
        <v>1.2715000000000001</v>
      </c>
      <c r="AX11" s="49"/>
      <c r="AY11" s="57"/>
      <c r="AZ11" s="55"/>
      <c r="BA11" s="50"/>
      <c r="BB11" s="57"/>
      <c r="BC11" s="57"/>
      <c r="BD11" s="57"/>
      <c r="BE11" s="5"/>
      <c r="BF11" s="2"/>
      <c r="BG11" s="2"/>
      <c r="BJ11">
        <v>4</v>
      </c>
    </row>
    <row r="12" spans="1:62" x14ac:dyDescent="0.2">
      <c r="A12" s="1">
        <v>10</v>
      </c>
      <c r="B12" t="s">
        <v>55</v>
      </c>
      <c r="C12" s="27">
        <v>44303</v>
      </c>
      <c r="D12" s="29">
        <v>0.7551620370370371</v>
      </c>
      <c r="E12" s="27">
        <v>44303</v>
      </c>
      <c r="F12" s="29">
        <v>0.46349537037037036</v>
      </c>
      <c r="G12" t="s">
        <v>58</v>
      </c>
      <c r="H12" t="s">
        <v>59</v>
      </c>
      <c r="I12">
        <v>47.703499999999998</v>
      </c>
      <c r="J12" s="61">
        <v>-122.453667</v>
      </c>
      <c r="K12">
        <v>28</v>
      </c>
      <c r="L12">
        <v>3</v>
      </c>
      <c r="M12" s="33">
        <v>2</v>
      </c>
      <c r="N12">
        <v>150.86500000000001</v>
      </c>
      <c r="O12">
        <v>149.53700000000001</v>
      </c>
      <c r="P12">
        <v>8.5248000000000008</v>
      </c>
      <c r="Q12" s="2"/>
      <c r="R12" s="1">
        <v>2</v>
      </c>
      <c r="S12" s="2"/>
      <c r="T12">
        <v>29.784199999999998</v>
      </c>
      <c r="U12" s="5"/>
      <c r="V12" s="33">
        <v>2</v>
      </c>
      <c r="W12" s="2"/>
      <c r="X12">
        <v>23.108799999999999</v>
      </c>
      <c r="Y12" s="2"/>
      <c r="Z12">
        <v>7.9555999999999996</v>
      </c>
      <c r="AA12" s="2"/>
      <c r="AB12" s="42">
        <f t="shared" si="0"/>
        <v>7.9555999999999996</v>
      </c>
      <c r="AC12" s="39">
        <v>2</v>
      </c>
      <c r="AE12" s="40">
        <v>8.5386807695660476</v>
      </c>
      <c r="AF12" s="40">
        <v>8.502418415668636</v>
      </c>
      <c r="AG12" s="38"/>
      <c r="AH12" s="60">
        <v>8.5205495926173427</v>
      </c>
      <c r="AI12" s="2"/>
      <c r="AJ12" s="5">
        <v>2</v>
      </c>
      <c r="AK12" s="7"/>
      <c r="AL12">
        <v>8.3849999999999998</v>
      </c>
      <c r="AM12" s="5"/>
      <c r="AN12" s="5"/>
      <c r="AP12" s="7"/>
      <c r="AQ12" s="45">
        <v>22.278168418155701</v>
      </c>
      <c r="AR12" s="45">
        <v>0.25652563297902903</v>
      </c>
      <c r="AS12" s="45">
        <v>1.8230235207698937</v>
      </c>
      <c r="AT12" s="45">
        <v>1.9722911875897731</v>
      </c>
      <c r="AU12" s="45">
        <v>41.187675078942831</v>
      </c>
      <c r="AV12" s="46">
        <v>2</v>
      </c>
      <c r="AW12">
        <v>0.85229999999999995</v>
      </c>
      <c r="AX12" s="49"/>
      <c r="AY12" s="57"/>
      <c r="AZ12" s="55"/>
      <c r="BA12" s="50"/>
      <c r="BB12" s="57"/>
      <c r="BC12" s="57"/>
      <c r="BD12" s="57"/>
      <c r="BE12" s="5"/>
      <c r="BF12" s="2"/>
      <c r="BG12" s="2"/>
      <c r="BJ12">
        <v>4</v>
      </c>
    </row>
    <row r="13" spans="1:62" x14ac:dyDescent="0.2">
      <c r="A13" s="1">
        <v>11</v>
      </c>
      <c r="B13" t="s">
        <v>55</v>
      </c>
      <c r="C13" s="27">
        <v>44303</v>
      </c>
      <c r="D13" s="29">
        <v>0.75695601851851857</v>
      </c>
      <c r="E13" s="27">
        <v>44303</v>
      </c>
      <c r="F13" s="29">
        <v>0.46528935185185188</v>
      </c>
      <c r="G13" t="s">
        <v>58</v>
      </c>
      <c r="H13" t="s">
        <v>59</v>
      </c>
      <c r="I13">
        <v>47.703499999999998</v>
      </c>
      <c r="J13" s="61">
        <v>-122.453667</v>
      </c>
      <c r="K13">
        <v>28</v>
      </c>
      <c r="L13">
        <v>4</v>
      </c>
      <c r="M13" s="35">
        <v>2</v>
      </c>
      <c r="N13">
        <v>110.83499999999999</v>
      </c>
      <c r="O13">
        <v>109.871</v>
      </c>
      <c r="P13">
        <v>8.4939999999999998</v>
      </c>
      <c r="Q13" s="2"/>
      <c r="R13" s="36">
        <v>2</v>
      </c>
      <c r="S13" s="2"/>
      <c r="T13">
        <v>29.7498</v>
      </c>
      <c r="U13" s="5"/>
      <c r="V13" s="35">
        <v>2</v>
      </c>
      <c r="W13" s="2"/>
      <c r="X13">
        <v>23.085699999999999</v>
      </c>
      <c r="Y13" s="2"/>
      <c r="Z13">
        <v>7.8901000000000003</v>
      </c>
      <c r="AA13" s="2"/>
      <c r="AB13" s="42">
        <f t="shared" si="0"/>
        <v>7.8901000000000003</v>
      </c>
      <c r="AC13" s="5">
        <v>2</v>
      </c>
      <c r="AE13" s="40">
        <v>8.3514982500470154</v>
      </c>
      <c r="AF13" s="40">
        <v>8.4334028724776946</v>
      </c>
      <c r="AG13" s="38"/>
      <c r="AH13" s="60">
        <v>8.3924505612623541</v>
      </c>
      <c r="AI13" s="2"/>
      <c r="AJ13" s="5">
        <v>2</v>
      </c>
      <c r="AK13" s="7"/>
      <c r="AL13">
        <v>8.3759999999999994</v>
      </c>
      <c r="AM13" s="5"/>
      <c r="AN13" s="5"/>
      <c r="AO13"/>
      <c r="AP13" s="7"/>
      <c r="AQ13" s="45">
        <v>22.731028075553002</v>
      </c>
      <c r="AR13" s="45">
        <v>0.28456186455041654</v>
      </c>
      <c r="AS13" s="45">
        <v>1.8745426474432636</v>
      </c>
      <c r="AT13" s="45">
        <v>2.038440235837403</v>
      </c>
      <c r="AU13" s="45">
        <v>42.316151209063484</v>
      </c>
      <c r="AV13" s="5">
        <v>2</v>
      </c>
      <c r="AW13">
        <v>0.503</v>
      </c>
      <c r="AX13" s="49"/>
      <c r="AY13" s="57"/>
      <c r="AZ13" s="55"/>
      <c r="BA13" s="50"/>
      <c r="BB13" s="57"/>
      <c r="BC13" s="57"/>
      <c r="BD13" s="57"/>
      <c r="BE13" s="5"/>
      <c r="BF13" s="2"/>
      <c r="BG13" s="2"/>
      <c r="BJ13">
        <v>4</v>
      </c>
    </row>
    <row r="14" spans="1:62" x14ac:dyDescent="0.2">
      <c r="A14" s="1">
        <v>12</v>
      </c>
      <c r="B14" t="s">
        <v>55</v>
      </c>
      <c r="C14" s="27">
        <v>44303</v>
      </c>
      <c r="D14" s="29">
        <v>0.75885416666666672</v>
      </c>
      <c r="E14" s="27">
        <v>44303</v>
      </c>
      <c r="F14" s="29">
        <v>0.46718750000000003</v>
      </c>
      <c r="G14" t="s">
        <v>58</v>
      </c>
      <c r="H14" t="s">
        <v>59</v>
      </c>
      <c r="I14">
        <v>47.703499999999998</v>
      </c>
      <c r="J14" s="61">
        <v>-122.453667</v>
      </c>
      <c r="K14">
        <v>28</v>
      </c>
      <c r="L14">
        <v>5</v>
      </c>
      <c r="M14" s="33">
        <v>2</v>
      </c>
      <c r="N14">
        <v>80.275000000000006</v>
      </c>
      <c r="O14">
        <v>79.581999999999994</v>
      </c>
      <c r="P14">
        <v>8.4246999999999996</v>
      </c>
      <c r="Q14" s="2"/>
      <c r="R14" s="1">
        <v>2</v>
      </c>
      <c r="S14" s="2"/>
      <c r="T14">
        <v>29.552199999999999</v>
      </c>
      <c r="U14" s="5"/>
      <c r="V14" s="33">
        <v>2</v>
      </c>
      <c r="W14" s="2"/>
      <c r="X14">
        <v>22.9405</v>
      </c>
      <c r="Y14" s="2"/>
      <c r="Z14">
        <v>7.8249000000000004</v>
      </c>
      <c r="AA14" s="2"/>
      <c r="AB14" s="42">
        <f t="shared" si="0"/>
        <v>7.8249000000000004</v>
      </c>
      <c r="AC14" s="39">
        <v>2</v>
      </c>
      <c r="AE14" s="40">
        <v>8.3811968262731487</v>
      </c>
      <c r="AF14" s="40">
        <v>8.3406800915559423</v>
      </c>
      <c r="AG14" s="38"/>
      <c r="AH14" s="60">
        <v>8.3609384589145463</v>
      </c>
      <c r="AI14" s="2"/>
      <c r="AJ14" s="5">
        <v>2</v>
      </c>
      <c r="AK14" s="7"/>
      <c r="AL14">
        <v>8.343</v>
      </c>
      <c r="AM14" s="5"/>
      <c r="AN14" s="5"/>
      <c r="AP14" s="7"/>
      <c r="AQ14" s="45">
        <v>24.575493648319448</v>
      </c>
      <c r="AR14" s="45">
        <v>0.4207483693191611</v>
      </c>
      <c r="AS14" s="45">
        <v>2.008239465440965</v>
      </c>
      <c r="AT14" s="45">
        <v>2.1587075925883368</v>
      </c>
      <c r="AU14" s="45">
        <v>46.482002660988229</v>
      </c>
      <c r="AV14" s="46">
        <v>2</v>
      </c>
      <c r="AW14">
        <v>0.57840000000000003</v>
      </c>
      <c r="AX14" s="49"/>
      <c r="AY14" s="57"/>
      <c r="AZ14" s="55"/>
      <c r="BA14" s="50"/>
      <c r="BB14" s="57"/>
      <c r="BC14" s="57"/>
      <c r="BD14" s="57"/>
      <c r="BE14" s="5"/>
      <c r="BF14" s="2"/>
      <c r="BG14" s="2"/>
      <c r="BJ14">
        <v>4</v>
      </c>
    </row>
    <row r="15" spans="1:62" x14ac:dyDescent="0.2">
      <c r="A15" s="1">
        <v>13</v>
      </c>
      <c r="B15" t="s">
        <v>55</v>
      </c>
      <c r="C15" s="27">
        <v>44303</v>
      </c>
      <c r="D15" s="29">
        <v>0.76050925925925927</v>
      </c>
      <c r="E15" s="27">
        <v>44303</v>
      </c>
      <c r="F15" s="29">
        <v>0.46884259259259259</v>
      </c>
      <c r="G15" t="s">
        <v>58</v>
      </c>
      <c r="H15" t="s">
        <v>59</v>
      </c>
      <c r="I15">
        <v>47.703499999999998</v>
      </c>
      <c r="J15" s="61">
        <v>-122.453667</v>
      </c>
      <c r="K15">
        <v>28</v>
      </c>
      <c r="L15">
        <v>6</v>
      </c>
      <c r="M15" s="35">
        <v>2</v>
      </c>
      <c r="N15">
        <v>50.323999999999998</v>
      </c>
      <c r="O15">
        <v>49.893999999999998</v>
      </c>
      <c r="P15">
        <v>8.4955999999999996</v>
      </c>
      <c r="Q15" s="2"/>
      <c r="R15" s="36">
        <v>2</v>
      </c>
      <c r="S15" s="2"/>
      <c r="T15">
        <v>29.431000000000001</v>
      </c>
      <c r="U15" s="5"/>
      <c r="V15" s="35">
        <v>2</v>
      </c>
      <c r="W15" s="2"/>
      <c r="X15">
        <v>22.835000000000001</v>
      </c>
      <c r="Y15" s="2"/>
      <c r="Z15">
        <v>8.1137999999999995</v>
      </c>
      <c r="AA15" s="2"/>
      <c r="AB15" s="42">
        <f t="shared" si="0"/>
        <v>8.1137999999999995</v>
      </c>
      <c r="AC15" s="5">
        <v>2</v>
      </c>
      <c r="AE15" s="40">
        <v>8.6146621104171999</v>
      </c>
      <c r="AF15" s="40">
        <v>8.6023547671567329</v>
      </c>
      <c r="AG15" s="38"/>
      <c r="AH15" s="60">
        <v>8.6085084387869664</v>
      </c>
      <c r="AI15" s="2"/>
      <c r="AJ15" s="5">
        <v>2</v>
      </c>
      <c r="AK15" s="7"/>
      <c r="AL15">
        <v>8.3680000000000003</v>
      </c>
      <c r="AM15" s="5"/>
      <c r="AN15" s="5"/>
      <c r="AP15" s="7"/>
      <c r="AQ15" s="45">
        <v>24.044222233065206</v>
      </c>
      <c r="AR15" s="45">
        <v>0.44232619813272051</v>
      </c>
      <c r="AS15" s="45">
        <v>2.127046295101982</v>
      </c>
      <c r="AT15" s="45">
        <v>2.1367423273340993</v>
      </c>
      <c r="AU15" s="45">
        <v>47.006314643191608</v>
      </c>
      <c r="AV15" s="5">
        <v>2</v>
      </c>
      <c r="AW15">
        <v>1.4641</v>
      </c>
      <c r="AX15" s="57">
        <v>3.2905814105609541</v>
      </c>
      <c r="AY15" s="57">
        <v>3.0480211675015232</v>
      </c>
      <c r="AZ15" s="55">
        <f t="shared" si="1"/>
        <v>3.1693012890312389</v>
      </c>
      <c r="BA15" s="50">
        <v>2</v>
      </c>
      <c r="BB15" s="57">
        <v>1.251600327987433</v>
      </c>
      <c r="BC15" s="51">
        <v>1.2302417544339614</v>
      </c>
      <c r="BD15" s="57">
        <f t="shared" si="2"/>
        <v>1.2409210412106972</v>
      </c>
      <c r="BE15" s="5">
        <v>2</v>
      </c>
      <c r="BF15" s="2"/>
      <c r="BG15" s="2"/>
      <c r="BJ15">
        <v>4</v>
      </c>
    </row>
    <row r="16" spans="1:62" x14ac:dyDescent="0.2">
      <c r="A16" s="1">
        <v>14</v>
      </c>
      <c r="B16" t="s">
        <v>55</v>
      </c>
      <c r="C16" s="27">
        <v>44303</v>
      </c>
      <c r="D16" s="29">
        <v>0.76185185185185189</v>
      </c>
      <c r="E16" s="27">
        <v>44303</v>
      </c>
      <c r="F16" s="29">
        <v>0.47018518518518521</v>
      </c>
      <c r="G16" t="s">
        <v>58</v>
      </c>
      <c r="H16" t="s">
        <v>59</v>
      </c>
      <c r="I16">
        <v>47.703499999999998</v>
      </c>
      <c r="J16" s="61">
        <v>-122.453667</v>
      </c>
      <c r="K16">
        <v>28</v>
      </c>
      <c r="L16">
        <v>7</v>
      </c>
      <c r="M16" s="33">
        <v>2</v>
      </c>
      <c r="N16">
        <v>30.187000000000001</v>
      </c>
      <c r="O16">
        <v>29.93</v>
      </c>
      <c r="P16">
        <v>8.7177000000000007</v>
      </c>
      <c r="Q16" s="2"/>
      <c r="R16" s="1">
        <v>2</v>
      </c>
      <c r="S16" s="2"/>
      <c r="T16">
        <v>29.214400000000001</v>
      </c>
      <c r="U16" s="5"/>
      <c r="V16" s="33">
        <v>2</v>
      </c>
      <c r="W16" s="2"/>
      <c r="X16">
        <v>22.633400000000002</v>
      </c>
      <c r="Y16" s="2"/>
      <c r="Z16">
        <v>8.9802999999999997</v>
      </c>
      <c r="AA16" s="2"/>
      <c r="AB16" s="42">
        <f t="shared" si="0"/>
        <v>8.9802999999999997</v>
      </c>
      <c r="AC16" s="39">
        <v>2</v>
      </c>
      <c r="AE16" s="40">
        <v>9.5990795496716217</v>
      </c>
      <c r="AF16" s="40">
        <v>10.481221707855621</v>
      </c>
      <c r="AG16" s="38"/>
      <c r="AH16" s="60">
        <v>10.040150628763621</v>
      </c>
      <c r="AI16" s="2"/>
      <c r="AJ16" s="5">
        <v>2</v>
      </c>
      <c r="AK16" s="7"/>
      <c r="AL16">
        <v>8.4559999999999995</v>
      </c>
      <c r="AM16" s="5"/>
      <c r="AN16" s="5"/>
      <c r="AP16" s="7"/>
      <c r="AQ16" s="45">
        <v>21.207674939959784</v>
      </c>
      <c r="AR16" s="45">
        <v>0.43910244929617925</v>
      </c>
      <c r="AS16" s="45">
        <v>1.5492958533754666</v>
      </c>
      <c r="AT16" s="45">
        <v>1.924453306176386</v>
      </c>
      <c r="AU16" s="45">
        <v>45.547526116690605</v>
      </c>
      <c r="AV16" s="46">
        <v>2</v>
      </c>
      <c r="AW16">
        <v>2.6183000000000001</v>
      </c>
      <c r="AX16" s="9">
        <v>7.4598716261673914</v>
      </c>
      <c r="AY16" s="57">
        <v>6.8649125394178458</v>
      </c>
      <c r="AZ16" s="55">
        <f t="shared" si="1"/>
        <v>7.1623920827926186</v>
      </c>
      <c r="BA16" s="50">
        <v>2</v>
      </c>
      <c r="BB16" s="9">
        <v>2.4900000000000002</v>
      </c>
      <c r="BC16" s="57">
        <v>2.4</v>
      </c>
      <c r="BD16" s="57">
        <f t="shared" si="2"/>
        <v>2.4450000000000003</v>
      </c>
      <c r="BE16" s="5">
        <v>2</v>
      </c>
      <c r="BF16" s="2"/>
      <c r="BG16" s="2"/>
      <c r="BJ16">
        <v>4</v>
      </c>
    </row>
    <row r="17" spans="1:62" x14ac:dyDescent="0.2">
      <c r="A17" s="1">
        <v>15</v>
      </c>
      <c r="B17" t="s">
        <v>55</v>
      </c>
      <c r="C17" s="27">
        <v>44303</v>
      </c>
      <c r="D17" s="29">
        <v>0.76304398148148156</v>
      </c>
      <c r="E17" s="27">
        <v>44303</v>
      </c>
      <c r="F17" s="29">
        <v>0.47137731481481482</v>
      </c>
      <c r="G17" t="s">
        <v>58</v>
      </c>
      <c r="H17" t="s">
        <v>59</v>
      </c>
      <c r="I17">
        <v>47.703499999999998</v>
      </c>
      <c r="J17" s="61">
        <v>-122.453667</v>
      </c>
      <c r="K17">
        <v>28</v>
      </c>
      <c r="L17">
        <v>8</v>
      </c>
      <c r="M17" s="35">
        <v>2</v>
      </c>
      <c r="N17">
        <v>20</v>
      </c>
      <c r="O17">
        <v>19.829999999999998</v>
      </c>
      <c r="P17">
        <v>9.1059999999999999</v>
      </c>
      <c r="Q17" s="2"/>
      <c r="R17" s="36">
        <v>2</v>
      </c>
      <c r="S17" s="2"/>
      <c r="T17">
        <v>29.076000000000001</v>
      </c>
      <c r="U17" s="5"/>
      <c r="V17" s="35">
        <v>2</v>
      </c>
      <c r="W17" s="2"/>
      <c r="X17">
        <v>22.4681</v>
      </c>
      <c r="Y17" s="2"/>
      <c r="Z17">
        <v>10.4451</v>
      </c>
      <c r="AA17" s="2"/>
      <c r="AB17" s="42">
        <f t="shared" si="0"/>
        <v>10.4451</v>
      </c>
      <c r="AC17" s="5">
        <v>2</v>
      </c>
      <c r="AE17" s="40">
        <v>11.360296683761018</v>
      </c>
      <c r="AF17" s="40">
        <v>10.554782039345806</v>
      </c>
      <c r="AG17" s="38"/>
      <c r="AH17" s="60">
        <v>10.957539361553412</v>
      </c>
      <c r="AI17" s="2"/>
      <c r="AJ17" s="5">
        <v>2</v>
      </c>
      <c r="AK17" s="7"/>
      <c r="AL17">
        <v>8.6080000000000005</v>
      </c>
      <c r="AM17" s="5"/>
      <c r="AN17" s="5"/>
      <c r="AP17" s="7"/>
      <c r="AQ17" s="45">
        <v>13.665794750359092</v>
      </c>
      <c r="AR17" s="45">
        <v>0.39837255331801202</v>
      </c>
      <c r="AS17" s="45">
        <v>0.68450558941396156</v>
      </c>
      <c r="AT17" s="45">
        <v>1.411139344369434</v>
      </c>
      <c r="AU17" s="45">
        <v>38.33858563741741</v>
      </c>
      <c r="AV17" s="5">
        <v>2</v>
      </c>
      <c r="AW17">
        <v>6.5917000000000003</v>
      </c>
      <c r="AX17" s="57">
        <v>17.48</v>
      </c>
      <c r="AY17" s="57"/>
      <c r="AZ17" s="55">
        <f t="shared" si="1"/>
        <v>17.48</v>
      </c>
      <c r="BA17" s="50">
        <v>2</v>
      </c>
      <c r="BB17" s="57">
        <v>4.51</v>
      </c>
      <c r="BC17" s="57"/>
      <c r="BD17" s="57">
        <f t="shared" si="2"/>
        <v>4.51</v>
      </c>
      <c r="BE17" s="5">
        <v>2</v>
      </c>
      <c r="BF17" s="2"/>
      <c r="BG17" s="2"/>
      <c r="BJ17">
        <v>4</v>
      </c>
    </row>
    <row r="18" spans="1:62" x14ac:dyDescent="0.2">
      <c r="A18" s="1">
        <v>16</v>
      </c>
      <c r="B18" t="s">
        <v>55</v>
      </c>
      <c r="C18" s="27">
        <v>44303</v>
      </c>
      <c r="D18" s="29">
        <v>0.76439814814814822</v>
      </c>
      <c r="E18" s="27">
        <v>44303</v>
      </c>
      <c r="F18" s="29">
        <v>0.47273148148148153</v>
      </c>
      <c r="G18" t="s">
        <v>58</v>
      </c>
      <c r="H18" t="s">
        <v>59</v>
      </c>
      <c r="I18">
        <v>47.703499999999998</v>
      </c>
      <c r="J18" s="61">
        <v>-122.453667</v>
      </c>
      <c r="K18">
        <v>28</v>
      </c>
      <c r="L18">
        <v>9</v>
      </c>
      <c r="M18" s="33">
        <v>2</v>
      </c>
      <c r="N18">
        <v>10.206</v>
      </c>
      <c r="O18">
        <v>10.119999999999999</v>
      </c>
      <c r="P18">
        <v>9.4154</v>
      </c>
      <c r="Q18" s="2"/>
      <c r="R18" s="1">
        <v>2</v>
      </c>
      <c r="S18" s="2"/>
      <c r="T18">
        <v>28.943100000000001</v>
      </c>
      <c r="U18" s="5"/>
      <c r="V18" s="33">
        <v>2</v>
      </c>
      <c r="W18" s="2"/>
      <c r="X18">
        <v>22.317799999999998</v>
      </c>
      <c r="Y18" s="2"/>
      <c r="Z18">
        <v>11.942299999999999</v>
      </c>
      <c r="AA18" s="2"/>
      <c r="AB18" s="42">
        <f t="shared" si="0"/>
        <v>11.942299999999999</v>
      </c>
      <c r="AC18" s="39">
        <v>2</v>
      </c>
      <c r="AE18" s="40">
        <v>13.41042921335106</v>
      </c>
      <c r="AF18" s="40">
        <v>13.525896443766134</v>
      </c>
      <c r="AG18" s="38"/>
      <c r="AH18" s="60">
        <v>13.468162828558597</v>
      </c>
      <c r="AI18" s="2"/>
      <c r="AJ18" s="5">
        <v>2</v>
      </c>
      <c r="AK18" s="7"/>
      <c r="AL18">
        <v>8.7330000000000005</v>
      </c>
      <c r="AM18" s="5"/>
      <c r="AN18" s="5"/>
      <c r="AP18" s="7"/>
      <c r="AQ18" s="45">
        <v>9.5498376591783956</v>
      </c>
      <c r="AR18" s="45">
        <v>0.34464674748635449</v>
      </c>
      <c r="AS18" s="45">
        <v>0.36469402355644925</v>
      </c>
      <c r="AT18" s="45">
        <v>1.1395223012352773</v>
      </c>
      <c r="AU18" s="45">
        <v>33.640513915541511</v>
      </c>
      <c r="AV18" s="46">
        <v>2</v>
      </c>
      <c r="AW18">
        <v>10.528</v>
      </c>
      <c r="AX18" s="57">
        <v>15.45</v>
      </c>
      <c r="AY18" s="57"/>
      <c r="AZ18" s="55">
        <f t="shared" si="1"/>
        <v>15.45</v>
      </c>
      <c r="BA18" s="50">
        <v>2</v>
      </c>
      <c r="BB18" s="57">
        <v>20.6</v>
      </c>
      <c r="BC18" s="57"/>
      <c r="BD18" s="57">
        <f t="shared" si="2"/>
        <v>20.6</v>
      </c>
      <c r="BE18" s="5">
        <v>2</v>
      </c>
      <c r="BF18" s="2"/>
      <c r="BG18" s="2"/>
      <c r="BJ18">
        <v>4</v>
      </c>
    </row>
    <row r="19" spans="1:62" x14ac:dyDescent="0.2">
      <c r="A19" s="1">
        <v>17</v>
      </c>
      <c r="B19" t="s">
        <v>55</v>
      </c>
      <c r="C19" s="27">
        <v>44303</v>
      </c>
      <c r="D19" s="29">
        <v>0.76571759259259264</v>
      </c>
      <c r="E19" s="27">
        <v>44303</v>
      </c>
      <c r="F19" s="29">
        <v>0.47405092592592596</v>
      </c>
      <c r="G19" t="s">
        <v>58</v>
      </c>
      <c r="H19" t="s">
        <v>59</v>
      </c>
      <c r="I19">
        <v>47.703499999999998</v>
      </c>
      <c r="J19" s="61">
        <v>-122.453667</v>
      </c>
      <c r="K19">
        <v>28</v>
      </c>
      <c r="L19">
        <v>10</v>
      </c>
      <c r="M19" s="35">
        <v>2</v>
      </c>
      <c r="N19">
        <v>4.9080000000000004</v>
      </c>
      <c r="O19">
        <v>4.8659999999999997</v>
      </c>
      <c r="P19">
        <v>9.5135000000000005</v>
      </c>
      <c r="Q19" s="2"/>
      <c r="R19" s="36">
        <v>2</v>
      </c>
      <c r="S19" s="2"/>
      <c r="T19">
        <v>28.917999999999999</v>
      </c>
      <c r="U19" s="5"/>
      <c r="V19" s="35">
        <v>2</v>
      </c>
      <c r="W19" s="2"/>
      <c r="X19">
        <v>22.283200000000001</v>
      </c>
      <c r="Y19" s="2"/>
      <c r="Z19">
        <v>12.3462</v>
      </c>
      <c r="AA19" s="2"/>
      <c r="AB19" s="42">
        <f t="shared" si="0"/>
        <v>12.3462</v>
      </c>
      <c r="AC19" s="5">
        <v>2</v>
      </c>
      <c r="AE19" s="40">
        <v>13.029293026887801</v>
      </c>
      <c r="AF19" s="40">
        <v>13.367876624560925</v>
      </c>
      <c r="AG19" s="38"/>
      <c r="AH19" s="60">
        <v>13.198584825724364</v>
      </c>
      <c r="AI19" s="2"/>
      <c r="AJ19" s="5">
        <v>2</v>
      </c>
      <c r="AK19" s="7"/>
      <c r="AL19">
        <v>8.7789999999999999</v>
      </c>
      <c r="AM19" s="5"/>
      <c r="AN19" s="5"/>
      <c r="AP19" s="7"/>
      <c r="AQ19" s="45">
        <v>7.2310461087905775</v>
      </c>
      <c r="AR19" s="45">
        <v>0.29328658773340993</v>
      </c>
      <c r="AS19" s="45">
        <v>0.29353656427750646</v>
      </c>
      <c r="AT19" s="45">
        <v>0.9645169140620512</v>
      </c>
      <c r="AU19" s="45">
        <v>30.304135686656135</v>
      </c>
      <c r="AV19" s="5">
        <v>2</v>
      </c>
      <c r="AW19">
        <v>9.4868000000000006</v>
      </c>
      <c r="AX19" s="57">
        <v>17.010000000000002</v>
      </c>
      <c r="AY19" s="57"/>
      <c r="AZ19" s="55">
        <f t="shared" si="1"/>
        <v>17.010000000000002</v>
      </c>
      <c r="BA19" s="50">
        <v>2</v>
      </c>
      <c r="BB19" s="57">
        <v>7.87</v>
      </c>
      <c r="BC19" s="57"/>
      <c r="BD19" s="57">
        <f t="shared" si="2"/>
        <v>7.87</v>
      </c>
      <c r="BE19" s="5">
        <v>2</v>
      </c>
      <c r="BF19" s="2"/>
      <c r="BG19" s="2"/>
      <c r="BJ19">
        <v>4</v>
      </c>
    </row>
    <row r="20" spans="1:62" x14ac:dyDescent="0.2">
      <c r="A20" s="1">
        <v>18</v>
      </c>
      <c r="B20" t="s">
        <v>55</v>
      </c>
      <c r="C20" s="27">
        <v>44303</v>
      </c>
      <c r="D20" s="29">
        <v>0.76667824074074076</v>
      </c>
      <c r="E20" s="27">
        <v>44303</v>
      </c>
      <c r="F20" s="29">
        <v>0.47501157407407407</v>
      </c>
      <c r="G20" t="s">
        <v>58</v>
      </c>
      <c r="H20" t="s">
        <v>59</v>
      </c>
      <c r="I20">
        <v>47.703499999999998</v>
      </c>
      <c r="J20" s="61">
        <v>-122.453667</v>
      </c>
      <c r="K20">
        <v>28</v>
      </c>
      <c r="L20">
        <v>11</v>
      </c>
      <c r="M20" s="33">
        <v>2</v>
      </c>
      <c r="N20">
        <v>3.0110000000000001</v>
      </c>
      <c r="O20">
        <v>2.9860000000000002</v>
      </c>
      <c r="P20">
        <v>9.5708000000000002</v>
      </c>
      <c r="Q20" s="2"/>
      <c r="R20" s="1">
        <v>2</v>
      </c>
      <c r="S20" s="2"/>
      <c r="T20">
        <v>28.905799999999999</v>
      </c>
      <c r="U20" s="5"/>
      <c r="V20" s="33">
        <v>2</v>
      </c>
      <c r="W20" s="2"/>
      <c r="X20">
        <v>22.264900000000001</v>
      </c>
      <c r="Y20" s="2"/>
      <c r="Z20">
        <v>12.6</v>
      </c>
      <c r="AA20" s="2"/>
      <c r="AB20" s="42">
        <f t="shared" si="0"/>
        <v>12.6</v>
      </c>
      <c r="AC20" s="39">
        <v>2</v>
      </c>
      <c r="AG20" s="38"/>
      <c r="AH20" s="60"/>
      <c r="AI20" s="2"/>
      <c r="AJ20" s="5"/>
      <c r="AK20" s="7"/>
      <c r="AL20">
        <v>8.8030000000000008</v>
      </c>
      <c r="AM20" s="5"/>
      <c r="AN20" s="5"/>
      <c r="AP20" s="7"/>
      <c r="AQ20" s="1"/>
      <c r="AR20" s="5"/>
      <c r="AU20" s="5"/>
      <c r="AV20" s="46"/>
      <c r="AW20">
        <v>5.0972</v>
      </c>
      <c r="AX20" s="57"/>
      <c r="AY20" s="57"/>
      <c r="AZ20" s="55"/>
      <c r="BA20" s="50"/>
      <c r="BB20" s="57"/>
      <c r="BC20" s="57"/>
      <c r="BD20" s="57"/>
      <c r="BE20" s="5"/>
      <c r="BF20" s="2"/>
      <c r="BG20" s="2"/>
      <c r="BJ20">
        <v>4</v>
      </c>
    </row>
    <row r="21" spans="1:62" x14ac:dyDescent="0.2">
      <c r="A21" s="1">
        <v>19</v>
      </c>
      <c r="B21" t="s">
        <v>55</v>
      </c>
      <c r="C21" s="27">
        <v>44303</v>
      </c>
      <c r="D21" s="29">
        <v>0.76670138888888895</v>
      </c>
      <c r="E21" s="27">
        <v>44303</v>
      </c>
      <c r="F21" s="29">
        <v>0.47503472222222221</v>
      </c>
      <c r="G21" t="s">
        <v>58</v>
      </c>
      <c r="H21" t="s">
        <v>59</v>
      </c>
      <c r="I21">
        <v>47.703499999999998</v>
      </c>
      <c r="J21" s="61">
        <v>-122.453667</v>
      </c>
      <c r="K21">
        <v>28</v>
      </c>
      <c r="L21">
        <v>12</v>
      </c>
      <c r="M21" s="35">
        <v>2</v>
      </c>
      <c r="N21">
        <v>3.008</v>
      </c>
      <c r="O21">
        <v>2.9830000000000001</v>
      </c>
      <c r="P21">
        <v>9.57</v>
      </c>
      <c r="Q21" s="2"/>
      <c r="R21" s="36">
        <v>2</v>
      </c>
      <c r="S21" s="2"/>
      <c r="T21">
        <v>28.9057</v>
      </c>
      <c r="U21" s="5"/>
      <c r="V21" s="35">
        <v>2</v>
      </c>
      <c r="W21" s="2"/>
      <c r="X21">
        <v>22.264900000000001</v>
      </c>
      <c r="Y21" s="2"/>
      <c r="Z21">
        <v>12.599600000000001</v>
      </c>
      <c r="AA21" s="2"/>
      <c r="AB21" s="42">
        <f t="shared" si="0"/>
        <v>12.599600000000001</v>
      </c>
      <c r="AC21" s="5">
        <v>2</v>
      </c>
      <c r="AE21" s="40">
        <v>13.393937866918224</v>
      </c>
      <c r="AF21" s="40">
        <v>13.390113951431712</v>
      </c>
      <c r="AG21" s="38"/>
      <c r="AH21" s="60">
        <v>13.392025909174968</v>
      </c>
      <c r="AI21" s="2"/>
      <c r="AJ21" s="5">
        <v>2</v>
      </c>
      <c r="AK21" s="7"/>
      <c r="AL21">
        <v>8.8030000000000008</v>
      </c>
      <c r="AM21" s="5"/>
      <c r="AN21" s="5"/>
      <c r="AP21" s="7"/>
      <c r="AQ21" s="45">
        <v>6.1655524669922439</v>
      </c>
      <c r="AR21" s="45">
        <v>0.26305362321172077</v>
      </c>
      <c r="AS21" s="45">
        <v>0.2096972708991669</v>
      </c>
      <c r="AT21" s="45">
        <v>0.89795480149382356</v>
      </c>
      <c r="AU21" s="45">
        <v>28.805251162625684</v>
      </c>
      <c r="AV21" s="5">
        <v>2</v>
      </c>
      <c r="AW21">
        <v>5.3250000000000002</v>
      </c>
      <c r="AX21" s="57">
        <v>25.22</v>
      </c>
      <c r="AY21" s="57">
        <v>7.46</v>
      </c>
      <c r="AZ21" s="55">
        <f t="shared" si="1"/>
        <v>16.34</v>
      </c>
      <c r="BA21" s="50">
        <v>2</v>
      </c>
      <c r="BB21" s="57">
        <v>2.52</v>
      </c>
      <c r="BC21" s="57">
        <v>23.38</v>
      </c>
      <c r="BD21" s="57">
        <f t="shared" si="2"/>
        <v>12.95</v>
      </c>
      <c r="BE21" s="5">
        <v>2</v>
      </c>
      <c r="BF21" s="2"/>
      <c r="BG21" s="2"/>
      <c r="BJ21">
        <v>4</v>
      </c>
    </row>
    <row r="22" spans="1:62" x14ac:dyDescent="0.2">
      <c r="A22" s="1">
        <v>20</v>
      </c>
      <c r="B22" t="s">
        <v>55</v>
      </c>
      <c r="C22" s="27">
        <v>44303</v>
      </c>
      <c r="D22" s="29">
        <v>0.9814236111111112</v>
      </c>
      <c r="E22" s="27">
        <v>44303</v>
      </c>
      <c r="F22" s="29">
        <v>0.68975694444444446</v>
      </c>
      <c r="G22" t="s">
        <v>60</v>
      </c>
      <c r="H22" t="s">
        <v>61</v>
      </c>
      <c r="I22">
        <v>48.107333333333337</v>
      </c>
      <c r="J22" s="61">
        <v>-122.489</v>
      </c>
      <c r="K22">
        <v>3</v>
      </c>
      <c r="L22">
        <v>1</v>
      </c>
      <c r="M22" s="33">
        <v>2</v>
      </c>
      <c r="N22">
        <v>131.15799999999999</v>
      </c>
      <c r="O22">
        <v>130.01</v>
      </c>
      <c r="P22">
        <v>8.3461999999999996</v>
      </c>
      <c r="Q22" s="2"/>
      <c r="R22" s="1">
        <v>2</v>
      </c>
      <c r="S22" s="2"/>
      <c r="T22">
        <v>29.5884</v>
      </c>
      <c r="U22" s="5"/>
      <c r="V22" s="33">
        <v>2</v>
      </c>
      <c r="W22" s="2"/>
      <c r="X22">
        <v>22.980599999999999</v>
      </c>
      <c r="Y22" s="2"/>
      <c r="Z22">
        <v>6.9882999999999997</v>
      </c>
      <c r="AA22" s="2"/>
      <c r="AB22" s="42">
        <f t="shared" si="0"/>
        <v>6.9882999999999997</v>
      </c>
      <c r="AC22" s="39">
        <v>2</v>
      </c>
      <c r="AE22" s="40">
        <v>7.4875180769944096</v>
      </c>
      <c r="AG22" s="38"/>
      <c r="AH22" s="60">
        <v>7.4875180769944096</v>
      </c>
      <c r="AI22" s="2"/>
      <c r="AJ22" s="5">
        <v>2</v>
      </c>
      <c r="AK22" s="7"/>
      <c r="AL22">
        <v>8.2889999999999997</v>
      </c>
      <c r="AM22" s="5"/>
      <c r="AN22" s="5"/>
      <c r="AO22"/>
      <c r="AP22" s="7"/>
      <c r="AQ22" s="45">
        <v>29.256151315484054</v>
      </c>
      <c r="AR22" s="45">
        <v>0.10118316503878194</v>
      </c>
      <c r="AS22" s="45">
        <v>9.4497107224935373E-2</v>
      </c>
      <c r="AT22" s="45">
        <v>2.3099605636167766</v>
      </c>
      <c r="AU22" s="45">
        <v>53.229969637675957</v>
      </c>
      <c r="AV22" s="46">
        <v>2</v>
      </c>
      <c r="AW22">
        <v>8.0799999999999997E-2</v>
      </c>
      <c r="AX22" s="49"/>
      <c r="AY22" s="57"/>
      <c r="AZ22" s="55"/>
      <c r="BA22" s="50"/>
      <c r="BB22" s="57"/>
      <c r="BC22" s="57"/>
      <c r="BD22" s="57"/>
      <c r="BE22" s="5"/>
      <c r="BF22" s="2"/>
      <c r="BG22" s="2"/>
      <c r="BJ22">
        <v>2.75</v>
      </c>
    </row>
    <row r="23" spans="1:62" x14ac:dyDescent="0.2">
      <c r="A23" s="1">
        <v>21</v>
      </c>
      <c r="B23" t="s">
        <v>55</v>
      </c>
      <c r="C23" s="27">
        <v>44303</v>
      </c>
      <c r="D23" s="29">
        <v>0.98315972222222237</v>
      </c>
      <c r="E23" s="27">
        <v>44303</v>
      </c>
      <c r="F23" s="29">
        <v>0.69149305555555562</v>
      </c>
      <c r="G23" t="s">
        <v>60</v>
      </c>
      <c r="H23" t="s">
        <v>61</v>
      </c>
      <c r="I23">
        <v>48.107333333333337</v>
      </c>
      <c r="J23" s="61">
        <v>-122.489</v>
      </c>
      <c r="K23">
        <v>3</v>
      </c>
      <c r="L23">
        <v>2</v>
      </c>
      <c r="M23" s="35">
        <v>2</v>
      </c>
      <c r="N23">
        <v>80.912999999999997</v>
      </c>
      <c r="O23">
        <v>80.215000000000003</v>
      </c>
      <c r="P23">
        <v>8.4136000000000006</v>
      </c>
      <c r="Q23" s="2"/>
      <c r="R23" s="36">
        <v>2</v>
      </c>
      <c r="S23" s="2"/>
      <c r="T23">
        <v>29.483899999999998</v>
      </c>
      <c r="U23" s="5"/>
      <c r="V23" s="35">
        <v>2</v>
      </c>
      <c r="W23" s="2"/>
      <c r="X23">
        <v>22.8886</v>
      </c>
      <c r="Y23" s="2"/>
      <c r="Z23">
        <v>6.8928000000000003</v>
      </c>
      <c r="AA23" s="2"/>
      <c r="AB23" s="42">
        <f t="shared" si="0"/>
        <v>6.8928000000000003</v>
      </c>
      <c r="AC23" s="5">
        <v>2</v>
      </c>
      <c r="AE23" s="40">
        <v>7.3256560705196225</v>
      </c>
      <c r="AG23" s="38"/>
      <c r="AH23" s="60">
        <v>7.3256560705196225</v>
      </c>
      <c r="AI23" s="2"/>
      <c r="AJ23" s="5">
        <v>2</v>
      </c>
      <c r="AK23" s="7"/>
      <c r="AL23">
        <v>8.2759999999999998</v>
      </c>
      <c r="AM23" s="5"/>
      <c r="AN23" s="5"/>
      <c r="AP23" s="7"/>
      <c r="AQ23" s="45">
        <v>29.704671386498131</v>
      </c>
      <c r="AR23" s="45">
        <v>3.2166711174949715E-2</v>
      </c>
      <c r="AS23" s="45">
        <v>7.6100451594369414E-2</v>
      </c>
      <c r="AT23" s="45">
        <v>2.3187635093363976</v>
      </c>
      <c r="AU23" s="45">
        <v>53.735520832088483</v>
      </c>
      <c r="AV23" s="5">
        <v>2</v>
      </c>
      <c r="AW23">
        <v>0.11609999999999999</v>
      </c>
      <c r="AX23" s="49"/>
      <c r="AY23" s="57"/>
      <c r="AZ23" s="55"/>
      <c r="BA23" s="50"/>
      <c r="BB23" s="57"/>
      <c r="BC23" s="57"/>
      <c r="BD23" s="57"/>
      <c r="BE23" s="5"/>
      <c r="BF23" s="2"/>
      <c r="BG23" s="2"/>
      <c r="BJ23">
        <v>2.75</v>
      </c>
    </row>
    <row r="24" spans="1:62" x14ac:dyDescent="0.2">
      <c r="A24" s="1">
        <v>22</v>
      </c>
      <c r="B24" t="s">
        <v>55</v>
      </c>
      <c r="C24" s="27">
        <v>44303</v>
      </c>
      <c r="D24" s="29">
        <v>0.98432870370370362</v>
      </c>
      <c r="E24" s="27">
        <v>44303</v>
      </c>
      <c r="F24" s="29">
        <v>0.69266203703703699</v>
      </c>
      <c r="G24" t="s">
        <v>60</v>
      </c>
      <c r="H24" t="s">
        <v>61</v>
      </c>
      <c r="I24">
        <v>48.107333333333337</v>
      </c>
      <c r="J24" s="61">
        <v>-122.489</v>
      </c>
      <c r="K24">
        <v>3</v>
      </c>
      <c r="L24">
        <v>3</v>
      </c>
      <c r="M24" s="33">
        <v>2</v>
      </c>
      <c r="N24">
        <v>50.539000000000001</v>
      </c>
      <c r="O24">
        <v>50.106999999999999</v>
      </c>
      <c r="P24">
        <v>8.4728999999999992</v>
      </c>
      <c r="Q24" s="2"/>
      <c r="R24" s="1">
        <v>2</v>
      </c>
      <c r="S24" s="2"/>
      <c r="T24">
        <v>29.403300000000002</v>
      </c>
      <c r="U24" s="5"/>
      <c r="V24" s="33">
        <v>2</v>
      </c>
      <c r="W24" s="2"/>
      <c r="X24">
        <v>22.816600000000001</v>
      </c>
      <c r="Y24" s="2"/>
      <c r="Z24">
        <v>6.8037000000000001</v>
      </c>
      <c r="AA24" s="2"/>
      <c r="AB24" s="42">
        <f t="shared" si="0"/>
        <v>6.8037000000000001</v>
      </c>
      <c r="AC24" s="39">
        <v>2</v>
      </c>
      <c r="AE24" s="40">
        <v>7.1783609495837899</v>
      </c>
      <c r="AG24" s="38"/>
      <c r="AH24" s="60">
        <v>7.1783609495837899</v>
      </c>
      <c r="AI24" s="2"/>
      <c r="AJ24" s="5">
        <v>2</v>
      </c>
      <c r="AK24" s="7"/>
      <c r="AL24">
        <v>8.266</v>
      </c>
      <c r="AM24" s="5"/>
      <c r="AN24" s="5"/>
      <c r="AP24" s="7"/>
      <c r="AQ24" s="45">
        <v>29.949500400000002</v>
      </c>
      <c r="AR24" s="45">
        <v>6.0635099999999997E-2</v>
      </c>
      <c r="AS24" s="45">
        <v>7.3695149999999987E-2</v>
      </c>
      <c r="AT24" s="45">
        <v>2.3790814499999997</v>
      </c>
      <c r="AU24" s="45">
        <v>55.111958549999997</v>
      </c>
      <c r="AV24" s="46">
        <v>2</v>
      </c>
      <c r="AW24">
        <v>0.2142</v>
      </c>
      <c r="AX24" s="40">
        <v>0.60868891182838236</v>
      </c>
      <c r="AY24" s="57"/>
      <c r="AZ24" s="55">
        <f t="shared" si="1"/>
        <v>0.60868891182838236</v>
      </c>
      <c r="BA24" s="50">
        <v>2</v>
      </c>
      <c r="BB24" s="57">
        <v>0.44698635462323077</v>
      </c>
      <c r="BC24" s="57"/>
      <c r="BD24" s="57">
        <f t="shared" si="2"/>
        <v>0.44698635462323077</v>
      </c>
      <c r="BE24" s="5">
        <v>2</v>
      </c>
      <c r="BF24" s="2"/>
      <c r="BG24" s="2"/>
      <c r="BJ24">
        <v>2.75</v>
      </c>
    </row>
    <row r="25" spans="1:62" x14ac:dyDescent="0.2">
      <c r="A25" s="1">
        <v>23</v>
      </c>
      <c r="B25" t="s">
        <v>55</v>
      </c>
      <c r="C25" s="27">
        <v>44303</v>
      </c>
      <c r="D25" s="29">
        <v>0.98555555555555552</v>
      </c>
      <c r="E25" s="27">
        <v>44303</v>
      </c>
      <c r="F25" s="29">
        <v>0.69388888888888889</v>
      </c>
      <c r="G25" t="s">
        <v>60</v>
      </c>
      <c r="H25" t="s">
        <v>61</v>
      </c>
      <c r="I25">
        <v>48.107333333333337</v>
      </c>
      <c r="J25" s="61">
        <v>-122.489</v>
      </c>
      <c r="K25">
        <v>3</v>
      </c>
      <c r="L25">
        <v>4</v>
      </c>
      <c r="M25" s="35">
        <v>2</v>
      </c>
      <c r="N25">
        <v>30.326000000000001</v>
      </c>
      <c r="O25">
        <v>30.068000000000001</v>
      </c>
      <c r="P25">
        <v>8.5981000000000005</v>
      </c>
      <c r="Q25" s="2"/>
      <c r="R25" s="36">
        <v>2</v>
      </c>
      <c r="S25" s="2"/>
      <c r="T25">
        <v>29.291599999999999</v>
      </c>
      <c r="U25" s="5"/>
      <c r="V25" s="35">
        <v>2</v>
      </c>
      <c r="W25" s="2"/>
      <c r="X25">
        <v>22.710999999999999</v>
      </c>
      <c r="Y25" s="2"/>
      <c r="Z25">
        <v>6.5537000000000001</v>
      </c>
      <c r="AA25" s="2"/>
      <c r="AB25" s="42">
        <f t="shared" si="0"/>
        <v>6.5537000000000001</v>
      </c>
      <c r="AC25" s="5">
        <v>2</v>
      </c>
      <c r="AE25" s="40">
        <v>6.9938818533924874</v>
      </c>
      <c r="AG25" s="38"/>
      <c r="AH25" s="60">
        <v>6.9938818533924874</v>
      </c>
      <c r="AI25" s="2"/>
      <c r="AJ25" s="5">
        <v>2</v>
      </c>
      <c r="AK25" s="7"/>
      <c r="AL25">
        <v>8.2420000000000009</v>
      </c>
      <c r="AM25" s="5"/>
      <c r="AN25" s="5"/>
      <c r="AP25" s="7"/>
      <c r="AQ25" s="45">
        <v>30.039904074633728</v>
      </c>
      <c r="AR25" s="45">
        <v>0.15223269083596669</v>
      </c>
      <c r="AS25" s="45">
        <v>8.6649204136742333E-2</v>
      </c>
      <c r="AT25" s="45">
        <v>2.4017172313702955</v>
      </c>
      <c r="AU25" s="45">
        <v>56.860372555817293</v>
      </c>
      <c r="AV25" s="5">
        <v>2</v>
      </c>
      <c r="AW25">
        <v>0.48380000000000001</v>
      </c>
      <c r="AX25" s="40">
        <v>1.546893625548821</v>
      </c>
      <c r="AY25" s="57"/>
      <c r="AZ25" s="55">
        <f t="shared" si="1"/>
        <v>1.546893625548821</v>
      </c>
      <c r="BA25" s="50">
        <v>2</v>
      </c>
      <c r="BB25" s="57">
        <v>0.89319788945117917</v>
      </c>
      <c r="BC25" s="57"/>
      <c r="BD25" s="57">
        <f t="shared" si="2"/>
        <v>0.89319788945117917</v>
      </c>
      <c r="BE25" s="5">
        <v>2</v>
      </c>
      <c r="BF25" s="2"/>
      <c r="BG25" s="2"/>
      <c r="BJ25">
        <v>2.75</v>
      </c>
    </row>
    <row r="26" spans="1:62" x14ac:dyDescent="0.2">
      <c r="A26" s="1">
        <v>24</v>
      </c>
      <c r="B26" t="s">
        <v>55</v>
      </c>
      <c r="C26" s="27">
        <v>44303</v>
      </c>
      <c r="D26" s="29">
        <v>0.98636574074074068</v>
      </c>
      <c r="E26" s="27">
        <v>44303</v>
      </c>
      <c r="F26" s="29">
        <v>0.69469907407407405</v>
      </c>
      <c r="G26" t="s">
        <v>60</v>
      </c>
      <c r="H26" t="s">
        <v>61</v>
      </c>
      <c r="I26">
        <v>48.107333333333337</v>
      </c>
      <c r="J26" s="61">
        <v>-122.489</v>
      </c>
      <c r="K26">
        <v>3</v>
      </c>
      <c r="L26">
        <v>5</v>
      </c>
      <c r="M26" s="33">
        <v>2</v>
      </c>
      <c r="N26">
        <v>20.408000000000001</v>
      </c>
      <c r="O26">
        <v>20.234999999999999</v>
      </c>
      <c r="P26">
        <v>8.6494</v>
      </c>
      <c r="Q26" s="2"/>
      <c r="R26" s="1">
        <v>2</v>
      </c>
      <c r="S26" s="2"/>
      <c r="T26">
        <v>29.1554</v>
      </c>
      <c r="U26" s="5"/>
      <c r="V26" s="33">
        <v>2</v>
      </c>
      <c r="W26" s="2"/>
      <c r="X26">
        <v>22.597000000000001</v>
      </c>
      <c r="Y26" s="2"/>
      <c r="Z26">
        <v>6.7984</v>
      </c>
      <c r="AA26" s="2"/>
      <c r="AB26" s="42">
        <f t="shared" si="0"/>
        <v>6.7984</v>
      </c>
      <c r="AC26" s="39">
        <v>2</v>
      </c>
      <c r="AE26" s="40">
        <v>7.3085147605589205</v>
      </c>
      <c r="AG26" s="38"/>
      <c r="AH26" s="60">
        <v>7.3085147605589205</v>
      </c>
      <c r="AI26" s="2"/>
      <c r="AJ26" s="5">
        <v>2</v>
      </c>
      <c r="AK26" s="7"/>
      <c r="AL26">
        <v>8.2710000000000008</v>
      </c>
      <c r="AM26" s="5"/>
      <c r="AN26" s="5"/>
      <c r="AP26" s="7"/>
      <c r="AQ26" s="45">
        <v>28.659524559551851</v>
      </c>
      <c r="AR26" s="45">
        <v>0.35280767690318876</v>
      </c>
      <c r="AS26" s="45">
        <v>0.12044682925883365</v>
      </c>
      <c r="AT26" s="45">
        <v>2.318955829718472</v>
      </c>
      <c r="AU26" s="45">
        <v>54.169294724116632</v>
      </c>
      <c r="AV26" s="46">
        <v>2</v>
      </c>
      <c r="AW26">
        <v>1.1309</v>
      </c>
      <c r="AX26" s="49"/>
      <c r="AY26" s="57"/>
      <c r="AZ26" s="55"/>
      <c r="BA26" s="50"/>
      <c r="BB26" s="57"/>
      <c r="BC26" s="57"/>
      <c r="BD26" s="57"/>
      <c r="BE26" s="5"/>
      <c r="BF26" s="2"/>
      <c r="BG26" s="2"/>
      <c r="BJ26">
        <v>2.75</v>
      </c>
    </row>
    <row r="27" spans="1:62" x14ac:dyDescent="0.2">
      <c r="A27" s="1">
        <v>25</v>
      </c>
      <c r="B27" t="s">
        <v>55</v>
      </c>
      <c r="C27" s="27">
        <v>44303</v>
      </c>
      <c r="D27" s="29">
        <v>0.98745370370370367</v>
      </c>
      <c r="E27" s="27">
        <v>44303</v>
      </c>
      <c r="F27" s="29">
        <v>0.69578703703703704</v>
      </c>
      <c r="G27" t="s">
        <v>60</v>
      </c>
      <c r="H27" t="s">
        <v>61</v>
      </c>
      <c r="I27">
        <v>48.107333333333337</v>
      </c>
      <c r="J27" s="61">
        <v>-122.489</v>
      </c>
      <c r="K27">
        <v>3</v>
      </c>
      <c r="L27">
        <v>6</v>
      </c>
      <c r="M27" s="35">
        <v>2</v>
      </c>
      <c r="N27">
        <v>10.016</v>
      </c>
      <c r="O27">
        <v>9.9309999999999992</v>
      </c>
      <c r="P27">
        <v>8.7902000000000005</v>
      </c>
      <c r="Q27" s="2"/>
      <c r="R27" s="36">
        <v>2</v>
      </c>
      <c r="S27" s="2"/>
      <c r="T27">
        <v>28.902100000000001</v>
      </c>
      <c r="U27" s="5"/>
      <c r="V27" s="35">
        <v>2</v>
      </c>
      <c r="W27" s="2"/>
      <c r="X27">
        <v>22.378399999999999</v>
      </c>
      <c r="Y27" s="2"/>
      <c r="Z27">
        <v>7.5141999999999998</v>
      </c>
      <c r="AA27" s="2"/>
      <c r="AB27" s="42">
        <f t="shared" si="0"/>
        <v>7.5141999999999998</v>
      </c>
      <c r="AC27" s="5">
        <v>2</v>
      </c>
      <c r="AE27" s="40">
        <v>8.4806877155626399</v>
      </c>
      <c r="AG27" s="38"/>
      <c r="AH27" s="60">
        <v>8.4806877155626399</v>
      </c>
      <c r="AI27" s="2"/>
      <c r="AJ27" s="5">
        <v>2</v>
      </c>
      <c r="AK27" s="7"/>
      <c r="AL27">
        <v>8.3339999999999996</v>
      </c>
      <c r="AM27" s="5"/>
      <c r="AN27" s="5"/>
      <c r="AP27" s="7"/>
      <c r="AQ27" s="45">
        <v>24.386274695432345</v>
      </c>
      <c r="AR27" s="45">
        <v>0.41538122091353052</v>
      </c>
      <c r="AS27" s="45">
        <v>0.16293426773915543</v>
      </c>
      <c r="AT27" s="45">
        <v>2.0227085467394423</v>
      </c>
      <c r="AU27" s="45">
        <v>48.455886607440384</v>
      </c>
      <c r="AV27" s="5">
        <v>2</v>
      </c>
      <c r="AW27">
        <v>4.2827000000000002</v>
      </c>
      <c r="AX27" s="57">
        <v>11.716117400606455</v>
      </c>
      <c r="AY27" s="57"/>
      <c r="AZ27" s="55">
        <f t="shared" si="1"/>
        <v>11.716117400606455</v>
      </c>
      <c r="BA27" s="50">
        <v>2</v>
      </c>
      <c r="BB27" s="57">
        <v>2.405854365522579</v>
      </c>
      <c r="BC27" s="57"/>
      <c r="BD27" s="57">
        <f>AVERAGE(BB27:BC27)</f>
        <v>2.405854365522579</v>
      </c>
      <c r="BE27" s="5">
        <v>2</v>
      </c>
      <c r="BF27" s="2"/>
      <c r="BG27" s="2"/>
      <c r="BJ27">
        <v>2.75</v>
      </c>
    </row>
    <row r="28" spans="1:62" x14ac:dyDescent="0.2">
      <c r="A28" s="1">
        <v>26</v>
      </c>
      <c r="B28" t="s">
        <v>55</v>
      </c>
      <c r="C28" s="27">
        <v>44303</v>
      </c>
      <c r="D28" s="29">
        <v>0.98828703703703691</v>
      </c>
      <c r="E28" s="27">
        <v>44303</v>
      </c>
      <c r="F28" s="29">
        <v>0.69662037037037028</v>
      </c>
      <c r="G28" t="s">
        <v>60</v>
      </c>
      <c r="H28" t="s">
        <v>61</v>
      </c>
      <c r="I28">
        <v>48.107333333333337</v>
      </c>
      <c r="J28" s="61">
        <v>-122.489</v>
      </c>
      <c r="K28">
        <v>3</v>
      </c>
      <c r="L28">
        <v>7</v>
      </c>
      <c r="M28" s="33">
        <v>2</v>
      </c>
      <c r="N28">
        <v>5.0179999999999998</v>
      </c>
      <c r="O28">
        <v>4.976</v>
      </c>
      <c r="P28">
        <v>9.9582999999999995</v>
      </c>
      <c r="Q28" s="2"/>
      <c r="R28" s="1">
        <v>2</v>
      </c>
      <c r="S28" s="2"/>
      <c r="T28">
        <v>27.307400000000001</v>
      </c>
      <c r="U28" s="5"/>
      <c r="V28" s="33">
        <v>2</v>
      </c>
      <c r="W28" s="2"/>
      <c r="X28">
        <v>20.959499999999998</v>
      </c>
      <c r="Y28" s="2"/>
      <c r="Z28">
        <v>18.348700000000001</v>
      </c>
      <c r="AA28" s="2"/>
      <c r="AB28" s="42">
        <f t="shared" si="0"/>
        <v>18.348700000000001</v>
      </c>
      <c r="AC28" s="39">
        <v>2</v>
      </c>
      <c r="AE28" s="40">
        <v>17.531030028514468</v>
      </c>
      <c r="AG28" s="38"/>
      <c r="AH28" s="60">
        <v>17.531030028514468</v>
      </c>
      <c r="AI28" s="2"/>
      <c r="AJ28" s="5">
        <v>2</v>
      </c>
      <c r="AK28" s="7"/>
      <c r="AL28">
        <v>9.0030000000000001</v>
      </c>
      <c r="AM28" s="5"/>
      <c r="AN28" s="5"/>
      <c r="AP28" s="7"/>
      <c r="AQ28" s="45">
        <v>4.4736229738006319</v>
      </c>
      <c r="AR28" s="45">
        <v>0.15289340083309391</v>
      </c>
      <c r="AS28" s="45">
        <v>0.19519063822177535</v>
      </c>
      <c r="AT28" s="45">
        <v>0.50591630955185285</v>
      </c>
      <c r="AU28" s="45">
        <v>23.980122917652974</v>
      </c>
      <c r="AV28" s="46">
        <v>2</v>
      </c>
      <c r="AW28">
        <v>20.238399999999999</v>
      </c>
      <c r="AX28" s="57">
        <v>0.35</v>
      </c>
      <c r="AY28" s="57"/>
      <c r="AZ28" s="55">
        <f t="shared" si="1"/>
        <v>0.35</v>
      </c>
      <c r="BA28" s="50">
        <v>2</v>
      </c>
      <c r="BB28" s="57">
        <v>4.0199999999999996</v>
      </c>
      <c r="BC28" s="57"/>
      <c r="BD28" s="57">
        <f>AVERAGE(BB28:BC28)</f>
        <v>4.0199999999999996</v>
      </c>
      <c r="BE28" s="5">
        <v>2</v>
      </c>
      <c r="BF28" s="2"/>
      <c r="BG28" s="2"/>
      <c r="BJ28">
        <v>2.75</v>
      </c>
    </row>
    <row r="29" spans="1:62" x14ac:dyDescent="0.2">
      <c r="A29" s="1">
        <v>27</v>
      </c>
      <c r="B29" t="s">
        <v>55</v>
      </c>
      <c r="C29" s="27">
        <v>44303</v>
      </c>
      <c r="D29" s="29">
        <v>0.98924768518518524</v>
      </c>
      <c r="E29" s="27">
        <v>44303</v>
      </c>
      <c r="F29" s="29">
        <v>0.69758101851851861</v>
      </c>
      <c r="G29" t="s">
        <v>60</v>
      </c>
      <c r="H29" t="s">
        <v>61</v>
      </c>
      <c r="I29">
        <v>48.107333333333337</v>
      </c>
      <c r="J29" s="61">
        <v>-122.489</v>
      </c>
      <c r="K29">
        <v>3</v>
      </c>
      <c r="L29">
        <v>8</v>
      </c>
      <c r="M29" s="35">
        <v>2</v>
      </c>
      <c r="N29">
        <v>2.9540000000000002</v>
      </c>
      <c r="O29">
        <v>2.9289999999999998</v>
      </c>
      <c r="P29">
        <v>12.4489</v>
      </c>
      <c r="Q29" s="2"/>
      <c r="R29" s="36">
        <v>2</v>
      </c>
      <c r="S29" s="2"/>
      <c r="T29">
        <v>24.7818</v>
      </c>
      <c r="U29" s="5"/>
      <c r="V29" s="35">
        <v>2</v>
      </c>
      <c r="W29" s="2"/>
      <c r="X29">
        <v>18.590599999999998</v>
      </c>
      <c r="Y29" s="2"/>
      <c r="Z29">
        <v>17.6187</v>
      </c>
      <c r="AA29" s="2"/>
      <c r="AB29" s="42">
        <f t="shared" si="0"/>
        <v>17.6187</v>
      </c>
      <c r="AC29" s="5">
        <v>2</v>
      </c>
      <c r="AE29" s="40">
        <v>19.933817927047681</v>
      </c>
      <c r="AG29" s="38"/>
      <c r="AH29" s="60">
        <v>19.933817927047681</v>
      </c>
      <c r="AI29" s="2"/>
      <c r="AJ29" s="5">
        <v>2</v>
      </c>
      <c r="AK29" s="7"/>
      <c r="AL29">
        <v>9.3070000000000004</v>
      </c>
      <c r="AM29" s="5"/>
      <c r="AN29" s="5"/>
      <c r="AP29" s="7"/>
      <c r="AQ29" s="45">
        <v>0.11450600143636896</v>
      </c>
      <c r="AR29" s="45">
        <v>3.3745542085607566E-2</v>
      </c>
      <c r="AS29" s="45">
        <v>5.6960022062625695E-2</v>
      </c>
      <c r="AT29" s="45">
        <v>4.9062611376041357E-2</v>
      </c>
      <c r="AU29" s="45">
        <v>16.99825291916116</v>
      </c>
      <c r="AV29" s="5">
        <v>2</v>
      </c>
      <c r="AW29">
        <v>9.3511000000000006</v>
      </c>
      <c r="AX29" s="57">
        <v>23.066106132443956</v>
      </c>
      <c r="AY29" s="57"/>
      <c r="AZ29" s="55">
        <f t="shared" si="1"/>
        <v>23.066106132443956</v>
      </c>
      <c r="BA29" s="50">
        <v>2</v>
      </c>
      <c r="BB29" s="57">
        <v>2.3534430465882998</v>
      </c>
      <c r="BC29" s="57"/>
      <c r="BD29" s="57">
        <f t="shared" si="2"/>
        <v>2.3534430465882998</v>
      </c>
      <c r="BE29" s="5">
        <v>2</v>
      </c>
      <c r="BF29" s="2"/>
      <c r="BG29" s="2"/>
      <c r="BJ29">
        <v>2.75</v>
      </c>
    </row>
    <row r="30" spans="1:62" x14ac:dyDescent="0.2">
      <c r="A30" s="1">
        <v>28</v>
      </c>
      <c r="B30" t="s">
        <v>55</v>
      </c>
      <c r="C30" s="27">
        <v>44304</v>
      </c>
      <c r="D30" s="29">
        <v>1.0394444444444444</v>
      </c>
      <c r="E30" s="27">
        <v>44303</v>
      </c>
      <c r="F30" s="29">
        <v>0.74777777777777776</v>
      </c>
      <c r="G30" t="s">
        <v>62</v>
      </c>
      <c r="H30" t="s">
        <v>63</v>
      </c>
      <c r="I30">
        <v>48.24216666666667</v>
      </c>
      <c r="J30" s="61">
        <v>-122.55333299999999</v>
      </c>
      <c r="K30">
        <v>4</v>
      </c>
      <c r="L30">
        <v>1</v>
      </c>
      <c r="M30" s="33">
        <v>2</v>
      </c>
      <c r="N30">
        <v>75.355000000000004</v>
      </c>
      <c r="O30">
        <v>74.706000000000003</v>
      </c>
      <c r="P30">
        <v>8.5429999999999993</v>
      </c>
      <c r="Q30" s="2"/>
      <c r="R30" s="1">
        <v>2</v>
      </c>
      <c r="S30" s="2"/>
      <c r="T30">
        <v>29.45</v>
      </c>
      <c r="U30" s="5"/>
      <c r="V30" s="33">
        <v>2</v>
      </c>
      <c r="W30" s="2"/>
      <c r="X30">
        <v>22.843499999999999</v>
      </c>
      <c r="Y30" s="2"/>
      <c r="Z30">
        <v>5.9211999999999998</v>
      </c>
      <c r="AA30" s="2"/>
      <c r="AB30" s="42">
        <f t="shared" si="0"/>
        <v>5.9211999999999998</v>
      </c>
      <c r="AC30" s="39">
        <v>2</v>
      </c>
      <c r="AE30" s="40">
        <v>6.3926399956983033</v>
      </c>
      <c r="AF30" s="40">
        <v>6.3139099264205401</v>
      </c>
      <c r="AG30" s="38"/>
      <c r="AH30" s="60">
        <v>6.3532749610594212</v>
      </c>
      <c r="AI30" s="2"/>
      <c r="AJ30" s="5">
        <v>2</v>
      </c>
      <c r="AK30" s="7"/>
      <c r="AL30">
        <v>8.1809999999999992</v>
      </c>
      <c r="AM30" s="44">
        <v>29.439367495845172</v>
      </c>
      <c r="AN30" s="44"/>
      <c r="AO30" s="1">
        <v>2</v>
      </c>
      <c r="AP30" s="7"/>
      <c r="AQ30" s="45">
        <v>30.997644876931918</v>
      </c>
      <c r="AR30" s="45">
        <v>5.4216678511921891E-2</v>
      </c>
      <c r="AS30" s="45">
        <v>0.14406267723355359</v>
      </c>
      <c r="AT30" s="45">
        <v>2.526778146351623</v>
      </c>
      <c r="AU30" s="45">
        <v>62.09863046054295</v>
      </c>
      <c r="AV30" s="46">
        <v>2</v>
      </c>
      <c r="AW30">
        <v>5.8099999999999999E-2</v>
      </c>
      <c r="AX30" s="57"/>
      <c r="AY30" s="57"/>
      <c r="AZ30" s="55"/>
      <c r="BA30" s="50"/>
      <c r="BB30" s="57"/>
      <c r="BC30" s="57"/>
      <c r="BD30" s="57"/>
      <c r="BE30" s="5"/>
      <c r="BF30" s="2"/>
      <c r="BG30" s="2"/>
      <c r="BJ30">
        <v>3</v>
      </c>
    </row>
    <row r="31" spans="1:62" x14ac:dyDescent="0.2">
      <c r="A31" s="1">
        <v>29</v>
      </c>
      <c r="B31" t="s">
        <v>55</v>
      </c>
      <c r="C31" s="27">
        <v>44304</v>
      </c>
      <c r="D31" s="29">
        <v>1.0394791666666667</v>
      </c>
      <c r="E31" s="27">
        <v>44303</v>
      </c>
      <c r="F31" s="29">
        <v>0.7478125000000001</v>
      </c>
      <c r="G31" t="s">
        <v>62</v>
      </c>
      <c r="H31" t="s">
        <v>63</v>
      </c>
      <c r="I31">
        <v>48.24216666666667</v>
      </c>
      <c r="J31" s="61">
        <v>-122.55333299999999</v>
      </c>
      <c r="K31">
        <v>4</v>
      </c>
      <c r="L31">
        <v>2</v>
      </c>
      <c r="M31" s="35">
        <v>2</v>
      </c>
      <c r="N31">
        <v>75.358000000000004</v>
      </c>
      <c r="O31">
        <v>74.709000000000003</v>
      </c>
      <c r="P31">
        <v>8.5434999999999999</v>
      </c>
      <c r="Q31" s="2"/>
      <c r="R31" s="36">
        <v>2</v>
      </c>
      <c r="S31" s="2"/>
      <c r="T31">
        <v>29.448399999999999</v>
      </c>
      <c r="U31" s="5"/>
      <c r="V31" s="35">
        <v>2</v>
      </c>
      <c r="W31" s="2"/>
      <c r="X31">
        <v>22.842199999999998</v>
      </c>
      <c r="Y31" s="2"/>
      <c r="Z31">
        <v>5.9146999999999998</v>
      </c>
      <c r="AA31" s="2"/>
      <c r="AB31" s="42">
        <f t="shared" si="0"/>
        <v>5.9146999999999998</v>
      </c>
      <c r="AC31" s="5">
        <v>2</v>
      </c>
      <c r="AG31" s="38"/>
      <c r="AH31" s="60"/>
      <c r="AI31" s="2"/>
      <c r="AJ31"/>
      <c r="AK31" s="7"/>
      <c r="AL31">
        <v>8.1820000000000004</v>
      </c>
      <c r="AM31" s="5"/>
      <c r="AN31" s="5"/>
      <c r="AO31" s="2"/>
      <c r="AP31" s="7"/>
      <c r="AQ31" s="1"/>
      <c r="AR31" s="5"/>
      <c r="AU31" s="5"/>
      <c r="AV31" s="5"/>
      <c r="AW31">
        <v>9.4600000000000004E-2</v>
      </c>
      <c r="AX31" s="57"/>
      <c r="AY31" s="57"/>
      <c r="AZ31" s="55"/>
      <c r="BA31" s="50"/>
      <c r="BB31" s="57"/>
      <c r="BC31" s="57"/>
      <c r="BD31" s="57"/>
      <c r="BE31" s="5"/>
      <c r="BF31" s="2"/>
      <c r="BG31" s="2"/>
      <c r="BJ31">
        <v>3</v>
      </c>
    </row>
    <row r="32" spans="1:62" x14ac:dyDescent="0.2">
      <c r="A32" s="1">
        <v>30</v>
      </c>
      <c r="B32" t="s">
        <v>55</v>
      </c>
      <c r="C32" s="27">
        <v>44304</v>
      </c>
      <c r="D32" s="29">
        <v>1.0410185185185186</v>
      </c>
      <c r="E32" s="27">
        <v>44303</v>
      </c>
      <c r="F32" s="29">
        <v>0.74935185185185194</v>
      </c>
      <c r="G32" t="s">
        <v>62</v>
      </c>
      <c r="H32" t="s">
        <v>63</v>
      </c>
      <c r="I32">
        <v>48.24216666666667</v>
      </c>
      <c r="J32" s="61">
        <v>-122.55333299999999</v>
      </c>
      <c r="K32">
        <v>4</v>
      </c>
      <c r="L32">
        <v>3</v>
      </c>
      <c r="M32" s="33">
        <v>2</v>
      </c>
      <c r="N32">
        <v>50.012999999999998</v>
      </c>
      <c r="O32">
        <v>49.585000000000001</v>
      </c>
      <c r="P32">
        <v>8.5901999999999994</v>
      </c>
      <c r="Q32" s="2"/>
      <c r="R32" s="1">
        <v>2</v>
      </c>
      <c r="S32" s="2"/>
      <c r="T32">
        <v>29.382400000000001</v>
      </c>
      <c r="U32" s="5"/>
      <c r="V32" s="33">
        <v>2</v>
      </c>
      <c r="W32" s="2"/>
      <c r="X32">
        <v>22.7835</v>
      </c>
      <c r="Y32" s="2"/>
      <c r="Z32">
        <v>6.1132</v>
      </c>
      <c r="AA32" s="2"/>
      <c r="AB32" s="42">
        <f t="shared" si="0"/>
        <v>6.1132</v>
      </c>
      <c r="AC32" s="39">
        <v>2</v>
      </c>
      <c r="AE32" s="40">
        <v>6.5189958346337749</v>
      </c>
      <c r="AF32" s="40">
        <v>6.5089583123307619</v>
      </c>
      <c r="AG32" s="38"/>
      <c r="AH32" s="60">
        <v>6.513977073482268</v>
      </c>
      <c r="AI32" s="2"/>
      <c r="AJ32" s="5">
        <v>2</v>
      </c>
      <c r="AK32" s="7"/>
      <c r="AL32">
        <v>8.2029999999999994</v>
      </c>
      <c r="AM32" s="44">
        <v>29.390681636496584</v>
      </c>
      <c r="AN32" s="44"/>
      <c r="AO32" s="1">
        <v>2</v>
      </c>
      <c r="AP32" s="7"/>
      <c r="AQ32" s="45">
        <v>30.969215743636884</v>
      </c>
      <c r="AR32" s="45">
        <v>4.3857632289571936E-2</v>
      </c>
      <c r="AS32" s="45">
        <v>4.689643677104282E-2</v>
      </c>
      <c r="AT32" s="45">
        <v>2.4927638426888827</v>
      </c>
      <c r="AU32" s="45">
        <v>59.984382346624535</v>
      </c>
      <c r="AV32" s="46">
        <v>2</v>
      </c>
      <c r="AW32">
        <v>0.1179</v>
      </c>
      <c r="AX32" s="57">
        <v>0.21</v>
      </c>
      <c r="AY32" s="57">
        <v>0.31</v>
      </c>
      <c r="AZ32" s="55">
        <f t="shared" si="1"/>
        <v>0.26</v>
      </c>
      <c r="BA32" s="50">
        <v>2</v>
      </c>
      <c r="BB32" s="57">
        <v>0.4</v>
      </c>
      <c r="BC32" s="57">
        <v>0.4</v>
      </c>
      <c r="BD32" s="57">
        <f t="shared" si="2"/>
        <v>0.4</v>
      </c>
      <c r="BE32" s="5">
        <v>2</v>
      </c>
      <c r="BF32" s="2"/>
      <c r="BG32" s="2"/>
      <c r="BJ32">
        <v>3</v>
      </c>
    </row>
    <row r="33" spans="1:62" x14ac:dyDescent="0.2">
      <c r="A33" s="1">
        <v>31</v>
      </c>
      <c r="B33" t="s">
        <v>55</v>
      </c>
      <c r="C33" s="27">
        <v>44304</v>
      </c>
      <c r="D33" s="29">
        <v>1.0424074074074074</v>
      </c>
      <c r="E33" s="27">
        <v>44303</v>
      </c>
      <c r="F33" s="29">
        <v>0.75074074074074071</v>
      </c>
      <c r="G33" t="s">
        <v>62</v>
      </c>
      <c r="H33" t="s">
        <v>63</v>
      </c>
      <c r="I33">
        <v>48.24216666666667</v>
      </c>
      <c r="J33" s="61">
        <v>-122.55333299999999</v>
      </c>
      <c r="K33">
        <v>4</v>
      </c>
      <c r="L33">
        <v>4</v>
      </c>
      <c r="M33" s="35">
        <v>2</v>
      </c>
      <c r="N33">
        <v>30.24</v>
      </c>
      <c r="O33">
        <v>29.983000000000001</v>
      </c>
      <c r="P33">
        <v>8.6837</v>
      </c>
      <c r="Q33" s="2"/>
      <c r="R33" s="36">
        <v>2</v>
      </c>
      <c r="S33" s="2"/>
      <c r="T33">
        <v>29.284300000000002</v>
      </c>
      <c r="U33" s="5"/>
      <c r="V33" s="35">
        <v>2</v>
      </c>
      <c r="W33" s="2"/>
      <c r="X33">
        <v>22.693000000000001</v>
      </c>
      <c r="Y33" s="2"/>
      <c r="Z33">
        <v>6.2</v>
      </c>
      <c r="AA33" s="2"/>
      <c r="AB33" s="42">
        <f t="shared" si="0"/>
        <v>6.2</v>
      </c>
      <c r="AC33" s="5">
        <v>2</v>
      </c>
      <c r="AE33" s="40">
        <v>6.5304686665380496</v>
      </c>
      <c r="AF33" s="40">
        <v>6.5286527837109478</v>
      </c>
      <c r="AG33" s="38"/>
      <c r="AH33" s="60">
        <v>6.5295607251244991</v>
      </c>
      <c r="AI33" s="2"/>
      <c r="AJ33" s="5">
        <v>2</v>
      </c>
      <c r="AK33" s="7"/>
      <c r="AL33">
        <v>8.2159999999999993</v>
      </c>
      <c r="AM33" s="44">
        <v>29.295260412259914</v>
      </c>
      <c r="AN33" s="44"/>
      <c r="AO33" s="2">
        <v>2</v>
      </c>
      <c r="AP33" s="7"/>
      <c r="AQ33" s="45">
        <v>30.72960260706693</v>
      </c>
      <c r="AR33" s="45">
        <v>2.1088320281528281E-2</v>
      </c>
      <c r="AS33" s="45">
        <v>4.0584219836253939E-2</v>
      </c>
      <c r="AT33" s="45">
        <v>2.4556770678684283</v>
      </c>
      <c r="AU33" s="45">
        <v>59.002852154510194</v>
      </c>
      <c r="AV33" s="5">
        <v>2</v>
      </c>
      <c r="AW33">
        <v>0.25600000000000001</v>
      </c>
      <c r="AX33" s="57">
        <v>0.31</v>
      </c>
      <c r="AY33" s="57">
        <v>0.43</v>
      </c>
      <c r="AZ33" s="55">
        <f t="shared" si="1"/>
        <v>0.37</v>
      </c>
      <c r="BA33" s="50">
        <v>2</v>
      </c>
      <c r="BB33" s="57">
        <v>0.4</v>
      </c>
      <c r="BC33" s="57">
        <v>0.41</v>
      </c>
      <c r="BD33" s="57">
        <f t="shared" si="2"/>
        <v>0.40500000000000003</v>
      </c>
      <c r="BE33" s="5">
        <v>2</v>
      </c>
      <c r="BF33" s="2"/>
      <c r="BG33" s="2"/>
      <c r="BJ33">
        <v>3</v>
      </c>
    </row>
    <row r="34" spans="1:62" x14ac:dyDescent="0.2">
      <c r="A34" s="1">
        <v>32</v>
      </c>
      <c r="B34" t="s">
        <v>55</v>
      </c>
      <c r="C34" s="27">
        <v>44304</v>
      </c>
      <c r="D34" s="29">
        <v>1.0424305555555555</v>
      </c>
      <c r="E34" s="27">
        <v>44303</v>
      </c>
      <c r="F34" s="29">
        <v>0.7507638888888889</v>
      </c>
      <c r="G34" t="s">
        <v>62</v>
      </c>
      <c r="H34" t="s">
        <v>63</v>
      </c>
      <c r="I34">
        <v>48.24216666666667</v>
      </c>
      <c r="J34" s="61">
        <v>-122.55333299999999</v>
      </c>
      <c r="K34">
        <v>4</v>
      </c>
      <c r="L34">
        <v>5</v>
      </c>
      <c r="M34" s="33">
        <v>2</v>
      </c>
      <c r="N34">
        <v>30.244</v>
      </c>
      <c r="O34">
        <v>29.986000000000001</v>
      </c>
      <c r="P34">
        <v>8.6893999999999991</v>
      </c>
      <c r="Q34" s="2"/>
      <c r="R34" s="1">
        <v>2</v>
      </c>
      <c r="S34" s="2"/>
      <c r="T34">
        <v>29.282</v>
      </c>
      <c r="U34" s="5"/>
      <c r="V34" s="33">
        <v>2</v>
      </c>
      <c r="W34" s="2"/>
      <c r="X34">
        <v>22.6904</v>
      </c>
      <c r="Y34" s="2"/>
      <c r="Z34">
        <v>6.2214</v>
      </c>
      <c r="AA34" s="2"/>
      <c r="AB34" s="42">
        <f t="shared" si="0"/>
        <v>6.2214</v>
      </c>
      <c r="AC34" s="39">
        <v>2</v>
      </c>
      <c r="AG34" s="38"/>
      <c r="AH34" s="60"/>
      <c r="AI34" s="2"/>
      <c r="AJ34" s="5"/>
      <c r="AK34" s="7"/>
      <c r="AL34">
        <v>8.2129999999999992</v>
      </c>
      <c r="AM34" s="5"/>
      <c r="AN34" s="5"/>
      <c r="AP34" s="7"/>
      <c r="AQ34" s="1"/>
      <c r="AR34" s="5"/>
      <c r="AU34" s="5"/>
      <c r="AV34" s="46"/>
      <c r="AW34">
        <v>0.24709999999999999</v>
      </c>
      <c r="AX34" s="57"/>
      <c r="AY34" s="57"/>
      <c r="AZ34" s="55"/>
      <c r="BA34" s="50"/>
      <c r="BB34" s="57"/>
      <c r="BC34" s="57"/>
      <c r="BD34" s="57"/>
      <c r="BE34" s="5"/>
      <c r="BF34" s="2"/>
      <c r="BG34" s="2"/>
      <c r="BJ34">
        <v>3</v>
      </c>
    </row>
    <row r="35" spans="1:62" x14ac:dyDescent="0.2">
      <c r="A35" s="1">
        <v>33</v>
      </c>
      <c r="B35" t="s">
        <v>55</v>
      </c>
      <c r="C35" s="27">
        <v>44304</v>
      </c>
      <c r="D35" s="29">
        <v>1.0435185185185185</v>
      </c>
      <c r="E35" s="27">
        <v>44303</v>
      </c>
      <c r="F35" s="29">
        <v>0.75185185185185188</v>
      </c>
      <c r="G35" t="s">
        <v>62</v>
      </c>
      <c r="H35" t="s">
        <v>63</v>
      </c>
      <c r="I35">
        <v>48.24216666666667</v>
      </c>
      <c r="J35" s="61">
        <v>-122.55333299999999</v>
      </c>
      <c r="K35">
        <v>4</v>
      </c>
      <c r="L35">
        <v>6</v>
      </c>
      <c r="M35" s="35">
        <v>2</v>
      </c>
      <c r="N35">
        <v>19.911000000000001</v>
      </c>
      <c r="O35">
        <v>19.742000000000001</v>
      </c>
      <c r="P35">
        <v>8.8422999999999998</v>
      </c>
      <c r="Q35" s="2"/>
      <c r="R35" s="36">
        <v>2</v>
      </c>
      <c r="S35" s="2"/>
      <c r="T35">
        <v>29.147200000000002</v>
      </c>
      <c r="U35" s="5"/>
      <c r="V35" s="35">
        <v>2</v>
      </c>
      <c r="W35" s="2"/>
      <c r="X35">
        <v>22.5626</v>
      </c>
      <c r="Y35" s="2"/>
      <c r="Z35">
        <v>6.0456000000000003</v>
      </c>
      <c r="AA35" s="2"/>
      <c r="AB35" s="42">
        <f t="shared" si="0"/>
        <v>6.0456000000000003</v>
      </c>
      <c r="AC35" s="5">
        <v>2</v>
      </c>
      <c r="AE35" s="40">
        <v>6.4009049262699236</v>
      </c>
      <c r="AF35" s="40">
        <v>6.3960856017502099</v>
      </c>
      <c r="AG35" s="38"/>
      <c r="AH35" s="60">
        <v>6.3984952640100667</v>
      </c>
      <c r="AI35" s="2"/>
      <c r="AJ35" s="5">
        <v>2</v>
      </c>
      <c r="AK35" s="7"/>
      <c r="AL35">
        <v>8.1980000000000004</v>
      </c>
      <c r="AM35" s="44">
        <v>29.169824641640282</v>
      </c>
      <c r="AN35" s="44"/>
      <c r="AO35" s="2">
        <v>2</v>
      </c>
      <c r="AP35" s="7"/>
      <c r="AQ35" s="45">
        <v>30.576572921459356</v>
      </c>
      <c r="AR35" s="45">
        <v>8.1302786555587467E-2</v>
      </c>
      <c r="AS35" s="45">
        <v>4.5703619649525996E-2</v>
      </c>
      <c r="AT35" s="45">
        <v>2.4848246659580577</v>
      </c>
      <c r="AU35" s="45">
        <v>59.713254992674521</v>
      </c>
      <c r="AV35" s="5">
        <v>2</v>
      </c>
      <c r="AW35">
        <v>0.73089999999999999</v>
      </c>
      <c r="AX35" s="57">
        <v>2.34</v>
      </c>
      <c r="AY35" s="57">
        <v>1.26</v>
      </c>
      <c r="AZ35" s="55">
        <f t="shared" si="1"/>
        <v>1.7999999999999998</v>
      </c>
      <c r="BA35" s="50">
        <v>2</v>
      </c>
      <c r="BB35" s="57">
        <v>0.7</v>
      </c>
      <c r="BC35" s="57">
        <v>0.53</v>
      </c>
      <c r="BD35" s="57">
        <f t="shared" si="2"/>
        <v>0.61499999999999999</v>
      </c>
      <c r="BE35" s="5">
        <v>2</v>
      </c>
      <c r="BF35" s="2"/>
      <c r="BG35" s="2"/>
      <c r="BJ35">
        <v>3</v>
      </c>
    </row>
    <row r="36" spans="1:62" x14ac:dyDescent="0.2">
      <c r="A36" s="1">
        <v>34</v>
      </c>
      <c r="B36" t="s">
        <v>55</v>
      </c>
      <c r="C36" s="27">
        <v>44304</v>
      </c>
      <c r="D36" s="29">
        <v>1.0447106481481481</v>
      </c>
      <c r="E36" s="27">
        <v>44303</v>
      </c>
      <c r="F36" s="29">
        <v>0.75304398148148144</v>
      </c>
      <c r="G36" t="s">
        <v>62</v>
      </c>
      <c r="H36" t="s">
        <v>63</v>
      </c>
      <c r="I36">
        <v>48.24216666666667</v>
      </c>
      <c r="J36" s="61">
        <v>-122.55333299999999</v>
      </c>
      <c r="K36">
        <v>4</v>
      </c>
      <c r="L36">
        <v>7</v>
      </c>
      <c r="M36" s="33">
        <v>2</v>
      </c>
      <c r="N36">
        <v>10.1</v>
      </c>
      <c r="O36">
        <v>10.013999999999999</v>
      </c>
      <c r="P36">
        <v>8.8233999999999995</v>
      </c>
      <c r="Q36" s="2"/>
      <c r="R36" s="1">
        <v>2</v>
      </c>
      <c r="S36" s="2"/>
      <c r="T36">
        <v>28.934999999999999</v>
      </c>
      <c r="U36" s="5"/>
      <c r="V36" s="33">
        <v>2</v>
      </c>
      <c r="W36" s="2"/>
      <c r="X36">
        <v>22.3993</v>
      </c>
      <c r="Y36" s="2"/>
      <c r="Z36">
        <v>6.6841999999999997</v>
      </c>
      <c r="AA36" s="2"/>
      <c r="AB36" s="42">
        <f t="shared" si="0"/>
        <v>6.6841999999999997</v>
      </c>
      <c r="AC36" s="39">
        <v>2</v>
      </c>
      <c r="AE36" s="40">
        <v>7.4339886634096333</v>
      </c>
      <c r="AF36" s="40">
        <v>7.4773196832010784</v>
      </c>
      <c r="AG36" s="38"/>
      <c r="AH36" s="60">
        <v>7.4556541733053558</v>
      </c>
      <c r="AI36" s="2"/>
      <c r="AJ36" s="5">
        <v>2</v>
      </c>
      <c r="AK36" s="7"/>
      <c r="AL36">
        <v>8.2639999999999993</v>
      </c>
      <c r="AM36" s="44">
        <v>28.740674268313633</v>
      </c>
      <c r="AN36" s="44"/>
      <c r="AO36" s="1">
        <v>2</v>
      </c>
      <c r="AP36" s="7"/>
      <c r="AQ36" s="45">
        <v>26.634606905458199</v>
      </c>
      <c r="AR36" s="45">
        <v>0.32977741755242745</v>
      </c>
      <c r="AS36" s="45">
        <v>0.10864218197357083</v>
      </c>
      <c r="AT36" s="45">
        <v>2.2201899335679403</v>
      </c>
      <c r="AU36" s="45">
        <v>51.891807557727667</v>
      </c>
      <c r="AV36" s="46">
        <v>2</v>
      </c>
      <c r="AW36">
        <v>2.2075</v>
      </c>
      <c r="AX36" s="57">
        <v>5.54</v>
      </c>
      <c r="AY36" s="57">
        <v>5.77</v>
      </c>
      <c r="AZ36" s="55">
        <f t="shared" si="1"/>
        <v>5.6549999999999994</v>
      </c>
      <c r="BA36" s="50">
        <v>2</v>
      </c>
      <c r="BB36" s="57">
        <v>1.78</v>
      </c>
      <c r="BC36" s="57">
        <v>1.78</v>
      </c>
      <c r="BD36" s="57">
        <f t="shared" si="2"/>
        <v>1.78</v>
      </c>
      <c r="BE36" s="5">
        <v>2</v>
      </c>
      <c r="BF36" s="2"/>
      <c r="BG36" s="2"/>
      <c r="BJ36">
        <v>3</v>
      </c>
    </row>
    <row r="37" spans="1:62" x14ac:dyDescent="0.2">
      <c r="A37" s="1">
        <v>35</v>
      </c>
      <c r="B37" t="s">
        <v>55</v>
      </c>
      <c r="C37" s="27">
        <v>44304</v>
      </c>
      <c r="D37" s="29">
        <v>1.0456944444444445</v>
      </c>
      <c r="E37" s="27">
        <v>44303</v>
      </c>
      <c r="F37" s="29">
        <v>0.75402777777777785</v>
      </c>
      <c r="G37" t="s">
        <v>62</v>
      </c>
      <c r="H37" t="s">
        <v>63</v>
      </c>
      <c r="I37">
        <v>48.24216666666667</v>
      </c>
      <c r="J37" s="61">
        <v>-122.55333299999999</v>
      </c>
      <c r="K37">
        <v>4</v>
      </c>
      <c r="L37">
        <v>8</v>
      </c>
      <c r="M37" s="35">
        <v>2</v>
      </c>
      <c r="N37">
        <v>4.7699999999999996</v>
      </c>
      <c r="O37">
        <v>4.7300000000000004</v>
      </c>
      <c r="P37">
        <v>10.047499999999999</v>
      </c>
      <c r="Q37" s="2"/>
      <c r="R37" s="36">
        <v>2</v>
      </c>
      <c r="S37" s="2"/>
      <c r="T37">
        <v>27.209</v>
      </c>
      <c r="U37" s="5"/>
      <c r="V37" s="35">
        <v>2</v>
      </c>
      <c r="W37" s="2"/>
      <c r="X37">
        <v>20.8691</v>
      </c>
      <c r="Y37" s="2"/>
      <c r="Z37">
        <v>14.5502</v>
      </c>
      <c r="AA37" s="2"/>
      <c r="AB37" s="42">
        <f t="shared" si="0"/>
        <v>14.5502</v>
      </c>
      <c r="AC37" s="5">
        <v>2</v>
      </c>
      <c r="AE37" s="40">
        <v>12.209516606073901</v>
      </c>
      <c r="AF37" s="40">
        <v>12.263072593561253</v>
      </c>
      <c r="AG37" s="38"/>
      <c r="AH37" s="60">
        <v>12.236294599817576</v>
      </c>
      <c r="AI37" s="2"/>
      <c r="AJ37" s="5">
        <v>2</v>
      </c>
      <c r="AK37" s="7"/>
      <c r="AL37">
        <v>8.7919999999999998</v>
      </c>
      <c r="AM37" s="44">
        <v>27.573947036920039</v>
      </c>
      <c r="AN37" s="44"/>
      <c r="AO37" s="2">
        <v>2</v>
      </c>
      <c r="AP37" s="7"/>
      <c r="AQ37" s="45">
        <v>5.4279770285550129</v>
      </c>
      <c r="AR37" s="45">
        <v>0.13254500649238726</v>
      </c>
      <c r="AS37" s="45">
        <v>0.13402124918126976</v>
      </c>
      <c r="AT37" s="45">
        <v>0.73280777408790576</v>
      </c>
      <c r="AU37" s="45">
        <v>39.431354120856078</v>
      </c>
      <c r="AV37" s="5">
        <v>2</v>
      </c>
      <c r="AW37">
        <v>23.760200000000001</v>
      </c>
      <c r="AX37" s="58">
        <v>37.07</v>
      </c>
      <c r="AY37" s="58">
        <v>7.78</v>
      </c>
      <c r="AZ37" s="56">
        <f t="shared" si="1"/>
        <v>22.425000000000001</v>
      </c>
      <c r="BA37" s="50">
        <v>2</v>
      </c>
      <c r="BB37" s="58">
        <v>10.85</v>
      </c>
      <c r="BC37" s="58">
        <v>42.23</v>
      </c>
      <c r="BD37" s="58">
        <f t="shared" si="2"/>
        <v>26.54</v>
      </c>
      <c r="BE37" s="5">
        <v>2</v>
      </c>
      <c r="BF37" s="2"/>
      <c r="BG37" s="2"/>
      <c r="BJ37">
        <v>3</v>
      </c>
    </row>
    <row r="38" spans="1:62" x14ac:dyDescent="0.2">
      <c r="A38" s="1">
        <v>36</v>
      </c>
      <c r="B38" t="s">
        <v>55</v>
      </c>
      <c r="C38" s="27">
        <v>44304</v>
      </c>
      <c r="D38" s="29">
        <v>1.0471412037037038</v>
      </c>
      <c r="E38" s="27">
        <v>44303</v>
      </c>
      <c r="F38" s="29">
        <v>0.75547453703703704</v>
      </c>
      <c r="G38" t="s">
        <v>62</v>
      </c>
      <c r="H38" t="s">
        <v>63</v>
      </c>
      <c r="I38">
        <v>48.24216666666667</v>
      </c>
      <c r="J38" s="61">
        <v>-122.55333299999999</v>
      </c>
      <c r="K38">
        <v>4</v>
      </c>
      <c r="L38">
        <v>9</v>
      </c>
      <c r="M38" s="33">
        <v>2</v>
      </c>
      <c r="N38">
        <v>2.831</v>
      </c>
      <c r="O38">
        <v>2.8069999999999999</v>
      </c>
      <c r="P38">
        <v>11.0868</v>
      </c>
      <c r="Q38" s="2"/>
      <c r="R38" s="1">
        <v>2</v>
      </c>
      <c r="S38" s="2"/>
      <c r="T38">
        <v>25.840900000000001</v>
      </c>
      <c r="U38" s="5"/>
      <c r="V38" s="33">
        <v>2</v>
      </c>
      <c r="W38" s="2"/>
      <c r="X38">
        <v>19.640799999999999</v>
      </c>
      <c r="Y38" s="2"/>
      <c r="Z38">
        <v>14.5525</v>
      </c>
      <c r="AA38" s="2"/>
      <c r="AB38" s="42">
        <f t="shared" si="0"/>
        <v>14.5525</v>
      </c>
      <c r="AC38" s="39">
        <v>2</v>
      </c>
      <c r="AG38" s="38"/>
      <c r="AH38" s="60"/>
      <c r="AI38" s="2"/>
      <c r="AJ38" s="5"/>
      <c r="AK38" s="7"/>
      <c r="AL38">
        <v>8.9209999999999994</v>
      </c>
      <c r="AM38" s="5"/>
      <c r="AN38" s="5"/>
      <c r="AP38" s="7"/>
      <c r="AQ38" s="1"/>
      <c r="AR38" s="5"/>
      <c r="AU38" s="5"/>
      <c r="AV38" s="46"/>
      <c r="AW38">
        <v>11.975899999999999</v>
      </c>
      <c r="AX38" s="57"/>
      <c r="AY38" s="57"/>
      <c r="AZ38" s="55"/>
      <c r="BA38" s="50"/>
      <c r="BB38" s="57"/>
      <c r="BC38" s="57"/>
      <c r="BD38" s="57"/>
      <c r="BE38" s="5"/>
      <c r="BF38" s="2"/>
      <c r="BG38" s="2"/>
      <c r="BJ38">
        <v>3</v>
      </c>
    </row>
    <row r="39" spans="1:62" x14ac:dyDescent="0.2">
      <c r="A39" s="1">
        <v>37</v>
      </c>
      <c r="B39" t="s">
        <v>55</v>
      </c>
      <c r="C39" s="27">
        <v>44304</v>
      </c>
      <c r="D39" s="29">
        <v>1.0471874999999999</v>
      </c>
      <c r="E39" s="27">
        <v>44303</v>
      </c>
      <c r="F39" s="29">
        <v>0.75552083333333331</v>
      </c>
      <c r="G39" t="s">
        <v>62</v>
      </c>
      <c r="H39" t="s">
        <v>63</v>
      </c>
      <c r="I39">
        <v>48.24216666666667</v>
      </c>
      <c r="J39" s="61">
        <v>-122.55333299999999</v>
      </c>
      <c r="K39">
        <v>4</v>
      </c>
      <c r="L39">
        <v>10</v>
      </c>
      <c r="M39" s="35">
        <v>2</v>
      </c>
      <c r="N39">
        <v>2.8330000000000002</v>
      </c>
      <c r="O39">
        <v>2.8090000000000002</v>
      </c>
      <c r="P39">
        <v>11.0747</v>
      </c>
      <c r="Q39" s="2"/>
      <c r="R39" s="36">
        <v>2</v>
      </c>
      <c r="S39" s="2"/>
      <c r="T39">
        <v>25.869399999999999</v>
      </c>
      <c r="U39" s="5"/>
      <c r="V39" s="35">
        <v>2</v>
      </c>
      <c r="W39" s="2"/>
      <c r="X39">
        <v>19.6648</v>
      </c>
      <c r="Y39" s="2"/>
      <c r="Z39">
        <v>14.3781</v>
      </c>
      <c r="AA39" s="2"/>
      <c r="AB39" s="42">
        <f t="shared" si="0"/>
        <v>14.3781</v>
      </c>
      <c r="AC39" s="5">
        <v>2</v>
      </c>
      <c r="AE39" s="40">
        <v>15.332369679256384</v>
      </c>
      <c r="AF39" s="40">
        <v>15.278439176515938</v>
      </c>
      <c r="AG39" s="38"/>
      <c r="AH39" s="60">
        <v>15.305404427886161</v>
      </c>
      <c r="AI39" s="2"/>
      <c r="AJ39" s="5">
        <v>2</v>
      </c>
      <c r="AK39" s="7"/>
      <c r="AL39">
        <v>8.9529999999999994</v>
      </c>
      <c r="AM39" s="44">
        <v>24.059219958160888</v>
      </c>
      <c r="AN39" s="44"/>
      <c r="AO39" s="1">
        <v>2</v>
      </c>
      <c r="AP39" s="7"/>
      <c r="AQ39" s="45">
        <v>2.0833966568514795</v>
      </c>
      <c r="AR39" s="45">
        <v>0.10008783473139904</v>
      </c>
      <c r="AS39" s="45">
        <v>0.14541143652686009</v>
      </c>
      <c r="AT39" s="45">
        <v>0.42792491802642918</v>
      </c>
      <c r="AU39" s="45">
        <v>53.713660970195349</v>
      </c>
      <c r="AV39" s="5">
        <v>2</v>
      </c>
      <c r="AW39">
        <v>12.5183</v>
      </c>
      <c r="AX39" s="57">
        <v>16.8</v>
      </c>
      <c r="AY39" s="57"/>
      <c r="AZ39" s="55">
        <f t="shared" si="1"/>
        <v>16.8</v>
      </c>
      <c r="BA39" s="50">
        <v>2</v>
      </c>
      <c r="BB39" s="57">
        <v>2.6</v>
      </c>
      <c r="BC39" s="57"/>
      <c r="BD39" s="57">
        <f t="shared" si="2"/>
        <v>2.6</v>
      </c>
      <c r="BE39" s="5">
        <v>2</v>
      </c>
      <c r="BF39" s="2"/>
      <c r="BG39" s="2"/>
      <c r="BJ39">
        <v>3</v>
      </c>
    </row>
    <row r="40" spans="1:62" x14ac:dyDescent="0.2">
      <c r="A40" s="1">
        <v>38</v>
      </c>
      <c r="B40" t="s">
        <v>55</v>
      </c>
      <c r="C40" s="27">
        <v>44303</v>
      </c>
      <c r="D40" s="29">
        <v>0.84557870370370369</v>
      </c>
      <c r="E40" s="27">
        <v>44303</v>
      </c>
      <c r="F40" s="29">
        <v>0.55391203703703706</v>
      </c>
      <c r="G40" t="s">
        <v>121</v>
      </c>
      <c r="H40" t="s">
        <v>64</v>
      </c>
      <c r="I40">
        <v>47.883479999999999</v>
      </c>
      <c r="J40" s="61">
        <v>-122.368167</v>
      </c>
      <c r="K40">
        <v>5</v>
      </c>
      <c r="L40">
        <v>1</v>
      </c>
      <c r="M40" s="33">
        <v>2</v>
      </c>
      <c r="N40">
        <v>195.166</v>
      </c>
      <c r="O40">
        <v>193.428</v>
      </c>
      <c r="P40">
        <v>8.4953000000000003</v>
      </c>
      <c r="Q40" s="2"/>
      <c r="R40" s="1">
        <v>2</v>
      </c>
      <c r="S40" s="2"/>
      <c r="T40">
        <v>29.776</v>
      </c>
      <c r="U40" s="5"/>
      <c r="V40" s="33">
        <v>2</v>
      </c>
      <c r="W40" s="2"/>
      <c r="X40">
        <v>23.107199999999999</v>
      </c>
      <c r="Y40" s="2"/>
      <c r="Z40">
        <v>7.7911000000000001</v>
      </c>
      <c r="AA40" s="2"/>
      <c r="AB40" s="42">
        <f t="shared" si="0"/>
        <v>7.7911000000000001</v>
      </c>
      <c r="AC40" s="39">
        <v>2</v>
      </c>
      <c r="AE40" s="40">
        <v>8.2994809149560602</v>
      </c>
      <c r="AG40" s="38"/>
      <c r="AH40" s="60">
        <v>8.2994809149560602</v>
      </c>
      <c r="AI40" s="2"/>
      <c r="AJ40" s="5">
        <v>2</v>
      </c>
      <c r="AK40" s="7"/>
      <c r="AL40">
        <v>8.3849999999999998</v>
      </c>
      <c r="AM40" s="5"/>
      <c r="AN40" s="5"/>
      <c r="AP40" s="7"/>
      <c r="AQ40" s="45">
        <v>22.752826872335536</v>
      </c>
      <c r="AR40" s="45">
        <v>0.29212653027865559</v>
      </c>
      <c r="AS40" s="45">
        <v>2.0248710344297614</v>
      </c>
      <c r="AT40" s="45">
        <v>2.0028726502872733</v>
      </c>
      <c r="AU40" s="45">
        <v>42.712307056176385</v>
      </c>
      <c r="AV40" s="46">
        <v>2</v>
      </c>
      <c r="AW40">
        <v>0.308</v>
      </c>
      <c r="AX40" s="49"/>
      <c r="AY40" s="57"/>
      <c r="AZ40" s="55"/>
      <c r="BA40" s="50"/>
      <c r="BB40" s="57"/>
      <c r="BC40" s="57"/>
      <c r="BD40" s="57"/>
      <c r="BE40" s="5"/>
      <c r="BF40" s="2"/>
      <c r="BG40" s="2"/>
      <c r="BJ40">
        <v>3</v>
      </c>
    </row>
    <row r="41" spans="1:62" x14ac:dyDescent="0.2">
      <c r="A41" s="1">
        <v>39</v>
      </c>
      <c r="B41" t="s">
        <v>55</v>
      </c>
      <c r="C41" s="27">
        <v>44303</v>
      </c>
      <c r="D41" s="29">
        <v>0.84753472222222226</v>
      </c>
      <c r="E41" s="27">
        <v>44303</v>
      </c>
      <c r="F41" s="29">
        <v>0.55586805555555552</v>
      </c>
      <c r="G41" t="s">
        <v>121</v>
      </c>
      <c r="H41" t="s">
        <v>64</v>
      </c>
      <c r="I41">
        <v>47.883479999999999</v>
      </c>
      <c r="J41" s="61">
        <v>-122.368167</v>
      </c>
      <c r="K41">
        <v>5</v>
      </c>
      <c r="L41">
        <v>2</v>
      </c>
      <c r="M41" s="35">
        <v>2</v>
      </c>
      <c r="N41">
        <v>151.34399999999999</v>
      </c>
      <c r="O41">
        <v>150.012</v>
      </c>
      <c r="P41">
        <v>8.4739000000000004</v>
      </c>
      <c r="Q41" s="2"/>
      <c r="R41" s="36">
        <v>2</v>
      </c>
      <c r="S41" s="2"/>
      <c r="T41">
        <v>29.7469</v>
      </c>
      <c r="U41" s="5"/>
      <c r="V41" s="35">
        <v>2</v>
      </c>
      <c r="W41" s="2"/>
      <c r="X41">
        <v>23.0869</v>
      </c>
      <c r="Y41" s="2"/>
      <c r="Z41">
        <v>7.7445000000000004</v>
      </c>
      <c r="AA41" s="2"/>
      <c r="AB41" s="42">
        <f t="shared" si="0"/>
        <v>7.7445000000000004</v>
      </c>
      <c r="AC41" s="5">
        <v>2</v>
      </c>
      <c r="AE41" s="40">
        <v>8.6664832892085819</v>
      </c>
      <c r="AG41" s="38"/>
      <c r="AH41" s="60">
        <v>8.6664832892085819</v>
      </c>
      <c r="AI41" s="2"/>
      <c r="AJ41" s="5">
        <v>2</v>
      </c>
      <c r="AK41" s="7"/>
      <c r="AL41">
        <v>8.3810000000000002</v>
      </c>
      <c r="AM41" s="5"/>
      <c r="AN41" s="5"/>
      <c r="AP41" s="7"/>
      <c r="AQ41" s="45">
        <v>23.132868308129844</v>
      </c>
      <c r="AR41" s="45">
        <v>0.29716504820453887</v>
      </c>
      <c r="AS41" s="45">
        <v>2.0274177717897155</v>
      </c>
      <c r="AT41" s="45">
        <v>2.0258581473714448</v>
      </c>
      <c r="AU41" s="45">
        <v>43.536502268486075</v>
      </c>
      <c r="AV41" s="5">
        <v>2</v>
      </c>
      <c r="AW41">
        <v>0.18310000000000001</v>
      </c>
      <c r="AX41" s="49"/>
      <c r="AY41" s="57"/>
      <c r="AZ41" s="55"/>
      <c r="BA41" s="50"/>
      <c r="BB41" s="57"/>
      <c r="BC41" s="57"/>
      <c r="BD41" s="57"/>
      <c r="BE41" s="5"/>
      <c r="BF41" s="2"/>
      <c r="BG41" s="2"/>
      <c r="BJ41">
        <v>3</v>
      </c>
    </row>
    <row r="42" spans="1:62" x14ac:dyDescent="0.2">
      <c r="A42" s="1">
        <v>40</v>
      </c>
      <c r="B42" t="s">
        <v>55</v>
      </c>
      <c r="C42" s="27">
        <v>44303</v>
      </c>
      <c r="D42" s="29">
        <v>0.84927083333333342</v>
      </c>
      <c r="E42" s="27">
        <v>44303</v>
      </c>
      <c r="F42" s="29">
        <v>0.55760416666666668</v>
      </c>
      <c r="G42" t="s">
        <v>121</v>
      </c>
      <c r="H42" t="s">
        <v>64</v>
      </c>
      <c r="I42">
        <v>47.883479999999999</v>
      </c>
      <c r="J42" s="61">
        <v>-122.368167</v>
      </c>
      <c r="K42">
        <v>5</v>
      </c>
      <c r="L42">
        <v>3</v>
      </c>
      <c r="M42" s="33">
        <v>2</v>
      </c>
      <c r="N42">
        <v>111.068</v>
      </c>
      <c r="O42">
        <v>110.101</v>
      </c>
      <c r="P42">
        <v>8.4082000000000008</v>
      </c>
      <c r="Q42" s="2"/>
      <c r="R42" s="1">
        <v>2</v>
      </c>
      <c r="S42" s="2"/>
      <c r="T42">
        <v>29.671500000000002</v>
      </c>
      <c r="U42" s="5"/>
      <c r="V42" s="33">
        <v>2</v>
      </c>
      <c r="W42" s="2"/>
      <c r="X42">
        <v>23.0366</v>
      </c>
      <c r="Y42" s="2"/>
      <c r="Z42">
        <v>7.5849000000000002</v>
      </c>
      <c r="AA42" s="2"/>
      <c r="AB42" s="42">
        <f t="shared" si="0"/>
        <v>7.5849000000000002</v>
      </c>
      <c r="AC42" s="39">
        <v>2</v>
      </c>
      <c r="AE42" s="40">
        <v>8.0707363276844557</v>
      </c>
      <c r="AG42" s="38"/>
      <c r="AH42" s="60">
        <v>8.0707363276844557</v>
      </c>
      <c r="AI42" s="2"/>
      <c r="AJ42" s="5">
        <v>2</v>
      </c>
      <c r="AK42" s="7"/>
      <c r="AL42">
        <v>8.3520000000000003</v>
      </c>
      <c r="AM42" s="5"/>
      <c r="AN42" s="5"/>
      <c r="AP42" s="7"/>
      <c r="AQ42" s="45">
        <v>24.695678333869576</v>
      </c>
      <c r="AR42" s="45">
        <v>0.37649148678540645</v>
      </c>
      <c r="AS42" s="45">
        <v>1.5262775750502728</v>
      </c>
      <c r="AT42" s="45">
        <v>2.0745297936368861</v>
      </c>
      <c r="AU42" s="45">
        <v>45.430576202599831</v>
      </c>
      <c r="AV42" s="46">
        <v>2</v>
      </c>
      <c r="AW42">
        <v>0.1119</v>
      </c>
      <c r="AX42" s="49"/>
      <c r="AY42" s="57"/>
      <c r="AZ42" s="55"/>
      <c r="BA42" s="50"/>
      <c r="BB42" s="57"/>
      <c r="BC42" s="57"/>
      <c r="BD42" s="57"/>
      <c r="BE42" s="5"/>
      <c r="BF42" s="2"/>
      <c r="BG42" s="2"/>
      <c r="BJ42">
        <v>3</v>
      </c>
    </row>
    <row r="43" spans="1:62" x14ac:dyDescent="0.2">
      <c r="A43" s="1">
        <v>41</v>
      </c>
      <c r="B43" t="s">
        <v>55</v>
      </c>
      <c r="C43" s="27">
        <v>44303</v>
      </c>
      <c r="D43" s="29">
        <v>0.85083333333333333</v>
      </c>
      <c r="E43" s="27">
        <v>44303</v>
      </c>
      <c r="F43" s="29">
        <v>0.5591666666666667</v>
      </c>
      <c r="G43" t="s">
        <v>121</v>
      </c>
      <c r="H43" t="s">
        <v>64</v>
      </c>
      <c r="I43">
        <v>47.883479999999999</v>
      </c>
      <c r="J43" s="61">
        <v>-122.368167</v>
      </c>
      <c r="K43">
        <v>5</v>
      </c>
      <c r="L43">
        <v>4</v>
      </c>
      <c r="M43" s="35">
        <v>2</v>
      </c>
      <c r="N43">
        <v>80.667000000000002</v>
      </c>
      <c r="O43">
        <v>79.97</v>
      </c>
      <c r="P43">
        <v>8.4229000000000003</v>
      </c>
      <c r="Q43" s="2"/>
      <c r="R43" s="36">
        <v>2</v>
      </c>
      <c r="S43" s="2"/>
      <c r="T43">
        <v>29.635999999999999</v>
      </c>
      <c r="U43" s="5"/>
      <c r="V43" s="35">
        <v>2</v>
      </c>
      <c r="W43" s="2"/>
      <c r="X43">
        <v>23.0063</v>
      </c>
      <c r="Y43" s="2"/>
      <c r="Z43">
        <v>7.6679000000000004</v>
      </c>
      <c r="AA43" s="2"/>
      <c r="AB43" s="42">
        <f t="shared" si="0"/>
        <v>7.6679000000000004</v>
      </c>
      <c r="AC43" s="5">
        <v>2</v>
      </c>
      <c r="AE43" s="40">
        <v>8.1385216540886152</v>
      </c>
      <c r="AG43" s="38"/>
      <c r="AH43" s="60">
        <v>8.1385216540886152</v>
      </c>
      <c r="AI43" s="2"/>
      <c r="AJ43" s="5">
        <v>2</v>
      </c>
      <c r="AK43" s="7"/>
      <c r="AL43">
        <v>8.36</v>
      </c>
      <c r="AM43" s="5"/>
      <c r="AN43" s="5"/>
      <c r="AP43" s="7"/>
      <c r="AQ43" s="45">
        <v>24.799392349554722</v>
      </c>
      <c r="AR43" s="45">
        <v>0.36635275449583449</v>
      </c>
      <c r="AS43" s="45">
        <v>1.5660451814995691</v>
      </c>
      <c r="AT43" s="45">
        <v>2.0912243755242748</v>
      </c>
      <c r="AU43" s="45">
        <v>45.509473278856646</v>
      </c>
      <c r="AV43" s="5">
        <v>2</v>
      </c>
      <c r="AW43">
        <v>9.0999999999999998E-2</v>
      </c>
      <c r="AX43" s="49"/>
      <c r="AY43" s="57"/>
      <c r="AZ43" s="55"/>
      <c r="BA43" s="50"/>
      <c r="BB43" s="57"/>
      <c r="BC43" s="57"/>
      <c r="BD43" s="57"/>
      <c r="BE43" s="5"/>
      <c r="BF43" s="2"/>
      <c r="BG43" s="2"/>
      <c r="BJ43">
        <v>3</v>
      </c>
    </row>
    <row r="44" spans="1:62" x14ac:dyDescent="0.2">
      <c r="A44" s="1">
        <v>42</v>
      </c>
      <c r="B44" t="s">
        <v>55</v>
      </c>
      <c r="C44" s="27">
        <v>44303</v>
      </c>
      <c r="D44" s="29">
        <v>0.85226851851851859</v>
      </c>
      <c r="E44" s="27">
        <v>44303</v>
      </c>
      <c r="F44" s="29">
        <v>0.56060185185185185</v>
      </c>
      <c r="G44" t="s">
        <v>121</v>
      </c>
      <c r="H44" t="s">
        <v>64</v>
      </c>
      <c r="I44">
        <v>47.883479999999999</v>
      </c>
      <c r="J44" s="61">
        <v>-122.368167</v>
      </c>
      <c r="K44">
        <v>5</v>
      </c>
      <c r="L44">
        <v>5</v>
      </c>
      <c r="M44" s="33">
        <v>2</v>
      </c>
      <c r="N44">
        <v>50.256</v>
      </c>
      <c r="O44">
        <v>49.826000000000001</v>
      </c>
      <c r="P44">
        <v>8.4871999999999996</v>
      </c>
      <c r="Q44" s="2"/>
      <c r="R44" s="1">
        <v>2</v>
      </c>
      <c r="S44" s="2"/>
      <c r="T44">
        <v>29.434000000000001</v>
      </c>
      <c r="U44" s="5"/>
      <c r="V44" s="33">
        <v>2</v>
      </c>
      <c r="W44" s="2"/>
      <c r="X44">
        <v>22.8386</v>
      </c>
      <c r="Y44" s="2"/>
      <c r="Z44">
        <v>7.9871999999999996</v>
      </c>
      <c r="AA44" s="2"/>
      <c r="AB44" s="42">
        <f t="shared" si="0"/>
        <v>7.9871999999999996</v>
      </c>
      <c r="AC44" s="39">
        <v>2</v>
      </c>
      <c r="AE44" s="40">
        <v>8.4786482572786177</v>
      </c>
      <c r="AG44" s="38"/>
      <c r="AH44" s="60">
        <v>8.4786482572786177</v>
      </c>
      <c r="AI44" s="2"/>
      <c r="AJ44" s="5">
        <v>2</v>
      </c>
      <c r="AK44" s="7"/>
      <c r="AL44">
        <v>8.3759999999999994</v>
      </c>
      <c r="AM44" s="5"/>
      <c r="AN44" s="5"/>
      <c r="AP44" s="7"/>
      <c r="AQ44" s="45">
        <v>24.77967233484631</v>
      </c>
      <c r="AR44" s="45">
        <v>0.4423992004883654</v>
      </c>
      <c r="AS44" s="45">
        <v>1.7873079945274348</v>
      </c>
      <c r="AT44" s="45">
        <v>2.0853716506607296</v>
      </c>
      <c r="AU44" s="45">
        <v>46.547679553188736</v>
      </c>
      <c r="AV44" s="46">
        <v>2</v>
      </c>
      <c r="AW44">
        <v>1.0921000000000001</v>
      </c>
      <c r="AX44" s="57">
        <v>3.3409241025166847</v>
      </c>
      <c r="AY44" s="57"/>
      <c r="AZ44" s="55">
        <f t="shared" si="1"/>
        <v>3.3409241025166847</v>
      </c>
      <c r="BA44" s="50">
        <v>2</v>
      </c>
      <c r="BB44" s="57">
        <v>1.5670398555478324</v>
      </c>
      <c r="BC44" s="57"/>
      <c r="BD44" s="57">
        <f t="shared" si="2"/>
        <v>1.5670398555478324</v>
      </c>
      <c r="BE44" s="5">
        <v>2</v>
      </c>
      <c r="BF44" s="2"/>
      <c r="BG44" s="2"/>
      <c r="BJ44">
        <v>3</v>
      </c>
    </row>
    <row r="45" spans="1:62" x14ac:dyDescent="0.2">
      <c r="A45" s="1">
        <v>43</v>
      </c>
      <c r="B45" t="s">
        <v>55</v>
      </c>
      <c r="C45" s="27">
        <v>44303</v>
      </c>
      <c r="D45" s="29">
        <v>0.85364583333333344</v>
      </c>
      <c r="E45" s="27">
        <v>44303</v>
      </c>
      <c r="F45" s="29">
        <v>0.5619791666666667</v>
      </c>
      <c r="G45" t="s">
        <v>121</v>
      </c>
      <c r="H45" t="s">
        <v>64</v>
      </c>
      <c r="I45">
        <v>47.883479999999999</v>
      </c>
      <c r="J45" s="61">
        <v>-122.368167</v>
      </c>
      <c r="K45">
        <v>5</v>
      </c>
      <c r="L45">
        <v>6</v>
      </c>
      <c r="M45" s="35">
        <v>2</v>
      </c>
      <c r="N45">
        <v>30.175000000000001</v>
      </c>
      <c r="O45">
        <v>29.917999999999999</v>
      </c>
      <c r="P45">
        <v>8.5344999999999995</v>
      </c>
      <c r="Q45" s="2"/>
      <c r="R45" s="36">
        <v>2</v>
      </c>
      <c r="S45" s="2"/>
      <c r="T45">
        <v>29.353400000000001</v>
      </c>
      <c r="U45" s="5"/>
      <c r="V45" s="35">
        <v>2</v>
      </c>
      <c r="W45" s="2"/>
      <c r="X45">
        <v>22.7685</v>
      </c>
      <c r="Y45" s="2"/>
      <c r="Z45">
        <v>8.2718000000000007</v>
      </c>
      <c r="AA45" s="2"/>
      <c r="AB45" s="42">
        <f t="shared" si="0"/>
        <v>8.2718000000000007</v>
      </c>
      <c r="AC45" s="5">
        <v>2</v>
      </c>
      <c r="AE45" s="40">
        <v>8.8406815625046899</v>
      </c>
      <c r="AG45" s="38"/>
      <c r="AH45" s="60">
        <v>8.8406815625046899</v>
      </c>
      <c r="AI45" s="2"/>
      <c r="AJ45" s="5">
        <v>2</v>
      </c>
      <c r="AK45" s="7"/>
      <c r="AL45">
        <v>8.4030000000000005</v>
      </c>
      <c r="AM45" s="5"/>
      <c r="AN45" s="5"/>
      <c r="AO45"/>
      <c r="AP45" s="7"/>
      <c r="AQ45" s="45">
        <v>23.829641340591785</v>
      </c>
      <c r="AR45" s="45">
        <v>0.43291500442401609</v>
      </c>
      <c r="AS45" s="45">
        <v>1.8427575395575984</v>
      </c>
      <c r="AT45" s="45">
        <v>2.0319905732835393</v>
      </c>
      <c r="AU45" s="45">
        <v>46.801206634070667</v>
      </c>
      <c r="AV45" s="5">
        <v>2</v>
      </c>
      <c r="AW45">
        <v>1.6549</v>
      </c>
      <c r="AX45" s="57">
        <v>5.9038247838993474</v>
      </c>
      <c r="AY45" s="57"/>
      <c r="AZ45" s="55">
        <f t="shared" si="1"/>
        <v>5.9038247838993474</v>
      </c>
      <c r="BA45" s="50">
        <v>2</v>
      </c>
      <c r="BB45" s="57">
        <v>2.2452474483587186</v>
      </c>
      <c r="BC45" s="57"/>
      <c r="BD45" s="57">
        <f t="shared" si="2"/>
        <v>2.2452474483587186</v>
      </c>
      <c r="BE45" s="5">
        <v>2</v>
      </c>
      <c r="BF45" s="2"/>
      <c r="BG45" s="2"/>
      <c r="BJ45">
        <v>3</v>
      </c>
    </row>
    <row r="46" spans="1:62" x14ac:dyDescent="0.2">
      <c r="A46" s="1">
        <v>44</v>
      </c>
      <c r="B46" t="s">
        <v>55</v>
      </c>
      <c r="C46" s="27">
        <v>44303</v>
      </c>
      <c r="D46" s="29">
        <v>0.85499999999999998</v>
      </c>
      <c r="E46" s="27">
        <v>44303</v>
      </c>
      <c r="F46" s="29">
        <v>0.56333333333333335</v>
      </c>
      <c r="G46" t="s">
        <v>121</v>
      </c>
      <c r="H46" t="s">
        <v>64</v>
      </c>
      <c r="I46">
        <v>47.883479999999999</v>
      </c>
      <c r="J46" s="61">
        <v>-122.368167</v>
      </c>
      <c r="K46">
        <v>5</v>
      </c>
      <c r="L46">
        <v>7</v>
      </c>
      <c r="M46" s="33">
        <v>2</v>
      </c>
      <c r="N46">
        <v>20.12</v>
      </c>
      <c r="O46">
        <v>19.949000000000002</v>
      </c>
      <c r="P46">
        <v>8.5654000000000003</v>
      </c>
      <c r="Q46" s="2"/>
      <c r="R46" s="1">
        <v>2</v>
      </c>
      <c r="S46" s="2"/>
      <c r="T46">
        <v>29.322500000000002</v>
      </c>
      <c r="U46" s="5"/>
      <c r="V46" s="33">
        <v>2</v>
      </c>
      <c r="W46" s="2"/>
      <c r="X46">
        <v>22.739699999999999</v>
      </c>
      <c r="Y46" s="2"/>
      <c r="Z46">
        <v>8.4161999999999999</v>
      </c>
      <c r="AA46" s="2"/>
      <c r="AB46" s="42">
        <f t="shared" si="0"/>
        <v>8.4161999999999999</v>
      </c>
      <c r="AC46" s="39">
        <v>2</v>
      </c>
      <c r="AE46" s="40">
        <v>9.0167034413122025</v>
      </c>
      <c r="AG46" s="38"/>
      <c r="AH46" s="60">
        <v>9.0167034413122025</v>
      </c>
      <c r="AI46" s="2"/>
      <c r="AJ46" s="5">
        <v>2</v>
      </c>
      <c r="AK46" s="7"/>
      <c r="AL46">
        <v>8.4179999999999993</v>
      </c>
      <c r="AM46" s="5"/>
      <c r="AN46" s="5"/>
      <c r="AP46" s="7"/>
      <c r="AQ46" s="45">
        <v>23.120412283740304</v>
      </c>
      <c r="AR46" s="45">
        <v>0.42940608155702387</v>
      </c>
      <c r="AS46" s="45">
        <v>2.0638543470985349</v>
      </c>
      <c r="AT46" s="45">
        <v>2.0186058535621947</v>
      </c>
      <c r="AU46" s="45">
        <v>46.405424804553292</v>
      </c>
      <c r="AV46" s="46">
        <v>2</v>
      </c>
      <c r="AW46">
        <v>2.1541999999999999</v>
      </c>
      <c r="AX46" s="57">
        <v>6.9106786230139647</v>
      </c>
      <c r="AY46" s="57"/>
      <c r="AZ46" s="55">
        <f t="shared" si="1"/>
        <v>6.9106786230139647</v>
      </c>
      <c r="BA46" s="50">
        <v>2</v>
      </c>
      <c r="BB46" s="57">
        <v>2.3959322785989388</v>
      </c>
      <c r="BC46" s="57"/>
      <c r="BD46" s="57">
        <f t="shared" si="2"/>
        <v>2.3959322785989388</v>
      </c>
      <c r="BE46" s="5">
        <v>2</v>
      </c>
      <c r="BF46" s="2"/>
      <c r="BG46" s="2"/>
      <c r="BJ46">
        <v>3</v>
      </c>
    </row>
    <row r="47" spans="1:62" x14ac:dyDescent="0.2">
      <c r="A47" s="1">
        <v>45</v>
      </c>
      <c r="B47" t="s">
        <v>55</v>
      </c>
      <c r="C47" s="27">
        <v>44303</v>
      </c>
      <c r="D47" s="29">
        <v>0.85613425925925934</v>
      </c>
      <c r="E47" s="27">
        <v>44303</v>
      </c>
      <c r="F47" s="29">
        <v>0.5644675925925926</v>
      </c>
      <c r="G47" t="s">
        <v>121</v>
      </c>
      <c r="H47" t="s">
        <v>64</v>
      </c>
      <c r="I47">
        <v>47.883479999999999</v>
      </c>
      <c r="J47" s="61">
        <v>-122.368167</v>
      </c>
      <c r="K47">
        <v>5</v>
      </c>
      <c r="L47">
        <v>8</v>
      </c>
      <c r="M47" s="35">
        <v>2</v>
      </c>
      <c r="N47">
        <v>9.9589999999999996</v>
      </c>
      <c r="O47">
        <v>9.8740000000000006</v>
      </c>
      <c r="P47">
        <v>8.8195999999999994</v>
      </c>
      <c r="Q47" s="2"/>
      <c r="R47" s="36">
        <v>2</v>
      </c>
      <c r="S47" s="2"/>
      <c r="T47">
        <v>29.142900000000001</v>
      </c>
      <c r="U47" s="5"/>
      <c r="V47" s="35">
        <v>2</v>
      </c>
      <c r="W47" s="2"/>
      <c r="X47">
        <v>22.5624</v>
      </c>
      <c r="Y47" s="2"/>
      <c r="Z47">
        <v>9.5925999999999991</v>
      </c>
      <c r="AA47" s="2"/>
      <c r="AB47" s="42">
        <f t="shared" si="0"/>
        <v>9.5925999999999991</v>
      </c>
      <c r="AC47" s="5">
        <v>2</v>
      </c>
      <c r="AE47" s="40">
        <v>10.317013017459612</v>
      </c>
      <c r="AG47" s="38"/>
      <c r="AH47" s="60">
        <v>10.317013017459612</v>
      </c>
      <c r="AI47" s="2"/>
      <c r="AJ47" s="5">
        <v>2</v>
      </c>
      <c r="AK47" s="7"/>
      <c r="AL47">
        <v>8.5419999999999998</v>
      </c>
      <c r="AM47" s="5"/>
      <c r="AN47" s="5"/>
      <c r="AO47"/>
      <c r="AP47" s="7"/>
      <c r="AQ47" s="45">
        <v>18.562123335478308</v>
      </c>
      <c r="AR47" s="45">
        <v>0.38310801493823615</v>
      </c>
      <c r="AS47" s="45">
        <v>1.0099480459638035</v>
      </c>
      <c r="AT47" s="45">
        <v>1.6442353406492387</v>
      </c>
      <c r="AU47" s="45">
        <v>41.058793581585753</v>
      </c>
      <c r="AV47" s="5">
        <v>2</v>
      </c>
      <c r="AW47">
        <v>6.0366999999999997</v>
      </c>
      <c r="AX47" s="57">
        <v>13.729825078835692</v>
      </c>
      <c r="AY47" s="57"/>
      <c r="AZ47" s="55">
        <f t="shared" si="1"/>
        <v>13.729825078835692</v>
      </c>
      <c r="BA47" s="50">
        <v>2</v>
      </c>
      <c r="BB47" s="57">
        <v>4.6981905372933426</v>
      </c>
      <c r="BC47" s="57"/>
      <c r="BD47" s="57">
        <f t="shared" si="2"/>
        <v>4.6981905372933426</v>
      </c>
      <c r="BE47" s="5">
        <v>2</v>
      </c>
      <c r="BF47" s="2"/>
      <c r="BG47" s="2"/>
      <c r="BJ47">
        <v>3</v>
      </c>
    </row>
    <row r="48" spans="1:62" x14ac:dyDescent="0.2">
      <c r="A48" s="1">
        <v>46</v>
      </c>
      <c r="B48" t="s">
        <v>55</v>
      </c>
      <c r="C48" s="27">
        <v>44303</v>
      </c>
      <c r="D48" s="29">
        <v>0.85726851851851849</v>
      </c>
      <c r="E48" s="27">
        <v>44303</v>
      </c>
      <c r="F48" s="29">
        <v>0.56560185185185186</v>
      </c>
      <c r="G48" t="s">
        <v>121</v>
      </c>
      <c r="H48" t="s">
        <v>64</v>
      </c>
      <c r="I48">
        <v>47.883479999999999</v>
      </c>
      <c r="J48" s="61">
        <v>-122.368167</v>
      </c>
      <c r="K48">
        <v>5</v>
      </c>
      <c r="L48">
        <v>9</v>
      </c>
      <c r="M48" s="33">
        <v>2</v>
      </c>
      <c r="N48">
        <v>4.9219999999999997</v>
      </c>
      <c r="O48">
        <v>4.8810000000000002</v>
      </c>
      <c r="P48">
        <v>9.0904000000000007</v>
      </c>
      <c r="Q48" s="2"/>
      <c r="R48" s="1">
        <v>2</v>
      </c>
      <c r="S48" s="2"/>
      <c r="T48">
        <v>28.785699999999999</v>
      </c>
      <c r="U48" s="5"/>
      <c r="V48" s="33">
        <v>2</v>
      </c>
      <c r="W48" s="2"/>
      <c r="X48">
        <v>22.243500000000001</v>
      </c>
      <c r="Y48" s="2"/>
      <c r="Z48">
        <v>11.2121</v>
      </c>
      <c r="AA48" s="2"/>
      <c r="AB48" s="42">
        <f t="shared" si="0"/>
        <v>11.2121</v>
      </c>
      <c r="AC48" s="39">
        <v>2</v>
      </c>
      <c r="AE48" s="40">
        <v>12.408312250211228</v>
      </c>
      <c r="AG48" s="38"/>
      <c r="AH48" s="60">
        <v>12.408312250211228</v>
      </c>
      <c r="AI48" s="2"/>
      <c r="AJ48" s="5">
        <v>2</v>
      </c>
      <c r="AK48" s="7"/>
      <c r="AL48">
        <v>8.7170000000000005</v>
      </c>
      <c r="AM48" s="5"/>
      <c r="AN48" s="5"/>
      <c r="AP48" s="7"/>
      <c r="AQ48" s="1"/>
      <c r="AR48" s="5"/>
      <c r="AU48" s="5"/>
      <c r="AV48" s="46"/>
      <c r="AW48">
        <v>12.0297</v>
      </c>
      <c r="AX48" s="57">
        <v>13.633716303283837</v>
      </c>
      <c r="AY48" s="57"/>
      <c r="AZ48" s="55">
        <f t="shared" si="1"/>
        <v>13.633716303283837</v>
      </c>
      <c r="BA48" s="50">
        <v>2</v>
      </c>
      <c r="BB48" s="57">
        <v>26.745862638490358</v>
      </c>
      <c r="BC48" s="57"/>
      <c r="BD48" s="57">
        <f t="shared" si="2"/>
        <v>26.745862638490358</v>
      </c>
      <c r="BE48" s="5">
        <v>2</v>
      </c>
      <c r="BF48" s="2"/>
      <c r="BG48" s="2"/>
      <c r="BJ48">
        <v>3</v>
      </c>
    </row>
    <row r="49" spans="1:62" x14ac:dyDescent="0.2">
      <c r="A49" s="1">
        <v>47</v>
      </c>
      <c r="B49" t="s">
        <v>55</v>
      </c>
      <c r="C49" s="27">
        <v>44303</v>
      </c>
      <c r="D49" s="29">
        <v>0.85774305555555563</v>
      </c>
      <c r="E49" s="27">
        <v>44303</v>
      </c>
      <c r="F49" s="29">
        <v>0.56607638888888889</v>
      </c>
      <c r="G49" t="s">
        <v>121</v>
      </c>
      <c r="H49" t="s">
        <v>64</v>
      </c>
      <c r="I49">
        <v>47.883479999999999</v>
      </c>
      <c r="J49" s="61">
        <v>-122.368167</v>
      </c>
      <c r="K49">
        <v>5</v>
      </c>
      <c r="L49">
        <v>10</v>
      </c>
      <c r="M49" s="35">
        <v>2</v>
      </c>
      <c r="N49">
        <v>2.847</v>
      </c>
      <c r="O49">
        <v>2.823</v>
      </c>
      <c r="P49">
        <v>10.142899999999999</v>
      </c>
      <c r="Q49" s="2"/>
      <c r="R49" s="36">
        <v>2</v>
      </c>
      <c r="S49" s="2"/>
      <c r="T49">
        <v>27.425799999999999</v>
      </c>
      <c r="U49" s="5"/>
      <c r="V49" s="35">
        <v>2</v>
      </c>
      <c r="W49" s="2"/>
      <c r="X49">
        <v>21.023</v>
      </c>
      <c r="Y49" s="2"/>
      <c r="Z49">
        <v>12.786</v>
      </c>
      <c r="AA49" s="2"/>
      <c r="AB49" s="42">
        <f t="shared" si="0"/>
        <v>12.786</v>
      </c>
      <c r="AC49" s="5">
        <v>2</v>
      </c>
      <c r="AE49" s="40">
        <v>14.019444366024791</v>
      </c>
      <c r="AG49" s="38"/>
      <c r="AH49" s="60">
        <v>14.019444366024791</v>
      </c>
      <c r="AI49" s="2"/>
      <c r="AJ49" s="5">
        <v>2</v>
      </c>
      <c r="AK49" s="7"/>
      <c r="AL49">
        <v>8.923</v>
      </c>
      <c r="AM49" s="5"/>
      <c r="AN49" s="5"/>
      <c r="AO49"/>
      <c r="AP49" s="7"/>
      <c r="AQ49" s="45">
        <v>6.4297551483481756</v>
      </c>
      <c r="AR49" s="45">
        <v>0.18240642151680553</v>
      </c>
      <c r="AS49" s="45">
        <v>0.2006123090347601</v>
      </c>
      <c r="AT49" s="45">
        <v>0.7306054633582304</v>
      </c>
      <c r="AU49" s="45">
        <v>25.736941319405346</v>
      </c>
      <c r="AV49" s="5">
        <v>2</v>
      </c>
      <c r="AW49">
        <v>10.4443</v>
      </c>
      <c r="AX49" s="57">
        <v>19.688569163050378</v>
      </c>
      <c r="AY49" s="57"/>
      <c r="AZ49" s="55">
        <f t="shared" si="1"/>
        <v>19.688569163050378</v>
      </c>
      <c r="BA49" s="50">
        <v>2</v>
      </c>
      <c r="BB49" s="57">
        <v>13.731887298562526</v>
      </c>
      <c r="BC49" s="57"/>
      <c r="BD49" s="57">
        <f t="shared" si="2"/>
        <v>13.731887298562526</v>
      </c>
      <c r="BE49" s="5">
        <v>2</v>
      </c>
      <c r="BF49" s="2"/>
      <c r="BG49" s="2"/>
      <c r="BJ49">
        <v>3</v>
      </c>
    </row>
    <row r="50" spans="1:62" x14ac:dyDescent="0.2">
      <c r="A50" s="1">
        <v>48</v>
      </c>
      <c r="B50" t="s">
        <v>55</v>
      </c>
      <c r="C50" s="27">
        <v>44304</v>
      </c>
      <c r="D50" s="29">
        <v>0.87363425925925919</v>
      </c>
      <c r="E50" s="27">
        <v>44304</v>
      </c>
      <c r="F50" s="29">
        <v>0.58196759259259256</v>
      </c>
      <c r="G50" t="s">
        <v>65</v>
      </c>
      <c r="H50" t="s">
        <v>66</v>
      </c>
      <c r="I50">
        <v>48.148833333333336</v>
      </c>
      <c r="J50" s="61">
        <v>-122.696167</v>
      </c>
      <c r="K50">
        <v>20</v>
      </c>
      <c r="L50">
        <v>1</v>
      </c>
      <c r="M50" s="33">
        <v>2</v>
      </c>
      <c r="N50">
        <v>44.926000000000002</v>
      </c>
      <c r="O50">
        <v>44.542000000000002</v>
      </c>
      <c r="P50">
        <v>8.8323</v>
      </c>
      <c r="Q50" s="2"/>
      <c r="R50" s="1">
        <v>2</v>
      </c>
      <c r="S50" s="2"/>
      <c r="T50">
        <v>29.8444</v>
      </c>
      <c r="U50" s="5"/>
      <c r="V50" s="33">
        <v>2</v>
      </c>
      <c r="W50" s="2"/>
      <c r="X50">
        <v>23.1096</v>
      </c>
      <c r="Y50" s="2"/>
      <c r="Z50">
        <v>8.7325999999999997</v>
      </c>
      <c r="AA50" s="2"/>
      <c r="AB50" s="42">
        <f t="shared" si="0"/>
        <v>8.7325999999999997</v>
      </c>
      <c r="AC50" s="39">
        <v>2</v>
      </c>
      <c r="AE50" s="40">
        <v>9.3204708447923785</v>
      </c>
      <c r="AG50" s="38"/>
      <c r="AH50" s="60">
        <v>9.3204708447923785</v>
      </c>
      <c r="AI50" s="2"/>
      <c r="AJ50" s="5">
        <v>2</v>
      </c>
      <c r="AK50" s="8"/>
      <c r="AL50">
        <v>8.5839999999999996</v>
      </c>
      <c r="AM50" s="5"/>
      <c r="AN50" s="5"/>
      <c r="AP50" s="8"/>
      <c r="AQ50" s="45">
        <v>18.751469414622235</v>
      </c>
      <c r="AR50" s="45">
        <v>0.29257989063487505</v>
      </c>
      <c r="AS50" s="45">
        <v>1.1067946926314276</v>
      </c>
      <c r="AT50" s="45">
        <v>1.6447490879775926</v>
      </c>
      <c r="AU50" s="45">
        <v>34.107653213975865</v>
      </c>
      <c r="AV50" s="46">
        <v>2</v>
      </c>
      <c r="AW50">
        <v>3.2014</v>
      </c>
      <c r="AX50" s="57">
        <v>7.34</v>
      </c>
      <c r="AY50" s="57"/>
      <c r="AZ50" s="55">
        <f t="shared" si="1"/>
        <v>7.34</v>
      </c>
      <c r="BA50" s="50">
        <v>2</v>
      </c>
      <c r="BB50" s="57">
        <v>2.25</v>
      </c>
      <c r="BC50" s="57"/>
      <c r="BD50" s="57">
        <f t="shared" si="2"/>
        <v>2.25</v>
      </c>
      <c r="BE50" s="5">
        <v>2</v>
      </c>
      <c r="BF50" s="2"/>
      <c r="BG50" s="2"/>
      <c r="BJ50">
        <v>6.5</v>
      </c>
    </row>
    <row r="51" spans="1:62" x14ac:dyDescent="0.2">
      <c r="A51" s="1">
        <v>49</v>
      </c>
      <c r="B51" t="s">
        <v>55</v>
      </c>
      <c r="C51" s="27">
        <v>44304</v>
      </c>
      <c r="D51" s="29">
        <v>0.87445601851851862</v>
      </c>
      <c r="E51" s="27">
        <v>44304</v>
      </c>
      <c r="F51" s="29">
        <v>0.58278935185185188</v>
      </c>
      <c r="G51" t="s">
        <v>65</v>
      </c>
      <c r="H51" t="s">
        <v>66</v>
      </c>
      <c r="I51">
        <v>48.148833333333336</v>
      </c>
      <c r="J51" s="61">
        <v>-122.696167</v>
      </c>
      <c r="K51">
        <v>20</v>
      </c>
      <c r="L51">
        <v>2</v>
      </c>
      <c r="M51" s="35">
        <v>2</v>
      </c>
      <c r="N51">
        <v>40.671999999999997</v>
      </c>
      <c r="O51">
        <v>40.325000000000003</v>
      </c>
      <c r="P51">
        <v>8.8414999999999999</v>
      </c>
      <c r="Q51" s="2"/>
      <c r="R51" s="36">
        <v>2</v>
      </c>
      <c r="S51" s="2"/>
      <c r="T51">
        <v>29.819199999999999</v>
      </c>
      <c r="U51" s="5"/>
      <c r="V51" s="35">
        <v>2</v>
      </c>
      <c r="W51" s="2"/>
      <c r="X51">
        <v>23.0885</v>
      </c>
      <c r="Y51" s="2"/>
      <c r="Z51">
        <v>8.782</v>
      </c>
      <c r="AA51" s="2"/>
      <c r="AB51" s="42">
        <f t="shared" si="0"/>
        <v>8.782</v>
      </c>
      <c r="AC51" s="5">
        <v>2</v>
      </c>
      <c r="AE51" s="40">
        <v>9.403319358979811</v>
      </c>
      <c r="AG51" s="38"/>
      <c r="AH51" s="60">
        <v>9.403319358979811</v>
      </c>
      <c r="AI51" s="2"/>
      <c r="AJ51" s="5">
        <v>2</v>
      </c>
      <c r="AK51" s="8"/>
      <c r="AL51">
        <v>8.5879999999999992</v>
      </c>
      <c r="AM51" s="5"/>
      <c r="AN51" s="5"/>
      <c r="AP51" s="8"/>
      <c r="AQ51" s="45">
        <v>18.616170258776211</v>
      </c>
      <c r="AR51" s="45">
        <v>0.28209075231255387</v>
      </c>
      <c r="AS51" s="45">
        <v>1.0731676217178974</v>
      </c>
      <c r="AT51" s="45">
        <v>1.632452356219477</v>
      </c>
      <c r="AU51" s="45">
        <v>33.949313987532314</v>
      </c>
      <c r="AV51" s="5">
        <v>2</v>
      </c>
      <c r="AW51">
        <v>3.3628</v>
      </c>
      <c r="AX51" s="57"/>
      <c r="AY51" s="57"/>
      <c r="AZ51" s="55"/>
      <c r="BA51" s="50"/>
      <c r="BB51" s="57"/>
      <c r="BC51" s="57"/>
      <c r="BD51" s="57"/>
      <c r="BE51" s="5"/>
      <c r="BF51" s="2"/>
      <c r="BG51" s="2"/>
      <c r="BJ51">
        <v>6.5</v>
      </c>
    </row>
    <row r="52" spans="1:62" x14ac:dyDescent="0.2">
      <c r="A52" s="1">
        <v>50</v>
      </c>
      <c r="B52" t="s">
        <v>55</v>
      </c>
      <c r="C52" s="27">
        <v>44304</v>
      </c>
      <c r="D52" s="29">
        <v>0.87533564814814824</v>
      </c>
      <c r="E52" s="27">
        <v>44304</v>
      </c>
      <c r="F52" s="29">
        <v>0.5836689814814815</v>
      </c>
      <c r="G52" t="s">
        <v>65</v>
      </c>
      <c r="H52" t="s">
        <v>66</v>
      </c>
      <c r="I52">
        <v>48.148833333333336</v>
      </c>
      <c r="J52" s="61">
        <v>-122.696167</v>
      </c>
      <c r="K52">
        <v>20</v>
      </c>
      <c r="L52">
        <v>3</v>
      </c>
      <c r="M52" s="33">
        <v>2</v>
      </c>
      <c r="N52">
        <v>30.364000000000001</v>
      </c>
      <c r="O52">
        <v>30.106000000000002</v>
      </c>
      <c r="P52">
        <v>8.8534000000000006</v>
      </c>
      <c r="Q52" s="2"/>
      <c r="R52" s="1">
        <v>2</v>
      </c>
      <c r="S52" s="2"/>
      <c r="T52">
        <v>29.811299999999999</v>
      </c>
      <c r="U52" s="5"/>
      <c r="V52" s="33">
        <v>2</v>
      </c>
      <c r="W52" s="2"/>
      <c r="X52">
        <v>23.080500000000001</v>
      </c>
      <c r="Y52" s="2"/>
      <c r="Z52">
        <v>8.8117999999999999</v>
      </c>
      <c r="AA52" s="2"/>
      <c r="AB52" s="42">
        <f t="shared" si="0"/>
        <v>8.8117999999999999</v>
      </c>
      <c r="AC52" s="39">
        <v>2</v>
      </c>
      <c r="AE52" s="40">
        <v>9.3938066604399229</v>
      </c>
      <c r="AG52" s="38"/>
      <c r="AH52" s="60">
        <v>9.3938066604399229</v>
      </c>
      <c r="AI52" s="2"/>
      <c r="AJ52" s="5">
        <v>2</v>
      </c>
      <c r="AK52" s="8"/>
      <c r="AL52">
        <v>8.5920000000000005</v>
      </c>
      <c r="AM52" s="5"/>
      <c r="AN52" s="5"/>
      <c r="AP52" s="8"/>
      <c r="AQ52" s="45">
        <v>18.519682975926457</v>
      </c>
      <c r="AR52" s="45">
        <v>0.28780025667911513</v>
      </c>
      <c r="AS52" s="45">
        <v>1.061415709925309</v>
      </c>
      <c r="AT52" s="45">
        <v>1.6062749058460213</v>
      </c>
      <c r="AU52" s="45">
        <v>33.926982842214883</v>
      </c>
      <c r="AV52" s="46">
        <v>2</v>
      </c>
      <c r="AW52">
        <v>3.0710000000000002</v>
      </c>
      <c r="AX52" s="57">
        <v>8.0791283427534228</v>
      </c>
      <c r="AY52" s="57"/>
      <c r="AZ52" s="55">
        <f t="shared" si="1"/>
        <v>8.0791283427534228</v>
      </c>
      <c r="BA52" s="50">
        <v>2</v>
      </c>
      <c r="BB52" s="57">
        <v>2.4432769925193054</v>
      </c>
      <c r="BC52" s="57"/>
      <c r="BD52" s="57">
        <f t="shared" si="2"/>
        <v>2.4432769925193054</v>
      </c>
      <c r="BE52" s="5">
        <v>2</v>
      </c>
      <c r="BF52" s="2"/>
      <c r="BG52" s="2"/>
      <c r="BJ52">
        <v>6.5</v>
      </c>
    </row>
    <row r="53" spans="1:62" x14ac:dyDescent="0.2">
      <c r="A53" s="1">
        <v>51</v>
      </c>
      <c r="B53" t="s">
        <v>55</v>
      </c>
      <c r="C53" s="27">
        <v>44304</v>
      </c>
      <c r="D53" s="29">
        <v>0.87619212962962956</v>
      </c>
      <c r="E53" s="27">
        <v>44304</v>
      </c>
      <c r="F53" s="29">
        <v>0.58452546296296293</v>
      </c>
      <c r="G53" t="s">
        <v>65</v>
      </c>
      <c r="H53" t="s">
        <v>66</v>
      </c>
      <c r="I53">
        <v>48.148833333333336</v>
      </c>
      <c r="J53" s="61">
        <v>-122.696167</v>
      </c>
      <c r="K53">
        <v>20</v>
      </c>
      <c r="L53">
        <v>4</v>
      </c>
      <c r="M53" s="35">
        <v>2</v>
      </c>
      <c r="N53">
        <v>19.997</v>
      </c>
      <c r="O53">
        <v>19.827999999999999</v>
      </c>
      <c r="P53">
        <v>8.8862000000000005</v>
      </c>
      <c r="Q53" s="2"/>
      <c r="R53" s="36">
        <v>2</v>
      </c>
      <c r="S53" s="2"/>
      <c r="T53">
        <v>29.7822</v>
      </c>
      <c r="U53" s="5"/>
      <c r="V53" s="35">
        <v>2</v>
      </c>
      <c r="W53" s="2"/>
      <c r="X53">
        <v>23.052700000000002</v>
      </c>
      <c r="Y53" s="2"/>
      <c r="Z53">
        <v>8.9411000000000005</v>
      </c>
      <c r="AA53" s="2"/>
      <c r="AB53" s="42">
        <f t="shared" si="0"/>
        <v>8.9411000000000005</v>
      </c>
      <c r="AC53" s="5">
        <v>2</v>
      </c>
      <c r="AE53" s="40">
        <v>9.5983650764193964</v>
      </c>
      <c r="AG53" s="38"/>
      <c r="AH53" s="60">
        <v>9.5983650764193964</v>
      </c>
      <c r="AI53" s="2"/>
      <c r="AJ53" s="5">
        <v>2</v>
      </c>
      <c r="AK53" s="8"/>
      <c r="AL53">
        <v>8.6020000000000003</v>
      </c>
      <c r="AM53" s="5"/>
      <c r="AN53" s="5"/>
      <c r="AP53" s="8"/>
      <c r="AQ53" s="45">
        <v>17.945340072852627</v>
      </c>
      <c r="AR53" s="45">
        <v>0.28565924102269458</v>
      </c>
      <c r="AS53" s="45">
        <v>1.0082096284401034</v>
      </c>
      <c r="AT53" s="45">
        <v>1.5738615809250216</v>
      </c>
      <c r="AU53" s="45">
        <v>33.41558891361678</v>
      </c>
      <c r="AV53" s="5">
        <v>2</v>
      </c>
      <c r="AW53">
        <v>3.4436</v>
      </c>
      <c r="AX53" s="57">
        <v>8.0791283427534228</v>
      </c>
      <c r="AY53" s="57"/>
      <c r="AZ53" s="55">
        <f t="shared" si="1"/>
        <v>8.0791283427534228</v>
      </c>
      <c r="BA53" s="50">
        <v>2</v>
      </c>
      <c r="BB53" s="57">
        <v>2.4432769925193054</v>
      </c>
      <c r="BC53" s="57"/>
      <c r="BD53" s="57">
        <f t="shared" si="2"/>
        <v>2.4432769925193054</v>
      </c>
      <c r="BE53" s="5">
        <v>2</v>
      </c>
      <c r="BF53" s="2"/>
      <c r="BG53" s="2"/>
      <c r="BJ53">
        <v>6.5</v>
      </c>
    </row>
    <row r="54" spans="1:62" x14ac:dyDescent="0.2">
      <c r="A54" s="1">
        <v>52</v>
      </c>
      <c r="B54" t="s">
        <v>55</v>
      </c>
      <c r="C54" s="27">
        <v>44304</v>
      </c>
      <c r="D54" s="29">
        <v>0.87710648148148151</v>
      </c>
      <c r="E54" s="27">
        <v>44304</v>
      </c>
      <c r="F54" s="29">
        <v>0.58543981481481489</v>
      </c>
      <c r="G54" t="s">
        <v>65</v>
      </c>
      <c r="H54" t="s">
        <v>66</v>
      </c>
      <c r="I54">
        <v>48.148833333333336</v>
      </c>
      <c r="J54" s="61">
        <v>-122.696167</v>
      </c>
      <c r="K54">
        <v>20</v>
      </c>
      <c r="L54">
        <v>5</v>
      </c>
      <c r="M54" s="33">
        <v>2</v>
      </c>
      <c r="N54">
        <v>9.7780000000000005</v>
      </c>
      <c r="O54">
        <v>9.6950000000000003</v>
      </c>
      <c r="P54">
        <v>9.1310000000000002</v>
      </c>
      <c r="Q54" s="2"/>
      <c r="R54" s="1">
        <v>2</v>
      </c>
      <c r="S54" s="2"/>
      <c r="T54">
        <v>29.610099999999999</v>
      </c>
      <c r="U54" s="5"/>
      <c r="V54" s="33">
        <v>2</v>
      </c>
      <c r="W54" s="2"/>
      <c r="X54">
        <v>22.881599999999999</v>
      </c>
      <c r="Y54" s="2"/>
      <c r="Z54">
        <v>9.7606999999999999</v>
      </c>
      <c r="AA54" s="2"/>
      <c r="AB54" s="42">
        <f t="shared" si="0"/>
        <v>9.7606999999999999</v>
      </c>
      <c r="AC54" s="39">
        <v>2</v>
      </c>
      <c r="AE54" s="40">
        <v>10.304120021557964</v>
      </c>
      <c r="AG54" s="38"/>
      <c r="AH54" s="60">
        <v>10.304120021557964</v>
      </c>
      <c r="AI54" s="2"/>
      <c r="AJ54" s="5">
        <v>2</v>
      </c>
      <c r="AK54" s="8"/>
      <c r="AL54">
        <v>8.6959999999999997</v>
      </c>
      <c r="AM54" s="5"/>
      <c r="AN54" s="5"/>
      <c r="AO54"/>
      <c r="AP54" s="8"/>
      <c r="AQ54" s="45">
        <v>16.146670654639468</v>
      </c>
      <c r="AR54" s="45">
        <v>0.29408380025854636</v>
      </c>
      <c r="AS54" s="45">
        <v>0.83682927387245043</v>
      </c>
      <c r="AT54" s="45">
        <v>1.460413422134444</v>
      </c>
      <c r="AU54" s="45">
        <v>32.439353300043088</v>
      </c>
      <c r="AV54" s="46">
        <v>2</v>
      </c>
      <c r="AW54">
        <v>4.8239000000000001</v>
      </c>
      <c r="AX54" s="57">
        <v>7.9862647985838429</v>
      </c>
      <c r="AY54" s="57"/>
      <c r="AZ54" s="55">
        <f t="shared" si="1"/>
        <v>7.9862647985838429</v>
      </c>
      <c r="BA54" s="50">
        <v>2</v>
      </c>
      <c r="BB54" s="57">
        <v>4.8848917275979753</v>
      </c>
      <c r="BC54" s="57"/>
      <c r="BD54" s="57">
        <f t="shared" si="2"/>
        <v>4.8848917275979753</v>
      </c>
      <c r="BE54" s="5">
        <v>2</v>
      </c>
      <c r="BF54" s="2"/>
      <c r="BG54" s="2"/>
      <c r="BJ54">
        <v>6.5</v>
      </c>
    </row>
    <row r="55" spans="1:62" x14ac:dyDescent="0.2">
      <c r="A55" s="1">
        <v>53</v>
      </c>
      <c r="B55" t="s">
        <v>55</v>
      </c>
      <c r="C55" s="27">
        <v>44304</v>
      </c>
      <c r="D55" s="29">
        <v>0.87775462962962969</v>
      </c>
      <c r="E55" s="27">
        <v>44304</v>
      </c>
      <c r="F55" s="29">
        <v>0.58608796296296295</v>
      </c>
      <c r="G55" t="s">
        <v>65</v>
      </c>
      <c r="H55" t="s">
        <v>66</v>
      </c>
      <c r="I55">
        <v>48.148833333333336</v>
      </c>
      <c r="J55" s="61">
        <v>-122.696167</v>
      </c>
      <c r="K55">
        <v>20</v>
      </c>
      <c r="L55">
        <v>6</v>
      </c>
      <c r="M55" s="35">
        <v>2</v>
      </c>
      <c r="N55">
        <v>4.8959999999999999</v>
      </c>
      <c r="O55">
        <v>4.8550000000000004</v>
      </c>
      <c r="P55">
        <v>9.4277999999999995</v>
      </c>
      <c r="Q55" s="2"/>
      <c r="R55" s="36">
        <v>2</v>
      </c>
      <c r="S55" s="2"/>
      <c r="T55">
        <v>29.4038</v>
      </c>
      <c r="U55" s="5"/>
      <c r="V55" s="35">
        <v>2</v>
      </c>
      <c r="W55" s="2"/>
      <c r="X55">
        <v>22.6754</v>
      </c>
      <c r="Y55" s="2"/>
      <c r="Z55">
        <v>10.756500000000001</v>
      </c>
      <c r="AA55" s="2"/>
      <c r="AB55" s="42">
        <f t="shared" si="0"/>
        <v>10.756500000000001</v>
      </c>
      <c r="AC55" s="5">
        <v>2</v>
      </c>
      <c r="AE55" s="40">
        <v>10.937104019049571</v>
      </c>
      <c r="AG55" s="38"/>
      <c r="AH55" s="60">
        <v>10.937104019049571</v>
      </c>
      <c r="AI55" s="2"/>
      <c r="AJ55" s="5">
        <v>2</v>
      </c>
      <c r="AK55" s="8"/>
      <c r="AL55">
        <v>8.7520000000000007</v>
      </c>
      <c r="AM55" s="5"/>
      <c r="AN55" s="5"/>
      <c r="AP55" s="8"/>
      <c r="AQ55" s="45">
        <v>14.151012917897155</v>
      </c>
      <c r="AR55" s="45">
        <v>0.26930817167480608</v>
      </c>
      <c r="AS55" s="45">
        <v>0.65423059029014652</v>
      </c>
      <c r="AT55" s="45">
        <v>1.3204845447285263</v>
      </c>
      <c r="AU55" s="45">
        <v>30.737565445561618</v>
      </c>
      <c r="AV55" s="5">
        <v>2</v>
      </c>
      <c r="AW55">
        <v>5.0673000000000004</v>
      </c>
      <c r="AX55" s="57">
        <v>12.278624173533299</v>
      </c>
      <c r="AY55" s="57"/>
      <c r="AZ55" s="55">
        <f t="shared" si="1"/>
        <v>12.278624173533299</v>
      </c>
      <c r="BA55" s="50">
        <v>2</v>
      </c>
      <c r="BB55" s="57">
        <v>2.7533834482848851</v>
      </c>
      <c r="BC55" s="57"/>
      <c r="BD55" s="57">
        <f t="shared" si="2"/>
        <v>2.7533834482848851</v>
      </c>
      <c r="BE55" s="5">
        <v>2</v>
      </c>
      <c r="BF55" s="2"/>
      <c r="BG55" s="2"/>
      <c r="BJ55">
        <v>6.5</v>
      </c>
    </row>
    <row r="56" spans="1:62" x14ac:dyDescent="0.2">
      <c r="A56" s="1">
        <v>54</v>
      </c>
      <c r="B56" t="s">
        <v>55</v>
      </c>
      <c r="C56" s="27">
        <v>44304</v>
      </c>
      <c r="D56" s="29">
        <v>0.87829861111111107</v>
      </c>
      <c r="E56" s="27">
        <v>44304</v>
      </c>
      <c r="F56" s="29">
        <v>0.58663194444444444</v>
      </c>
      <c r="G56" t="s">
        <v>65</v>
      </c>
      <c r="H56" t="s">
        <v>66</v>
      </c>
      <c r="I56">
        <v>48.148833333333336</v>
      </c>
      <c r="J56" s="61">
        <v>-122.696167</v>
      </c>
      <c r="K56">
        <v>20</v>
      </c>
      <c r="L56">
        <v>7</v>
      </c>
      <c r="M56" s="33">
        <v>2</v>
      </c>
      <c r="N56">
        <v>2.6749999999999998</v>
      </c>
      <c r="O56">
        <v>2.653</v>
      </c>
      <c r="P56">
        <v>9.4671000000000003</v>
      </c>
      <c r="Q56" s="2"/>
      <c r="R56" s="1">
        <v>2</v>
      </c>
      <c r="S56" s="2"/>
      <c r="T56">
        <v>29.376100000000001</v>
      </c>
      <c r="U56" s="5"/>
      <c r="V56" s="33">
        <v>2</v>
      </c>
      <c r="W56" s="2"/>
      <c r="X56">
        <v>22.6477</v>
      </c>
      <c r="Y56" s="2"/>
      <c r="Z56">
        <v>10.8691</v>
      </c>
      <c r="AA56" s="2"/>
      <c r="AB56" s="42">
        <f t="shared" si="0"/>
        <v>10.8691</v>
      </c>
      <c r="AC56" s="39">
        <v>2</v>
      </c>
      <c r="AE56" s="40">
        <v>11.601308647772512</v>
      </c>
      <c r="AG56" s="38"/>
      <c r="AH56" s="60">
        <v>11.601308647772512</v>
      </c>
      <c r="AI56" s="2"/>
      <c r="AJ56" s="5">
        <v>2</v>
      </c>
      <c r="AK56" s="8"/>
      <c r="AL56">
        <v>8.766</v>
      </c>
      <c r="AM56" s="5"/>
      <c r="AN56" s="5"/>
      <c r="AO56"/>
      <c r="AP56" s="8"/>
      <c r="AQ56" s="45">
        <v>12.042207247371445</v>
      </c>
      <c r="AR56" s="45">
        <v>0.25987938916977882</v>
      </c>
      <c r="AS56" s="45">
        <v>0.55246379972708981</v>
      </c>
      <c r="AT56" s="45">
        <v>1.2264169181987934</v>
      </c>
      <c r="AU56" s="45">
        <v>29.201821485765581</v>
      </c>
      <c r="AV56" s="46">
        <v>2</v>
      </c>
      <c r="AW56">
        <v>3.5327000000000002</v>
      </c>
      <c r="AX56" s="57">
        <v>10.865034667840812</v>
      </c>
      <c r="AY56" s="57"/>
      <c r="AZ56" s="55">
        <f t="shared" si="1"/>
        <v>10.865034667840812</v>
      </c>
      <c r="BA56" s="50">
        <v>2</v>
      </c>
      <c r="BB56" s="57">
        <v>4.6367231921591925</v>
      </c>
      <c r="BC56" s="57"/>
      <c r="BD56" s="57">
        <f t="shared" si="2"/>
        <v>4.6367231921591925</v>
      </c>
      <c r="BE56" s="5">
        <v>2</v>
      </c>
      <c r="BF56" s="2"/>
      <c r="BG56" s="2"/>
      <c r="BJ56">
        <v>6.5</v>
      </c>
    </row>
    <row r="57" spans="1:62" x14ac:dyDescent="0.2">
      <c r="A57" s="1">
        <v>55</v>
      </c>
      <c r="B57" t="s">
        <v>55</v>
      </c>
      <c r="C57" s="27">
        <v>44304</v>
      </c>
      <c r="D57" s="29">
        <v>0.80075231481481479</v>
      </c>
      <c r="E57" s="27">
        <v>44304</v>
      </c>
      <c r="F57" s="29">
        <v>0.50908564814814816</v>
      </c>
      <c r="G57" t="s">
        <v>67</v>
      </c>
      <c r="H57" t="s">
        <v>68</v>
      </c>
      <c r="I57">
        <v>48.189</v>
      </c>
      <c r="J57" s="61">
        <v>-122.850167</v>
      </c>
      <c r="K57">
        <v>21</v>
      </c>
      <c r="L57">
        <v>1</v>
      </c>
      <c r="M57" s="35">
        <v>2</v>
      </c>
      <c r="N57">
        <v>70.227000000000004</v>
      </c>
      <c r="O57">
        <v>69.622</v>
      </c>
      <c r="P57">
        <v>7.6284000000000001</v>
      </c>
      <c r="Q57" s="2"/>
      <c r="R57" s="36">
        <v>2</v>
      </c>
      <c r="S57" s="2"/>
      <c r="T57">
        <v>32.762700000000002</v>
      </c>
      <c r="U57" s="5"/>
      <c r="V57" s="35">
        <v>2</v>
      </c>
      <c r="W57" s="2"/>
      <c r="X57">
        <v>25.571200000000001</v>
      </c>
      <c r="Y57" s="2"/>
      <c r="Z57">
        <v>4.4513999999999996</v>
      </c>
      <c r="AA57" s="2"/>
      <c r="AB57" s="42">
        <f t="shared" si="0"/>
        <v>4.4513999999999996</v>
      </c>
      <c r="AC57" s="5">
        <v>2</v>
      </c>
      <c r="AE57" s="40">
        <v>4.9606466788797317</v>
      </c>
      <c r="AG57" s="38"/>
      <c r="AH57" s="60">
        <v>4.9606466788797317</v>
      </c>
      <c r="AI57" s="2"/>
      <c r="AJ57" s="5">
        <v>2</v>
      </c>
      <c r="AK57" s="8"/>
      <c r="AL57">
        <v>8.3030000000000008</v>
      </c>
      <c r="AM57" s="5"/>
      <c r="AN57" s="5"/>
      <c r="AP57" s="8"/>
      <c r="AQ57" s="45">
        <v>29.378314491410517</v>
      </c>
      <c r="AR57" s="45">
        <v>0.13029119290433785</v>
      </c>
      <c r="AS57" s="45">
        <v>0.55017460613329505</v>
      </c>
      <c r="AT57" s="45">
        <v>2.2070275228526284</v>
      </c>
      <c r="AU57" s="45">
        <v>40.2424502366705</v>
      </c>
      <c r="AV57" s="5">
        <v>2</v>
      </c>
      <c r="AW57">
        <v>0.2387</v>
      </c>
      <c r="AX57" s="57">
        <v>0.82545372595181843</v>
      </c>
      <c r="AY57" s="57"/>
      <c r="AZ57" s="55">
        <f t="shared" si="1"/>
        <v>0.82545372595181843</v>
      </c>
      <c r="BA57" s="50">
        <v>2</v>
      </c>
      <c r="BB57" s="57">
        <v>0.71950261295727225</v>
      </c>
      <c r="BC57" s="57"/>
      <c r="BD57" s="57">
        <f t="shared" si="2"/>
        <v>0.71950261295727225</v>
      </c>
      <c r="BE57" s="5">
        <v>2</v>
      </c>
      <c r="BF57" s="2"/>
      <c r="BG57" s="2"/>
      <c r="BJ57">
        <v>10</v>
      </c>
    </row>
    <row r="58" spans="1:62" x14ac:dyDescent="0.2">
      <c r="A58" s="1">
        <v>56</v>
      </c>
      <c r="B58" t="s">
        <v>55</v>
      </c>
      <c r="C58" s="27">
        <v>44304</v>
      </c>
      <c r="D58" s="29">
        <v>0.80204861111111114</v>
      </c>
      <c r="E58" s="27">
        <v>44304</v>
      </c>
      <c r="F58" s="29">
        <v>0.51038194444444451</v>
      </c>
      <c r="G58" t="s">
        <v>67</v>
      </c>
      <c r="H58" t="s">
        <v>68</v>
      </c>
      <c r="I58">
        <v>48.189</v>
      </c>
      <c r="J58" s="61">
        <v>-122.850167</v>
      </c>
      <c r="K58">
        <v>21</v>
      </c>
      <c r="L58">
        <v>2</v>
      </c>
      <c r="M58" s="33">
        <v>2</v>
      </c>
      <c r="N58">
        <v>50.892000000000003</v>
      </c>
      <c r="O58">
        <v>50.456000000000003</v>
      </c>
      <c r="P58">
        <v>7.8037999999999998</v>
      </c>
      <c r="Q58" s="2"/>
      <c r="R58" s="1">
        <v>2</v>
      </c>
      <c r="S58" s="2"/>
      <c r="T58">
        <v>32.305500000000002</v>
      </c>
      <c r="U58" s="5"/>
      <c r="V58" s="33">
        <v>2</v>
      </c>
      <c r="W58" s="2"/>
      <c r="X58">
        <v>25.187000000000001</v>
      </c>
      <c r="Y58" s="2"/>
      <c r="Z58">
        <v>5.1927000000000003</v>
      </c>
      <c r="AA58" s="2"/>
      <c r="AB58" s="42">
        <f t="shared" si="0"/>
        <v>5.1927000000000003</v>
      </c>
      <c r="AC58" s="39">
        <v>2</v>
      </c>
      <c r="AE58" s="40">
        <v>5.8090613658131893</v>
      </c>
      <c r="AG58" s="38"/>
      <c r="AH58" s="60">
        <v>5.8090613658131893</v>
      </c>
      <c r="AI58" s="2"/>
      <c r="AJ58" s="5">
        <v>2</v>
      </c>
      <c r="AK58" s="8"/>
      <c r="AL58">
        <v>8.3460000000000001</v>
      </c>
      <c r="AM58" s="5"/>
      <c r="AN58" s="5"/>
      <c r="AO58"/>
      <c r="AP58" s="8"/>
      <c r="AQ58" s="45">
        <v>27.281832216144785</v>
      </c>
      <c r="AR58" s="45">
        <v>0.15963268761850041</v>
      </c>
      <c r="AS58" s="45">
        <v>0.79059450479747195</v>
      </c>
      <c r="AT58" s="45">
        <v>2.1109538218328066</v>
      </c>
      <c r="AU58" s="45">
        <v>38.755042057540933</v>
      </c>
      <c r="AV58" s="46">
        <v>2</v>
      </c>
      <c r="AW58">
        <v>0.308</v>
      </c>
      <c r="AX58" s="57">
        <v>0.88736275539820475</v>
      </c>
      <c r="AY58" s="57"/>
      <c r="AZ58" s="55">
        <f t="shared" si="1"/>
        <v>0.88736275539820475</v>
      </c>
      <c r="BA58" s="50">
        <v>2</v>
      </c>
      <c r="BB58" s="57">
        <v>0.67847137187452278</v>
      </c>
      <c r="BC58" s="57"/>
      <c r="BD58" s="57">
        <f t="shared" si="2"/>
        <v>0.67847137187452278</v>
      </c>
      <c r="BE58" s="5">
        <v>2</v>
      </c>
      <c r="BF58" s="2"/>
      <c r="BG58" s="2"/>
      <c r="BJ58">
        <v>10</v>
      </c>
    </row>
    <row r="59" spans="1:62" x14ac:dyDescent="0.2">
      <c r="A59" s="1">
        <v>57</v>
      </c>
      <c r="B59" t="s">
        <v>55</v>
      </c>
      <c r="C59" s="27">
        <v>44304</v>
      </c>
      <c r="D59" s="29">
        <v>0.80331018518518515</v>
      </c>
      <c r="E59" s="27">
        <v>44304</v>
      </c>
      <c r="F59" s="29">
        <v>0.51164351851851853</v>
      </c>
      <c r="G59" t="s">
        <v>67</v>
      </c>
      <c r="H59" t="s">
        <v>68</v>
      </c>
      <c r="I59">
        <v>48.189</v>
      </c>
      <c r="J59" s="61">
        <v>-122.850167</v>
      </c>
      <c r="K59">
        <v>21</v>
      </c>
      <c r="L59">
        <v>3</v>
      </c>
      <c r="M59" s="35">
        <v>2</v>
      </c>
      <c r="N59">
        <v>30.306000000000001</v>
      </c>
      <c r="O59">
        <v>30.047999999999998</v>
      </c>
      <c r="P59">
        <v>8.0815999999999999</v>
      </c>
      <c r="Q59" s="2"/>
      <c r="R59" s="36">
        <v>2</v>
      </c>
      <c r="S59" s="2"/>
      <c r="T59">
        <v>31.602900000000002</v>
      </c>
      <c r="U59" s="5"/>
      <c r="V59" s="35">
        <v>2</v>
      </c>
      <c r="W59" s="2"/>
      <c r="X59">
        <v>24.595700000000001</v>
      </c>
      <c r="Y59" s="2"/>
      <c r="Z59">
        <v>6.1235999999999997</v>
      </c>
      <c r="AA59" s="2"/>
      <c r="AB59" s="42">
        <f t="shared" si="0"/>
        <v>6.1235999999999997</v>
      </c>
      <c r="AC59" s="5">
        <v>2</v>
      </c>
      <c r="AE59" s="40"/>
      <c r="AG59" s="38"/>
      <c r="AH59" s="60"/>
      <c r="AI59" s="2"/>
      <c r="AJ59" s="5"/>
      <c r="AK59" s="8"/>
      <c r="AL59">
        <v>8.3970000000000002</v>
      </c>
      <c r="AM59" s="5"/>
      <c r="AN59" s="5"/>
      <c r="AP59" s="8"/>
      <c r="AQ59" s="45">
        <v>25.702352449468545</v>
      </c>
      <c r="AR59" s="45">
        <v>0.19591359112324042</v>
      </c>
      <c r="AS59" s="45">
        <v>0.98719248631140477</v>
      </c>
      <c r="AT59" s="45">
        <v>2.0547655089773058</v>
      </c>
      <c r="AU59" s="45">
        <v>37.610975306995115</v>
      </c>
      <c r="AV59" s="5">
        <v>2</v>
      </c>
      <c r="AW59">
        <v>0.8266</v>
      </c>
      <c r="AX59" s="57">
        <v>2.4969975210042508</v>
      </c>
      <c r="AY59" s="57"/>
      <c r="AZ59" s="55">
        <f t="shared" si="1"/>
        <v>2.4969975210042508</v>
      </c>
      <c r="BA59" s="50">
        <v>2</v>
      </c>
      <c r="BB59" s="57">
        <v>1.2610043844502952</v>
      </c>
      <c r="BC59" s="57"/>
      <c r="BD59" s="57">
        <f t="shared" si="2"/>
        <v>1.2610043844502952</v>
      </c>
      <c r="BE59" s="5">
        <v>2</v>
      </c>
      <c r="BF59" s="2"/>
      <c r="BG59" s="2"/>
      <c r="BJ59">
        <v>10</v>
      </c>
    </row>
    <row r="60" spans="1:62" x14ac:dyDescent="0.2">
      <c r="A60" s="1">
        <v>58</v>
      </c>
      <c r="B60" t="s">
        <v>55</v>
      </c>
      <c r="C60" s="27">
        <v>44304</v>
      </c>
      <c r="D60" s="29">
        <v>0.80454861111111109</v>
      </c>
      <c r="E60" s="27">
        <v>44304</v>
      </c>
      <c r="F60" s="29">
        <v>0.51288194444444446</v>
      </c>
      <c r="G60" t="s">
        <v>67</v>
      </c>
      <c r="H60" t="s">
        <v>68</v>
      </c>
      <c r="I60">
        <v>48.189</v>
      </c>
      <c r="J60" s="61">
        <v>-122.850167</v>
      </c>
      <c r="K60">
        <v>21</v>
      </c>
      <c r="L60">
        <v>4</v>
      </c>
      <c r="M60" s="33">
        <v>2</v>
      </c>
      <c r="N60">
        <v>19.882999999999999</v>
      </c>
      <c r="O60">
        <v>19.715</v>
      </c>
      <c r="P60">
        <v>8.2654999999999994</v>
      </c>
      <c r="Q60" s="2"/>
      <c r="R60" s="1">
        <v>2</v>
      </c>
      <c r="S60" s="2"/>
      <c r="T60">
        <v>31.198799999999999</v>
      </c>
      <c r="U60" s="5"/>
      <c r="V60" s="33">
        <v>2</v>
      </c>
      <c r="W60" s="2"/>
      <c r="X60">
        <v>24.252300000000002</v>
      </c>
      <c r="Y60" s="2"/>
      <c r="Z60">
        <v>6.7019000000000002</v>
      </c>
      <c r="AA60" s="2"/>
      <c r="AB60" s="42">
        <f t="shared" si="0"/>
        <v>6.7019000000000002</v>
      </c>
      <c r="AC60" s="39">
        <v>2</v>
      </c>
      <c r="AE60" s="40">
        <v>7.2351727676323954</v>
      </c>
      <c r="AG60" s="38"/>
      <c r="AH60" s="60">
        <v>7.2351727676323954</v>
      </c>
      <c r="AI60" s="2"/>
      <c r="AJ60" s="5">
        <v>2</v>
      </c>
      <c r="AK60" s="8"/>
      <c r="AL60">
        <v>8.4350000000000005</v>
      </c>
      <c r="AM60" s="5"/>
      <c r="AN60" s="5"/>
      <c r="AO60"/>
      <c r="AP60" s="8"/>
      <c r="AQ60" s="45">
        <v>23.892281957483483</v>
      </c>
      <c r="AR60" s="45">
        <v>0.21676850341855788</v>
      </c>
      <c r="AS60" s="45">
        <v>1.0502881015225511</v>
      </c>
      <c r="AT60" s="45">
        <v>1.9358045825912094</v>
      </c>
      <c r="AU60" s="45">
        <v>36.556071764694053</v>
      </c>
      <c r="AV60" s="46">
        <v>2</v>
      </c>
      <c r="AW60">
        <v>1.1901999999999999</v>
      </c>
      <c r="AX60" s="57">
        <v>3.6526327373367966</v>
      </c>
      <c r="AY60" s="57"/>
      <c r="AZ60" s="55">
        <f t="shared" si="1"/>
        <v>3.6526327373367966</v>
      </c>
      <c r="BA60" s="50">
        <v>2</v>
      </c>
      <c r="BB60" s="57">
        <v>1.1179419037541123</v>
      </c>
      <c r="BC60" s="57"/>
      <c r="BD60" s="57">
        <f t="shared" si="2"/>
        <v>1.1179419037541123</v>
      </c>
      <c r="BE60" s="5">
        <v>2</v>
      </c>
      <c r="BF60" s="2"/>
      <c r="BG60" s="2"/>
      <c r="BJ60">
        <v>10</v>
      </c>
    </row>
    <row r="61" spans="1:62" x14ac:dyDescent="0.2">
      <c r="A61" s="1">
        <v>59</v>
      </c>
      <c r="B61" t="s">
        <v>55</v>
      </c>
      <c r="C61" s="27">
        <v>44304</v>
      </c>
      <c r="D61" s="29">
        <v>0.80590277777777786</v>
      </c>
      <c r="E61" s="27">
        <v>44304</v>
      </c>
      <c r="F61" s="29">
        <v>0.51423611111111112</v>
      </c>
      <c r="G61" t="s">
        <v>67</v>
      </c>
      <c r="H61" t="s">
        <v>68</v>
      </c>
      <c r="I61">
        <v>48.189</v>
      </c>
      <c r="J61" s="61">
        <v>-122.850167</v>
      </c>
      <c r="K61">
        <v>21</v>
      </c>
      <c r="L61">
        <v>5</v>
      </c>
      <c r="M61" s="35">
        <v>2</v>
      </c>
      <c r="N61">
        <v>10.137</v>
      </c>
      <c r="O61">
        <v>10.051</v>
      </c>
      <c r="P61">
        <v>8.5350000000000001</v>
      </c>
      <c r="Q61" s="2"/>
      <c r="R61" s="36">
        <v>2</v>
      </c>
      <c r="S61" s="2"/>
      <c r="T61">
        <v>30.7484</v>
      </c>
      <c r="U61" s="5"/>
      <c r="V61" s="35">
        <v>2</v>
      </c>
      <c r="W61" s="2"/>
      <c r="X61">
        <v>23.860199999999999</v>
      </c>
      <c r="Y61" s="2"/>
      <c r="Z61">
        <v>7.577</v>
      </c>
      <c r="AA61" s="2"/>
      <c r="AB61" s="42">
        <f t="shared" si="0"/>
        <v>7.577</v>
      </c>
      <c r="AC61" s="5">
        <v>2</v>
      </c>
      <c r="AE61" s="40">
        <v>8.0010826385499367</v>
      </c>
      <c r="AG61" s="38"/>
      <c r="AH61" s="60">
        <v>8.0010826385499367</v>
      </c>
      <c r="AI61" s="2"/>
      <c r="AJ61" s="5">
        <v>2</v>
      </c>
      <c r="AK61" s="8"/>
      <c r="AL61">
        <v>8.5</v>
      </c>
      <c r="AM61" s="5"/>
      <c r="AN61" s="5"/>
      <c r="AO61"/>
      <c r="AP61" s="8"/>
      <c r="AQ61" s="45">
        <v>22.25692482324045</v>
      </c>
      <c r="AR61" s="45">
        <v>0.23355529230106292</v>
      </c>
      <c r="AS61" s="45">
        <v>0.98681542839701231</v>
      </c>
      <c r="AT61" s="45">
        <v>1.8392109053863834</v>
      </c>
      <c r="AU61" s="45">
        <v>35.515897850976728</v>
      </c>
      <c r="AV61" s="5">
        <v>2</v>
      </c>
      <c r="AW61">
        <v>1.8462000000000001</v>
      </c>
      <c r="AX61" s="57">
        <v>3.2811785606584785</v>
      </c>
      <c r="AY61" s="57"/>
      <c r="AZ61" s="55">
        <f t="shared" si="1"/>
        <v>3.2811785606584785</v>
      </c>
      <c r="BA61" s="50">
        <v>2</v>
      </c>
      <c r="BB61" s="57">
        <v>1.4267627153415217</v>
      </c>
      <c r="BC61" s="57"/>
      <c r="BD61" s="57">
        <f t="shared" si="2"/>
        <v>1.4267627153415217</v>
      </c>
      <c r="BE61" s="5">
        <v>2</v>
      </c>
      <c r="BF61" s="2"/>
      <c r="BG61" s="2"/>
      <c r="BJ61">
        <v>10</v>
      </c>
    </row>
    <row r="62" spans="1:62" x14ac:dyDescent="0.2">
      <c r="A62" s="1">
        <v>60</v>
      </c>
      <c r="B62" t="s">
        <v>55</v>
      </c>
      <c r="C62" s="27">
        <v>44304</v>
      </c>
      <c r="D62" s="29">
        <v>0.80679398148148151</v>
      </c>
      <c r="E62" s="27">
        <v>44304</v>
      </c>
      <c r="F62" s="29">
        <v>0.51512731481481489</v>
      </c>
      <c r="G62" t="s">
        <v>67</v>
      </c>
      <c r="H62" t="s">
        <v>68</v>
      </c>
      <c r="I62">
        <v>48.189</v>
      </c>
      <c r="J62" s="61">
        <v>-122.850167</v>
      </c>
      <c r="K62">
        <v>21</v>
      </c>
      <c r="L62">
        <v>6</v>
      </c>
      <c r="M62" s="33">
        <v>2</v>
      </c>
      <c r="N62">
        <v>5.1289999999999996</v>
      </c>
      <c r="O62">
        <v>5.085</v>
      </c>
      <c r="P62">
        <v>8.6225000000000005</v>
      </c>
      <c r="Q62" s="2"/>
      <c r="R62" s="1">
        <v>2</v>
      </c>
      <c r="S62" s="2"/>
      <c r="T62">
        <v>30.700500000000002</v>
      </c>
      <c r="U62" s="5"/>
      <c r="V62" s="33">
        <v>2</v>
      </c>
      <c r="W62" s="2"/>
      <c r="X62">
        <v>23.809799999999999</v>
      </c>
      <c r="Y62" s="2"/>
      <c r="Z62">
        <v>7.6582999999999997</v>
      </c>
      <c r="AA62" s="2"/>
      <c r="AB62" s="42">
        <f t="shared" si="0"/>
        <v>7.6582999999999997</v>
      </c>
      <c r="AC62" s="39">
        <v>2</v>
      </c>
      <c r="AE62" s="40">
        <v>7.7677793464269529</v>
      </c>
      <c r="AG62" s="38"/>
      <c r="AH62" s="60">
        <v>7.7677793464269529</v>
      </c>
      <c r="AI62" s="2"/>
      <c r="AJ62" s="5">
        <v>2</v>
      </c>
      <c r="AK62" s="8"/>
      <c r="AL62">
        <v>8.5079999999999991</v>
      </c>
      <c r="AM62" s="5"/>
      <c r="AN62" s="5"/>
      <c r="AP62" s="8"/>
      <c r="AQ62" s="45">
        <v>21.893888390807238</v>
      </c>
      <c r="AR62" s="45">
        <v>0.21774980522838266</v>
      </c>
      <c r="AS62" s="45">
        <v>0.95543381947716188</v>
      </c>
      <c r="AT62" s="45">
        <v>1.83482706549842</v>
      </c>
      <c r="AU62" s="45">
        <v>35.145997530249929</v>
      </c>
      <c r="AV62" s="46">
        <v>2</v>
      </c>
      <c r="AW62">
        <v>0.94379999999999997</v>
      </c>
      <c r="AX62" s="57">
        <v>2.8581335261081708</v>
      </c>
      <c r="AY62" s="57"/>
      <c r="AZ62" s="55">
        <f t="shared" si="1"/>
        <v>2.8581335261081708</v>
      </c>
      <c r="BA62" s="50">
        <v>2</v>
      </c>
      <c r="BB62" s="57">
        <v>1.2234740989827375</v>
      </c>
      <c r="BC62" s="57"/>
      <c r="BD62" s="57">
        <f t="shared" si="2"/>
        <v>1.2234740989827375</v>
      </c>
      <c r="BE62" s="5">
        <v>2</v>
      </c>
      <c r="BF62" s="2"/>
      <c r="BG62" s="2"/>
      <c r="BJ62">
        <v>10</v>
      </c>
    </row>
    <row r="63" spans="1:62" x14ac:dyDescent="0.2">
      <c r="A63" s="1">
        <v>61</v>
      </c>
      <c r="B63" t="s">
        <v>55</v>
      </c>
      <c r="C63" s="27">
        <v>44304</v>
      </c>
      <c r="D63" s="29">
        <v>0.80762731481481476</v>
      </c>
      <c r="E63" s="27">
        <v>44304</v>
      </c>
      <c r="F63" s="29">
        <v>0.51596064814814813</v>
      </c>
      <c r="G63" t="s">
        <v>67</v>
      </c>
      <c r="H63" t="s">
        <v>68</v>
      </c>
      <c r="I63">
        <v>48.189</v>
      </c>
      <c r="J63" s="61">
        <v>-122.850167</v>
      </c>
      <c r="K63">
        <v>21</v>
      </c>
      <c r="L63">
        <v>7</v>
      </c>
      <c r="M63" s="35">
        <v>2</v>
      </c>
      <c r="N63">
        <v>2.617</v>
      </c>
      <c r="O63">
        <v>2.5950000000000002</v>
      </c>
      <c r="P63">
        <v>8.7303999999999995</v>
      </c>
      <c r="Q63" s="2"/>
      <c r="R63" s="36">
        <v>2</v>
      </c>
      <c r="S63" s="2"/>
      <c r="T63">
        <v>30.6904</v>
      </c>
      <c r="U63" s="5"/>
      <c r="V63" s="35">
        <v>2</v>
      </c>
      <c r="W63" s="2"/>
      <c r="X63">
        <v>23.785900000000002</v>
      </c>
      <c r="Y63" s="2"/>
      <c r="Z63">
        <v>7.6753</v>
      </c>
      <c r="AA63" s="2"/>
      <c r="AB63" s="42">
        <f t="shared" si="0"/>
        <v>7.6753</v>
      </c>
      <c r="AC63" s="5">
        <v>2</v>
      </c>
      <c r="AE63" s="40">
        <v>8.215087497361564</v>
      </c>
      <c r="AG63" s="38"/>
      <c r="AH63" s="60">
        <v>8.215087497361564</v>
      </c>
      <c r="AI63" s="2"/>
      <c r="AJ63" s="5">
        <v>2</v>
      </c>
      <c r="AK63" s="8"/>
      <c r="AL63">
        <v>8.5079999999999991</v>
      </c>
      <c r="AM63" s="5"/>
      <c r="AN63" s="5"/>
      <c r="AP63" s="8"/>
      <c r="AQ63" s="45">
        <v>21.701297485607583</v>
      </c>
      <c r="AR63" s="45">
        <v>0.22817844559034756</v>
      </c>
      <c r="AS63" s="45">
        <v>1.0232248103562196</v>
      </c>
      <c r="AT63" s="45">
        <v>1.8094280798764726</v>
      </c>
      <c r="AU63" s="45">
        <v>34.912559744886529</v>
      </c>
      <c r="AV63" s="5">
        <v>2</v>
      </c>
      <c r="AW63">
        <v>0.55630000000000002</v>
      </c>
      <c r="AX63" s="57"/>
      <c r="AY63" s="57"/>
      <c r="AZ63" s="55"/>
      <c r="BA63" s="50"/>
      <c r="BB63" s="57"/>
      <c r="BC63" s="57"/>
      <c r="BD63" s="57"/>
      <c r="BE63" s="5"/>
      <c r="BF63" s="2"/>
      <c r="BG63" s="2"/>
      <c r="BJ63">
        <v>10</v>
      </c>
    </row>
    <row r="64" spans="1:62" x14ac:dyDescent="0.2">
      <c r="A64" s="1">
        <v>62</v>
      </c>
      <c r="B64" t="s">
        <v>55</v>
      </c>
      <c r="C64" s="27">
        <v>44304</v>
      </c>
      <c r="D64" s="29">
        <v>0.70829861111111114</v>
      </c>
      <c r="E64" s="27">
        <v>44304</v>
      </c>
      <c r="F64" s="29">
        <v>0.41663194444444446</v>
      </c>
      <c r="G64" t="s">
        <v>69</v>
      </c>
      <c r="H64" t="s">
        <v>70</v>
      </c>
      <c r="I64">
        <v>48.271833333333333</v>
      </c>
      <c r="J64" s="61">
        <v>-123.01900000000001</v>
      </c>
      <c r="K64">
        <v>22</v>
      </c>
      <c r="L64">
        <v>1</v>
      </c>
      <c r="M64" s="33">
        <v>2</v>
      </c>
      <c r="N64">
        <v>95.548000000000002</v>
      </c>
      <c r="O64">
        <v>94.72</v>
      </c>
      <c r="P64">
        <v>7.4335000000000004</v>
      </c>
      <c r="Q64" s="2"/>
      <c r="R64" s="1">
        <v>2</v>
      </c>
      <c r="S64" s="2"/>
      <c r="T64">
        <v>33.153700000000001</v>
      </c>
      <c r="U64" s="5"/>
      <c r="V64" s="33">
        <v>2</v>
      </c>
      <c r="W64" s="2"/>
      <c r="X64">
        <v>25.906199999999998</v>
      </c>
      <c r="Y64" s="2"/>
      <c r="Z64">
        <v>3.9047999999999998</v>
      </c>
      <c r="AA64" s="2"/>
      <c r="AB64" s="42">
        <f t="shared" si="0"/>
        <v>3.9047999999999998</v>
      </c>
      <c r="AC64" s="39">
        <v>2</v>
      </c>
      <c r="AE64" s="40">
        <v>4.3179803088079804</v>
      </c>
      <c r="AF64" s="40">
        <v>4.2092869180638619</v>
      </c>
      <c r="AG64" s="38"/>
      <c r="AH64" s="60">
        <v>4.2636336134359212</v>
      </c>
      <c r="AI64" s="2"/>
      <c r="AJ64" s="5">
        <v>2</v>
      </c>
      <c r="AK64" s="8"/>
      <c r="AL64">
        <v>8.2710000000000008</v>
      </c>
      <c r="AM64" s="44">
        <v>33.151451294702937</v>
      </c>
      <c r="AN64" s="44"/>
      <c r="AO64" s="1">
        <v>2</v>
      </c>
      <c r="AP64" s="8"/>
      <c r="AQ64" s="45">
        <v>30.807159909451308</v>
      </c>
      <c r="AR64" s="45">
        <v>9.1281949296179235E-2</v>
      </c>
      <c r="AS64" s="45">
        <v>0.31886109998563633</v>
      </c>
      <c r="AT64" s="45">
        <v>2.255521705328928</v>
      </c>
      <c r="AU64" s="45">
        <v>41.1912407107584</v>
      </c>
      <c r="AV64" s="46">
        <v>2</v>
      </c>
      <c r="AW64">
        <v>0.19320000000000001</v>
      </c>
      <c r="AX64" s="57"/>
      <c r="AY64" s="57"/>
      <c r="AZ64" s="55"/>
      <c r="BA64" s="50"/>
      <c r="BB64" s="57"/>
      <c r="BC64" s="57"/>
      <c r="BD64" s="57"/>
      <c r="BE64" s="5"/>
      <c r="BF64" s="2"/>
      <c r="BG64" s="2"/>
      <c r="BJ64">
        <v>7.5</v>
      </c>
    </row>
    <row r="65" spans="1:62" x14ac:dyDescent="0.2">
      <c r="A65" s="1">
        <v>63</v>
      </c>
      <c r="B65" t="s">
        <v>55</v>
      </c>
      <c r="C65" s="27">
        <v>44304</v>
      </c>
      <c r="D65" s="29">
        <v>0.70840277777777783</v>
      </c>
      <c r="E65" s="27">
        <v>44304</v>
      </c>
      <c r="F65" s="29">
        <v>0.41673611111111114</v>
      </c>
      <c r="G65" t="s">
        <v>69</v>
      </c>
      <c r="H65" t="s">
        <v>70</v>
      </c>
      <c r="I65">
        <v>48.271833333333333</v>
      </c>
      <c r="J65" s="61">
        <v>-123.01900000000001</v>
      </c>
      <c r="K65">
        <v>22</v>
      </c>
      <c r="L65">
        <v>2</v>
      </c>
      <c r="M65" s="35">
        <v>2</v>
      </c>
      <c r="N65">
        <v>95.555000000000007</v>
      </c>
      <c r="O65">
        <v>94.727000000000004</v>
      </c>
      <c r="P65">
        <v>7.4180999999999999</v>
      </c>
      <c r="Q65" s="2"/>
      <c r="R65" s="36">
        <v>2</v>
      </c>
      <c r="S65" s="2"/>
      <c r="T65">
        <v>33.164099999999998</v>
      </c>
      <c r="U65" s="5"/>
      <c r="V65" s="35">
        <v>2</v>
      </c>
      <c r="W65" s="2"/>
      <c r="X65">
        <v>25.916499999999999</v>
      </c>
      <c r="Y65" s="2"/>
      <c r="Z65">
        <v>3.8921999999999999</v>
      </c>
      <c r="AA65" s="2"/>
      <c r="AB65" s="42">
        <f t="shared" si="0"/>
        <v>3.8921999999999999</v>
      </c>
      <c r="AC65" s="5">
        <v>2</v>
      </c>
      <c r="AG65" s="38"/>
      <c r="AH65" s="60"/>
      <c r="AI65" s="2"/>
      <c r="AJ65" s="5"/>
      <c r="AK65" s="8"/>
      <c r="AL65">
        <v>8.2710000000000008</v>
      </c>
      <c r="AM65" s="5"/>
      <c r="AN65" s="5"/>
      <c r="AP65" s="8"/>
      <c r="AQ65" s="1"/>
      <c r="AR65" s="5"/>
      <c r="AU65" s="5"/>
      <c r="AV65" s="5"/>
      <c r="AW65">
        <v>0.18790000000000001</v>
      </c>
      <c r="AX65" s="57"/>
      <c r="AY65" s="57"/>
      <c r="AZ65" s="55"/>
      <c r="BA65" s="50"/>
      <c r="BB65" s="57"/>
      <c r="BC65" s="57"/>
      <c r="BD65" s="57"/>
      <c r="BE65" s="5"/>
      <c r="BF65" s="2"/>
      <c r="BG65" s="2"/>
      <c r="BJ65">
        <v>7.5</v>
      </c>
    </row>
    <row r="66" spans="1:62" x14ac:dyDescent="0.2">
      <c r="A66" s="1">
        <v>64</v>
      </c>
      <c r="B66" t="s">
        <v>55</v>
      </c>
      <c r="C66" s="27">
        <v>44304</v>
      </c>
      <c r="D66" s="29">
        <v>0.70950231481481485</v>
      </c>
      <c r="E66" s="27">
        <v>44304</v>
      </c>
      <c r="F66" s="29">
        <v>0.41783564814814816</v>
      </c>
      <c r="G66" t="s">
        <v>69</v>
      </c>
      <c r="H66" t="s">
        <v>70</v>
      </c>
      <c r="I66">
        <v>48.271833333333333</v>
      </c>
      <c r="J66" s="61">
        <v>-123.01900000000001</v>
      </c>
      <c r="K66">
        <v>22</v>
      </c>
      <c r="L66">
        <v>3</v>
      </c>
      <c r="M66" s="33">
        <v>2</v>
      </c>
      <c r="N66">
        <v>80.471999999999994</v>
      </c>
      <c r="O66">
        <v>79.778000000000006</v>
      </c>
      <c r="P66">
        <v>7.5214999999999996</v>
      </c>
      <c r="Q66" s="2"/>
      <c r="R66" s="1">
        <v>2</v>
      </c>
      <c r="S66" s="2"/>
      <c r="T66">
        <v>33.049599999999998</v>
      </c>
      <c r="U66" s="5"/>
      <c r="V66" s="33">
        <v>2</v>
      </c>
      <c r="W66" s="2"/>
      <c r="X66">
        <v>25.811900000000001</v>
      </c>
      <c r="Y66" s="2"/>
      <c r="Z66">
        <v>4.1101999999999999</v>
      </c>
      <c r="AA66" s="2"/>
      <c r="AB66" s="42">
        <f t="shared" si="0"/>
        <v>4.1101999999999999</v>
      </c>
      <c r="AC66" s="39">
        <v>2</v>
      </c>
      <c r="AE66" s="40">
        <v>4.3287332056479046</v>
      </c>
      <c r="AF66" s="40">
        <v>4.3956730255889607</v>
      </c>
      <c r="AG66" s="38"/>
      <c r="AH66" s="60">
        <v>4.3622031156184331</v>
      </c>
      <c r="AI66" s="2"/>
      <c r="AJ66" s="5">
        <v>2</v>
      </c>
      <c r="AK66" s="8"/>
      <c r="AL66">
        <v>8.2810000000000006</v>
      </c>
      <c r="AM66" s="44">
        <v>33.081801426655353</v>
      </c>
      <c r="AN66" s="44"/>
      <c r="AO66" s="1">
        <v>2</v>
      </c>
      <c r="AP66" s="8"/>
      <c r="AQ66" s="45">
        <v>30.502347479172652</v>
      </c>
      <c r="AR66" s="45">
        <v>9.5402792301062897E-2</v>
      </c>
      <c r="AS66" s="45">
        <v>0.28118839873599544</v>
      </c>
      <c r="AT66" s="45">
        <v>2.2128684791151967</v>
      </c>
      <c r="AU66" s="45">
        <v>40.91620610097673</v>
      </c>
      <c r="AV66" s="46">
        <v>2</v>
      </c>
      <c r="AW66">
        <v>0.23749999999999999</v>
      </c>
      <c r="AX66" s="57"/>
      <c r="AY66" s="57"/>
      <c r="AZ66" s="55"/>
      <c r="BA66" s="50"/>
      <c r="BB66" s="57"/>
      <c r="BC66" s="57"/>
      <c r="BD66" s="57"/>
      <c r="BE66" s="5"/>
      <c r="BF66" s="2"/>
      <c r="BG66" s="2"/>
      <c r="BJ66">
        <v>7.5</v>
      </c>
    </row>
    <row r="67" spans="1:62" x14ac:dyDescent="0.2">
      <c r="A67" s="1">
        <v>65</v>
      </c>
      <c r="B67" t="s">
        <v>55</v>
      </c>
      <c r="C67" s="27">
        <v>44304</v>
      </c>
      <c r="D67" s="29">
        <v>0.7109375</v>
      </c>
      <c r="E67" s="27">
        <v>44304</v>
      </c>
      <c r="F67" s="29">
        <v>0.41927083333333331</v>
      </c>
      <c r="G67" t="s">
        <v>69</v>
      </c>
      <c r="H67" t="s">
        <v>70</v>
      </c>
      <c r="I67">
        <v>48.271833333333333</v>
      </c>
      <c r="J67" s="61">
        <v>-123.01900000000001</v>
      </c>
      <c r="K67">
        <v>22</v>
      </c>
      <c r="L67">
        <v>4</v>
      </c>
      <c r="M67" s="35">
        <v>2</v>
      </c>
      <c r="N67">
        <v>50.482999999999997</v>
      </c>
      <c r="O67">
        <v>50.051000000000002</v>
      </c>
      <c r="P67">
        <v>7.6864999999999997</v>
      </c>
      <c r="Q67" s="2"/>
      <c r="R67" s="36">
        <v>2</v>
      </c>
      <c r="S67" s="2"/>
      <c r="T67">
        <v>32.502899999999997</v>
      </c>
      <c r="U67" s="5"/>
      <c r="V67" s="35">
        <v>2</v>
      </c>
      <c r="W67" s="2"/>
      <c r="X67">
        <v>25.358599999999999</v>
      </c>
      <c r="Y67" s="2"/>
      <c r="Z67">
        <v>4.8573000000000004</v>
      </c>
      <c r="AA67" s="2"/>
      <c r="AB67" s="42">
        <f t="shared" ref="AB67:AB130" si="3">Z67</f>
        <v>4.8573000000000004</v>
      </c>
      <c r="AC67" s="5">
        <v>2</v>
      </c>
      <c r="AE67" s="40">
        <v>5.2290412996844529</v>
      </c>
      <c r="AF67" s="40">
        <v>5.2032458307269112</v>
      </c>
      <c r="AG67" s="38"/>
      <c r="AH67" s="60">
        <v>5.216143565205682</v>
      </c>
      <c r="AI67" s="2"/>
      <c r="AJ67" s="5">
        <v>2</v>
      </c>
      <c r="AK67" s="8"/>
      <c r="AL67">
        <v>8.3170000000000002</v>
      </c>
      <c r="AM67" s="44">
        <v>32.509464863964787</v>
      </c>
      <c r="AN67" s="44"/>
      <c r="AO67" s="2">
        <v>2</v>
      </c>
      <c r="AP67" s="8"/>
      <c r="AQ67" s="45">
        <v>28.730354172737719</v>
      </c>
      <c r="AR67" s="45">
        <v>0.11748023731686297</v>
      </c>
      <c r="AS67" s="45">
        <v>0.60977840237000858</v>
      </c>
      <c r="AT67" s="45">
        <v>2.1443095071674807</v>
      </c>
      <c r="AU67" s="45">
        <v>39.869040799439816</v>
      </c>
      <c r="AV67" s="5">
        <v>2</v>
      </c>
      <c r="AW67">
        <v>0.2094</v>
      </c>
      <c r="AX67" s="57">
        <v>0.34</v>
      </c>
      <c r="AY67" s="57">
        <v>0.36</v>
      </c>
      <c r="AZ67" s="55">
        <f t="shared" ref="AZ67:AZ126" si="4">AVERAGE(AX67:AY67)</f>
        <v>0.35</v>
      </c>
      <c r="BA67" s="50">
        <v>2</v>
      </c>
      <c r="BB67" s="57">
        <v>0.41</v>
      </c>
      <c r="BC67" s="57">
        <v>0.36</v>
      </c>
      <c r="BD67" s="57">
        <f t="shared" si="2"/>
        <v>0.38500000000000001</v>
      </c>
      <c r="BE67" s="5">
        <v>2</v>
      </c>
      <c r="BF67" s="2"/>
      <c r="BG67" s="2"/>
      <c r="BJ67">
        <v>7.5</v>
      </c>
    </row>
    <row r="68" spans="1:62" x14ac:dyDescent="0.2">
      <c r="A68" s="1">
        <v>66</v>
      </c>
      <c r="B68" t="s">
        <v>55</v>
      </c>
      <c r="C68" s="27">
        <v>44304</v>
      </c>
      <c r="D68" s="29">
        <v>0.71096064814814819</v>
      </c>
      <c r="E68" s="27">
        <v>44304</v>
      </c>
      <c r="F68" s="29">
        <v>0.4192939814814815</v>
      </c>
      <c r="G68" t="s">
        <v>69</v>
      </c>
      <c r="H68" t="s">
        <v>70</v>
      </c>
      <c r="I68">
        <v>48.271833333333333</v>
      </c>
      <c r="J68" s="61">
        <v>-123.01900000000001</v>
      </c>
      <c r="K68">
        <v>22</v>
      </c>
      <c r="L68">
        <v>5</v>
      </c>
      <c r="M68" s="33">
        <v>2</v>
      </c>
      <c r="N68">
        <v>50.454999999999998</v>
      </c>
      <c r="O68">
        <v>50.023000000000003</v>
      </c>
      <c r="P68">
        <v>7.6871</v>
      </c>
      <c r="Q68" s="2"/>
      <c r="R68" s="1">
        <v>2</v>
      </c>
      <c r="S68" s="2"/>
      <c r="T68">
        <v>32.512099999999997</v>
      </c>
      <c r="U68" s="5"/>
      <c r="V68" s="33">
        <v>2</v>
      </c>
      <c r="W68" s="2"/>
      <c r="X68">
        <v>25.3658</v>
      </c>
      <c r="Y68" s="2"/>
      <c r="Z68">
        <v>4.8587999999999996</v>
      </c>
      <c r="AA68" s="2"/>
      <c r="AB68" s="42">
        <f t="shared" si="3"/>
        <v>4.8587999999999996</v>
      </c>
      <c r="AC68" s="39">
        <v>2</v>
      </c>
      <c r="AG68" s="38"/>
      <c r="AH68" s="60"/>
      <c r="AI68" s="2"/>
      <c r="AJ68" s="5"/>
      <c r="AK68" s="8"/>
      <c r="AL68">
        <v>8.3179999999999996</v>
      </c>
      <c r="AM68" s="5"/>
      <c r="AN68" s="5"/>
      <c r="AP68" s="8"/>
      <c r="AQ68" s="1"/>
      <c r="AR68" s="5"/>
      <c r="AU68" s="5"/>
      <c r="AV68" s="46"/>
      <c r="AW68">
        <v>0.2303</v>
      </c>
      <c r="AX68" s="57"/>
      <c r="AY68" s="57"/>
      <c r="AZ68" s="55"/>
      <c r="BA68" s="50"/>
      <c r="BB68" s="57"/>
      <c r="BC68" s="57"/>
      <c r="BD68" s="57"/>
      <c r="BE68" s="5"/>
      <c r="BF68" s="2"/>
      <c r="BG68" s="2"/>
      <c r="BJ68">
        <v>7.5</v>
      </c>
    </row>
    <row r="69" spans="1:62" x14ac:dyDescent="0.2">
      <c r="A69" s="1">
        <v>67</v>
      </c>
      <c r="B69" t="s">
        <v>55</v>
      </c>
      <c r="C69" s="27">
        <v>44304</v>
      </c>
      <c r="D69" s="29">
        <v>0.71231481481481485</v>
      </c>
      <c r="E69" s="27">
        <v>44304</v>
      </c>
      <c r="F69" s="29">
        <v>0.42064814814814816</v>
      </c>
      <c r="G69" t="s">
        <v>69</v>
      </c>
      <c r="H69" t="s">
        <v>70</v>
      </c>
      <c r="I69">
        <v>48.271833333333333</v>
      </c>
      <c r="J69" s="61">
        <v>-123.01900000000001</v>
      </c>
      <c r="K69">
        <v>22</v>
      </c>
      <c r="L69">
        <v>6</v>
      </c>
      <c r="M69" s="35">
        <v>2</v>
      </c>
      <c r="N69">
        <v>30.35</v>
      </c>
      <c r="O69">
        <v>30.091000000000001</v>
      </c>
      <c r="P69">
        <v>8.3511000000000006</v>
      </c>
      <c r="Q69" s="2"/>
      <c r="R69" s="36">
        <v>2</v>
      </c>
      <c r="S69" s="2"/>
      <c r="T69">
        <v>30.993099999999998</v>
      </c>
      <c r="U69" s="5"/>
      <c r="V69" s="35">
        <v>2</v>
      </c>
      <c r="W69" s="2"/>
      <c r="X69">
        <v>24.078900000000001</v>
      </c>
      <c r="Y69" s="2"/>
      <c r="Z69">
        <v>7.0132000000000003</v>
      </c>
      <c r="AA69" s="2"/>
      <c r="AB69" s="42">
        <f t="shared" si="3"/>
        <v>7.0132000000000003</v>
      </c>
      <c r="AC69" s="5">
        <v>2</v>
      </c>
      <c r="AE69" s="40">
        <v>7.5123222925609792</v>
      </c>
      <c r="AF69" s="40">
        <v>7.550289601014093</v>
      </c>
      <c r="AG69" s="38"/>
      <c r="AH69" s="60">
        <v>7.5313059467875361</v>
      </c>
      <c r="AI69" s="2"/>
      <c r="AJ69" s="5">
        <v>2</v>
      </c>
      <c r="AK69" s="8"/>
      <c r="AL69">
        <v>8.4429999999999996</v>
      </c>
      <c r="AM69" s="44">
        <v>31.002275451903987</v>
      </c>
      <c r="AN69" s="44"/>
      <c r="AO69" s="1">
        <v>2</v>
      </c>
      <c r="AP69" s="8"/>
      <c r="AQ69" s="45">
        <v>23.477873069807529</v>
      </c>
      <c r="AR69" s="45">
        <v>0.20259577247917265</v>
      </c>
      <c r="AS69" s="45">
        <v>1.0904934091927607</v>
      </c>
      <c r="AT69" s="45">
        <v>1.9205103454179833</v>
      </c>
      <c r="AU69" s="45">
        <v>36.146401214622237</v>
      </c>
      <c r="AV69" s="5">
        <v>2</v>
      </c>
      <c r="AW69">
        <v>1.3229</v>
      </c>
      <c r="AX69" s="57">
        <v>2.15</v>
      </c>
      <c r="AY69" s="57">
        <v>2.23</v>
      </c>
      <c r="AZ69" s="55">
        <f t="shared" si="4"/>
        <v>2.19</v>
      </c>
      <c r="BA69" s="50">
        <v>2</v>
      </c>
      <c r="BB69" s="57">
        <v>0.84</v>
      </c>
      <c r="BC69" s="57">
        <v>0.99</v>
      </c>
      <c r="BD69" s="57">
        <f t="shared" ref="BD69:BD132" si="5">AVERAGE(BB69:BC69)</f>
        <v>0.91500000000000004</v>
      </c>
      <c r="BE69" s="5">
        <v>2</v>
      </c>
      <c r="BF69" s="2"/>
      <c r="BG69" s="2"/>
      <c r="BJ69">
        <v>7.5</v>
      </c>
    </row>
    <row r="70" spans="1:62" x14ac:dyDescent="0.2">
      <c r="A70" s="1">
        <v>68</v>
      </c>
      <c r="B70" t="s">
        <v>55</v>
      </c>
      <c r="C70" s="27">
        <v>44304</v>
      </c>
      <c r="D70" s="29">
        <v>0.71322916666666669</v>
      </c>
      <c r="E70" s="27">
        <v>44304</v>
      </c>
      <c r="F70" s="29">
        <v>0.42156250000000001</v>
      </c>
      <c r="G70" t="s">
        <v>69</v>
      </c>
      <c r="H70" t="s">
        <v>70</v>
      </c>
      <c r="I70">
        <v>48.271833333333333</v>
      </c>
      <c r="J70" s="61">
        <v>-123.01900000000001</v>
      </c>
      <c r="K70">
        <v>22</v>
      </c>
      <c r="L70">
        <v>7</v>
      </c>
      <c r="M70" s="33">
        <v>2</v>
      </c>
      <c r="N70">
        <v>20.103999999999999</v>
      </c>
      <c r="O70">
        <v>19.934000000000001</v>
      </c>
      <c r="P70">
        <v>8.4772999999999996</v>
      </c>
      <c r="Q70" s="2"/>
      <c r="R70" s="1">
        <v>2</v>
      </c>
      <c r="S70" s="2"/>
      <c r="T70">
        <v>30.717099999999999</v>
      </c>
      <c r="U70" s="5"/>
      <c r="V70" s="33">
        <v>2</v>
      </c>
      <c r="W70" s="2"/>
      <c r="X70">
        <v>23.844200000000001</v>
      </c>
      <c r="Y70" s="2"/>
      <c r="Z70">
        <v>7.4160000000000004</v>
      </c>
      <c r="AA70" s="2"/>
      <c r="AB70" s="42">
        <f t="shared" si="3"/>
        <v>7.4160000000000004</v>
      </c>
      <c r="AC70" s="39">
        <v>2</v>
      </c>
      <c r="AE70" s="40">
        <v>8.0472204196370711</v>
      </c>
      <c r="AF70" s="40">
        <v>7.9052964531660974</v>
      </c>
      <c r="AG70" s="38"/>
      <c r="AH70" s="60">
        <v>7.9762584364015847</v>
      </c>
      <c r="AI70" s="2"/>
      <c r="AJ70" s="5">
        <v>2</v>
      </c>
      <c r="AK70" s="8"/>
      <c r="AL70">
        <v>8.4740000000000002</v>
      </c>
      <c r="AM70" s="44">
        <v>30.69943271481176</v>
      </c>
      <c r="AN70" s="44"/>
      <c r="AO70" s="1">
        <v>2</v>
      </c>
      <c r="AP70" s="8"/>
      <c r="AQ70" s="45">
        <v>22.327675556822751</v>
      </c>
      <c r="AR70" s="45">
        <v>0.22469472321172079</v>
      </c>
      <c r="AS70" s="45">
        <v>1.1688555819161162</v>
      </c>
      <c r="AT70" s="45">
        <v>1.8858031531887385</v>
      </c>
      <c r="AU70" s="45">
        <v>35.028129929574838</v>
      </c>
      <c r="AV70" s="46">
        <v>2</v>
      </c>
      <c r="AW70">
        <v>1.2062999999999999</v>
      </c>
      <c r="AX70" s="57">
        <v>2.44</v>
      </c>
      <c r="AY70" s="57">
        <v>2.5499999999999998</v>
      </c>
      <c r="AZ70" s="55">
        <f t="shared" si="4"/>
        <v>2.4950000000000001</v>
      </c>
      <c r="BA70" s="50">
        <v>2</v>
      </c>
      <c r="BB70" s="57">
        <v>1.08</v>
      </c>
      <c r="BC70" s="57">
        <v>1.04</v>
      </c>
      <c r="BD70" s="57">
        <f t="shared" si="5"/>
        <v>1.06</v>
      </c>
      <c r="BE70" s="5">
        <v>2</v>
      </c>
      <c r="BF70" s="2"/>
      <c r="BG70" s="2"/>
      <c r="BJ70">
        <v>7.5</v>
      </c>
    </row>
    <row r="71" spans="1:62" x14ac:dyDescent="0.2">
      <c r="A71" s="1">
        <v>69</v>
      </c>
      <c r="B71" t="s">
        <v>55</v>
      </c>
      <c r="C71" s="27">
        <v>44304</v>
      </c>
      <c r="D71" s="29">
        <v>0.71457175925925931</v>
      </c>
      <c r="E71" s="27">
        <v>44304</v>
      </c>
      <c r="F71" s="29">
        <v>0.42290509259259257</v>
      </c>
      <c r="G71" t="s">
        <v>69</v>
      </c>
      <c r="H71" t="s">
        <v>70</v>
      </c>
      <c r="I71">
        <v>48.271833333333333</v>
      </c>
      <c r="J71" s="61">
        <v>-123.01900000000001</v>
      </c>
      <c r="K71">
        <v>22</v>
      </c>
      <c r="L71">
        <v>8</v>
      </c>
      <c r="M71" s="35">
        <v>2</v>
      </c>
      <c r="N71">
        <v>10.163</v>
      </c>
      <c r="O71">
        <v>10.076000000000001</v>
      </c>
      <c r="P71">
        <v>8.6494999999999997</v>
      </c>
      <c r="Q71" s="2"/>
      <c r="R71" s="36">
        <v>2</v>
      </c>
      <c r="S71" s="2"/>
      <c r="T71">
        <v>30.383500000000002</v>
      </c>
      <c r="U71" s="5"/>
      <c r="V71" s="35">
        <v>2</v>
      </c>
      <c r="W71" s="2"/>
      <c r="X71">
        <v>23.557700000000001</v>
      </c>
      <c r="Y71" s="2"/>
      <c r="Z71">
        <v>7.9421999999999997</v>
      </c>
      <c r="AA71" s="2"/>
      <c r="AB71" s="42">
        <f t="shared" si="3"/>
        <v>7.9421999999999997</v>
      </c>
      <c r="AC71" s="5">
        <v>2</v>
      </c>
      <c r="AE71" s="40">
        <v>8.4343323248110966</v>
      </c>
      <c r="AF71" s="40">
        <v>8.4737483223331918</v>
      </c>
      <c r="AG71" s="38"/>
      <c r="AH71" s="60">
        <v>8.4540403235721442</v>
      </c>
      <c r="AI71" s="2"/>
      <c r="AJ71" s="5">
        <v>2</v>
      </c>
      <c r="AK71" s="8"/>
      <c r="AL71">
        <v>8.5129999999999999</v>
      </c>
      <c r="AM71" s="44">
        <v>30.398764109652319</v>
      </c>
      <c r="AN71" s="44"/>
      <c r="AO71" s="1">
        <v>2</v>
      </c>
      <c r="AP71" s="8"/>
      <c r="AQ71" s="45">
        <v>20.834708016834245</v>
      </c>
      <c r="AR71" s="45">
        <v>0.20285836070094795</v>
      </c>
      <c r="AS71" s="45">
        <v>1.1135931781671933</v>
      </c>
      <c r="AT71" s="45">
        <v>1.7784934050560184</v>
      </c>
      <c r="AU71" s="45">
        <v>33.126891276501006</v>
      </c>
      <c r="AV71" s="5">
        <v>2</v>
      </c>
      <c r="AW71">
        <v>1.8205</v>
      </c>
      <c r="AX71" s="57">
        <v>2.99</v>
      </c>
      <c r="AY71" s="57">
        <v>3.21</v>
      </c>
      <c r="AZ71" s="55">
        <f t="shared" si="4"/>
        <v>3.1</v>
      </c>
      <c r="BA71" s="50">
        <v>2</v>
      </c>
      <c r="BB71" s="57">
        <v>1.05</v>
      </c>
      <c r="BC71" s="57">
        <v>0.83</v>
      </c>
      <c r="BD71" s="57">
        <f t="shared" si="5"/>
        <v>0.94</v>
      </c>
      <c r="BE71" s="5">
        <v>2</v>
      </c>
      <c r="BF71" s="2"/>
      <c r="BG71" s="2"/>
      <c r="BJ71">
        <v>7.5</v>
      </c>
    </row>
    <row r="72" spans="1:62" x14ac:dyDescent="0.2">
      <c r="A72" s="1">
        <v>70</v>
      </c>
      <c r="B72" t="s">
        <v>55</v>
      </c>
      <c r="C72" s="27">
        <v>44304</v>
      </c>
      <c r="D72" s="29">
        <v>0.7154166666666667</v>
      </c>
      <c r="E72" s="27">
        <v>44304</v>
      </c>
      <c r="F72" s="29">
        <v>0.42375000000000002</v>
      </c>
      <c r="G72" t="s">
        <v>69</v>
      </c>
      <c r="H72" t="s">
        <v>70</v>
      </c>
      <c r="I72">
        <v>48.271833333333333</v>
      </c>
      <c r="J72" s="61">
        <v>-123.01900000000001</v>
      </c>
      <c r="K72">
        <v>22</v>
      </c>
      <c r="L72">
        <v>9</v>
      </c>
      <c r="M72" s="33">
        <v>2</v>
      </c>
      <c r="N72">
        <v>5.1769999999999996</v>
      </c>
      <c r="O72">
        <v>5.1340000000000003</v>
      </c>
      <c r="P72">
        <v>8.6370000000000005</v>
      </c>
      <c r="Q72" s="2"/>
      <c r="R72" s="1">
        <v>2</v>
      </c>
      <c r="S72" s="2"/>
      <c r="T72">
        <v>30.355699999999999</v>
      </c>
      <c r="U72" s="5"/>
      <c r="V72" s="33">
        <v>2</v>
      </c>
      <c r="W72" s="2"/>
      <c r="X72">
        <v>23.537800000000001</v>
      </c>
      <c r="Y72" s="2"/>
      <c r="Z72">
        <v>7.8693</v>
      </c>
      <c r="AA72" s="2"/>
      <c r="AB72" s="42">
        <f t="shared" si="3"/>
        <v>7.8693</v>
      </c>
      <c r="AC72" s="39">
        <v>2</v>
      </c>
      <c r="AE72" s="40">
        <v>8.4443417256042643</v>
      </c>
      <c r="AG72" s="38"/>
      <c r="AH72" s="60">
        <v>8.4443417256042643</v>
      </c>
      <c r="AI72" s="2"/>
      <c r="AJ72" s="5">
        <v>2</v>
      </c>
      <c r="AK72" s="8"/>
      <c r="AL72">
        <v>8.5129999999999999</v>
      </c>
      <c r="AM72" s="44">
        <v>30.379697933284984</v>
      </c>
      <c r="AN72" s="44"/>
      <c r="AO72" s="1">
        <v>2</v>
      </c>
      <c r="AP72" s="8"/>
      <c r="AQ72" s="45">
        <v>20.76235447865556</v>
      </c>
      <c r="AR72" s="45">
        <v>0.20026980020109167</v>
      </c>
      <c r="AS72" s="45">
        <v>1.4648571182849754</v>
      </c>
      <c r="AT72" s="45">
        <v>1.8169639247486353</v>
      </c>
      <c r="AU72" s="45">
        <v>33.188061006248205</v>
      </c>
      <c r="AV72" s="46">
        <v>2</v>
      </c>
      <c r="AW72">
        <v>0.60350000000000004</v>
      </c>
      <c r="AX72" s="57">
        <v>3.36</v>
      </c>
      <c r="AY72" s="57">
        <v>2.56</v>
      </c>
      <c r="AZ72" s="55">
        <f t="shared" si="4"/>
        <v>2.96</v>
      </c>
      <c r="BA72" s="50">
        <v>2</v>
      </c>
      <c r="BB72" s="57">
        <v>0.02</v>
      </c>
      <c r="BC72" s="57">
        <v>0.84</v>
      </c>
      <c r="BD72" s="57">
        <f t="shared" si="5"/>
        <v>0.43</v>
      </c>
      <c r="BE72" s="5">
        <v>2</v>
      </c>
      <c r="BF72" s="2"/>
      <c r="BG72" s="2"/>
      <c r="BJ72">
        <v>7.5</v>
      </c>
    </row>
    <row r="73" spans="1:62" x14ac:dyDescent="0.2">
      <c r="A73" s="1">
        <v>71</v>
      </c>
      <c r="B73" t="s">
        <v>55</v>
      </c>
      <c r="C73" s="27">
        <v>44304</v>
      </c>
      <c r="D73" s="29">
        <v>0.71608796296296306</v>
      </c>
      <c r="E73" s="27">
        <v>44304</v>
      </c>
      <c r="F73" s="29">
        <v>0.42442129629629632</v>
      </c>
      <c r="G73" t="s">
        <v>69</v>
      </c>
      <c r="H73" t="s">
        <v>70</v>
      </c>
      <c r="I73">
        <v>48.271833333333333</v>
      </c>
      <c r="J73" s="61">
        <v>-123.01900000000001</v>
      </c>
      <c r="K73">
        <v>22</v>
      </c>
      <c r="L73">
        <v>10</v>
      </c>
      <c r="M73" s="35">
        <v>2</v>
      </c>
      <c r="N73">
        <v>2.645</v>
      </c>
      <c r="O73">
        <v>2.6219999999999999</v>
      </c>
      <c r="P73">
        <v>8.6478999999999999</v>
      </c>
      <c r="Q73" s="2"/>
      <c r="R73" s="36">
        <v>2</v>
      </c>
      <c r="S73" s="2"/>
      <c r="T73">
        <v>30.321899999999999</v>
      </c>
      <c r="U73" s="5"/>
      <c r="V73" s="35">
        <v>2</v>
      </c>
      <c r="W73" s="2"/>
      <c r="X73">
        <v>23.509699999999999</v>
      </c>
      <c r="Y73" s="2"/>
      <c r="Z73">
        <v>7.7770000000000001</v>
      </c>
      <c r="AA73" s="2"/>
      <c r="AB73" s="42">
        <f t="shared" si="3"/>
        <v>7.7770000000000001</v>
      </c>
      <c r="AC73" s="5">
        <v>2</v>
      </c>
      <c r="AG73" s="38"/>
      <c r="AH73" s="60"/>
      <c r="AI73" s="2"/>
      <c r="AJ73"/>
      <c r="AK73" s="8"/>
      <c r="AL73">
        <v>8.5060000000000002</v>
      </c>
      <c r="AM73" s="5"/>
      <c r="AN73" s="5"/>
      <c r="AO73"/>
      <c r="AP73" s="8"/>
      <c r="AQ73" s="1"/>
      <c r="AR73" s="5"/>
      <c r="AU73" s="5"/>
      <c r="AV73" s="5"/>
      <c r="AW73">
        <v>0.30509999999999998</v>
      </c>
      <c r="AX73" s="57"/>
      <c r="AY73" s="57"/>
      <c r="AZ73" s="55"/>
      <c r="BA73" s="50"/>
      <c r="BB73" s="57"/>
      <c r="BC73" s="57"/>
      <c r="BD73" s="57"/>
      <c r="BE73" s="5"/>
      <c r="BF73" s="2"/>
      <c r="BG73" s="2"/>
      <c r="BJ73">
        <v>7.5</v>
      </c>
    </row>
    <row r="74" spans="1:62" x14ac:dyDescent="0.2">
      <c r="A74" s="1">
        <v>72</v>
      </c>
      <c r="B74" t="s">
        <v>55</v>
      </c>
      <c r="C74" s="27">
        <v>44304</v>
      </c>
      <c r="D74" s="29">
        <v>0.7160995370370371</v>
      </c>
      <c r="E74" s="27">
        <v>44304</v>
      </c>
      <c r="F74" s="29">
        <v>0.42443287037037036</v>
      </c>
      <c r="G74" t="s">
        <v>69</v>
      </c>
      <c r="H74" t="s">
        <v>70</v>
      </c>
      <c r="I74">
        <v>48.271833333333333</v>
      </c>
      <c r="J74" s="61">
        <v>-123.01900000000001</v>
      </c>
      <c r="K74">
        <v>22</v>
      </c>
      <c r="L74">
        <v>11</v>
      </c>
      <c r="M74" s="33">
        <v>2</v>
      </c>
      <c r="N74">
        <v>2.6520000000000001</v>
      </c>
      <c r="O74">
        <v>2.629</v>
      </c>
      <c r="P74">
        <v>8.6478000000000002</v>
      </c>
      <c r="Q74" s="2"/>
      <c r="R74" s="1">
        <v>2</v>
      </c>
      <c r="S74" s="2"/>
      <c r="T74">
        <v>30.321999999999999</v>
      </c>
      <c r="U74" s="5"/>
      <c r="V74" s="33">
        <v>2</v>
      </c>
      <c r="W74" s="2"/>
      <c r="X74">
        <v>23.509799999999998</v>
      </c>
      <c r="Y74" s="2"/>
      <c r="Z74">
        <v>7.7884000000000002</v>
      </c>
      <c r="AA74" s="2"/>
      <c r="AB74" s="42">
        <f t="shared" si="3"/>
        <v>7.7884000000000002</v>
      </c>
      <c r="AC74" s="39">
        <v>2</v>
      </c>
      <c r="AE74" s="40">
        <v>8.4152429581081556</v>
      </c>
      <c r="AF74" s="40">
        <v>8.387720585956707</v>
      </c>
      <c r="AG74" s="38"/>
      <c r="AH74" s="60">
        <v>8.4014817720324313</v>
      </c>
      <c r="AI74" s="2"/>
      <c r="AJ74" s="5">
        <v>2</v>
      </c>
      <c r="AK74" s="8"/>
      <c r="AL74">
        <v>8.5050000000000008</v>
      </c>
      <c r="AM74" s="44">
        <v>30.349850378332587</v>
      </c>
      <c r="AN74" s="44"/>
      <c r="AO74" s="1">
        <v>2</v>
      </c>
      <c r="AP74" s="8"/>
      <c r="AQ74" s="45">
        <v>20.643849750761277</v>
      </c>
      <c r="AR74" s="45">
        <v>0.20469596713588048</v>
      </c>
      <c r="AS74" s="45">
        <v>1.363501742947429</v>
      </c>
      <c r="AT74" s="45">
        <v>1.7845119698937089</v>
      </c>
      <c r="AU74" s="45">
        <v>32.678608242545245</v>
      </c>
      <c r="AV74" s="46">
        <v>2</v>
      </c>
      <c r="AW74">
        <v>0.28289999999999998</v>
      </c>
      <c r="AX74" s="57">
        <v>2.1800000000000002</v>
      </c>
      <c r="AY74" s="57">
        <v>2.2400000000000002</v>
      </c>
      <c r="AZ74" s="55">
        <f t="shared" si="4"/>
        <v>2.21</v>
      </c>
      <c r="BA74" s="50">
        <v>2</v>
      </c>
      <c r="BB74" s="57">
        <v>0.74</v>
      </c>
      <c r="BC74" s="57">
        <v>0.69</v>
      </c>
      <c r="BD74" s="57">
        <f t="shared" si="5"/>
        <v>0.71499999999999997</v>
      </c>
      <c r="BE74" s="5">
        <v>2</v>
      </c>
      <c r="BF74" s="2"/>
      <c r="BG74" s="2"/>
      <c r="BJ74">
        <v>7.5</v>
      </c>
    </row>
    <row r="75" spans="1:62" x14ac:dyDescent="0.2">
      <c r="A75" s="1">
        <v>73</v>
      </c>
      <c r="B75" t="s">
        <v>55</v>
      </c>
      <c r="C75" s="27">
        <v>44304</v>
      </c>
      <c r="D75" s="29">
        <v>0.63114583333333341</v>
      </c>
      <c r="E75" s="27">
        <v>44304</v>
      </c>
      <c r="F75" s="29">
        <v>0.33947916666666672</v>
      </c>
      <c r="G75" t="s">
        <v>71</v>
      </c>
      <c r="H75" t="s">
        <v>72</v>
      </c>
      <c r="I75">
        <v>48.375166666666665</v>
      </c>
      <c r="J75" s="61">
        <v>-122.7175</v>
      </c>
      <c r="K75">
        <v>26</v>
      </c>
      <c r="L75">
        <v>1</v>
      </c>
      <c r="M75" s="35">
        <v>2</v>
      </c>
      <c r="N75">
        <v>90.796000000000006</v>
      </c>
      <c r="O75">
        <v>90.01</v>
      </c>
      <c r="P75">
        <v>7.8009000000000004</v>
      </c>
      <c r="Q75" s="2"/>
      <c r="R75" s="36">
        <v>2</v>
      </c>
      <c r="S75" s="2"/>
      <c r="T75">
        <v>32.168999999999997</v>
      </c>
      <c r="U75" s="5"/>
      <c r="V75" s="35">
        <v>2</v>
      </c>
      <c r="W75" s="2"/>
      <c r="X75">
        <v>25.0808</v>
      </c>
      <c r="Y75" s="2"/>
      <c r="Z75">
        <v>5.2506000000000004</v>
      </c>
      <c r="AA75" s="2"/>
      <c r="AB75" s="42">
        <f t="shared" si="3"/>
        <v>5.2506000000000004</v>
      </c>
      <c r="AC75" s="5">
        <v>2</v>
      </c>
      <c r="AE75" s="40">
        <v>5.6597117563733006</v>
      </c>
      <c r="AG75" s="38"/>
      <c r="AH75" s="60">
        <v>5.6597117563733006</v>
      </c>
      <c r="AI75" s="2"/>
      <c r="AJ75" s="5">
        <v>2</v>
      </c>
      <c r="AK75" s="8"/>
      <c r="AL75">
        <v>8.3290000000000006</v>
      </c>
      <c r="AM75" s="5"/>
      <c r="AN75" s="5"/>
      <c r="AP75" s="8"/>
      <c r="AQ75" s="45">
        <v>27.45253341735134</v>
      </c>
      <c r="AR75" s="45">
        <v>0.14932076805515657</v>
      </c>
      <c r="AS75" s="45">
        <v>0.99654339166906059</v>
      </c>
      <c r="AT75" s="45">
        <v>2.1578009246768168</v>
      </c>
      <c r="AU75" s="45">
        <v>39.616254622924451</v>
      </c>
      <c r="AV75" s="5">
        <v>2</v>
      </c>
      <c r="AW75">
        <v>0.1825</v>
      </c>
      <c r="AX75" s="57"/>
      <c r="AY75" s="57"/>
      <c r="AZ75" s="55"/>
      <c r="BA75" s="50"/>
      <c r="BB75" s="57"/>
      <c r="BC75" s="57"/>
      <c r="BD75" s="57"/>
      <c r="BE75" s="5"/>
      <c r="BF75" s="2"/>
      <c r="BG75" s="2"/>
      <c r="BJ75">
        <v>6</v>
      </c>
    </row>
    <row r="76" spans="1:62" x14ac:dyDescent="0.2">
      <c r="A76" s="1">
        <v>74</v>
      </c>
      <c r="B76" t="s">
        <v>55</v>
      </c>
      <c r="C76" s="27">
        <v>44304</v>
      </c>
      <c r="D76" s="29">
        <v>0.63223379629629628</v>
      </c>
      <c r="E76" s="27">
        <v>44304</v>
      </c>
      <c r="F76" s="29">
        <v>0.34056712962962959</v>
      </c>
      <c r="G76" t="s">
        <v>71</v>
      </c>
      <c r="H76" t="s">
        <v>72</v>
      </c>
      <c r="I76">
        <v>48.375166666666665</v>
      </c>
      <c r="J76" s="61">
        <v>-122.7175</v>
      </c>
      <c r="K76">
        <v>26</v>
      </c>
      <c r="L76">
        <v>2</v>
      </c>
      <c r="M76" s="33">
        <v>2</v>
      </c>
      <c r="N76">
        <v>80.346999999999994</v>
      </c>
      <c r="O76">
        <v>79.653000000000006</v>
      </c>
      <c r="P76">
        <v>7.8133999999999997</v>
      </c>
      <c r="Q76" s="2"/>
      <c r="R76" s="1">
        <v>2</v>
      </c>
      <c r="S76" s="2"/>
      <c r="T76">
        <v>32.130000000000003</v>
      </c>
      <c r="U76" s="5"/>
      <c r="V76" s="33">
        <v>2</v>
      </c>
      <c r="W76" s="2"/>
      <c r="X76">
        <v>25.048300000000001</v>
      </c>
      <c r="Y76" s="2"/>
      <c r="Z76">
        <v>5.3170000000000002</v>
      </c>
      <c r="AA76" s="2"/>
      <c r="AB76" s="42">
        <f t="shared" si="3"/>
        <v>5.3170000000000002</v>
      </c>
      <c r="AC76" s="39">
        <v>2</v>
      </c>
      <c r="AE76" s="40">
        <v>5.7509041358988684</v>
      </c>
      <c r="AG76" s="38"/>
      <c r="AH76" s="60">
        <v>5.7509041358988684</v>
      </c>
      <c r="AI76" s="2"/>
      <c r="AJ76" s="5">
        <v>2</v>
      </c>
      <c r="AK76" s="8"/>
      <c r="AL76">
        <v>8.3350000000000009</v>
      </c>
      <c r="AM76" s="5"/>
      <c r="AN76" s="5"/>
      <c r="AP76" s="8"/>
      <c r="AQ76" s="45">
        <v>27.295969667767881</v>
      </c>
      <c r="AR76" s="45">
        <v>0.13111060542947431</v>
      </c>
      <c r="AS76" s="45">
        <v>0.94751442250790019</v>
      </c>
      <c r="AT76" s="45">
        <v>2.1116828766877336</v>
      </c>
      <c r="AU76" s="45">
        <v>38.93689341954898</v>
      </c>
      <c r="AV76" s="46">
        <v>2</v>
      </c>
      <c r="AW76">
        <v>0.13339999999999999</v>
      </c>
      <c r="AX76" s="57"/>
      <c r="AY76" s="57"/>
      <c r="AZ76" s="55"/>
      <c r="BA76" s="50"/>
      <c r="BB76" s="57"/>
      <c r="BC76" s="57"/>
      <c r="BD76" s="57"/>
      <c r="BE76" s="5"/>
      <c r="BF76" s="2"/>
      <c r="BG76" s="2"/>
      <c r="BJ76">
        <v>6</v>
      </c>
    </row>
    <row r="77" spans="1:62" x14ac:dyDescent="0.2">
      <c r="A77" s="1">
        <v>75</v>
      </c>
      <c r="B77" t="s">
        <v>55</v>
      </c>
      <c r="C77" s="27">
        <v>44304</v>
      </c>
      <c r="D77" s="29">
        <v>0.63371527777777781</v>
      </c>
      <c r="E77" s="27">
        <v>44304</v>
      </c>
      <c r="F77" s="29">
        <v>0.34204861111111112</v>
      </c>
      <c r="G77" t="s">
        <v>71</v>
      </c>
      <c r="H77" t="s">
        <v>72</v>
      </c>
      <c r="I77">
        <v>48.375166666666665</v>
      </c>
      <c r="J77" s="61">
        <v>-122.7175</v>
      </c>
      <c r="K77">
        <v>26</v>
      </c>
      <c r="L77">
        <v>3</v>
      </c>
      <c r="M77" s="35">
        <v>2</v>
      </c>
      <c r="N77">
        <v>50.292000000000002</v>
      </c>
      <c r="O77">
        <v>49.862000000000002</v>
      </c>
      <c r="P77">
        <v>8.1496999999999993</v>
      </c>
      <c r="Q77" s="2"/>
      <c r="R77" s="36">
        <v>2</v>
      </c>
      <c r="S77" s="2"/>
      <c r="T77">
        <v>31.233499999999999</v>
      </c>
      <c r="U77" s="5"/>
      <c r="V77" s="35">
        <v>2</v>
      </c>
      <c r="W77" s="2"/>
      <c r="X77">
        <v>24.296600000000002</v>
      </c>
      <c r="Y77" s="2"/>
      <c r="Z77">
        <v>6.5664999999999996</v>
      </c>
      <c r="AA77" s="2"/>
      <c r="AB77" s="42">
        <f t="shared" si="3"/>
        <v>6.5664999999999996</v>
      </c>
      <c r="AC77" s="5">
        <v>2</v>
      </c>
      <c r="AE77" s="40">
        <v>6.6889601275784205</v>
      </c>
      <c r="AG77" s="38"/>
      <c r="AH77" s="60">
        <v>6.6889601275784205</v>
      </c>
      <c r="AI77" s="2"/>
      <c r="AJ77" s="5">
        <v>2</v>
      </c>
      <c r="AK77" s="8"/>
      <c r="AL77">
        <v>8.4109999999999996</v>
      </c>
      <c r="AM77" s="5"/>
      <c r="AN77" s="5"/>
      <c r="AP77" s="8"/>
      <c r="AQ77" s="45">
        <v>25.021281464062053</v>
      </c>
      <c r="AR77" s="45">
        <v>0.15028462108589488</v>
      </c>
      <c r="AS77" s="45">
        <v>1.2801145616202241</v>
      </c>
      <c r="AT77" s="45">
        <v>2.0110520694053431</v>
      </c>
      <c r="AU77" s="45">
        <v>36.598708210858945</v>
      </c>
      <c r="AV77" s="5">
        <v>2</v>
      </c>
      <c r="AW77">
        <v>0.42409999999999998</v>
      </c>
      <c r="AX77" s="57">
        <v>0.48392224683925361</v>
      </c>
      <c r="AY77" s="57"/>
      <c r="AZ77" s="55">
        <f t="shared" si="4"/>
        <v>0.48392224683925361</v>
      </c>
      <c r="BA77" s="50">
        <v>2</v>
      </c>
      <c r="BB77" s="57">
        <v>0.52969437821529186</v>
      </c>
      <c r="BC77" s="57"/>
      <c r="BD77" s="57">
        <f t="shared" si="5"/>
        <v>0.52969437821529186</v>
      </c>
      <c r="BE77" s="5">
        <v>2</v>
      </c>
      <c r="BF77" s="2"/>
      <c r="BG77" s="2"/>
      <c r="BJ77">
        <v>6</v>
      </c>
    </row>
    <row r="78" spans="1:62" x14ac:dyDescent="0.2">
      <c r="A78" s="1">
        <v>76</v>
      </c>
      <c r="B78" t="s">
        <v>55</v>
      </c>
      <c r="C78" s="27">
        <v>44304</v>
      </c>
      <c r="D78" s="29">
        <v>0.63504629629629639</v>
      </c>
      <c r="E78" s="27">
        <v>44304</v>
      </c>
      <c r="F78" s="29">
        <v>0.34337962962962965</v>
      </c>
      <c r="G78" t="s">
        <v>71</v>
      </c>
      <c r="H78" t="s">
        <v>72</v>
      </c>
      <c r="I78">
        <v>48.375166666666665</v>
      </c>
      <c r="J78" s="61">
        <v>-122.7175</v>
      </c>
      <c r="K78">
        <v>26</v>
      </c>
      <c r="L78">
        <v>4</v>
      </c>
      <c r="M78" s="33">
        <v>2</v>
      </c>
      <c r="N78">
        <v>30.204000000000001</v>
      </c>
      <c r="O78">
        <v>29.946999999999999</v>
      </c>
      <c r="P78">
        <v>8.2992000000000008</v>
      </c>
      <c r="Q78" s="2"/>
      <c r="R78" s="1">
        <v>2</v>
      </c>
      <c r="S78" s="2"/>
      <c r="T78">
        <v>30.737300000000001</v>
      </c>
      <c r="U78" s="5"/>
      <c r="V78" s="33">
        <v>2</v>
      </c>
      <c r="W78" s="2"/>
      <c r="X78">
        <v>23.885899999999999</v>
      </c>
      <c r="Y78" s="2"/>
      <c r="Z78">
        <v>7.0891000000000002</v>
      </c>
      <c r="AA78" s="2"/>
      <c r="AB78" s="42">
        <f t="shared" si="3"/>
        <v>7.0891000000000002</v>
      </c>
      <c r="AC78" s="39">
        <v>2</v>
      </c>
      <c r="AE78" s="40">
        <v>7.5980880933494497</v>
      </c>
      <c r="AG78" s="38"/>
      <c r="AH78" s="60">
        <v>7.5980880933494497</v>
      </c>
      <c r="AI78" s="2"/>
      <c r="AJ78" s="5">
        <v>2</v>
      </c>
      <c r="AK78" s="8"/>
      <c r="AL78">
        <v>8.4429999999999996</v>
      </c>
      <c r="AM78" s="5"/>
      <c r="AN78" s="5"/>
      <c r="AP78" s="8"/>
      <c r="AQ78" s="45">
        <v>22.434668385894859</v>
      </c>
      <c r="AR78" s="45">
        <v>0.1683895167193335</v>
      </c>
      <c r="AS78" s="45">
        <v>1.6796942547687448</v>
      </c>
      <c r="AT78" s="45">
        <v>1.8982591062194771</v>
      </c>
      <c r="AU78" s="45">
        <v>33.590208015498419</v>
      </c>
      <c r="AV78" s="46">
        <v>2</v>
      </c>
      <c r="AW78">
        <v>0.41210000000000002</v>
      </c>
      <c r="AX78" s="57">
        <v>0.68099932391025009</v>
      </c>
      <c r="AY78" s="57"/>
      <c r="AZ78" s="55">
        <f t="shared" si="4"/>
        <v>0.68099932391025009</v>
      </c>
      <c r="BA78" s="50">
        <v>2</v>
      </c>
      <c r="BB78" s="57">
        <v>0.63430134299884067</v>
      </c>
      <c r="BC78" s="57"/>
      <c r="BD78" s="57">
        <f t="shared" si="5"/>
        <v>0.63430134299884067</v>
      </c>
      <c r="BE78" s="5">
        <v>2</v>
      </c>
      <c r="BF78" s="2"/>
      <c r="BG78" s="2"/>
      <c r="BJ78">
        <v>6</v>
      </c>
    </row>
    <row r="79" spans="1:62" x14ac:dyDescent="0.2">
      <c r="A79" s="1">
        <v>77</v>
      </c>
      <c r="B79" t="s">
        <v>55</v>
      </c>
      <c r="C79" s="27">
        <v>44304</v>
      </c>
      <c r="D79" s="29">
        <v>0.63623842592592594</v>
      </c>
      <c r="E79" s="27">
        <v>44304</v>
      </c>
      <c r="F79" s="29">
        <v>0.34457175925925926</v>
      </c>
      <c r="G79" t="s">
        <v>71</v>
      </c>
      <c r="H79" t="s">
        <v>72</v>
      </c>
      <c r="I79">
        <v>48.375166666666665</v>
      </c>
      <c r="J79" s="61">
        <v>-122.7175</v>
      </c>
      <c r="K79">
        <v>26</v>
      </c>
      <c r="L79">
        <v>5</v>
      </c>
      <c r="M79" s="35">
        <v>2</v>
      </c>
      <c r="N79">
        <v>19.898</v>
      </c>
      <c r="O79">
        <v>19.728999999999999</v>
      </c>
      <c r="P79">
        <v>8.3635000000000002</v>
      </c>
      <c r="Q79" s="2"/>
      <c r="R79" s="36">
        <v>2</v>
      </c>
      <c r="S79" s="2"/>
      <c r="T79">
        <v>30.549700000000001</v>
      </c>
      <c r="U79" s="5"/>
      <c r="V79" s="35">
        <v>2</v>
      </c>
      <c r="W79" s="2"/>
      <c r="X79">
        <v>23.729600000000001</v>
      </c>
      <c r="Y79" s="2"/>
      <c r="Z79">
        <v>7.2923999999999998</v>
      </c>
      <c r="AA79" s="2"/>
      <c r="AB79" s="42">
        <f t="shared" si="3"/>
        <v>7.2923999999999998</v>
      </c>
      <c r="AC79" s="5">
        <v>2</v>
      </c>
      <c r="AE79" s="40">
        <v>7.7922148202565298</v>
      </c>
      <c r="AG79" s="38"/>
      <c r="AH79" s="60">
        <v>7.7922148202565298</v>
      </c>
      <c r="AI79" s="2"/>
      <c r="AJ79" s="5">
        <v>2</v>
      </c>
      <c r="AK79" s="8"/>
      <c r="AL79">
        <v>8.4619999999999997</v>
      </c>
      <c r="AM79" s="5"/>
      <c r="AN79" s="5"/>
      <c r="AP79" s="8"/>
      <c r="AQ79" s="45">
        <v>21.64532754174088</v>
      </c>
      <c r="AR79" s="45">
        <v>0.15225206182131568</v>
      </c>
      <c r="AS79" s="45">
        <v>1.7568541782246481</v>
      </c>
      <c r="AT79" s="45">
        <v>1.8527996854352196</v>
      </c>
      <c r="AU79" s="45">
        <v>32.720302391094521</v>
      </c>
      <c r="AV79" s="5">
        <v>2</v>
      </c>
      <c r="AW79">
        <v>0.56579999999999997</v>
      </c>
      <c r="AX79" s="57">
        <v>1.2691351036509206</v>
      </c>
      <c r="AY79" s="57"/>
      <c r="AZ79" s="55">
        <f t="shared" si="4"/>
        <v>1.2691351036509206</v>
      </c>
      <c r="BA79" s="50">
        <v>2</v>
      </c>
      <c r="BB79" s="57">
        <v>0.84996041525817023</v>
      </c>
      <c r="BC79" s="57"/>
      <c r="BD79" s="57">
        <f t="shared" si="5"/>
        <v>0.84996041525817023</v>
      </c>
      <c r="BE79" s="5">
        <v>2</v>
      </c>
      <c r="BF79" s="2"/>
      <c r="BG79" s="2"/>
      <c r="BJ79">
        <v>6</v>
      </c>
    </row>
    <row r="80" spans="1:62" x14ac:dyDescent="0.2">
      <c r="A80" s="1">
        <v>78</v>
      </c>
      <c r="B80" t="s">
        <v>55</v>
      </c>
      <c r="C80" s="27">
        <v>44304</v>
      </c>
      <c r="D80" s="29">
        <v>0.63718750000000002</v>
      </c>
      <c r="E80" s="27">
        <v>44304</v>
      </c>
      <c r="F80" s="29">
        <v>0.34552083333333333</v>
      </c>
      <c r="G80" t="s">
        <v>71</v>
      </c>
      <c r="H80" t="s">
        <v>72</v>
      </c>
      <c r="I80">
        <v>48.375166666666665</v>
      </c>
      <c r="J80" s="61">
        <v>-122.7175</v>
      </c>
      <c r="K80">
        <v>26</v>
      </c>
      <c r="L80">
        <v>6</v>
      </c>
      <c r="M80" s="33">
        <v>2</v>
      </c>
      <c r="N80">
        <v>9.9710000000000001</v>
      </c>
      <c r="O80">
        <v>9.8870000000000005</v>
      </c>
      <c r="P80">
        <v>8.5279000000000007</v>
      </c>
      <c r="Q80" s="2"/>
      <c r="R80" s="1">
        <v>2</v>
      </c>
      <c r="S80" s="2"/>
      <c r="T80">
        <v>30.2105</v>
      </c>
      <c r="U80" s="5"/>
      <c r="V80" s="33">
        <v>2</v>
      </c>
      <c r="W80" s="2"/>
      <c r="X80">
        <v>23.44</v>
      </c>
      <c r="Y80" s="2"/>
      <c r="Z80">
        <v>7.5795000000000003</v>
      </c>
      <c r="AA80" s="2"/>
      <c r="AB80" s="42">
        <f t="shared" si="3"/>
        <v>7.5795000000000003</v>
      </c>
      <c r="AC80" s="39">
        <v>2</v>
      </c>
      <c r="AE80" s="40">
        <v>8.1160947818171518</v>
      </c>
      <c r="AG80" s="38"/>
      <c r="AH80" s="60">
        <v>8.1160947818171518</v>
      </c>
      <c r="AI80" s="2"/>
      <c r="AJ80" s="5">
        <v>2</v>
      </c>
      <c r="AK80" s="8"/>
      <c r="AL80">
        <v>8.4849999999999994</v>
      </c>
      <c r="AM80" s="5"/>
      <c r="AN80" s="5"/>
      <c r="AO80"/>
      <c r="AP80" s="8"/>
      <c r="AQ80" s="45">
        <v>20.494290762108587</v>
      </c>
      <c r="AR80" s="45">
        <v>0.16054526995116344</v>
      </c>
      <c r="AS80" s="45">
        <v>1.8299965913099683</v>
      </c>
      <c r="AT80" s="45">
        <v>1.8226005697644356</v>
      </c>
      <c r="AU80" s="45">
        <v>32.018571495274351</v>
      </c>
      <c r="AV80" s="46">
        <v>2</v>
      </c>
      <c r="AW80">
        <v>0.87560000000000004</v>
      </c>
      <c r="AX80" s="57">
        <v>1.7231346529244209</v>
      </c>
      <c r="AY80" s="57"/>
      <c r="AZ80" s="55">
        <f t="shared" si="4"/>
        <v>1.7231346529244209</v>
      </c>
      <c r="BA80" s="50">
        <v>2</v>
      </c>
      <c r="BB80" s="57">
        <v>0.94922225762103363</v>
      </c>
      <c r="BC80" s="57"/>
      <c r="BD80" s="57">
        <f t="shared" si="5"/>
        <v>0.94922225762103363</v>
      </c>
      <c r="BE80" s="5">
        <v>2</v>
      </c>
      <c r="BF80" s="2"/>
      <c r="BG80" s="2"/>
      <c r="BJ80">
        <v>6</v>
      </c>
    </row>
    <row r="81" spans="1:62" x14ac:dyDescent="0.2">
      <c r="A81" s="1">
        <v>79</v>
      </c>
      <c r="B81" t="s">
        <v>55</v>
      </c>
      <c r="C81" s="27">
        <v>44304</v>
      </c>
      <c r="D81" s="29">
        <v>0.63831018518518523</v>
      </c>
      <c r="E81" s="27">
        <v>44304</v>
      </c>
      <c r="F81" s="29">
        <v>0.34664351851851855</v>
      </c>
      <c r="G81" t="s">
        <v>71</v>
      </c>
      <c r="H81" t="s">
        <v>72</v>
      </c>
      <c r="I81">
        <v>48.375166666666665</v>
      </c>
      <c r="J81" s="61">
        <v>-122.7175</v>
      </c>
      <c r="K81">
        <v>26</v>
      </c>
      <c r="L81">
        <v>7</v>
      </c>
      <c r="M81" s="35">
        <v>2</v>
      </c>
      <c r="N81">
        <v>5.0869999999999997</v>
      </c>
      <c r="O81">
        <v>5.0439999999999996</v>
      </c>
      <c r="P81">
        <v>8.5774000000000008</v>
      </c>
      <c r="Q81" s="2"/>
      <c r="R81" s="36">
        <v>2</v>
      </c>
      <c r="S81" s="2"/>
      <c r="T81">
        <v>30.197600000000001</v>
      </c>
      <c r="U81" s="5"/>
      <c r="V81" s="35">
        <v>2</v>
      </c>
      <c r="W81" s="2"/>
      <c r="X81">
        <v>23.422799999999999</v>
      </c>
      <c r="Y81" s="2"/>
      <c r="Z81">
        <v>7.5465</v>
      </c>
      <c r="AA81" s="2"/>
      <c r="AB81" s="42">
        <f t="shared" si="3"/>
        <v>7.5465</v>
      </c>
      <c r="AC81" s="5">
        <v>2</v>
      </c>
      <c r="AE81" s="40">
        <v>8.0781544755952712</v>
      </c>
      <c r="AG81" s="38"/>
      <c r="AH81" s="60">
        <v>8.0781544755952712</v>
      </c>
      <c r="AI81" s="2"/>
      <c r="AJ81" s="5">
        <v>2</v>
      </c>
      <c r="AK81" s="8"/>
      <c r="AL81">
        <v>8.48</v>
      </c>
      <c r="AM81" s="5"/>
      <c r="AN81" s="5"/>
      <c r="AP81" s="8"/>
      <c r="AQ81" s="45">
        <v>20.884542080896296</v>
      </c>
      <c r="AR81" s="45">
        <v>0.16124403941396151</v>
      </c>
      <c r="AS81" s="45">
        <v>1.6363363601264005</v>
      </c>
      <c r="AT81" s="45">
        <v>1.8491483320884803</v>
      </c>
      <c r="AU81" s="45">
        <v>33.724585368715886</v>
      </c>
      <c r="AV81" s="5">
        <v>2</v>
      </c>
      <c r="AW81">
        <v>0.88700000000000001</v>
      </c>
      <c r="AX81" s="57">
        <v>1.6405892803292392</v>
      </c>
      <c r="AY81" s="57"/>
      <c r="AZ81" s="55">
        <f t="shared" si="4"/>
        <v>1.6405892803292392</v>
      </c>
      <c r="BA81" s="50">
        <v>2</v>
      </c>
      <c r="BB81" s="57">
        <v>0.80211195821621517</v>
      </c>
      <c r="BC81" s="57"/>
      <c r="BD81" s="57">
        <f t="shared" si="5"/>
        <v>0.80211195821621517</v>
      </c>
      <c r="BE81" s="5">
        <v>2</v>
      </c>
      <c r="BF81" s="2"/>
      <c r="BG81" s="2"/>
      <c r="BJ81">
        <v>6</v>
      </c>
    </row>
    <row r="82" spans="1:62" x14ac:dyDescent="0.2">
      <c r="A82" s="1">
        <v>80</v>
      </c>
      <c r="B82" t="s">
        <v>55</v>
      </c>
      <c r="C82" s="27">
        <v>44304</v>
      </c>
      <c r="D82" s="29">
        <v>0.63883101851851853</v>
      </c>
      <c r="E82" s="27">
        <v>44304</v>
      </c>
      <c r="F82" s="29">
        <v>0.34716435185185185</v>
      </c>
      <c r="G82" t="s">
        <v>71</v>
      </c>
      <c r="H82" t="s">
        <v>72</v>
      </c>
      <c r="I82">
        <v>48.375166666666665</v>
      </c>
      <c r="J82" s="61">
        <v>-122.7175</v>
      </c>
      <c r="K82">
        <v>26</v>
      </c>
      <c r="L82">
        <v>8</v>
      </c>
      <c r="M82" s="33">
        <v>2</v>
      </c>
      <c r="N82">
        <v>3.242</v>
      </c>
      <c r="O82">
        <v>3.2149999999999999</v>
      </c>
      <c r="P82">
        <v>8.6263000000000005</v>
      </c>
      <c r="Q82" s="2"/>
      <c r="R82" s="1">
        <v>2</v>
      </c>
      <c r="S82" s="2"/>
      <c r="T82">
        <v>30.084</v>
      </c>
      <c r="U82" s="5"/>
      <c r="V82" s="33">
        <v>2</v>
      </c>
      <c r="W82" s="2"/>
      <c r="X82">
        <v>23.326699999999999</v>
      </c>
      <c r="Y82" s="2"/>
      <c r="Z82">
        <v>7.6515000000000004</v>
      </c>
      <c r="AA82" s="2"/>
      <c r="AB82" s="42">
        <f t="shared" si="3"/>
        <v>7.6515000000000004</v>
      </c>
      <c r="AC82" s="39">
        <v>2</v>
      </c>
      <c r="AE82" s="40">
        <v>8.149282146445799</v>
      </c>
      <c r="AG82" s="38"/>
      <c r="AH82" s="60">
        <v>8.149282146445799</v>
      </c>
      <c r="AI82" s="2"/>
      <c r="AJ82" s="5">
        <v>2</v>
      </c>
      <c r="AK82" s="8"/>
      <c r="AL82">
        <v>8.48</v>
      </c>
      <c r="AM82" s="5"/>
      <c r="AN82" s="5"/>
      <c r="AO82"/>
      <c r="AP82" s="8"/>
      <c r="AQ82" s="45">
        <v>20.972323567595517</v>
      </c>
      <c r="AR82" s="45">
        <v>0.18394813631140478</v>
      </c>
      <c r="AS82" s="45">
        <v>1.5511054660298766</v>
      </c>
      <c r="AT82" s="45">
        <v>1.8693257639327778</v>
      </c>
      <c r="AU82" s="45">
        <v>34.55266571480896</v>
      </c>
      <c r="AV82" s="46">
        <v>2</v>
      </c>
      <c r="AW82">
        <v>0.83730000000000004</v>
      </c>
      <c r="AX82" s="57">
        <v>1.795361853945205</v>
      </c>
      <c r="AY82" s="57"/>
      <c r="AZ82" s="55">
        <f t="shared" si="4"/>
        <v>1.795361853945205</v>
      </c>
      <c r="BA82" s="50">
        <v>2</v>
      </c>
      <c r="BB82" s="57">
        <v>0.74128943223661292</v>
      </c>
      <c r="BC82" s="57"/>
      <c r="BD82" s="57">
        <f t="shared" si="5"/>
        <v>0.74128943223661292</v>
      </c>
      <c r="BE82" s="5">
        <v>2</v>
      </c>
      <c r="BF82" s="2"/>
      <c r="BG82" s="2"/>
      <c r="BJ82">
        <v>6</v>
      </c>
    </row>
    <row r="83" spans="1:62" x14ac:dyDescent="0.2">
      <c r="A83" s="1">
        <v>81</v>
      </c>
      <c r="B83" t="s">
        <v>55</v>
      </c>
      <c r="C83" s="27">
        <v>44304</v>
      </c>
      <c r="D83" s="29">
        <v>0.95037037037037031</v>
      </c>
      <c r="E83" s="27">
        <v>44304</v>
      </c>
      <c r="F83" s="29">
        <v>0.65870370370370368</v>
      </c>
      <c r="G83" t="s">
        <v>73</v>
      </c>
      <c r="H83" t="s">
        <v>74</v>
      </c>
      <c r="I83">
        <v>47.983833333333337</v>
      </c>
      <c r="J83" s="61">
        <v>-122.620667</v>
      </c>
      <c r="K83">
        <v>7</v>
      </c>
      <c r="L83">
        <v>1</v>
      </c>
      <c r="M83" s="35">
        <v>2</v>
      </c>
      <c r="N83">
        <v>86.813999999999993</v>
      </c>
      <c r="O83">
        <v>86.063999999999993</v>
      </c>
      <c r="P83">
        <v>8.4407999999999994</v>
      </c>
      <c r="Q83" s="2"/>
      <c r="R83" s="36">
        <v>2</v>
      </c>
      <c r="S83" s="2"/>
      <c r="T83">
        <v>30.856200000000001</v>
      </c>
      <c r="U83" s="5"/>
      <c r="V83" s="35">
        <v>2</v>
      </c>
      <c r="W83" s="2"/>
      <c r="X83">
        <v>23.959499999999998</v>
      </c>
      <c r="Y83" s="2"/>
      <c r="Z83">
        <v>7.13</v>
      </c>
      <c r="AA83" s="2"/>
      <c r="AB83" s="42">
        <f t="shared" si="3"/>
        <v>7.13</v>
      </c>
      <c r="AC83" s="5">
        <v>2</v>
      </c>
      <c r="AE83" s="40">
        <v>7.6202748154616309</v>
      </c>
      <c r="AG83" s="38"/>
      <c r="AH83" s="60">
        <v>7.6202748154616309</v>
      </c>
      <c r="AI83" s="2"/>
      <c r="AJ83" s="5">
        <v>2</v>
      </c>
      <c r="AK83" s="8"/>
      <c r="AL83">
        <v>8.4619999999999997</v>
      </c>
      <c r="AM83" s="5"/>
      <c r="AN83" s="5"/>
      <c r="AP83" s="8"/>
      <c r="AQ83" s="45">
        <v>22.674083490950874</v>
      </c>
      <c r="AR83" s="45">
        <v>0.23598071028440101</v>
      </c>
      <c r="AS83" s="45">
        <v>1.3992958272766445</v>
      </c>
      <c r="AT83" s="45">
        <v>1.9151594837546682</v>
      </c>
      <c r="AU83" s="45">
        <v>35.5731879291152</v>
      </c>
      <c r="AV83" s="5">
        <v>2</v>
      </c>
      <c r="AW83">
        <v>1.4204000000000001</v>
      </c>
      <c r="AX83" s="57"/>
      <c r="AY83" s="57"/>
      <c r="AZ83" s="55"/>
      <c r="BA83" s="50"/>
      <c r="BB83" s="57"/>
      <c r="BC83" s="57"/>
      <c r="BD83" s="57"/>
      <c r="BE83" s="5"/>
      <c r="BF83" s="2"/>
      <c r="BG83" s="2"/>
      <c r="BJ83">
        <v>5</v>
      </c>
    </row>
    <row r="84" spans="1:62" x14ac:dyDescent="0.2">
      <c r="A84" s="1">
        <v>82</v>
      </c>
      <c r="B84" t="s">
        <v>55</v>
      </c>
      <c r="C84" s="27">
        <v>44304</v>
      </c>
      <c r="D84" s="29">
        <v>0.95193287037037044</v>
      </c>
      <c r="E84" s="27">
        <v>44304</v>
      </c>
      <c r="F84" s="29">
        <v>0.6602662037037037</v>
      </c>
      <c r="G84" t="s">
        <v>73</v>
      </c>
      <c r="H84" t="s">
        <v>74</v>
      </c>
      <c r="I84">
        <v>47.983833333333337</v>
      </c>
      <c r="J84" s="61">
        <v>-122.620667</v>
      </c>
      <c r="K84">
        <v>7</v>
      </c>
      <c r="L84">
        <v>2</v>
      </c>
      <c r="M84" s="33">
        <v>2</v>
      </c>
      <c r="N84">
        <v>51.551000000000002</v>
      </c>
      <c r="O84">
        <v>51.11</v>
      </c>
      <c r="P84">
        <v>8.7060999999999993</v>
      </c>
      <c r="Q84" s="2"/>
      <c r="R84" s="1">
        <v>2</v>
      </c>
      <c r="S84" s="2"/>
      <c r="T84">
        <v>30.1188</v>
      </c>
      <c r="U84" s="5"/>
      <c r="V84" s="33">
        <v>2</v>
      </c>
      <c r="W84" s="2"/>
      <c r="X84">
        <v>23.3429</v>
      </c>
      <c r="Y84" s="2"/>
      <c r="Z84">
        <v>8.1603999999999992</v>
      </c>
      <c r="AA84" s="2"/>
      <c r="AB84" s="42">
        <f t="shared" si="3"/>
        <v>8.1603999999999992</v>
      </c>
      <c r="AC84" s="39">
        <v>2</v>
      </c>
      <c r="AE84" s="40">
        <v>8.7510849524122207</v>
      </c>
      <c r="AG84" s="38"/>
      <c r="AH84" s="60">
        <v>8.7510849524122207</v>
      </c>
      <c r="AI84" s="2"/>
      <c r="AJ84" s="5">
        <v>2</v>
      </c>
      <c r="AK84" s="8"/>
      <c r="AL84">
        <v>8.5370000000000008</v>
      </c>
      <c r="AM84" s="5"/>
      <c r="AN84" s="5"/>
      <c r="AO84"/>
      <c r="AP84" s="8"/>
      <c r="AQ84" s="45">
        <v>20.147246444355069</v>
      </c>
      <c r="AR84" s="45">
        <v>0.2624905728239012</v>
      </c>
      <c r="AS84" s="45">
        <v>1.3192370647515081</v>
      </c>
      <c r="AT84" s="45">
        <v>1.7618860822752083</v>
      </c>
      <c r="AU84" s="45">
        <v>34.608055012984778</v>
      </c>
      <c r="AV84" s="46">
        <v>2</v>
      </c>
      <c r="AW84">
        <v>2.2719999999999998</v>
      </c>
      <c r="AX84" s="57">
        <v>6.086889118283823</v>
      </c>
      <c r="AY84" s="57"/>
      <c r="AZ84" s="55">
        <f t="shared" si="4"/>
        <v>6.086889118283823</v>
      </c>
      <c r="BA84" s="50">
        <v>2</v>
      </c>
      <c r="BB84" s="57">
        <v>2.2010877542968235</v>
      </c>
      <c r="BC84" s="57"/>
      <c r="BD84" s="57">
        <f t="shared" si="5"/>
        <v>2.2010877542968235</v>
      </c>
      <c r="BE84" s="5">
        <v>2</v>
      </c>
      <c r="BF84" s="2"/>
      <c r="BG84" s="2"/>
      <c r="BJ84">
        <v>5</v>
      </c>
    </row>
    <row r="85" spans="1:62" x14ac:dyDescent="0.2">
      <c r="A85" s="1">
        <v>83</v>
      </c>
      <c r="B85" t="s">
        <v>55</v>
      </c>
      <c r="C85" s="27">
        <v>44304</v>
      </c>
      <c r="D85" s="29">
        <v>0.95347222222222228</v>
      </c>
      <c r="E85" s="27">
        <v>44304</v>
      </c>
      <c r="F85" s="29">
        <v>0.66180555555555554</v>
      </c>
      <c r="G85" t="s">
        <v>73</v>
      </c>
      <c r="H85" t="s">
        <v>74</v>
      </c>
      <c r="I85">
        <v>47.983833333333337</v>
      </c>
      <c r="J85" s="61">
        <v>-122.620667</v>
      </c>
      <c r="K85">
        <v>7</v>
      </c>
      <c r="L85">
        <v>3</v>
      </c>
      <c r="M85" s="35">
        <v>2</v>
      </c>
      <c r="N85">
        <v>30.382000000000001</v>
      </c>
      <c r="O85">
        <v>30.123999999999999</v>
      </c>
      <c r="P85">
        <v>8.7518999999999991</v>
      </c>
      <c r="Q85" s="2"/>
      <c r="R85" s="36">
        <v>2</v>
      </c>
      <c r="S85" s="2"/>
      <c r="T85">
        <v>29.777699999999999</v>
      </c>
      <c r="U85" s="5"/>
      <c r="V85" s="35">
        <v>2</v>
      </c>
      <c r="W85" s="2"/>
      <c r="X85">
        <v>23.069099999999999</v>
      </c>
      <c r="Y85" s="2"/>
      <c r="Z85">
        <v>8.4049999999999994</v>
      </c>
      <c r="AA85" s="2"/>
      <c r="AB85" s="42">
        <f t="shared" si="3"/>
        <v>8.4049999999999994</v>
      </c>
      <c r="AC85" s="5">
        <v>2</v>
      </c>
      <c r="AE85" s="40">
        <v>9.0127266086187152</v>
      </c>
      <c r="AG85" s="38"/>
      <c r="AH85" s="60">
        <v>9.0127266086187152</v>
      </c>
      <c r="AI85" s="2"/>
      <c r="AJ85" s="5">
        <v>2</v>
      </c>
      <c r="AK85" s="8"/>
      <c r="AL85">
        <v>8.5510000000000002</v>
      </c>
      <c r="AM85" s="5"/>
      <c r="AN85" s="5"/>
      <c r="AO85"/>
      <c r="AP85" s="8"/>
      <c r="AQ85" s="45">
        <v>19.782881858891127</v>
      </c>
      <c r="AR85" s="45">
        <v>0.31224902720482622</v>
      </c>
      <c r="AS85" s="45">
        <v>1.5275945104998563</v>
      </c>
      <c r="AT85" s="45">
        <v>1.7503464367566792</v>
      </c>
      <c r="AU85" s="45">
        <v>35.853940525438091</v>
      </c>
      <c r="AV85" s="5">
        <v>2</v>
      </c>
      <c r="AW85">
        <v>3.1637</v>
      </c>
      <c r="AX85" s="57">
        <v>6.5445499542450127</v>
      </c>
      <c r="AY85" s="57"/>
      <c r="AZ85" s="55">
        <f t="shared" si="4"/>
        <v>6.5445499542450127</v>
      </c>
      <c r="BA85" s="50">
        <v>2</v>
      </c>
      <c r="BB85" s="57">
        <v>2.0675377457549891</v>
      </c>
      <c r="BC85" s="57"/>
      <c r="BD85" s="57">
        <f t="shared" si="5"/>
        <v>2.0675377457549891</v>
      </c>
      <c r="BE85" s="5">
        <v>2</v>
      </c>
      <c r="BF85" s="2"/>
      <c r="BG85" s="2"/>
      <c r="BJ85">
        <v>5</v>
      </c>
    </row>
    <row r="86" spans="1:62" x14ac:dyDescent="0.2">
      <c r="A86" s="1">
        <v>84</v>
      </c>
      <c r="B86" t="s">
        <v>55</v>
      </c>
      <c r="C86" s="27">
        <v>44304</v>
      </c>
      <c r="D86" s="29">
        <v>0.95458333333333334</v>
      </c>
      <c r="E86" s="27">
        <v>44304</v>
      </c>
      <c r="F86" s="29">
        <v>0.66291666666666671</v>
      </c>
      <c r="G86" t="s">
        <v>73</v>
      </c>
      <c r="H86" t="s">
        <v>74</v>
      </c>
      <c r="I86">
        <v>47.983833333333337</v>
      </c>
      <c r="J86" s="61">
        <v>-122.620667</v>
      </c>
      <c r="K86">
        <v>7</v>
      </c>
      <c r="L86">
        <v>4</v>
      </c>
      <c r="M86" s="33">
        <v>2</v>
      </c>
      <c r="N86">
        <v>20.04</v>
      </c>
      <c r="O86">
        <v>19.87</v>
      </c>
      <c r="P86">
        <v>8.7154000000000007</v>
      </c>
      <c r="Q86" s="2"/>
      <c r="R86" s="1">
        <v>2</v>
      </c>
      <c r="S86" s="2"/>
      <c r="T86">
        <v>29.646699999999999</v>
      </c>
      <c r="U86" s="5"/>
      <c r="V86" s="33">
        <v>2</v>
      </c>
      <c r="W86" s="2"/>
      <c r="X86">
        <v>22.971800000000002</v>
      </c>
      <c r="Y86" s="2"/>
      <c r="Z86">
        <v>8.4657999999999998</v>
      </c>
      <c r="AA86" s="2"/>
      <c r="AB86" s="42">
        <f t="shared" si="3"/>
        <v>8.4657999999999998</v>
      </c>
      <c r="AC86" s="39">
        <v>2</v>
      </c>
      <c r="AE86" s="40">
        <v>9.0363299474162524</v>
      </c>
      <c r="AG86" s="38"/>
      <c r="AH86" s="60">
        <v>9.0363299474162524</v>
      </c>
      <c r="AI86" s="2"/>
      <c r="AJ86" s="5">
        <v>2</v>
      </c>
      <c r="AK86" s="8"/>
      <c r="AL86">
        <v>8.5399999999999991</v>
      </c>
      <c r="AM86" s="5"/>
      <c r="AN86" s="5"/>
      <c r="AP86" s="8"/>
      <c r="AQ86" s="45">
        <v>20.363417904050561</v>
      </c>
      <c r="AR86" s="45">
        <v>0.33927642596954893</v>
      </c>
      <c r="AS86" s="45">
        <v>1.716629376386096</v>
      </c>
      <c r="AT86" s="45">
        <v>1.8123949065211147</v>
      </c>
      <c r="AU86" s="45">
        <v>37.767305664780231</v>
      </c>
      <c r="AV86" s="46">
        <v>2</v>
      </c>
      <c r="AW86">
        <v>2.5011000000000001</v>
      </c>
      <c r="AX86" s="57">
        <v>6.2241873690721796</v>
      </c>
      <c r="AY86" s="57"/>
      <c r="AZ86" s="55">
        <f t="shared" si="4"/>
        <v>6.2241873690721796</v>
      </c>
      <c r="BA86" s="50">
        <v>2</v>
      </c>
      <c r="BB86" s="57">
        <v>2.2489956906052417</v>
      </c>
      <c r="BC86" s="57"/>
      <c r="BD86" s="57">
        <f t="shared" si="5"/>
        <v>2.2489956906052417</v>
      </c>
      <c r="BE86" s="5">
        <v>2</v>
      </c>
      <c r="BF86" s="2"/>
      <c r="BG86" s="2"/>
      <c r="BJ86">
        <v>5</v>
      </c>
    </row>
    <row r="87" spans="1:62" x14ac:dyDescent="0.2">
      <c r="A87" s="1">
        <v>85</v>
      </c>
      <c r="B87" t="s">
        <v>55</v>
      </c>
      <c r="C87" s="27">
        <v>44304</v>
      </c>
      <c r="D87" s="29">
        <v>0.95585648148148139</v>
      </c>
      <c r="E87" s="27">
        <v>44304</v>
      </c>
      <c r="F87" s="29">
        <v>0.66418981481481476</v>
      </c>
      <c r="G87" t="s">
        <v>73</v>
      </c>
      <c r="H87" t="s">
        <v>74</v>
      </c>
      <c r="I87">
        <v>47.983833333333337</v>
      </c>
      <c r="J87" s="61">
        <v>-122.620667</v>
      </c>
      <c r="K87">
        <v>7</v>
      </c>
      <c r="L87">
        <v>5</v>
      </c>
      <c r="M87" s="35">
        <v>2</v>
      </c>
      <c r="N87">
        <v>9.8339999999999996</v>
      </c>
      <c r="O87">
        <v>9.7509999999999994</v>
      </c>
      <c r="P87">
        <v>8.5861000000000001</v>
      </c>
      <c r="Q87" s="2"/>
      <c r="R87" s="36">
        <v>2</v>
      </c>
      <c r="S87" s="2"/>
      <c r="T87">
        <v>29.415800000000001</v>
      </c>
      <c r="U87" s="5"/>
      <c r="V87" s="35">
        <v>2</v>
      </c>
      <c r="W87" s="2"/>
      <c r="X87">
        <v>22.8096</v>
      </c>
      <c r="Y87" s="2"/>
      <c r="Z87">
        <v>8.3407</v>
      </c>
      <c r="AA87" s="2"/>
      <c r="AB87" s="42">
        <f t="shared" si="3"/>
        <v>8.3407</v>
      </c>
      <c r="AC87" s="5">
        <v>2</v>
      </c>
      <c r="AE87" s="40">
        <v>8.8908075134579452</v>
      </c>
      <c r="AG87" s="38"/>
      <c r="AH87" s="60">
        <v>8.8908075134579452</v>
      </c>
      <c r="AI87" s="2"/>
      <c r="AJ87" s="5">
        <v>2</v>
      </c>
      <c r="AK87" s="8"/>
      <c r="AL87">
        <v>8.4920000000000009</v>
      </c>
      <c r="AM87" s="5"/>
      <c r="AN87" s="5"/>
      <c r="AP87" s="8"/>
      <c r="AQ87" s="45">
        <v>21.893497056104568</v>
      </c>
      <c r="AR87" s="45">
        <v>0.42279051827061187</v>
      </c>
      <c r="AS87" s="45">
        <v>1.8501497234271764</v>
      </c>
      <c r="AT87" s="45">
        <v>1.9135046085176672</v>
      </c>
      <c r="AU87" s="45">
        <v>41.935646678468828</v>
      </c>
      <c r="AV87" s="5">
        <v>2</v>
      </c>
      <c r="AW87">
        <v>3.2881</v>
      </c>
      <c r="AX87" s="57">
        <v>5.4461639479381576</v>
      </c>
      <c r="AY87" s="57"/>
      <c r="AZ87" s="55">
        <f t="shared" si="4"/>
        <v>5.4461639479381576</v>
      </c>
      <c r="BA87" s="50">
        <v>2</v>
      </c>
      <c r="BB87" s="57">
        <v>2.9344160181908752</v>
      </c>
      <c r="BC87" s="57"/>
      <c r="BD87" s="57">
        <f t="shared" si="5"/>
        <v>2.9344160181908752</v>
      </c>
      <c r="BE87" s="5">
        <v>2</v>
      </c>
      <c r="BF87" s="2"/>
      <c r="BG87" s="2"/>
      <c r="BJ87">
        <v>5</v>
      </c>
    </row>
    <row r="88" spans="1:62" x14ac:dyDescent="0.2">
      <c r="A88" s="1">
        <v>86</v>
      </c>
      <c r="B88" t="s">
        <v>55</v>
      </c>
      <c r="C88" s="27">
        <v>44304</v>
      </c>
      <c r="D88" s="29">
        <v>0.95696759259259268</v>
      </c>
      <c r="E88" s="27">
        <v>44304</v>
      </c>
      <c r="F88" s="29">
        <v>0.66530092592592593</v>
      </c>
      <c r="G88" t="s">
        <v>73</v>
      </c>
      <c r="H88" t="s">
        <v>74</v>
      </c>
      <c r="I88">
        <v>47.983833333333337</v>
      </c>
      <c r="J88" s="61">
        <v>-122.620667</v>
      </c>
      <c r="K88">
        <v>7</v>
      </c>
      <c r="L88">
        <v>6</v>
      </c>
      <c r="M88" s="33">
        <v>2</v>
      </c>
      <c r="N88">
        <v>5.0179999999999998</v>
      </c>
      <c r="O88">
        <v>4.976</v>
      </c>
      <c r="P88">
        <v>8.8629999999999995</v>
      </c>
      <c r="Q88" s="2"/>
      <c r="R88" s="1">
        <v>2</v>
      </c>
      <c r="S88" s="2"/>
      <c r="T88">
        <v>29.218900000000001</v>
      </c>
      <c r="U88" s="5"/>
      <c r="V88" s="33">
        <v>2</v>
      </c>
      <c r="W88" s="2"/>
      <c r="X88">
        <v>22.615400000000001</v>
      </c>
      <c r="Y88" s="2"/>
      <c r="Z88">
        <v>9.5159000000000002</v>
      </c>
      <c r="AA88" s="2"/>
      <c r="AB88" s="42">
        <f t="shared" si="3"/>
        <v>9.5159000000000002</v>
      </c>
      <c r="AC88" s="39">
        <v>2</v>
      </c>
      <c r="AE88" s="40">
        <v>9.7634175981228246</v>
      </c>
      <c r="AG88" s="38"/>
      <c r="AH88" s="60">
        <v>9.7634175981228246</v>
      </c>
      <c r="AI88" s="2"/>
      <c r="AJ88" s="5">
        <v>2</v>
      </c>
      <c r="AK88" s="8"/>
      <c r="AL88">
        <v>8.6170000000000009</v>
      </c>
      <c r="AM88" s="5"/>
      <c r="AN88" s="5"/>
      <c r="AP88" s="8"/>
      <c r="AQ88" s="45">
        <v>19.703197394714163</v>
      </c>
      <c r="AR88" s="45">
        <v>0.43557695834530302</v>
      </c>
      <c r="AS88" s="45">
        <v>1.3920054702671647</v>
      </c>
      <c r="AT88" s="45">
        <v>1.7444944088480321</v>
      </c>
      <c r="AU88" s="45">
        <v>40.730530964808963</v>
      </c>
      <c r="AV88" s="46">
        <v>2</v>
      </c>
      <c r="AW88">
        <v>5.9835000000000003</v>
      </c>
      <c r="AX88" s="57">
        <v>10.20583664193453</v>
      </c>
      <c r="AY88" s="57"/>
      <c r="AZ88" s="55">
        <f t="shared" si="4"/>
        <v>10.20583664193453</v>
      </c>
      <c r="BA88" s="50">
        <v>2</v>
      </c>
      <c r="BB88" s="57">
        <v>4.0087382177428887</v>
      </c>
      <c r="BC88" s="57"/>
      <c r="BD88" s="57">
        <f t="shared" si="5"/>
        <v>4.0087382177428887</v>
      </c>
      <c r="BE88" s="5">
        <v>2</v>
      </c>
      <c r="BF88" s="2"/>
      <c r="BG88" s="2"/>
      <c r="BJ88">
        <v>5</v>
      </c>
    </row>
    <row r="89" spans="1:62" x14ac:dyDescent="0.2">
      <c r="A89" s="1">
        <v>87</v>
      </c>
      <c r="B89" t="s">
        <v>55</v>
      </c>
      <c r="C89" s="27">
        <v>44304</v>
      </c>
      <c r="D89" s="29">
        <v>0.95753472222222213</v>
      </c>
      <c r="E89" s="27">
        <v>44304</v>
      </c>
      <c r="F89" s="29">
        <v>0.6658680555555555</v>
      </c>
      <c r="G89" t="s">
        <v>73</v>
      </c>
      <c r="H89" t="s">
        <v>74</v>
      </c>
      <c r="I89">
        <v>47.983833333333337</v>
      </c>
      <c r="J89" s="61">
        <v>-122.620667</v>
      </c>
      <c r="K89">
        <v>7</v>
      </c>
      <c r="L89">
        <v>7</v>
      </c>
      <c r="M89" s="35">
        <v>2</v>
      </c>
      <c r="N89">
        <v>3.1040000000000001</v>
      </c>
      <c r="O89">
        <v>3.0779999999999998</v>
      </c>
      <c r="P89">
        <v>9.0065000000000008</v>
      </c>
      <c r="Q89" s="2"/>
      <c r="R89" s="36">
        <v>2</v>
      </c>
      <c r="S89" s="2"/>
      <c r="T89">
        <v>29.046099999999999</v>
      </c>
      <c r="U89" s="5"/>
      <c r="V89" s="35">
        <v>2</v>
      </c>
      <c r="W89" s="2"/>
      <c r="X89">
        <v>22.459299999999999</v>
      </c>
      <c r="Y89" s="2"/>
      <c r="Z89">
        <v>10.0991</v>
      </c>
      <c r="AA89" s="2"/>
      <c r="AB89" s="42">
        <f t="shared" si="3"/>
        <v>10.0991</v>
      </c>
      <c r="AC89" s="5">
        <v>2</v>
      </c>
      <c r="AE89" s="40">
        <v>10.800343835930844</v>
      </c>
      <c r="AG89" s="38"/>
      <c r="AH89" s="60">
        <v>10.800343835930844</v>
      </c>
      <c r="AI89" s="2"/>
      <c r="AJ89" s="5">
        <v>2</v>
      </c>
      <c r="AK89" s="8"/>
      <c r="AL89">
        <v>8.6430000000000007</v>
      </c>
      <c r="AM89" s="5"/>
      <c r="AN89" s="5"/>
      <c r="AO89"/>
      <c r="AP89" s="8"/>
      <c r="AQ89" s="45">
        <v>16.339353448692904</v>
      </c>
      <c r="AR89" s="45">
        <v>0.42111812585463942</v>
      </c>
      <c r="AS89" s="45">
        <v>0.99367810504165477</v>
      </c>
      <c r="AT89" s="45">
        <v>1.4982211380206838</v>
      </c>
      <c r="AU89" s="45">
        <v>37.528764833970129</v>
      </c>
      <c r="AV89" s="5">
        <v>2</v>
      </c>
      <c r="AW89">
        <v>5.6970000000000001</v>
      </c>
      <c r="AX89" s="57">
        <v>14.370550249181354</v>
      </c>
      <c r="AY89" s="57"/>
      <c r="AZ89" s="55">
        <f t="shared" si="4"/>
        <v>14.370550249181354</v>
      </c>
      <c r="BA89" s="50">
        <v>2</v>
      </c>
      <c r="BB89" s="57">
        <v>5.0760993959799343</v>
      </c>
      <c r="BC89" s="57"/>
      <c r="BD89" s="57">
        <f t="shared" si="5"/>
        <v>5.0760993959799343</v>
      </c>
      <c r="BE89" s="5">
        <v>2</v>
      </c>
      <c r="BF89" s="2"/>
      <c r="BG89" s="2"/>
      <c r="BJ89">
        <v>5</v>
      </c>
    </row>
    <row r="90" spans="1:62" x14ac:dyDescent="0.2">
      <c r="A90" s="1">
        <v>88</v>
      </c>
      <c r="B90" t="s">
        <v>55</v>
      </c>
      <c r="C90" s="27">
        <v>44304</v>
      </c>
      <c r="D90" s="29">
        <v>0.99447916666666658</v>
      </c>
      <c r="E90" s="27">
        <v>44304</v>
      </c>
      <c r="F90" s="29">
        <v>0.70281249999999995</v>
      </c>
      <c r="G90" t="s">
        <v>75</v>
      </c>
      <c r="H90" t="s">
        <v>76</v>
      </c>
      <c r="I90">
        <v>47.896666666666668</v>
      </c>
      <c r="J90" s="61">
        <v>-122.608833</v>
      </c>
      <c r="K90">
        <v>8</v>
      </c>
      <c r="L90">
        <v>1</v>
      </c>
      <c r="M90" s="33">
        <v>2</v>
      </c>
      <c r="N90">
        <v>115.001</v>
      </c>
      <c r="O90">
        <v>113.999</v>
      </c>
      <c r="P90">
        <v>8.4853000000000005</v>
      </c>
      <c r="Q90" s="2"/>
      <c r="R90" s="1">
        <v>2</v>
      </c>
      <c r="S90" s="2"/>
      <c r="T90">
        <v>30.529599999999999</v>
      </c>
      <c r="U90" s="5"/>
      <c r="V90" s="33">
        <v>2</v>
      </c>
      <c r="W90" s="2"/>
      <c r="X90">
        <v>23.697600000000001</v>
      </c>
      <c r="Y90" s="2"/>
      <c r="Z90">
        <v>7.4396000000000004</v>
      </c>
      <c r="AA90" s="2"/>
      <c r="AB90" s="42">
        <f t="shared" si="3"/>
        <v>7.4396000000000004</v>
      </c>
      <c r="AC90" s="39">
        <v>2</v>
      </c>
      <c r="AE90" s="40">
        <v>7.9158268470930988</v>
      </c>
      <c r="AF90" s="40">
        <v>7.8871656662695235</v>
      </c>
      <c r="AG90" s="38"/>
      <c r="AH90" s="60">
        <v>7.9014962566813107</v>
      </c>
      <c r="AI90" s="2"/>
      <c r="AJ90" s="5">
        <v>2</v>
      </c>
      <c r="AK90" s="8"/>
      <c r="AL90">
        <v>8.4760000000000009</v>
      </c>
      <c r="AM90" s="5"/>
      <c r="AN90" s="5"/>
      <c r="AP90" s="8"/>
      <c r="AQ90" s="45">
        <v>22.274268858306236</v>
      </c>
      <c r="AR90" s="45">
        <v>0.29614570203402646</v>
      </c>
      <c r="AS90" s="45">
        <v>1.6931246355689984</v>
      </c>
      <c r="AT90" s="45">
        <v>1.8884752705860113</v>
      </c>
      <c r="AU90" s="45">
        <v>38.010882478457468</v>
      </c>
      <c r="AV90" s="46">
        <v>2</v>
      </c>
      <c r="AW90">
        <v>1.0573999999999999</v>
      </c>
      <c r="AX90" s="57"/>
      <c r="AY90" s="57"/>
      <c r="AZ90" s="55"/>
      <c r="BA90" s="50"/>
      <c r="BB90" s="57"/>
      <c r="BC90" s="57"/>
      <c r="BD90" s="57"/>
      <c r="BE90" s="5"/>
      <c r="BF90" s="2"/>
      <c r="BG90" s="2"/>
      <c r="BJ90">
        <v>3.5</v>
      </c>
    </row>
    <row r="91" spans="1:62" x14ac:dyDescent="0.2">
      <c r="A91" s="1">
        <v>89</v>
      </c>
      <c r="B91" t="s">
        <v>55</v>
      </c>
      <c r="C91" s="27">
        <v>44304</v>
      </c>
      <c r="D91" s="29">
        <v>0.99451388888888892</v>
      </c>
      <c r="E91" s="27">
        <v>44304</v>
      </c>
      <c r="F91" s="29">
        <v>0.70284722222222218</v>
      </c>
      <c r="G91" t="s">
        <v>75</v>
      </c>
      <c r="H91" t="s">
        <v>76</v>
      </c>
      <c r="I91">
        <v>47.896666666666668</v>
      </c>
      <c r="J91" s="61">
        <v>-122.608833</v>
      </c>
      <c r="K91">
        <v>8</v>
      </c>
      <c r="L91">
        <v>2</v>
      </c>
      <c r="M91" s="35">
        <v>2</v>
      </c>
      <c r="N91">
        <v>114.98399999999999</v>
      </c>
      <c r="O91">
        <v>113.982</v>
      </c>
      <c r="P91">
        <v>8.4835999999999991</v>
      </c>
      <c r="Q91" s="2"/>
      <c r="R91" s="36">
        <v>2</v>
      </c>
      <c r="S91" s="2"/>
      <c r="T91">
        <v>30.55</v>
      </c>
      <c r="U91" s="5"/>
      <c r="V91" s="35">
        <v>2</v>
      </c>
      <c r="W91" s="2"/>
      <c r="X91">
        <v>23.713799999999999</v>
      </c>
      <c r="Y91" s="2"/>
      <c r="Z91">
        <v>7.4223999999999997</v>
      </c>
      <c r="AA91" s="2"/>
      <c r="AB91" s="42">
        <f t="shared" si="3"/>
        <v>7.4223999999999997</v>
      </c>
      <c r="AC91" s="5">
        <v>2</v>
      </c>
      <c r="AG91" s="38"/>
      <c r="AH91" s="60"/>
      <c r="AI91" s="2"/>
      <c r="AJ91"/>
      <c r="AK91" s="8"/>
      <c r="AL91">
        <v>8.4760000000000009</v>
      </c>
      <c r="AM91" s="5"/>
      <c r="AN91" s="5"/>
      <c r="AO91"/>
      <c r="AP91" s="8"/>
      <c r="AV91" s="5"/>
      <c r="AW91">
        <v>1.0837000000000001</v>
      </c>
      <c r="AX91" s="57"/>
      <c r="AY91" s="57"/>
      <c r="AZ91" s="55"/>
      <c r="BA91" s="50"/>
      <c r="BB91" s="57"/>
      <c r="BC91" s="57"/>
      <c r="BD91" s="57"/>
      <c r="BE91" s="5"/>
      <c r="BF91" s="2"/>
      <c r="BG91" s="2"/>
      <c r="BJ91">
        <v>3.5</v>
      </c>
    </row>
    <row r="92" spans="1:62" x14ac:dyDescent="0.2">
      <c r="A92" s="1">
        <v>90</v>
      </c>
      <c r="B92" t="s">
        <v>55</v>
      </c>
      <c r="C92" s="27">
        <v>44304</v>
      </c>
      <c r="D92" s="29">
        <v>0.99549768518518511</v>
      </c>
      <c r="E92" s="27">
        <v>44304</v>
      </c>
      <c r="F92" s="29">
        <v>0.70383101851851848</v>
      </c>
      <c r="G92" t="s">
        <v>75</v>
      </c>
      <c r="H92" t="s">
        <v>76</v>
      </c>
      <c r="I92">
        <v>47.896666666666668</v>
      </c>
      <c r="J92" s="61">
        <v>-122.608833</v>
      </c>
      <c r="K92">
        <v>8</v>
      </c>
      <c r="L92">
        <v>3</v>
      </c>
      <c r="M92" s="33">
        <v>2</v>
      </c>
      <c r="N92">
        <v>111.249</v>
      </c>
      <c r="O92">
        <v>110.28</v>
      </c>
      <c r="P92">
        <v>8.4824000000000002</v>
      </c>
      <c r="Q92" s="2"/>
      <c r="R92" s="1">
        <v>2</v>
      </c>
      <c r="S92" s="2"/>
      <c r="T92">
        <v>30.558</v>
      </c>
      <c r="U92" s="5"/>
      <c r="V92" s="33">
        <v>2</v>
      </c>
      <c r="W92" s="2"/>
      <c r="X92">
        <v>23.720199999999998</v>
      </c>
      <c r="Y92" s="2"/>
      <c r="Z92">
        <v>7.4008000000000003</v>
      </c>
      <c r="AA92" s="2"/>
      <c r="AB92" s="42">
        <f t="shared" si="3"/>
        <v>7.4008000000000003</v>
      </c>
      <c r="AC92" s="39">
        <v>2</v>
      </c>
      <c r="AE92" s="40">
        <v>7.8916820919505852</v>
      </c>
      <c r="AF92" s="40">
        <v>7.8528067281309442</v>
      </c>
      <c r="AG92" s="38"/>
      <c r="AH92" s="60">
        <v>7.8722444100407643</v>
      </c>
      <c r="AI92" s="2"/>
      <c r="AJ92" s="5">
        <v>2</v>
      </c>
      <c r="AK92" s="8"/>
      <c r="AL92">
        <v>8.4770000000000003</v>
      </c>
      <c r="AM92" s="5"/>
      <c r="AN92" s="5"/>
      <c r="AP92" s="8"/>
      <c r="AQ92" s="45">
        <v>22.307983053111531</v>
      </c>
      <c r="AR92" s="45">
        <v>0.30508652261625707</v>
      </c>
      <c r="AS92" s="45">
        <v>1.672341235962193</v>
      </c>
      <c r="AT92" s="45">
        <v>1.9087256984877123</v>
      </c>
      <c r="AU92" s="45">
        <v>37.926420204642724</v>
      </c>
      <c r="AV92" s="46">
        <v>2</v>
      </c>
      <c r="AW92">
        <v>1.1423000000000001</v>
      </c>
      <c r="AX92" s="57"/>
      <c r="AY92" s="57"/>
      <c r="AZ92" s="55"/>
      <c r="BA92" s="50"/>
      <c r="BB92" s="57"/>
      <c r="BC92" s="57"/>
      <c r="BD92" s="57"/>
      <c r="BE92" s="5"/>
      <c r="BF92" s="2"/>
      <c r="BG92" s="2"/>
      <c r="BJ92">
        <v>3.5</v>
      </c>
    </row>
    <row r="93" spans="1:62" x14ac:dyDescent="0.2">
      <c r="A93" s="1">
        <v>91</v>
      </c>
      <c r="B93" t="s">
        <v>55</v>
      </c>
      <c r="C93" s="27">
        <v>44304</v>
      </c>
      <c r="D93" s="29">
        <v>0.99689814814814803</v>
      </c>
      <c r="E93" s="27">
        <v>44304</v>
      </c>
      <c r="F93" s="29">
        <v>0.7052314814814814</v>
      </c>
      <c r="G93" t="s">
        <v>75</v>
      </c>
      <c r="H93" t="s">
        <v>76</v>
      </c>
      <c r="I93">
        <v>47.896666666666668</v>
      </c>
      <c r="J93" s="61">
        <v>-122.608833</v>
      </c>
      <c r="K93">
        <v>8</v>
      </c>
      <c r="L93">
        <v>4</v>
      </c>
      <c r="M93" s="35">
        <v>2</v>
      </c>
      <c r="N93">
        <v>81.379000000000005</v>
      </c>
      <c r="O93">
        <v>80.677000000000007</v>
      </c>
      <c r="P93">
        <v>8.5137999999999998</v>
      </c>
      <c r="Q93" s="2"/>
      <c r="R93" s="36">
        <v>2</v>
      </c>
      <c r="S93" s="2"/>
      <c r="T93">
        <v>30.3919</v>
      </c>
      <c r="U93" s="5"/>
      <c r="V93" s="35">
        <v>2</v>
      </c>
      <c r="W93" s="2"/>
      <c r="X93">
        <v>23.5852</v>
      </c>
      <c r="Y93" s="2"/>
      <c r="Z93">
        <v>7.5536000000000003</v>
      </c>
      <c r="AA93" s="2"/>
      <c r="AB93" s="42">
        <f t="shared" si="3"/>
        <v>7.5536000000000003</v>
      </c>
      <c r="AC93" s="5">
        <v>2</v>
      </c>
      <c r="AE93" s="6">
        <v>8.08</v>
      </c>
      <c r="AF93" s="6">
        <v>8.0399999999999991</v>
      </c>
      <c r="AG93" s="38"/>
      <c r="AH93" s="60">
        <v>8.0599999999999987</v>
      </c>
      <c r="AI93" s="2"/>
      <c r="AJ93" s="5">
        <v>2</v>
      </c>
      <c r="AK93" s="8"/>
      <c r="AL93">
        <v>8.4879999999999995</v>
      </c>
      <c r="AM93" s="5"/>
      <c r="AN93" s="5"/>
      <c r="AO93"/>
      <c r="AP93" s="8"/>
      <c r="AQ93" s="45">
        <v>21.98412189905482</v>
      </c>
      <c r="AR93" s="45">
        <v>0.27174142646502841</v>
      </c>
      <c r="AS93" s="45">
        <v>1.6096537633270322</v>
      </c>
      <c r="AT93" s="45">
        <v>1.8736811330812853</v>
      </c>
      <c r="AU93" s="45">
        <v>37.542294684310022</v>
      </c>
      <c r="AV93" s="5">
        <v>2</v>
      </c>
      <c r="AW93">
        <v>1.1052</v>
      </c>
      <c r="AX93" s="57"/>
      <c r="AY93" s="57"/>
      <c r="AZ93" s="55"/>
      <c r="BA93" s="50"/>
      <c r="BB93" s="57"/>
      <c r="BC93" s="57"/>
      <c r="BD93" s="57"/>
      <c r="BE93" s="5"/>
      <c r="BF93" s="2"/>
      <c r="BG93" s="2"/>
      <c r="BJ93">
        <v>3.5</v>
      </c>
    </row>
    <row r="94" spans="1:62" x14ac:dyDescent="0.2">
      <c r="A94" s="1">
        <v>92</v>
      </c>
      <c r="B94" t="s">
        <v>55</v>
      </c>
      <c r="C94" s="27">
        <v>44304</v>
      </c>
      <c r="D94" s="29">
        <v>0.99832175925925926</v>
      </c>
      <c r="E94" s="27">
        <v>44304</v>
      </c>
      <c r="F94" s="29">
        <v>0.70665509259259263</v>
      </c>
      <c r="G94" t="s">
        <v>75</v>
      </c>
      <c r="H94" t="s">
        <v>76</v>
      </c>
      <c r="I94">
        <v>47.896666666666668</v>
      </c>
      <c r="J94" s="61">
        <v>-122.608833</v>
      </c>
      <c r="K94">
        <v>8</v>
      </c>
      <c r="L94">
        <v>5</v>
      </c>
      <c r="M94" s="33">
        <v>2</v>
      </c>
      <c r="N94">
        <v>50.459000000000003</v>
      </c>
      <c r="O94">
        <v>50.027000000000001</v>
      </c>
      <c r="P94">
        <v>8.5441000000000003</v>
      </c>
      <c r="Q94" s="2"/>
      <c r="R94" s="1">
        <v>2</v>
      </c>
      <c r="S94" s="2"/>
      <c r="T94">
        <v>30.3307</v>
      </c>
      <c r="U94" s="5"/>
      <c r="V94" s="33">
        <v>2</v>
      </c>
      <c r="W94" s="2"/>
      <c r="X94">
        <v>23.532399999999999</v>
      </c>
      <c r="Y94" s="2"/>
      <c r="Z94">
        <v>7.7045000000000003</v>
      </c>
      <c r="AA94" s="2"/>
      <c r="AB94" s="42">
        <f t="shared" si="3"/>
        <v>7.7045000000000003</v>
      </c>
      <c r="AC94" s="39">
        <v>2</v>
      </c>
      <c r="AE94" s="6">
        <v>8.19</v>
      </c>
      <c r="AF94" s="6">
        <v>8.2200000000000006</v>
      </c>
      <c r="AG94" s="38"/>
      <c r="AH94" s="60">
        <v>8.2050000000000001</v>
      </c>
      <c r="AI94" s="2"/>
      <c r="AJ94" s="5">
        <v>2</v>
      </c>
      <c r="AK94" s="8"/>
      <c r="AL94">
        <v>8.4990000000000006</v>
      </c>
      <c r="AM94" s="5"/>
      <c r="AN94" s="5"/>
      <c r="AP94" s="8"/>
      <c r="AQ94" s="45">
        <v>21.648945913527406</v>
      </c>
      <c r="AR94" s="45">
        <v>0.28808980488468811</v>
      </c>
      <c r="AS94" s="45">
        <v>1.6006728541852553</v>
      </c>
      <c r="AT94" s="45">
        <v>1.8650674830623817</v>
      </c>
      <c r="AU94" s="45">
        <v>37.140845963546312</v>
      </c>
      <c r="AV94" s="46">
        <v>2</v>
      </c>
      <c r="AW94">
        <v>1.3762000000000001</v>
      </c>
      <c r="AX94" s="57">
        <v>2.7</v>
      </c>
      <c r="AY94" s="57">
        <v>2.4900000000000002</v>
      </c>
      <c r="AZ94" s="55">
        <f t="shared" si="4"/>
        <v>2.5950000000000002</v>
      </c>
      <c r="BA94" s="50">
        <v>2</v>
      </c>
      <c r="BB94" s="57">
        <v>1.56</v>
      </c>
      <c r="BC94" s="57">
        <v>1.42</v>
      </c>
      <c r="BD94" s="57">
        <f t="shared" si="5"/>
        <v>1.49</v>
      </c>
      <c r="BE94" s="5">
        <v>2</v>
      </c>
      <c r="BF94" s="2"/>
      <c r="BG94" s="2"/>
      <c r="BJ94">
        <v>3.5</v>
      </c>
    </row>
    <row r="95" spans="1:62" x14ac:dyDescent="0.2">
      <c r="A95" s="1">
        <v>93</v>
      </c>
      <c r="B95" t="s">
        <v>55</v>
      </c>
      <c r="C95" s="27">
        <v>44304</v>
      </c>
      <c r="D95" s="29">
        <v>0.99834490740740733</v>
      </c>
      <c r="E95" s="27">
        <v>44304</v>
      </c>
      <c r="F95" s="29">
        <v>0.7066782407407407</v>
      </c>
      <c r="G95" t="s">
        <v>75</v>
      </c>
      <c r="H95" t="s">
        <v>76</v>
      </c>
      <c r="I95">
        <v>47.896666666666668</v>
      </c>
      <c r="J95" s="61">
        <v>-122.608833</v>
      </c>
      <c r="K95">
        <v>8</v>
      </c>
      <c r="L95">
        <v>6</v>
      </c>
      <c r="M95" s="35">
        <v>2</v>
      </c>
      <c r="N95">
        <v>50.466999999999999</v>
      </c>
      <c r="O95">
        <v>50.034999999999997</v>
      </c>
      <c r="P95">
        <v>8.5449000000000002</v>
      </c>
      <c r="Q95" s="2"/>
      <c r="R95" s="36">
        <v>2</v>
      </c>
      <c r="S95" s="2"/>
      <c r="T95">
        <v>30.3294</v>
      </c>
      <c r="U95" s="5"/>
      <c r="V95" s="35">
        <v>2</v>
      </c>
      <c r="W95" s="2"/>
      <c r="X95">
        <v>23.531300000000002</v>
      </c>
      <c r="Y95" s="2"/>
      <c r="Z95">
        <v>7.7027999999999999</v>
      </c>
      <c r="AA95" s="2"/>
      <c r="AB95" s="42">
        <f t="shared" si="3"/>
        <v>7.7027999999999999</v>
      </c>
      <c r="AC95" s="5">
        <v>2</v>
      </c>
      <c r="AG95" s="38"/>
      <c r="AH95" s="60"/>
      <c r="AI95" s="2"/>
      <c r="AJ95"/>
      <c r="AK95" s="8"/>
      <c r="AL95">
        <v>8.4990000000000006</v>
      </c>
      <c r="AM95" s="5"/>
      <c r="AN95" s="5"/>
      <c r="AO95"/>
      <c r="AP95" s="8"/>
      <c r="AQ95" s="45">
        <v>18.724149523485821</v>
      </c>
      <c r="AR95" s="45">
        <v>0.26437617874480152</v>
      </c>
      <c r="AS95" s="45">
        <v>1.2597750737542535</v>
      </c>
      <c r="AT95" s="45">
        <v>1.6654039945179582</v>
      </c>
      <c r="AU95" s="45">
        <v>33.87137850930813</v>
      </c>
      <c r="AV95" s="5">
        <v>2</v>
      </c>
      <c r="AW95">
        <v>1.4599</v>
      </c>
      <c r="AX95" s="9"/>
      <c r="AZ95" s="55"/>
      <c r="BA95" s="50"/>
      <c r="BD95" s="57"/>
      <c r="BE95" s="5"/>
      <c r="BF95" s="2"/>
      <c r="BG95" s="2"/>
      <c r="BJ95">
        <v>3.5</v>
      </c>
    </row>
    <row r="96" spans="1:62" x14ac:dyDescent="0.2">
      <c r="A96" s="1">
        <v>94</v>
      </c>
      <c r="B96" t="s">
        <v>55</v>
      </c>
      <c r="C96" s="27">
        <v>44304</v>
      </c>
      <c r="D96" s="29">
        <v>0.99961805555555561</v>
      </c>
      <c r="E96" s="27">
        <v>44304</v>
      </c>
      <c r="F96" s="29">
        <v>0.70795138888888898</v>
      </c>
      <c r="G96" t="s">
        <v>75</v>
      </c>
      <c r="H96" t="s">
        <v>76</v>
      </c>
      <c r="I96">
        <v>47.896666666666668</v>
      </c>
      <c r="J96" s="61">
        <v>-122.608833</v>
      </c>
      <c r="K96">
        <v>8</v>
      </c>
      <c r="L96">
        <v>7</v>
      </c>
      <c r="M96" s="33">
        <v>2</v>
      </c>
      <c r="N96">
        <v>30.206</v>
      </c>
      <c r="O96">
        <v>29.949000000000002</v>
      </c>
      <c r="P96">
        <v>8.8222000000000005</v>
      </c>
      <c r="Q96" s="2"/>
      <c r="R96" s="1">
        <v>2</v>
      </c>
      <c r="S96" s="2"/>
      <c r="T96">
        <v>30.076499999999999</v>
      </c>
      <c r="U96" s="5"/>
      <c r="V96" s="33">
        <v>2</v>
      </c>
      <c r="W96" s="2"/>
      <c r="X96">
        <v>23.2925</v>
      </c>
      <c r="Y96" s="2"/>
      <c r="Z96">
        <v>8.4605999999999995</v>
      </c>
      <c r="AA96" s="2"/>
      <c r="AB96" s="42">
        <f t="shared" si="3"/>
        <v>8.4605999999999995</v>
      </c>
      <c r="AC96" s="39">
        <v>2</v>
      </c>
      <c r="AE96" s="6">
        <v>9.1</v>
      </c>
      <c r="AF96" s="6">
        <v>9.17</v>
      </c>
      <c r="AG96" s="38"/>
      <c r="AH96" s="60">
        <v>9.1349999999999998</v>
      </c>
      <c r="AI96" s="2"/>
      <c r="AJ96" s="5">
        <v>2</v>
      </c>
      <c r="AK96" s="8"/>
      <c r="AL96">
        <v>8.57</v>
      </c>
      <c r="AM96" s="5"/>
      <c r="AN96" s="5"/>
      <c r="AP96" s="8"/>
      <c r="AQ96" s="45">
        <v>14.625902468930056</v>
      </c>
      <c r="AR96" s="45">
        <v>0.23303335587145557</v>
      </c>
      <c r="AS96" s="45">
        <v>0.70831106377315689</v>
      </c>
      <c r="AT96" s="45">
        <v>1.3923784500567105</v>
      </c>
      <c r="AU96" s="45">
        <v>29.326899383334592</v>
      </c>
      <c r="AV96" s="46">
        <v>2</v>
      </c>
      <c r="AW96">
        <v>3.3371</v>
      </c>
      <c r="AX96" s="57">
        <v>6.04</v>
      </c>
      <c r="AY96" s="57">
        <v>6.45</v>
      </c>
      <c r="AZ96" s="55">
        <f t="shared" si="4"/>
        <v>6.2450000000000001</v>
      </c>
      <c r="BA96" s="50">
        <v>2</v>
      </c>
      <c r="BB96" s="57">
        <v>2.34</v>
      </c>
      <c r="BC96" s="57">
        <v>2.25</v>
      </c>
      <c r="BD96" s="57">
        <f t="shared" si="5"/>
        <v>2.2949999999999999</v>
      </c>
      <c r="BE96" s="5">
        <v>2</v>
      </c>
      <c r="BF96" s="2"/>
      <c r="BG96" s="2"/>
      <c r="BJ96">
        <v>3.5</v>
      </c>
    </row>
    <row r="97" spans="1:62" x14ac:dyDescent="0.2">
      <c r="A97" s="1">
        <v>95</v>
      </c>
      <c r="B97" t="s">
        <v>55</v>
      </c>
      <c r="C97" s="27">
        <v>44304</v>
      </c>
      <c r="D97" s="29">
        <v>1.0007060185185186</v>
      </c>
      <c r="E97" s="27">
        <v>44304</v>
      </c>
      <c r="F97" s="29">
        <v>0.70903935185185185</v>
      </c>
      <c r="G97" t="s">
        <v>75</v>
      </c>
      <c r="H97" t="s">
        <v>76</v>
      </c>
      <c r="I97">
        <v>47.896666666666668</v>
      </c>
      <c r="J97" s="61">
        <v>-122.608833</v>
      </c>
      <c r="K97">
        <v>8</v>
      </c>
      <c r="L97">
        <v>8</v>
      </c>
      <c r="M97" s="35">
        <v>2</v>
      </c>
      <c r="N97">
        <v>19.856000000000002</v>
      </c>
      <c r="O97">
        <v>19.687999999999999</v>
      </c>
      <c r="P97">
        <v>9.3986999999999998</v>
      </c>
      <c r="Q97" s="2"/>
      <c r="R97" s="36">
        <v>2</v>
      </c>
      <c r="S97" s="2"/>
      <c r="T97">
        <v>29.742699999999999</v>
      </c>
      <c r="U97" s="5"/>
      <c r="V97" s="35">
        <v>2</v>
      </c>
      <c r="W97" s="2"/>
      <c r="X97">
        <v>22.944700000000001</v>
      </c>
      <c r="Y97" s="2"/>
      <c r="Z97">
        <v>9.8246000000000002</v>
      </c>
      <c r="AA97" s="2"/>
      <c r="AB97" s="42">
        <f t="shared" si="3"/>
        <v>9.8246000000000002</v>
      </c>
      <c r="AC97" s="5">
        <v>2</v>
      </c>
      <c r="AE97" s="6">
        <v>10.37</v>
      </c>
      <c r="AF97" s="6">
        <v>10.63</v>
      </c>
      <c r="AG97" s="38"/>
      <c r="AH97" s="60">
        <v>10.5</v>
      </c>
      <c r="AI97" s="2"/>
      <c r="AJ97" s="5">
        <v>2</v>
      </c>
      <c r="AK97" s="8"/>
      <c r="AL97">
        <v>8.6780000000000008</v>
      </c>
      <c r="AM97" s="5"/>
      <c r="AN97" s="5"/>
      <c r="AO97"/>
      <c r="AP97" s="8"/>
      <c r="AQ97" s="45">
        <v>12.730639487251416</v>
      </c>
      <c r="AR97" s="45">
        <v>0.20780027278638941</v>
      </c>
      <c r="AS97" s="45">
        <v>0.54423913554631387</v>
      </c>
      <c r="AT97" s="45">
        <v>1.2853014470699431</v>
      </c>
      <c r="AU97" s="45">
        <v>27.516343998669189</v>
      </c>
      <c r="AV97" s="5">
        <v>2</v>
      </c>
      <c r="AW97">
        <v>6.9139999999999997</v>
      </c>
      <c r="AX97" s="57">
        <v>10.53</v>
      </c>
      <c r="AY97" s="57">
        <v>9.3800000000000008</v>
      </c>
      <c r="AZ97" s="55">
        <f t="shared" si="4"/>
        <v>9.9550000000000001</v>
      </c>
      <c r="BA97" s="50">
        <v>2</v>
      </c>
      <c r="BB97" s="57">
        <v>3.09</v>
      </c>
      <c r="BC97" s="57">
        <v>3.63</v>
      </c>
      <c r="BD97" s="57">
        <f t="shared" si="5"/>
        <v>3.36</v>
      </c>
      <c r="BE97" s="5">
        <v>2</v>
      </c>
      <c r="BF97" s="2"/>
      <c r="BG97" s="2"/>
      <c r="BJ97">
        <v>3.5</v>
      </c>
    </row>
    <row r="98" spans="1:62" x14ac:dyDescent="0.2">
      <c r="A98" s="1">
        <v>96</v>
      </c>
      <c r="B98" t="s">
        <v>55</v>
      </c>
      <c r="C98" s="27">
        <v>44304</v>
      </c>
      <c r="D98" s="29">
        <v>1.0017476851851852</v>
      </c>
      <c r="E98" s="27">
        <v>44304</v>
      </c>
      <c r="F98" s="29">
        <v>0.71008101851851846</v>
      </c>
      <c r="G98" t="s">
        <v>75</v>
      </c>
      <c r="H98" t="s">
        <v>76</v>
      </c>
      <c r="I98">
        <v>47.896666666666668</v>
      </c>
      <c r="J98" s="61">
        <v>-122.608833</v>
      </c>
      <c r="K98">
        <v>8</v>
      </c>
      <c r="L98">
        <v>9</v>
      </c>
      <c r="M98" s="33">
        <v>2</v>
      </c>
      <c r="N98">
        <v>9.7349999999999994</v>
      </c>
      <c r="O98">
        <v>9.6530000000000005</v>
      </c>
      <c r="P98">
        <v>9.5584000000000007</v>
      </c>
      <c r="Q98" s="2"/>
      <c r="R98" s="1">
        <v>2</v>
      </c>
      <c r="S98" s="2"/>
      <c r="T98">
        <v>29.694299999999998</v>
      </c>
      <c r="U98" s="5"/>
      <c r="V98" s="33">
        <v>2</v>
      </c>
      <c r="W98" s="2"/>
      <c r="X98">
        <v>22.882100000000001</v>
      </c>
      <c r="Y98" s="2"/>
      <c r="Z98">
        <v>10.157500000000001</v>
      </c>
      <c r="AA98" s="2"/>
      <c r="AB98" s="42">
        <f t="shared" si="3"/>
        <v>10.157500000000001</v>
      </c>
      <c r="AC98" s="39">
        <v>2</v>
      </c>
      <c r="AE98" s="6">
        <v>10.84</v>
      </c>
      <c r="AF98" s="6">
        <v>10.84</v>
      </c>
      <c r="AG98" s="38"/>
      <c r="AH98" s="60">
        <v>10.84</v>
      </c>
      <c r="AI98" s="2"/>
      <c r="AJ98" s="5">
        <v>2</v>
      </c>
      <c r="AK98" s="8"/>
      <c r="AL98">
        <v>8.734</v>
      </c>
      <c r="AM98" s="5"/>
      <c r="AN98" s="5"/>
      <c r="AP98" s="8"/>
      <c r="AQ98" s="45">
        <v>10.312052943667297</v>
      </c>
      <c r="AR98" s="45">
        <v>0.18882237731568999</v>
      </c>
      <c r="AS98" s="45">
        <v>0.31553358298676748</v>
      </c>
      <c r="AT98" s="45">
        <v>1.1127893846880905</v>
      </c>
      <c r="AU98" s="45">
        <v>25.231028080529299</v>
      </c>
      <c r="AV98" s="46">
        <v>2</v>
      </c>
      <c r="AW98">
        <v>9.7613000000000003</v>
      </c>
      <c r="AX98" s="57">
        <v>11.4</v>
      </c>
      <c r="AY98" s="57">
        <v>11.12</v>
      </c>
      <c r="AZ98" s="55">
        <f t="shared" si="4"/>
        <v>11.26</v>
      </c>
      <c r="BA98" s="50">
        <v>2</v>
      </c>
      <c r="BB98" s="57">
        <v>3.28</v>
      </c>
      <c r="BC98" s="57">
        <v>3.32</v>
      </c>
      <c r="BD98" s="57">
        <f t="shared" si="5"/>
        <v>3.3</v>
      </c>
      <c r="BE98" s="5">
        <v>2</v>
      </c>
      <c r="BF98" s="2"/>
      <c r="BG98" s="2"/>
      <c r="BJ98">
        <v>3.5</v>
      </c>
    </row>
    <row r="99" spans="1:62" x14ac:dyDescent="0.2">
      <c r="A99" s="1">
        <v>97</v>
      </c>
      <c r="B99" t="s">
        <v>55</v>
      </c>
      <c r="C99" s="27">
        <v>44304</v>
      </c>
      <c r="D99" s="29">
        <v>1.002673611111111</v>
      </c>
      <c r="E99" s="27">
        <v>44304</v>
      </c>
      <c r="F99" s="29">
        <v>0.71100694444444434</v>
      </c>
      <c r="G99" t="s">
        <v>75</v>
      </c>
      <c r="H99" t="s">
        <v>76</v>
      </c>
      <c r="I99">
        <v>47.896666666666668</v>
      </c>
      <c r="J99" s="61">
        <v>-122.608833</v>
      </c>
      <c r="K99">
        <v>8</v>
      </c>
      <c r="L99">
        <v>10</v>
      </c>
      <c r="M99" s="35">
        <v>2</v>
      </c>
      <c r="N99">
        <v>4.8</v>
      </c>
      <c r="O99">
        <v>4.7590000000000003</v>
      </c>
      <c r="P99">
        <v>10.150499999999999</v>
      </c>
      <c r="Q99" s="2"/>
      <c r="R99" s="36">
        <v>2</v>
      </c>
      <c r="S99" s="2"/>
      <c r="T99">
        <v>29.602</v>
      </c>
      <c r="U99" s="5"/>
      <c r="V99" s="35">
        <v>2</v>
      </c>
      <c r="W99" s="2"/>
      <c r="X99">
        <v>22.7165</v>
      </c>
      <c r="Y99" s="2"/>
      <c r="Z99">
        <v>10.866</v>
      </c>
      <c r="AA99" s="2"/>
      <c r="AB99" s="42">
        <f t="shared" si="3"/>
        <v>10.866</v>
      </c>
      <c r="AC99" s="5">
        <v>2</v>
      </c>
      <c r="AE99" s="6">
        <v>11.62</v>
      </c>
      <c r="AF99" s="6">
        <v>11.56</v>
      </c>
      <c r="AG99" s="38"/>
      <c r="AH99" s="60">
        <v>11.59</v>
      </c>
      <c r="AI99" s="2"/>
      <c r="AJ99" s="5">
        <v>2</v>
      </c>
      <c r="AK99" s="8"/>
      <c r="AL99">
        <v>8.7759999999999998</v>
      </c>
      <c r="AM99" s="5"/>
      <c r="AN99" s="5"/>
      <c r="AP99" s="8"/>
      <c r="AQ99" s="1"/>
      <c r="AR99" s="5"/>
      <c r="AU99" s="5"/>
      <c r="AV99" s="5"/>
      <c r="AW99">
        <v>6.0582000000000003</v>
      </c>
      <c r="AX99" s="57">
        <v>12.54</v>
      </c>
      <c r="AY99" s="57">
        <v>12.86</v>
      </c>
      <c r="AZ99" s="55">
        <f t="shared" si="4"/>
        <v>12.7</v>
      </c>
      <c r="BA99" s="50">
        <v>2</v>
      </c>
      <c r="BB99" s="57">
        <v>2.97</v>
      </c>
      <c r="BC99" s="57">
        <v>3.16</v>
      </c>
      <c r="BD99" s="57">
        <f t="shared" si="5"/>
        <v>3.0650000000000004</v>
      </c>
      <c r="BE99" s="5">
        <v>2</v>
      </c>
      <c r="BF99" s="2"/>
      <c r="BG99" s="2"/>
      <c r="BJ99">
        <v>3.5</v>
      </c>
    </row>
    <row r="100" spans="1:62" x14ac:dyDescent="0.2">
      <c r="A100" s="1">
        <v>98</v>
      </c>
      <c r="B100" t="s">
        <v>55</v>
      </c>
      <c r="C100" s="27">
        <v>44304</v>
      </c>
      <c r="D100" s="29">
        <v>1.0035648148148149</v>
      </c>
      <c r="E100" s="27">
        <v>44304</v>
      </c>
      <c r="F100" s="29">
        <v>0.71189814814814811</v>
      </c>
      <c r="G100" t="s">
        <v>75</v>
      </c>
      <c r="H100" t="s">
        <v>76</v>
      </c>
      <c r="I100">
        <v>47.896666666666668</v>
      </c>
      <c r="J100" s="61">
        <v>-122.608833</v>
      </c>
      <c r="K100">
        <v>8</v>
      </c>
      <c r="L100">
        <v>11</v>
      </c>
      <c r="M100" s="33">
        <v>2</v>
      </c>
      <c r="N100">
        <v>2.9830000000000001</v>
      </c>
      <c r="O100">
        <v>2.9580000000000002</v>
      </c>
      <c r="P100">
        <v>10.274900000000001</v>
      </c>
      <c r="Q100" s="2"/>
      <c r="R100" s="1">
        <v>2</v>
      </c>
      <c r="S100" s="2"/>
      <c r="T100">
        <v>29.610600000000002</v>
      </c>
      <c r="U100" s="5"/>
      <c r="V100" s="33">
        <v>2</v>
      </c>
      <c r="W100" s="2"/>
      <c r="X100">
        <v>22.702999999999999</v>
      </c>
      <c r="Y100" s="2"/>
      <c r="Z100">
        <v>10.8698</v>
      </c>
      <c r="AA100" s="2"/>
      <c r="AB100" s="42">
        <f t="shared" si="3"/>
        <v>10.8698</v>
      </c>
      <c r="AC100" s="39">
        <v>2</v>
      </c>
      <c r="AG100" s="38"/>
      <c r="AH100" s="60"/>
      <c r="AI100" s="2"/>
      <c r="AJ100" s="5"/>
      <c r="AK100" s="8"/>
      <c r="AL100">
        <v>8.8040000000000003</v>
      </c>
      <c r="AM100" s="5"/>
      <c r="AN100" s="5"/>
      <c r="AP100" s="8"/>
      <c r="AQ100" s="1"/>
      <c r="AR100" s="5"/>
      <c r="AU100" s="5"/>
      <c r="AV100" s="46"/>
      <c r="AW100">
        <v>4.3837000000000002</v>
      </c>
      <c r="AX100" s="57"/>
      <c r="AY100" s="57"/>
      <c r="AZ100" s="55"/>
      <c r="BA100" s="50"/>
      <c r="BB100" s="57"/>
      <c r="BC100" s="57"/>
      <c r="BD100" s="57"/>
      <c r="BE100" s="5"/>
      <c r="BF100" s="2"/>
      <c r="BG100" s="2"/>
      <c r="BJ100">
        <v>3.5</v>
      </c>
    </row>
    <row r="101" spans="1:62" x14ac:dyDescent="0.2">
      <c r="A101" s="1">
        <v>99</v>
      </c>
      <c r="B101" t="s">
        <v>55</v>
      </c>
      <c r="C101" s="27">
        <v>44304</v>
      </c>
      <c r="D101" s="29">
        <v>1.0035879629629629</v>
      </c>
      <c r="E101" s="27">
        <v>44304</v>
      </c>
      <c r="F101" s="29">
        <v>0.7119212962962963</v>
      </c>
      <c r="G101" t="s">
        <v>75</v>
      </c>
      <c r="H101" t="s">
        <v>76</v>
      </c>
      <c r="I101">
        <v>47.896666666666668</v>
      </c>
      <c r="J101" s="61">
        <v>-122.608833</v>
      </c>
      <c r="K101">
        <v>8</v>
      </c>
      <c r="L101">
        <v>12</v>
      </c>
      <c r="M101" s="35">
        <v>2</v>
      </c>
      <c r="N101">
        <v>2.9769999999999999</v>
      </c>
      <c r="O101">
        <v>2.952</v>
      </c>
      <c r="P101">
        <v>10.3992</v>
      </c>
      <c r="Q101" s="2"/>
      <c r="R101" s="36">
        <v>2</v>
      </c>
      <c r="S101" s="2"/>
      <c r="T101">
        <v>29.5914</v>
      </c>
      <c r="U101" s="5"/>
      <c r="V101" s="35">
        <v>2</v>
      </c>
      <c r="W101" s="2"/>
      <c r="X101">
        <v>22.667899999999999</v>
      </c>
      <c r="Y101" s="2"/>
      <c r="Z101">
        <v>10.9223</v>
      </c>
      <c r="AA101" s="2"/>
      <c r="AB101" s="42">
        <f t="shared" si="3"/>
        <v>10.9223</v>
      </c>
      <c r="AC101" s="5">
        <v>2</v>
      </c>
      <c r="AE101" s="6">
        <v>11.99</v>
      </c>
      <c r="AF101" s="6">
        <v>11.96</v>
      </c>
      <c r="AG101" s="38"/>
      <c r="AH101" s="60">
        <v>11.975000000000001</v>
      </c>
      <c r="AI101" s="2"/>
      <c r="AJ101" s="5">
        <v>2</v>
      </c>
      <c r="AK101" s="8"/>
      <c r="AL101">
        <v>8.8070000000000004</v>
      </c>
      <c r="AM101" s="5"/>
      <c r="AN101" s="5"/>
      <c r="AP101" s="8"/>
      <c r="AQ101" s="45">
        <v>8.4734038599168251</v>
      </c>
      <c r="AR101" s="45">
        <v>0.18358446511153118</v>
      </c>
      <c r="AS101" s="45">
        <v>0.21556722174669191</v>
      </c>
      <c r="AT101" s="45">
        <v>1.0063506011720227</v>
      </c>
      <c r="AU101" s="45">
        <v>23.037547187175804</v>
      </c>
      <c r="AV101" s="5">
        <v>2</v>
      </c>
      <c r="AW101">
        <v>4.8753000000000002</v>
      </c>
      <c r="AX101" s="57">
        <v>11.21</v>
      </c>
      <c r="AY101" s="57">
        <v>11.21</v>
      </c>
      <c r="AZ101" s="55">
        <f t="shared" si="4"/>
        <v>11.21</v>
      </c>
      <c r="BA101" s="50">
        <v>2</v>
      </c>
      <c r="BB101" s="57">
        <v>3.6</v>
      </c>
      <c r="BC101" s="57">
        <v>2.96</v>
      </c>
      <c r="BD101" s="57">
        <f t="shared" si="5"/>
        <v>3.2800000000000002</v>
      </c>
      <c r="BE101" s="5">
        <v>2</v>
      </c>
      <c r="BF101" s="2"/>
      <c r="BG101" s="2"/>
      <c r="BJ101">
        <v>3.5</v>
      </c>
    </row>
    <row r="102" spans="1:62" x14ac:dyDescent="0.2">
      <c r="A102" s="1">
        <v>100</v>
      </c>
      <c r="B102" t="s">
        <v>55</v>
      </c>
      <c r="C102" s="27">
        <v>44305</v>
      </c>
      <c r="D102" s="29">
        <v>0.6589236111111112</v>
      </c>
      <c r="E102" s="27">
        <v>44305</v>
      </c>
      <c r="F102" s="29">
        <v>0.36725694444444446</v>
      </c>
      <c r="G102" t="s">
        <v>77</v>
      </c>
      <c r="H102" t="s">
        <v>78</v>
      </c>
      <c r="I102">
        <v>47.800333333333334</v>
      </c>
      <c r="J102" s="61">
        <v>-122.7195</v>
      </c>
      <c r="K102">
        <v>10</v>
      </c>
      <c r="L102">
        <v>1</v>
      </c>
      <c r="M102" s="33">
        <v>2</v>
      </c>
      <c r="N102">
        <v>46.25</v>
      </c>
      <c r="O102">
        <v>45.853999999999999</v>
      </c>
      <c r="P102">
        <v>8.6480999999999995</v>
      </c>
      <c r="Q102" s="2"/>
      <c r="R102" s="1">
        <v>2</v>
      </c>
      <c r="S102" s="2"/>
      <c r="T102">
        <v>30.174900000000001</v>
      </c>
      <c r="U102" s="5"/>
      <c r="V102" s="33">
        <v>2</v>
      </c>
      <c r="W102" s="2"/>
      <c r="X102">
        <v>23.395199999999999</v>
      </c>
      <c r="Y102" s="2"/>
      <c r="Z102">
        <v>7.9321000000000002</v>
      </c>
      <c r="AA102" s="2"/>
      <c r="AB102" s="42">
        <f t="shared" si="3"/>
        <v>7.9321000000000002</v>
      </c>
      <c r="AC102" s="39">
        <v>2</v>
      </c>
      <c r="AE102" s="40">
        <v>8.4478726891802918</v>
      </c>
      <c r="AG102" s="38"/>
      <c r="AH102" s="60">
        <v>8.4478726891802918</v>
      </c>
      <c r="AI102" s="2"/>
      <c r="AJ102" s="5">
        <v>2</v>
      </c>
      <c r="AK102" s="8"/>
      <c r="AL102">
        <v>8.5280000000000005</v>
      </c>
      <c r="AM102" s="5"/>
      <c r="AN102" s="5"/>
      <c r="AO102"/>
      <c r="AP102" s="8"/>
      <c r="AQ102" s="45">
        <v>20.123360179962191</v>
      </c>
      <c r="AR102" s="45">
        <v>0.27274548714555769</v>
      </c>
      <c r="AS102" s="45">
        <v>1.8834954034026465</v>
      </c>
      <c r="AT102" s="45">
        <v>1.7710989665406429</v>
      </c>
      <c r="AU102" s="45">
        <v>36.581008942155016</v>
      </c>
      <c r="AV102" s="46">
        <v>2</v>
      </c>
      <c r="AW102">
        <v>1.7062999999999999</v>
      </c>
      <c r="AX102" s="57">
        <v>4.03</v>
      </c>
      <c r="AY102" s="57"/>
      <c r="AZ102" s="55">
        <f t="shared" si="4"/>
        <v>4.03</v>
      </c>
      <c r="BA102" s="50">
        <v>2</v>
      </c>
      <c r="BB102" s="57">
        <v>2.08</v>
      </c>
      <c r="BC102" s="57"/>
      <c r="BD102" s="57">
        <f t="shared" si="5"/>
        <v>2.08</v>
      </c>
      <c r="BE102" s="5">
        <v>2</v>
      </c>
      <c r="BF102" s="2"/>
      <c r="BG102" s="2"/>
      <c r="BJ102">
        <v>4</v>
      </c>
    </row>
    <row r="103" spans="1:62" x14ac:dyDescent="0.2">
      <c r="A103" s="1">
        <v>101</v>
      </c>
      <c r="B103" t="s">
        <v>55</v>
      </c>
      <c r="C103" s="27">
        <v>44305</v>
      </c>
      <c r="D103" s="29">
        <v>0.65980324074074082</v>
      </c>
      <c r="E103" s="27">
        <v>44305</v>
      </c>
      <c r="F103" s="29">
        <v>0.36813657407407407</v>
      </c>
      <c r="G103" t="s">
        <v>77</v>
      </c>
      <c r="H103" t="s">
        <v>78</v>
      </c>
      <c r="I103">
        <v>47.800333333333334</v>
      </c>
      <c r="J103" s="61">
        <v>-122.7195</v>
      </c>
      <c r="K103">
        <v>10</v>
      </c>
      <c r="L103">
        <v>2</v>
      </c>
      <c r="M103" s="35">
        <v>2</v>
      </c>
      <c r="N103">
        <v>40.207000000000001</v>
      </c>
      <c r="O103">
        <v>39.863999999999997</v>
      </c>
      <c r="P103">
        <v>8.7843</v>
      </c>
      <c r="Q103" s="2"/>
      <c r="R103" s="36">
        <v>2</v>
      </c>
      <c r="S103" s="2"/>
      <c r="T103">
        <v>30.033100000000001</v>
      </c>
      <c r="U103" s="5"/>
      <c r="V103" s="35">
        <v>2</v>
      </c>
      <c r="W103" s="2"/>
      <c r="X103">
        <v>23.264199999999999</v>
      </c>
      <c r="Y103" s="2"/>
      <c r="Z103">
        <v>8.1941000000000006</v>
      </c>
      <c r="AA103" s="2"/>
      <c r="AB103" s="42">
        <f t="shared" si="3"/>
        <v>8.1941000000000006</v>
      </c>
      <c r="AC103" s="5">
        <v>2</v>
      </c>
      <c r="AE103" s="40">
        <v>8.6097639294209554</v>
      </c>
      <c r="AG103" s="38"/>
      <c r="AH103" s="60">
        <v>8.6097639294209554</v>
      </c>
      <c r="AI103" s="2"/>
      <c r="AJ103" s="5">
        <v>2</v>
      </c>
      <c r="AK103" s="8"/>
      <c r="AL103">
        <v>8.5549999999999997</v>
      </c>
      <c r="AM103" s="5"/>
      <c r="AN103" s="5"/>
      <c r="AP103" s="8"/>
      <c r="AQ103" s="45">
        <v>19.285560441315688</v>
      </c>
      <c r="AR103" s="45">
        <v>0.26838372246502834</v>
      </c>
      <c r="AS103" s="45">
        <v>1.8388159993270323</v>
      </c>
      <c r="AT103" s="45">
        <v>1.7406414530812855</v>
      </c>
      <c r="AU103" s="45">
        <v>35.234303757875232</v>
      </c>
      <c r="AV103" s="5">
        <v>2</v>
      </c>
      <c r="AW103">
        <v>3.2738</v>
      </c>
      <c r="AX103" s="57"/>
      <c r="AY103" s="57"/>
      <c r="AZ103" s="55"/>
      <c r="BA103" s="50"/>
      <c r="BB103" s="57"/>
      <c r="BC103" s="57"/>
      <c r="BD103" s="57"/>
      <c r="BE103" s="5"/>
      <c r="BF103" s="2"/>
      <c r="BG103" s="2"/>
      <c r="BJ103">
        <v>4</v>
      </c>
    </row>
    <row r="104" spans="1:62" x14ac:dyDescent="0.2">
      <c r="A104" s="1">
        <v>102</v>
      </c>
      <c r="B104" t="s">
        <v>55</v>
      </c>
      <c r="C104" s="27">
        <v>44305</v>
      </c>
      <c r="D104" s="29">
        <v>0.66099537037037037</v>
      </c>
      <c r="E104" s="27">
        <v>44305</v>
      </c>
      <c r="F104" s="29">
        <v>0.36932870370370369</v>
      </c>
      <c r="G104" t="s">
        <v>77</v>
      </c>
      <c r="H104" t="s">
        <v>78</v>
      </c>
      <c r="I104">
        <v>47.800333333333334</v>
      </c>
      <c r="J104" s="61">
        <v>-122.7195</v>
      </c>
      <c r="K104">
        <v>10</v>
      </c>
      <c r="L104">
        <v>3</v>
      </c>
      <c r="M104" s="33">
        <v>2</v>
      </c>
      <c r="N104">
        <v>30.212</v>
      </c>
      <c r="O104">
        <v>29.954999999999998</v>
      </c>
      <c r="P104">
        <v>8.9398999999999997</v>
      </c>
      <c r="Q104" s="2"/>
      <c r="R104" s="1">
        <v>2</v>
      </c>
      <c r="S104" s="2"/>
      <c r="T104">
        <v>29.721900000000002</v>
      </c>
      <c r="U104" s="5"/>
      <c r="V104" s="33">
        <v>2</v>
      </c>
      <c r="W104" s="2"/>
      <c r="X104">
        <v>22.997699999999998</v>
      </c>
      <c r="Y104" s="2"/>
      <c r="Z104">
        <v>8.3928999999999991</v>
      </c>
      <c r="AA104" s="2"/>
      <c r="AB104" s="42">
        <f t="shared" si="3"/>
        <v>8.3928999999999991</v>
      </c>
      <c r="AC104" s="39">
        <v>2</v>
      </c>
      <c r="AE104" s="40">
        <v>8.8627484048988538</v>
      </c>
      <c r="AG104" s="38"/>
      <c r="AH104" s="60">
        <v>8.8627484048988538</v>
      </c>
      <c r="AI104" s="2"/>
      <c r="AJ104" s="5">
        <v>2</v>
      </c>
      <c r="AK104" s="8"/>
      <c r="AL104">
        <v>8.5739999999999998</v>
      </c>
      <c r="AM104" s="5"/>
      <c r="AN104" s="5"/>
      <c r="AO104"/>
      <c r="AP104" s="8"/>
      <c r="AQ104" s="45">
        <v>17.42288153206805</v>
      </c>
      <c r="AR104" s="45">
        <v>0.27300480192060494</v>
      </c>
      <c r="AS104" s="45">
        <v>2.1412828387448015</v>
      </c>
      <c r="AT104" s="45">
        <v>1.693350467183365</v>
      </c>
      <c r="AU104" s="45">
        <v>34.663041335773158</v>
      </c>
      <c r="AV104" s="46">
        <v>2</v>
      </c>
      <c r="AW104">
        <v>2.5447000000000002</v>
      </c>
      <c r="AX104" s="57">
        <v>5.8580587003032276</v>
      </c>
      <c r="AY104" s="57"/>
      <c r="AZ104" s="55">
        <f t="shared" si="4"/>
        <v>5.8580587003032276</v>
      </c>
      <c r="BA104" s="50">
        <v>2</v>
      </c>
      <c r="BB104" s="57">
        <v>2.1058073448580621</v>
      </c>
      <c r="BC104" s="57"/>
      <c r="BD104" s="57">
        <f t="shared" si="5"/>
        <v>2.1058073448580621</v>
      </c>
      <c r="BE104" s="5">
        <v>2</v>
      </c>
      <c r="BF104" s="2"/>
      <c r="BG104" s="2"/>
      <c r="BJ104">
        <v>4</v>
      </c>
    </row>
    <row r="105" spans="1:62" x14ac:dyDescent="0.2">
      <c r="A105" s="1">
        <v>103</v>
      </c>
      <c r="B105" t="s">
        <v>55</v>
      </c>
      <c r="C105" s="27">
        <v>44305</v>
      </c>
      <c r="D105" s="29">
        <v>0.66200231481481486</v>
      </c>
      <c r="E105" s="27">
        <v>44305</v>
      </c>
      <c r="F105" s="29">
        <v>0.37033564814814812</v>
      </c>
      <c r="G105" t="s">
        <v>77</v>
      </c>
      <c r="H105" t="s">
        <v>78</v>
      </c>
      <c r="I105">
        <v>47.800333333333334</v>
      </c>
      <c r="J105" s="61">
        <v>-122.7195</v>
      </c>
      <c r="K105">
        <v>10</v>
      </c>
      <c r="L105">
        <v>4</v>
      </c>
      <c r="M105" s="35">
        <v>2</v>
      </c>
      <c r="N105">
        <v>20.228000000000002</v>
      </c>
      <c r="O105">
        <v>20.056000000000001</v>
      </c>
      <c r="P105">
        <v>9.2479999999999993</v>
      </c>
      <c r="Q105" s="2"/>
      <c r="R105" s="36">
        <v>2</v>
      </c>
      <c r="S105" s="2"/>
      <c r="T105">
        <v>29.520900000000001</v>
      </c>
      <c r="U105" s="5"/>
      <c r="V105" s="35">
        <v>2</v>
      </c>
      <c r="W105" s="2"/>
      <c r="X105">
        <v>22.7944</v>
      </c>
      <c r="Y105" s="2"/>
      <c r="Z105">
        <v>8.9054000000000002</v>
      </c>
      <c r="AA105" s="2"/>
      <c r="AB105" s="42">
        <f t="shared" si="3"/>
        <v>8.9054000000000002</v>
      </c>
      <c r="AC105" s="5">
        <v>2</v>
      </c>
      <c r="AE105" s="40">
        <v>9.6183421929851853</v>
      </c>
      <c r="AG105" s="38"/>
      <c r="AH105" s="60">
        <v>9.6183421929851853</v>
      </c>
      <c r="AI105" s="2"/>
      <c r="AJ105" s="5">
        <v>2</v>
      </c>
      <c r="AK105" s="8"/>
      <c r="AL105">
        <v>8.6379999999999999</v>
      </c>
      <c r="AM105" s="5"/>
      <c r="AN105" s="5"/>
      <c r="AP105" s="8"/>
      <c r="AQ105" s="45">
        <v>14.684268502654064</v>
      </c>
      <c r="AR105" s="45">
        <v>0.21811434029489604</v>
      </c>
      <c r="AS105" s="45">
        <v>1.7228238442646504</v>
      </c>
      <c r="AT105" s="45">
        <v>1.5086026923251419</v>
      </c>
      <c r="AU105" s="45">
        <v>30.974163997587898</v>
      </c>
      <c r="AV105" s="5">
        <v>2</v>
      </c>
      <c r="AW105">
        <v>5.5420999999999996</v>
      </c>
      <c r="AX105" s="57">
        <v>8.5124915488781276</v>
      </c>
      <c r="AY105" s="57"/>
      <c r="AZ105" s="55">
        <f t="shared" si="4"/>
        <v>8.5124915488781276</v>
      </c>
      <c r="BA105" s="50">
        <v>2</v>
      </c>
      <c r="BB105" s="57">
        <v>2.877688957573485</v>
      </c>
      <c r="BC105" s="57"/>
      <c r="BD105" s="57">
        <f t="shared" si="5"/>
        <v>2.877688957573485</v>
      </c>
      <c r="BE105" s="5">
        <v>2</v>
      </c>
      <c r="BF105" s="2"/>
      <c r="BG105" s="2"/>
      <c r="BJ105">
        <v>4</v>
      </c>
    </row>
    <row r="106" spans="1:62" x14ac:dyDescent="0.2">
      <c r="A106" s="1">
        <v>104</v>
      </c>
      <c r="B106" t="s">
        <v>55</v>
      </c>
      <c r="C106" s="27">
        <v>44305</v>
      </c>
      <c r="D106" s="29">
        <v>0.66305555555555562</v>
      </c>
      <c r="E106" s="27">
        <v>44305</v>
      </c>
      <c r="F106" s="29">
        <v>0.37138888888888894</v>
      </c>
      <c r="G106" t="s">
        <v>77</v>
      </c>
      <c r="H106" t="s">
        <v>78</v>
      </c>
      <c r="I106">
        <v>47.800333333333334</v>
      </c>
      <c r="J106" s="61">
        <v>-122.7195</v>
      </c>
      <c r="K106">
        <v>10</v>
      </c>
      <c r="L106">
        <v>5</v>
      </c>
      <c r="M106" s="33">
        <v>2</v>
      </c>
      <c r="N106">
        <v>10.185</v>
      </c>
      <c r="O106">
        <v>10.099</v>
      </c>
      <c r="P106">
        <v>9.9789999999999992</v>
      </c>
      <c r="Q106" s="2"/>
      <c r="R106" s="1">
        <v>2</v>
      </c>
      <c r="S106" s="2"/>
      <c r="T106">
        <v>29.1831</v>
      </c>
      <c r="U106" s="5"/>
      <c r="V106" s="33">
        <v>2</v>
      </c>
      <c r="W106" s="2"/>
      <c r="X106">
        <v>22.4176</v>
      </c>
      <c r="Y106" s="2"/>
      <c r="Z106">
        <v>10.434900000000001</v>
      </c>
      <c r="AA106" s="2"/>
      <c r="AB106" s="42">
        <f t="shared" si="3"/>
        <v>10.434900000000001</v>
      </c>
      <c r="AC106" s="39">
        <v>2</v>
      </c>
      <c r="AE106" s="40">
        <v>10.906133643316821</v>
      </c>
      <c r="AG106" s="38"/>
      <c r="AH106" s="60">
        <v>10.906133643316821</v>
      </c>
      <c r="AI106" s="2"/>
      <c r="AJ106" s="5">
        <v>2</v>
      </c>
      <c r="AK106" s="8"/>
      <c r="AL106">
        <v>8.7959999999999994</v>
      </c>
      <c r="AM106" s="5"/>
      <c r="AN106" s="5"/>
      <c r="AO106"/>
      <c r="AP106" s="8"/>
      <c r="AQ106" s="45">
        <v>7.9126377095954634</v>
      </c>
      <c r="AR106" s="45">
        <v>0.18211924628355386</v>
      </c>
      <c r="AS106" s="45">
        <v>0.29468284632136105</v>
      </c>
      <c r="AT106" s="45">
        <v>0.88075033546313808</v>
      </c>
      <c r="AU106" s="45">
        <v>20.811905165928167</v>
      </c>
      <c r="AV106" s="46">
        <v>2</v>
      </c>
      <c r="AW106">
        <v>14.713699999999999</v>
      </c>
      <c r="AX106" s="57"/>
      <c r="AY106" s="57"/>
      <c r="AZ106" s="55"/>
      <c r="BA106" s="50"/>
      <c r="BB106" s="57"/>
      <c r="BC106" s="57"/>
      <c r="BD106" s="57"/>
      <c r="BE106" s="5"/>
      <c r="BF106" s="2"/>
      <c r="BG106" s="2"/>
      <c r="BJ106">
        <v>4</v>
      </c>
    </row>
    <row r="107" spans="1:62" x14ac:dyDescent="0.2">
      <c r="A107" s="1">
        <v>105</v>
      </c>
      <c r="B107" t="s">
        <v>55</v>
      </c>
      <c r="C107" s="27">
        <v>44305</v>
      </c>
      <c r="D107" s="29">
        <v>0.66408564814814819</v>
      </c>
      <c r="E107" s="27">
        <v>44305</v>
      </c>
      <c r="F107" s="29">
        <v>0.3724189814814815</v>
      </c>
      <c r="G107" t="s">
        <v>77</v>
      </c>
      <c r="H107" t="s">
        <v>78</v>
      </c>
      <c r="I107">
        <v>47.800333333333334</v>
      </c>
      <c r="J107" s="61">
        <v>-122.7195</v>
      </c>
      <c r="K107">
        <v>10</v>
      </c>
      <c r="L107">
        <v>6</v>
      </c>
      <c r="M107" s="35">
        <v>2</v>
      </c>
      <c r="N107">
        <v>5.0979999999999999</v>
      </c>
      <c r="O107">
        <v>5.0549999999999997</v>
      </c>
      <c r="P107">
        <v>10.678900000000001</v>
      </c>
      <c r="Q107" s="2"/>
      <c r="R107" s="36">
        <v>2</v>
      </c>
      <c r="S107" s="2"/>
      <c r="T107">
        <v>28.863299999999999</v>
      </c>
      <c r="U107" s="5"/>
      <c r="V107" s="35">
        <v>2</v>
      </c>
      <c r="W107" s="2"/>
      <c r="X107">
        <v>22.055399999999999</v>
      </c>
      <c r="Y107" s="2"/>
      <c r="Z107">
        <v>12.1137</v>
      </c>
      <c r="AA107" s="2"/>
      <c r="AB107" s="42">
        <f t="shared" si="3"/>
        <v>12.1137</v>
      </c>
      <c r="AC107" s="5">
        <v>2</v>
      </c>
      <c r="AE107" s="40">
        <v>12.623188653179918</v>
      </c>
      <c r="AG107" s="38"/>
      <c r="AH107" s="60">
        <v>12.623188653179918</v>
      </c>
      <c r="AI107" s="2"/>
      <c r="AJ107" s="5">
        <v>2</v>
      </c>
      <c r="AK107" s="8"/>
      <c r="AL107">
        <v>8.9619999999999997</v>
      </c>
      <c r="AM107" s="5"/>
      <c r="AN107" s="5"/>
      <c r="AP107" s="8"/>
      <c r="AQ107" s="45">
        <v>0.99021936332703209</v>
      </c>
      <c r="AR107" s="45">
        <v>0.13835426162570888</v>
      </c>
      <c r="AS107" s="45">
        <v>7.5074965784499056E-2</v>
      </c>
      <c r="AT107" s="45">
        <v>0.36165300964083175</v>
      </c>
      <c r="AU107" s="45">
        <v>10.64081089905482</v>
      </c>
      <c r="AV107" s="5">
        <v>2</v>
      </c>
      <c r="AW107">
        <v>19.136800000000001</v>
      </c>
      <c r="AX107" s="57"/>
      <c r="AY107" s="57"/>
      <c r="AZ107" s="55"/>
      <c r="BA107" s="50"/>
      <c r="BB107" s="57"/>
      <c r="BC107" s="57"/>
      <c r="BD107" s="57"/>
      <c r="BE107" s="5"/>
      <c r="BF107" s="2"/>
      <c r="BG107" s="2"/>
      <c r="BJ107">
        <v>4</v>
      </c>
    </row>
    <row r="108" spans="1:62" x14ac:dyDescent="0.2">
      <c r="A108" s="1">
        <v>106</v>
      </c>
      <c r="B108" t="s">
        <v>55</v>
      </c>
      <c r="C108" s="27">
        <v>44305</v>
      </c>
      <c r="D108" s="29">
        <v>0.66464120370370372</v>
      </c>
      <c r="E108" s="27">
        <v>44305</v>
      </c>
      <c r="F108" s="29">
        <v>0.37297453703703703</v>
      </c>
      <c r="G108" t="s">
        <v>77</v>
      </c>
      <c r="H108" t="s">
        <v>78</v>
      </c>
      <c r="I108">
        <v>47.800333333333334</v>
      </c>
      <c r="J108" s="61">
        <v>-122.7195</v>
      </c>
      <c r="K108">
        <v>10</v>
      </c>
      <c r="L108">
        <v>7</v>
      </c>
      <c r="M108" s="33">
        <v>2</v>
      </c>
      <c r="N108">
        <v>2.8220000000000001</v>
      </c>
      <c r="O108">
        <v>2.798</v>
      </c>
      <c r="P108">
        <v>10.806699999999999</v>
      </c>
      <c r="Q108" s="2"/>
      <c r="R108" s="1">
        <v>2</v>
      </c>
      <c r="S108" s="2"/>
      <c r="T108">
        <v>28.707699999999999</v>
      </c>
      <c r="U108" s="6"/>
      <c r="V108" s="33">
        <v>2</v>
      </c>
      <c r="W108" s="2"/>
      <c r="X108">
        <v>21.9132</v>
      </c>
      <c r="Y108" s="2"/>
      <c r="Z108">
        <v>12.671900000000001</v>
      </c>
      <c r="AA108" s="2"/>
      <c r="AB108" s="42">
        <f t="shared" si="3"/>
        <v>12.671900000000001</v>
      </c>
      <c r="AC108" s="39">
        <v>2</v>
      </c>
      <c r="AE108" s="40"/>
      <c r="AG108" s="38"/>
      <c r="AH108" s="60"/>
      <c r="AI108" s="2"/>
      <c r="AJ108"/>
      <c r="AK108" s="8"/>
      <c r="AL108">
        <v>9.0269999999999992</v>
      </c>
      <c r="AM108" s="5"/>
      <c r="AN108" s="5"/>
      <c r="AO108"/>
      <c r="AP108" s="8"/>
      <c r="AQ108" s="45">
        <v>0.31940693080529331</v>
      </c>
      <c r="AR108" s="45">
        <v>8.6314162843100187E-2</v>
      </c>
      <c r="AS108" s="45">
        <v>0.15445348004536863</v>
      </c>
      <c r="AT108" s="45">
        <v>0.42736524877126653</v>
      </c>
      <c r="AU108" s="45">
        <v>6.0713263891417766</v>
      </c>
      <c r="AV108" s="46">
        <v>2</v>
      </c>
      <c r="AW108">
        <v>14.463699999999999</v>
      </c>
      <c r="AX108" s="57">
        <v>15.51470233908433</v>
      </c>
      <c r="AY108" s="57"/>
      <c r="AZ108" s="55">
        <f t="shared" si="4"/>
        <v>15.51470233908433</v>
      </c>
      <c r="BA108" s="50">
        <v>2</v>
      </c>
      <c r="BB108" s="57">
        <v>3.0985194641414751</v>
      </c>
      <c r="BC108" s="57"/>
      <c r="BD108" s="57">
        <f t="shared" si="5"/>
        <v>3.0985194641414751</v>
      </c>
      <c r="BE108" s="5">
        <v>2</v>
      </c>
      <c r="BF108" s="2"/>
      <c r="BG108" s="2"/>
      <c r="BJ108">
        <v>4</v>
      </c>
    </row>
    <row r="109" spans="1:62" x14ac:dyDescent="0.2">
      <c r="A109" s="1">
        <v>107</v>
      </c>
      <c r="B109" t="s">
        <v>55</v>
      </c>
      <c r="C109" s="30">
        <v>44305</v>
      </c>
      <c r="D109" s="31">
        <v>0.98255787037037035</v>
      </c>
      <c r="E109" s="30">
        <v>44305</v>
      </c>
      <c r="F109" s="31">
        <v>0.69089120370370372</v>
      </c>
      <c r="G109" t="s">
        <v>79</v>
      </c>
      <c r="H109" t="s">
        <v>80</v>
      </c>
      <c r="I109">
        <v>47.371833333333335</v>
      </c>
      <c r="J109" s="61">
        <v>-123.133667</v>
      </c>
      <c r="K109">
        <v>11</v>
      </c>
      <c r="L109">
        <v>1</v>
      </c>
      <c r="M109" s="35">
        <v>2</v>
      </c>
      <c r="N109">
        <v>78.581000000000003</v>
      </c>
      <c r="O109">
        <v>77.903000000000006</v>
      </c>
      <c r="P109">
        <v>10.008699999999999</v>
      </c>
      <c r="Q109" s="2"/>
      <c r="R109" s="36">
        <v>2</v>
      </c>
      <c r="S109" s="2"/>
      <c r="T109">
        <v>30.051200000000001</v>
      </c>
      <c r="U109" s="6"/>
      <c r="V109" s="35">
        <v>2</v>
      </c>
      <c r="W109" s="2"/>
      <c r="X109">
        <v>23.090599999999998</v>
      </c>
      <c r="Y109" s="2"/>
      <c r="Z109">
        <v>3.1328</v>
      </c>
      <c r="AA109" s="2"/>
      <c r="AB109" s="42">
        <f t="shared" si="3"/>
        <v>3.1328</v>
      </c>
      <c r="AC109" s="5">
        <v>2</v>
      </c>
      <c r="AE109" s="40">
        <v>3.3518250261821927</v>
      </c>
      <c r="AG109" s="38"/>
      <c r="AH109" s="60">
        <v>3.3518250261821927</v>
      </c>
      <c r="AI109" s="2"/>
      <c r="AJ109" s="5">
        <v>2</v>
      </c>
      <c r="AK109" s="8"/>
      <c r="AL109">
        <v>8.093</v>
      </c>
      <c r="AM109" s="44">
        <v>30.036422856589372</v>
      </c>
      <c r="AN109" s="44"/>
      <c r="AO109" s="1">
        <v>2</v>
      </c>
      <c r="AP109" s="8"/>
      <c r="AQ109" s="45">
        <v>32.193559283750467</v>
      </c>
      <c r="AR109" s="45">
        <v>0.21517644003024577</v>
      </c>
      <c r="AS109" s="45">
        <v>4.4449256892249517E-2</v>
      </c>
      <c r="AT109" s="45">
        <v>3.0816502078638934</v>
      </c>
      <c r="AU109" s="45">
        <v>66.974011555962193</v>
      </c>
      <c r="AV109" s="5">
        <v>2</v>
      </c>
      <c r="AW109">
        <v>0.14119999999999999</v>
      </c>
      <c r="AX109" s="59"/>
      <c r="AY109" s="59"/>
      <c r="AZ109" s="55"/>
      <c r="BA109" s="50"/>
      <c r="BD109" s="57"/>
      <c r="BE109" s="5"/>
      <c r="BF109" s="2"/>
      <c r="BG109" s="2"/>
      <c r="BJ109">
        <v>9.5</v>
      </c>
    </row>
    <row r="110" spans="1:62" x14ac:dyDescent="0.2">
      <c r="A110" s="1">
        <v>108</v>
      </c>
      <c r="B110" t="s">
        <v>55</v>
      </c>
      <c r="C110" s="30">
        <v>44305</v>
      </c>
      <c r="D110" s="31">
        <v>0.98422453703703705</v>
      </c>
      <c r="E110" s="30">
        <v>44305</v>
      </c>
      <c r="F110" s="31">
        <v>0.69255787037037031</v>
      </c>
      <c r="G110" t="s">
        <v>79</v>
      </c>
      <c r="H110" t="s">
        <v>80</v>
      </c>
      <c r="I110">
        <v>47.371833333333335</v>
      </c>
      <c r="J110" s="61">
        <v>-123.133667</v>
      </c>
      <c r="K110">
        <v>11</v>
      </c>
      <c r="L110">
        <v>2</v>
      </c>
      <c r="M110" s="33">
        <v>2</v>
      </c>
      <c r="N110">
        <v>50.69</v>
      </c>
      <c r="O110">
        <v>50.256</v>
      </c>
      <c r="P110">
        <v>9.8904999999999994</v>
      </c>
      <c r="Q110" s="2"/>
      <c r="R110" s="1">
        <v>2</v>
      </c>
      <c r="S110" s="2"/>
      <c r="T110">
        <v>29.9709</v>
      </c>
      <c r="U110" s="6"/>
      <c r="V110" s="33">
        <v>2</v>
      </c>
      <c r="W110" s="2"/>
      <c r="X110">
        <v>23.046399999999998</v>
      </c>
      <c r="Y110" s="2"/>
      <c r="Z110">
        <v>3.4409000000000001</v>
      </c>
      <c r="AA110" s="2"/>
      <c r="AB110" s="42">
        <f t="shared" si="3"/>
        <v>3.4409000000000001</v>
      </c>
      <c r="AC110" s="39">
        <v>2</v>
      </c>
      <c r="AE110" s="40">
        <v>3.8338715070061977</v>
      </c>
      <c r="AG110" s="38"/>
      <c r="AH110" s="60">
        <v>3.8338715070061977</v>
      </c>
      <c r="AI110" s="2"/>
      <c r="AJ110" s="5">
        <v>2</v>
      </c>
      <c r="AK110" s="8"/>
      <c r="AL110">
        <v>8.1170000000000009</v>
      </c>
      <c r="AM110" s="44">
        <v>29.96952770828625</v>
      </c>
      <c r="AN110" s="44"/>
      <c r="AO110" s="1">
        <v>2</v>
      </c>
      <c r="AP110" s="8"/>
      <c r="AQ110" s="45">
        <v>32.164446464241969</v>
      </c>
      <c r="AR110" s="45">
        <v>0.21512208192060492</v>
      </c>
      <c r="AS110" s="45">
        <v>5.127440453685909E-6</v>
      </c>
      <c r="AT110" s="45">
        <v>2.9598892750094516</v>
      </c>
      <c r="AU110" s="45">
        <v>64.463648310555769</v>
      </c>
      <c r="AV110" s="46">
        <v>2</v>
      </c>
      <c r="AW110">
        <v>0.2082</v>
      </c>
      <c r="AX110" s="40">
        <v>0.50559040714548875</v>
      </c>
      <c r="AY110" s="59"/>
      <c r="AZ110" s="55">
        <f t="shared" si="4"/>
        <v>0.50559040714548875</v>
      </c>
      <c r="BA110" s="50">
        <v>2</v>
      </c>
      <c r="BB110" s="9">
        <v>0.78883247139996593</v>
      </c>
      <c r="BD110" s="57">
        <f t="shared" si="5"/>
        <v>0.78883247139996593</v>
      </c>
      <c r="BE110" s="5">
        <v>2</v>
      </c>
      <c r="BF110" s="2"/>
      <c r="BG110" s="2"/>
      <c r="BJ110">
        <v>9.5</v>
      </c>
    </row>
    <row r="111" spans="1:62" x14ac:dyDescent="0.2">
      <c r="A111" s="1">
        <v>109</v>
      </c>
      <c r="B111" t="s">
        <v>55</v>
      </c>
      <c r="C111" s="30">
        <v>44305</v>
      </c>
      <c r="D111" s="31">
        <v>0.98570601851851847</v>
      </c>
      <c r="E111" s="30">
        <v>44305</v>
      </c>
      <c r="F111" s="31">
        <v>0.69403935185185184</v>
      </c>
      <c r="G111" t="s">
        <v>79</v>
      </c>
      <c r="H111" t="s">
        <v>80</v>
      </c>
      <c r="I111">
        <v>47.371833333333335</v>
      </c>
      <c r="J111" s="61">
        <v>-123.133667</v>
      </c>
      <c r="K111">
        <v>11</v>
      </c>
      <c r="L111">
        <v>3</v>
      </c>
      <c r="M111" s="35">
        <v>2</v>
      </c>
      <c r="N111">
        <v>30.757999999999999</v>
      </c>
      <c r="O111">
        <v>30.497</v>
      </c>
      <c r="P111">
        <v>9.7817000000000007</v>
      </c>
      <c r="Q111" s="2"/>
      <c r="R111" s="36">
        <v>2</v>
      </c>
      <c r="S111" s="2"/>
      <c r="T111">
        <v>29.862200000000001</v>
      </c>
      <c r="U111" s="6"/>
      <c r="V111" s="35">
        <v>2</v>
      </c>
      <c r="W111" s="2"/>
      <c r="X111">
        <v>22.9785</v>
      </c>
      <c r="Y111" s="2"/>
      <c r="Z111">
        <v>3.6829000000000001</v>
      </c>
      <c r="AA111" s="2"/>
      <c r="AB111" s="42">
        <f t="shared" si="3"/>
        <v>3.6829000000000001</v>
      </c>
      <c r="AC111" s="5">
        <v>2</v>
      </c>
      <c r="AE111" s="40">
        <v>3.9444800525932195</v>
      </c>
      <c r="AG111" s="38"/>
      <c r="AH111" s="60">
        <v>3.9444800525932195</v>
      </c>
      <c r="AI111" s="2"/>
      <c r="AJ111" s="5">
        <v>2</v>
      </c>
      <c r="AK111" s="8"/>
      <c r="AL111">
        <v>8.1319999999999997</v>
      </c>
      <c r="AP111" s="8"/>
      <c r="AQ111" s="45">
        <v>31.818619428914932</v>
      </c>
      <c r="AR111" s="45">
        <v>0.55047646099054826</v>
      </c>
      <c r="AS111" s="45">
        <v>8.0399214820415996E-3</v>
      </c>
      <c r="AT111" s="45">
        <v>2.9503262158034027</v>
      </c>
      <c r="AU111" s="45">
        <v>63.389503935153115</v>
      </c>
      <c r="AV111" s="5">
        <v>2</v>
      </c>
      <c r="AW111">
        <v>0.24110000000000001</v>
      </c>
      <c r="AX111" s="40">
        <v>0.55718126501747745</v>
      </c>
      <c r="AZ111" s="55">
        <f t="shared" si="4"/>
        <v>0.55718126501747745</v>
      </c>
      <c r="BA111" s="50">
        <v>2</v>
      </c>
      <c r="BB111" s="9">
        <v>0.85206944952797736</v>
      </c>
      <c r="BD111" s="57">
        <f t="shared" si="5"/>
        <v>0.85206944952797736</v>
      </c>
      <c r="BE111" s="5">
        <v>2</v>
      </c>
      <c r="BF111" s="2"/>
      <c r="BG111" s="2"/>
      <c r="BJ111">
        <v>9.5</v>
      </c>
    </row>
    <row r="112" spans="1:62" x14ac:dyDescent="0.2">
      <c r="A112" s="1">
        <v>110</v>
      </c>
      <c r="B112" t="s">
        <v>55</v>
      </c>
      <c r="C112" s="30">
        <v>44305</v>
      </c>
      <c r="D112" s="31">
        <v>0.98693287037037036</v>
      </c>
      <c r="E112" s="30">
        <v>44305</v>
      </c>
      <c r="F112" s="31">
        <v>0.69526620370370373</v>
      </c>
      <c r="G112" t="s">
        <v>79</v>
      </c>
      <c r="H112" t="s">
        <v>80</v>
      </c>
      <c r="I112">
        <v>47.371833333333335</v>
      </c>
      <c r="J112" s="61">
        <v>-123.133667</v>
      </c>
      <c r="K112">
        <v>11</v>
      </c>
      <c r="L112">
        <v>4</v>
      </c>
      <c r="M112" s="33">
        <v>2</v>
      </c>
      <c r="N112">
        <v>20.446999999999999</v>
      </c>
      <c r="O112">
        <v>20.273</v>
      </c>
      <c r="P112">
        <v>9.8887999999999998</v>
      </c>
      <c r="Q112" s="2"/>
      <c r="R112" s="1">
        <v>2</v>
      </c>
      <c r="S112" s="2"/>
      <c r="T112">
        <v>29.718800000000002</v>
      </c>
      <c r="U112" s="6"/>
      <c r="V112" s="33">
        <v>2</v>
      </c>
      <c r="W112" s="2"/>
      <c r="X112">
        <v>22.849599999999999</v>
      </c>
      <c r="Y112" s="2"/>
      <c r="Z112">
        <v>3.5291000000000001</v>
      </c>
      <c r="AA112" s="2"/>
      <c r="AB112" s="42">
        <f t="shared" si="3"/>
        <v>3.5291000000000001</v>
      </c>
      <c r="AC112" s="39">
        <v>2</v>
      </c>
      <c r="AE112" s="40">
        <v>3.6942557839411392</v>
      </c>
      <c r="AG112" s="38"/>
      <c r="AH112" s="60">
        <v>3.6942557839411392</v>
      </c>
      <c r="AI112" s="2"/>
      <c r="AJ112" s="5">
        <v>2</v>
      </c>
      <c r="AK112" s="8"/>
      <c r="AL112">
        <v>8.1120000000000001</v>
      </c>
      <c r="AP112" s="8"/>
      <c r="AQ112" s="45">
        <v>29.704821643856331</v>
      </c>
      <c r="AR112" s="45">
        <v>0.50278625028355395</v>
      </c>
      <c r="AS112" s="45">
        <v>1.7850098920604918</v>
      </c>
      <c r="AT112" s="45">
        <v>3.1114163389413991</v>
      </c>
      <c r="AU112" s="45">
        <v>64.374767752362942</v>
      </c>
      <c r="AV112" s="46">
        <v>2</v>
      </c>
      <c r="AW112">
        <v>0.65739999999999998</v>
      </c>
      <c r="AX112" s="40">
        <v>1.0214989858653751</v>
      </c>
      <c r="AZ112" s="55">
        <f t="shared" si="4"/>
        <v>1.0214989858653751</v>
      </c>
      <c r="BA112" s="50">
        <v>2</v>
      </c>
      <c r="BB112" s="9">
        <v>0.80530749595280648</v>
      </c>
      <c r="BD112" s="57">
        <f t="shared" si="5"/>
        <v>0.80530749595280648</v>
      </c>
      <c r="BE112" s="5">
        <v>2</v>
      </c>
      <c r="BF112" s="2"/>
      <c r="BG112" s="2"/>
      <c r="BJ112">
        <v>9.5</v>
      </c>
    </row>
    <row r="113" spans="1:62" x14ac:dyDescent="0.2">
      <c r="A113" s="1">
        <v>111</v>
      </c>
      <c r="B113" t="s">
        <v>55</v>
      </c>
      <c r="C113" s="30">
        <v>44305</v>
      </c>
      <c r="D113" s="31">
        <v>0.98804398148148143</v>
      </c>
      <c r="E113" s="30">
        <v>44305</v>
      </c>
      <c r="F113" s="31">
        <v>0.6963773148148148</v>
      </c>
      <c r="G113" t="s">
        <v>79</v>
      </c>
      <c r="H113" t="s">
        <v>80</v>
      </c>
      <c r="I113">
        <v>47.371833333333335</v>
      </c>
      <c r="J113" s="61">
        <v>-123.133667</v>
      </c>
      <c r="K113">
        <v>11</v>
      </c>
      <c r="L113">
        <v>5</v>
      </c>
      <c r="M113" s="35">
        <v>2</v>
      </c>
      <c r="N113">
        <v>10.512</v>
      </c>
      <c r="O113">
        <v>10.423</v>
      </c>
      <c r="P113">
        <v>10.161899999999999</v>
      </c>
      <c r="Q113" s="2"/>
      <c r="R113" s="36">
        <v>2</v>
      </c>
      <c r="S113" s="2"/>
      <c r="T113">
        <v>28.623699999999999</v>
      </c>
      <c r="U113" s="6"/>
      <c r="V113" s="35">
        <v>2</v>
      </c>
      <c r="W113" s="2"/>
      <c r="X113">
        <v>21.9528</v>
      </c>
      <c r="Y113" s="2"/>
      <c r="Z113">
        <v>7.4463999999999997</v>
      </c>
      <c r="AA113" s="2"/>
      <c r="AB113" s="42">
        <f t="shared" si="3"/>
        <v>7.4463999999999997</v>
      </c>
      <c r="AC113" s="5">
        <v>2</v>
      </c>
      <c r="AG113" s="38"/>
      <c r="AH113" s="60"/>
      <c r="AI113" s="2"/>
      <c r="AK113" s="8"/>
      <c r="AL113">
        <v>8.56</v>
      </c>
      <c r="AP113" s="8"/>
      <c r="AV113" s="5"/>
      <c r="AW113">
        <v>1.5628</v>
      </c>
      <c r="AX113" s="9"/>
      <c r="AZ113" s="55"/>
      <c r="BA113" s="50"/>
      <c r="BD113" s="57"/>
      <c r="BE113" s="5"/>
      <c r="BF113" s="2"/>
      <c r="BG113" s="2"/>
      <c r="BJ113">
        <v>9.5</v>
      </c>
    </row>
    <row r="114" spans="1:62" x14ac:dyDescent="0.2">
      <c r="A114" s="1">
        <v>112</v>
      </c>
      <c r="B114" t="s">
        <v>55</v>
      </c>
      <c r="C114" s="30">
        <v>44305</v>
      </c>
      <c r="D114" s="31">
        <v>0.98807870370370376</v>
      </c>
      <c r="E114" s="30">
        <v>44305</v>
      </c>
      <c r="F114" s="31">
        <v>0.69641203703703702</v>
      </c>
      <c r="G114" t="s">
        <v>79</v>
      </c>
      <c r="H114" t="s">
        <v>80</v>
      </c>
      <c r="I114">
        <v>47.371833333333335</v>
      </c>
      <c r="J114" s="61">
        <v>-123.133667</v>
      </c>
      <c r="K114">
        <v>11</v>
      </c>
      <c r="L114">
        <v>6</v>
      </c>
      <c r="M114" s="33">
        <v>2</v>
      </c>
      <c r="N114">
        <v>10.510999999999999</v>
      </c>
      <c r="O114">
        <v>10.422000000000001</v>
      </c>
      <c r="P114">
        <v>10.161799999999999</v>
      </c>
      <c r="Q114" s="2"/>
      <c r="R114" s="1">
        <v>2</v>
      </c>
      <c r="S114" s="2"/>
      <c r="T114">
        <v>28.624700000000001</v>
      </c>
      <c r="U114" s="6"/>
      <c r="V114" s="33">
        <v>2</v>
      </c>
      <c r="W114" s="2"/>
      <c r="X114">
        <v>21.953600000000002</v>
      </c>
      <c r="Y114" s="2"/>
      <c r="Z114">
        <v>7.4511000000000003</v>
      </c>
      <c r="AA114" s="2"/>
      <c r="AB114" s="42">
        <f t="shared" si="3"/>
        <v>7.4511000000000003</v>
      </c>
      <c r="AC114" s="39">
        <v>2</v>
      </c>
      <c r="AE114" s="40">
        <v>8.2959776207564335</v>
      </c>
      <c r="AG114" s="38"/>
      <c r="AH114" s="60">
        <v>8.2959776207564335</v>
      </c>
      <c r="AI114" s="2"/>
      <c r="AJ114" s="5">
        <v>2</v>
      </c>
      <c r="AK114" s="8"/>
      <c r="AL114">
        <v>8.5570000000000004</v>
      </c>
      <c r="AM114" s="44">
        <v>28.594771817940391</v>
      </c>
      <c r="AN114" s="44"/>
      <c r="AO114" s="1">
        <v>2</v>
      </c>
      <c r="AP114" s="8"/>
      <c r="AQ114" s="45">
        <v>9.2823929099357283</v>
      </c>
      <c r="AR114" s="45">
        <v>0.24633292719092628</v>
      </c>
      <c r="AS114" s="45">
        <v>2.9983647443931947</v>
      </c>
      <c r="AT114" s="45">
        <v>1.8713554922495277</v>
      </c>
      <c r="AU114" s="45">
        <v>27.39755991783743</v>
      </c>
      <c r="AV114" s="46">
        <v>2</v>
      </c>
      <c r="AW114">
        <v>1.4653</v>
      </c>
      <c r="AX114" s="9">
        <v>2.9716334134265465</v>
      </c>
      <c r="AZ114" s="55">
        <f t="shared" si="4"/>
        <v>2.9716334134265465</v>
      </c>
      <c r="BA114" s="50">
        <v>2</v>
      </c>
      <c r="BB114" s="9">
        <v>1.0682186349370901</v>
      </c>
      <c r="BD114" s="57">
        <f t="shared" si="5"/>
        <v>1.0682186349370901</v>
      </c>
      <c r="BE114" s="5">
        <v>2</v>
      </c>
      <c r="BF114" s="2"/>
      <c r="BG114" s="2"/>
      <c r="BJ114">
        <v>9.5</v>
      </c>
    </row>
    <row r="115" spans="1:62" x14ac:dyDescent="0.2">
      <c r="A115" s="1">
        <v>113</v>
      </c>
      <c r="B115" t="s">
        <v>55</v>
      </c>
      <c r="C115" s="30">
        <v>44305</v>
      </c>
      <c r="D115" s="31">
        <v>0.98898148148148146</v>
      </c>
      <c r="E115" s="30">
        <v>44305</v>
      </c>
      <c r="F115" s="31">
        <v>0.69731481481481483</v>
      </c>
      <c r="G115" t="s">
        <v>79</v>
      </c>
      <c r="H115" t="s">
        <v>80</v>
      </c>
      <c r="I115">
        <v>47.371833333333335</v>
      </c>
      <c r="J115" s="61">
        <v>-123.133667</v>
      </c>
      <c r="K115">
        <v>11</v>
      </c>
      <c r="L115">
        <v>7</v>
      </c>
      <c r="M115" s="35">
        <v>2</v>
      </c>
      <c r="N115">
        <v>5.3019999999999996</v>
      </c>
      <c r="O115">
        <v>5.2569999999999997</v>
      </c>
      <c r="P115">
        <v>10.9605</v>
      </c>
      <c r="Q115" s="2"/>
      <c r="R115" s="36">
        <v>2</v>
      </c>
      <c r="S115" s="2"/>
      <c r="T115">
        <v>27.9589</v>
      </c>
      <c r="U115" s="6"/>
      <c r="V115" s="35">
        <v>2</v>
      </c>
      <c r="W115" s="2"/>
      <c r="X115">
        <v>21.305900000000001</v>
      </c>
      <c r="Y115" s="2"/>
      <c r="Z115">
        <v>9.8118999999999996</v>
      </c>
      <c r="AA115" s="2"/>
      <c r="AB115" s="42">
        <f t="shared" si="3"/>
        <v>9.8118999999999996</v>
      </c>
      <c r="AC115" s="5">
        <v>2</v>
      </c>
      <c r="AE115" s="40">
        <v>10.626008641528166</v>
      </c>
      <c r="AG115" s="38"/>
      <c r="AH115" s="60">
        <v>10.626008641528166</v>
      </c>
      <c r="AI115" s="2"/>
      <c r="AJ115" s="5">
        <v>2</v>
      </c>
      <c r="AK115" s="8"/>
      <c r="AL115">
        <v>8.8320000000000007</v>
      </c>
      <c r="AM115" s="44">
        <v>27.658483897438838</v>
      </c>
      <c r="AN115" s="44"/>
      <c r="AO115" s="1">
        <v>2</v>
      </c>
      <c r="AP115" s="8"/>
      <c r="AQ115" s="45">
        <v>1.7293233236748582</v>
      </c>
      <c r="AR115" s="45">
        <v>0.12627795171266537</v>
      </c>
      <c r="AS115" s="45">
        <v>1.360923448914934</v>
      </c>
      <c r="AT115" s="45">
        <v>1.1121425418147448</v>
      </c>
      <c r="AU115" s="45">
        <v>17.059604071576558</v>
      </c>
      <c r="AV115" s="5">
        <v>2</v>
      </c>
      <c r="AW115">
        <v>1.0921000000000001</v>
      </c>
      <c r="AX115" s="9">
        <v>1.1556352163325456</v>
      </c>
      <c r="AZ115" s="55">
        <f t="shared" si="4"/>
        <v>1.1556352163325456</v>
      </c>
      <c r="BA115" s="50">
        <v>2</v>
      </c>
      <c r="BB115" s="9">
        <v>0.48327117021290866</v>
      </c>
      <c r="BD115" s="57">
        <f t="shared" si="5"/>
        <v>0.48327117021290866</v>
      </c>
      <c r="BE115" s="5">
        <v>2</v>
      </c>
      <c r="BF115" s="2"/>
      <c r="BG115" s="2"/>
      <c r="BJ115">
        <v>9.5</v>
      </c>
    </row>
    <row r="116" spans="1:62" x14ac:dyDescent="0.2">
      <c r="A116" s="1">
        <v>114</v>
      </c>
      <c r="B116" t="s">
        <v>55</v>
      </c>
      <c r="C116" s="30">
        <v>44305</v>
      </c>
      <c r="D116" s="31">
        <v>0.98995370370370384</v>
      </c>
      <c r="E116" s="30">
        <v>44305</v>
      </c>
      <c r="F116" s="31">
        <v>0.69828703703703709</v>
      </c>
      <c r="G116" t="s">
        <v>79</v>
      </c>
      <c r="H116" t="s">
        <v>80</v>
      </c>
      <c r="I116">
        <v>47.371833333333335</v>
      </c>
      <c r="J116" s="61">
        <v>-123.133667</v>
      </c>
      <c r="K116">
        <v>11</v>
      </c>
      <c r="L116">
        <v>8</v>
      </c>
      <c r="M116" s="33">
        <v>2</v>
      </c>
      <c r="N116">
        <v>2.6110000000000002</v>
      </c>
      <c r="O116">
        <v>2.589</v>
      </c>
      <c r="P116">
        <v>12.881</v>
      </c>
      <c r="Q116" s="2"/>
      <c r="R116" s="1">
        <v>2</v>
      </c>
      <c r="S116" s="2"/>
      <c r="T116">
        <v>25.978000000000002</v>
      </c>
      <c r="U116" s="6"/>
      <c r="V116" s="33">
        <v>2</v>
      </c>
      <c r="W116" s="2"/>
      <c r="X116">
        <v>19.4375</v>
      </c>
      <c r="Y116" s="2"/>
      <c r="Z116">
        <v>10.4068</v>
      </c>
      <c r="AA116" s="2"/>
      <c r="AB116" s="42">
        <f t="shared" si="3"/>
        <v>10.4068</v>
      </c>
      <c r="AC116" s="39">
        <v>2</v>
      </c>
      <c r="AE116" s="40">
        <v>11.196415439437533</v>
      </c>
      <c r="AG116" s="38"/>
      <c r="AH116" s="60">
        <v>11.196415439437533</v>
      </c>
      <c r="AI116" s="2"/>
      <c r="AJ116" s="5">
        <v>2</v>
      </c>
      <c r="AK116" s="8"/>
      <c r="AL116">
        <v>8.9359999999999999</v>
      </c>
      <c r="AM116" s="44">
        <v>25.672692946953731</v>
      </c>
      <c r="AN116" s="44"/>
      <c r="AO116" s="1">
        <v>2</v>
      </c>
      <c r="AP116" s="8"/>
      <c r="AQ116" s="45">
        <v>0.53156632420415884</v>
      </c>
      <c r="AR116" s="45">
        <v>9.3764458631379985E-2</v>
      </c>
      <c r="AS116" s="45">
        <v>0.92515891345179591</v>
      </c>
      <c r="AT116" s="45">
        <v>0.89735694589792059</v>
      </c>
      <c r="AU116" s="45">
        <v>23.242132357928167</v>
      </c>
      <c r="AV116" s="46">
        <v>2</v>
      </c>
      <c r="AW116">
        <v>0.25119999999999998</v>
      </c>
      <c r="AX116" s="9">
        <v>0.69338112979952748</v>
      </c>
      <c r="AZ116" s="55">
        <f t="shared" si="4"/>
        <v>0.69338112979952748</v>
      </c>
      <c r="BA116" s="50">
        <v>2</v>
      </c>
      <c r="BB116" s="9">
        <v>3.6297573509563308E-2</v>
      </c>
      <c r="BD116" s="57">
        <f t="shared" si="5"/>
        <v>3.6297573509563308E-2</v>
      </c>
      <c r="BE116" s="5">
        <v>2</v>
      </c>
      <c r="BF116" s="2"/>
      <c r="BG116" s="2"/>
      <c r="BJ116">
        <v>9.5</v>
      </c>
    </row>
    <row r="117" spans="1:62" x14ac:dyDescent="0.2">
      <c r="A117" s="1">
        <v>115</v>
      </c>
      <c r="B117" t="s">
        <v>55</v>
      </c>
      <c r="C117" s="30">
        <v>44305</v>
      </c>
      <c r="D117" s="31">
        <v>0.92782407407407397</v>
      </c>
      <c r="E117" s="30">
        <v>44305</v>
      </c>
      <c r="F117" s="31">
        <v>0.63615740740740734</v>
      </c>
      <c r="G117" t="s">
        <v>81</v>
      </c>
      <c r="H117" t="s">
        <v>82</v>
      </c>
      <c r="I117">
        <v>47.4255</v>
      </c>
      <c r="J117" s="61">
        <v>-123.10766700000001</v>
      </c>
      <c r="K117">
        <v>12</v>
      </c>
      <c r="L117">
        <v>1</v>
      </c>
      <c r="M117" s="35">
        <v>2</v>
      </c>
      <c r="N117">
        <v>113.017</v>
      </c>
      <c r="O117">
        <v>112.033</v>
      </c>
      <c r="P117">
        <v>10.2171</v>
      </c>
      <c r="Q117" s="2"/>
      <c r="R117" s="36">
        <v>2</v>
      </c>
      <c r="S117" s="2"/>
      <c r="T117">
        <v>30.207699999999999</v>
      </c>
      <c r="U117" s="6"/>
      <c r="V117" s="35">
        <v>2</v>
      </c>
      <c r="W117" s="2"/>
      <c r="X117">
        <v>23.179500000000001</v>
      </c>
      <c r="Y117" s="2"/>
      <c r="Z117">
        <v>2.5554000000000001</v>
      </c>
      <c r="AA117" s="2"/>
      <c r="AB117" s="42">
        <f t="shared" si="3"/>
        <v>2.5554000000000001</v>
      </c>
      <c r="AC117" s="5">
        <v>2</v>
      </c>
      <c r="AE117" s="6">
        <v>2.77</v>
      </c>
      <c r="AF117" s="6">
        <v>2.74</v>
      </c>
      <c r="AG117" s="38"/>
      <c r="AH117" s="60">
        <v>2.7549999999999999</v>
      </c>
      <c r="AI117" s="2"/>
      <c r="AJ117" s="5">
        <v>2</v>
      </c>
      <c r="AK117" s="8"/>
      <c r="AL117">
        <v>8.0559999999999992</v>
      </c>
      <c r="AP117" s="8"/>
      <c r="AQ117" s="45">
        <v>31.854178998676744</v>
      </c>
      <c r="AR117" s="45">
        <v>0.20244472400756147</v>
      </c>
      <c r="AS117" s="45">
        <v>1.5575886578449774E-3</v>
      </c>
      <c r="AT117" s="45">
        <v>3.2782545463137995</v>
      </c>
      <c r="AU117" s="45">
        <v>74.166005384120993</v>
      </c>
      <c r="AV117" s="5">
        <v>2</v>
      </c>
      <c r="AW117">
        <v>0.2112</v>
      </c>
      <c r="AX117" s="9"/>
      <c r="AZ117" s="55"/>
      <c r="BA117" s="50"/>
      <c r="BD117" s="57"/>
      <c r="BE117" s="5"/>
      <c r="BF117" s="2"/>
      <c r="BG117" s="2"/>
      <c r="BJ117">
        <v>10</v>
      </c>
    </row>
    <row r="118" spans="1:62" x14ac:dyDescent="0.2">
      <c r="A118" s="1">
        <v>116</v>
      </c>
      <c r="B118" t="s">
        <v>55</v>
      </c>
      <c r="C118" s="30">
        <v>44305</v>
      </c>
      <c r="D118" s="31">
        <v>0.92785879629629631</v>
      </c>
      <c r="E118" s="30">
        <v>44305</v>
      </c>
      <c r="F118" s="31">
        <v>0.63619212962962968</v>
      </c>
      <c r="G118" t="s">
        <v>81</v>
      </c>
      <c r="H118" t="s">
        <v>82</v>
      </c>
      <c r="I118">
        <v>47.4255</v>
      </c>
      <c r="J118" s="61">
        <v>-123.10766700000001</v>
      </c>
      <c r="K118">
        <v>12</v>
      </c>
      <c r="L118">
        <v>2</v>
      </c>
      <c r="M118" s="33">
        <v>2</v>
      </c>
      <c r="N118">
        <v>113.01900000000001</v>
      </c>
      <c r="O118">
        <v>112.03400000000001</v>
      </c>
      <c r="P118">
        <v>10.217000000000001</v>
      </c>
      <c r="Q118" s="2"/>
      <c r="R118" s="1">
        <v>2</v>
      </c>
      <c r="S118" s="2"/>
      <c r="T118">
        <v>30.207599999999999</v>
      </c>
      <c r="U118" s="6"/>
      <c r="V118" s="33">
        <v>2</v>
      </c>
      <c r="W118" s="2"/>
      <c r="X118">
        <v>23.179400000000001</v>
      </c>
      <c r="Y118" s="2"/>
      <c r="Z118">
        <v>2.5548999999999999</v>
      </c>
      <c r="AA118" s="2"/>
      <c r="AB118" s="42">
        <f t="shared" si="3"/>
        <v>2.5548999999999999</v>
      </c>
      <c r="AC118" s="39">
        <v>2</v>
      </c>
      <c r="AG118" s="38"/>
      <c r="AH118" s="60"/>
      <c r="AI118" s="2"/>
      <c r="AK118" s="8"/>
      <c r="AL118">
        <v>8.0570000000000004</v>
      </c>
      <c r="AP118" s="8"/>
      <c r="AV118" s="46"/>
      <c r="AW118">
        <v>0.23269999999999999</v>
      </c>
      <c r="AX118" s="9"/>
      <c r="AZ118" s="55"/>
      <c r="BA118" s="50"/>
      <c r="BD118" s="57"/>
      <c r="BE118" s="5"/>
      <c r="BF118" s="2"/>
      <c r="BG118" s="2"/>
      <c r="BJ118">
        <v>10</v>
      </c>
    </row>
    <row r="119" spans="1:62" x14ac:dyDescent="0.2">
      <c r="A119" s="1">
        <v>117</v>
      </c>
      <c r="B119" t="s">
        <v>55</v>
      </c>
      <c r="C119" s="30">
        <v>44305</v>
      </c>
      <c r="D119" s="31">
        <v>0.92945601851851856</v>
      </c>
      <c r="E119" s="30">
        <v>44305</v>
      </c>
      <c r="F119" s="31">
        <v>0.63778935185185182</v>
      </c>
      <c r="G119" t="s">
        <v>81</v>
      </c>
      <c r="H119" t="s">
        <v>82</v>
      </c>
      <c r="I119">
        <v>47.4255</v>
      </c>
      <c r="J119" s="61">
        <v>-123.10766700000001</v>
      </c>
      <c r="K119">
        <v>12</v>
      </c>
      <c r="L119">
        <v>3</v>
      </c>
      <c r="M119" s="35">
        <v>2</v>
      </c>
      <c r="N119">
        <v>80.233999999999995</v>
      </c>
      <c r="O119">
        <v>79.540999999999997</v>
      </c>
      <c r="P119">
        <v>9.8911999999999995</v>
      </c>
      <c r="Q119" s="2"/>
      <c r="R119" s="36">
        <v>2</v>
      </c>
      <c r="S119" s="2"/>
      <c r="T119">
        <v>30.053000000000001</v>
      </c>
      <c r="U119" s="6"/>
      <c r="V119" s="35">
        <v>2</v>
      </c>
      <c r="W119" s="2"/>
      <c r="X119">
        <v>23.110800000000001</v>
      </c>
      <c r="Y119" s="2"/>
      <c r="Z119">
        <v>3.5062000000000002</v>
      </c>
      <c r="AA119" s="2"/>
      <c r="AB119" s="42">
        <f t="shared" si="3"/>
        <v>3.5062000000000002</v>
      </c>
      <c r="AC119" s="5">
        <v>2</v>
      </c>
      <c r="AE119" s="6">
        <v>3.67</v>
      </c>
      <c r="AF119" s="6">
        <v>3.69</v>
      </c>
      <c r="AG119" s="38"/>
      <c r="AH119" s="60">
        <v>3.6799999999999997</v>
      </c>
      <c r="AI119" s="2"/>
      <c r="AJ119" s="1">
        <v>2</v>
      </c>
      <c r="AK119" s="8"/>
      <c r="AL119">
        <v>8.1259999999999994</v>
      </c>
      <c r="AP119" s="8"/>
      <c r="AQ119" s="45">
        <v>32.201288291750465</v>
      </c>
      <c r="AR119" s="45">
        <v>0.15806083724763703</v>
      </c>
      <c r="AS119" s="45">
        <v>1.0255848771265959E-5</v>
      </c>
      <c r="AT119" s="45">
        <v>2.9571112235160681</v>
      </c>
      <c r="AU119" s="45">
        <v>65.034968794396974</v>
      </c>
      <c r="AV119" s="5">
        <v>2</v>
      </c>
      <c r="AW119">
        <v>0.11070000000000001</v>
      </c>
      <c r="AX119" s="9"/>
      <c r="AZ119" s="55"/>
      <c r="BA119" s="50"/>
      <c r="BD119" s="57"/>
      <c r="BE119" s="5"/>
      <c r="BF119" s="2"/>
      <c r="BG119" s="2"/>
      <c r="BJ119">
        <v>10</v>
      </c>
    </row>
    <row r="120" spans="1:62" x14ac:dyDescent="0.2">
      <c r="A120" s="1">
        <v>118</v>
      </c>
      <c r="B120" t="s">
        <v>55</v>
      </c>
      <c r="C120" s="30">
        <v>44305</v>
      </c>
      <c r="D120" s="31">
        <v>0.93106481481481485</v>
      </c>
      <c r="E120" s="30">
        <v>44305</v>
      </c>
      <c r="F120" s="31">
        <v>0.63939814814814822</v>
      </c>
      <c r="G120" t="s">
        <v>81</v>
      </c>
      <c r="H120" t="s">
        <v>82</v>
      </c>
      <c r="I120">
        <v>47.4255</v>
      </c>
      <c r="J120" s="61">
        <v>-123.10766700000001</v>
      </c>
      <c r="K120">
        <v>12</v>
      </c>
      <c r="L120">
        <v>4</v>
      </c>
      <c r="M120" s="33">
        <v>2</v>
      </c>
      <c r="N120">
        <v>50.25</v>
      </c>
      <c r="O120">
        <v>49.82</v>
      </c>
      <c r="P120">
        <v>9.7911999999999999</v>
      </c>
      <c r="Q120" s="2"/>
      <c r="R120" s="1">
        <v>2</v>
      </c>
      <c r="S120" s="2"/>
      <c r="T120">
        <v>29.956499999999998</v>
      </c>
      <c r="U120" s="6"/>
      <c r="V120" s="33">
        <v>2</v>
      </c>
      <c r="W120" s="2"/>
      <c r="X120">
        <v>23.050899999999999</v>
      </c>
      <c r="Y120" s="2"/>
      <c r="Z120">
        <v>3.7277999999999998</v>
      </c>
      <c r="AA120" s="2"/>
      <c r="AB120" s="42">
        <f t="shared" si="3"/>
        <v>3.7277999999999998</v>
      </c>
      <c r="AC120" s="39">
        <v>2</v>
      </c>
      <c r="AE120" s="6">
        <v>4.12</v>
      </c>
      <c r="AF120" s="6">
        <v>4.0199999999999996</v>
      </c>
      <c r="AG120" s="38"/>
      <c r="AH120" s="60">
        <v>4.07</v>
      </c>
      <c r="AI120" s="2"/>
      <c r="AJ120" s="1">
        <v>2</v>
      </c>
      <c r="AK120" s="8"/>
      <c r="AL120">
        <v>8.1370000000000005</v>
      </c>
      <c r="AP120" s="8"/>
      <c r="AQ120" s="45">
        <v>31.956959209875237</v>
      </c>
      <c r="AR120" s="45">
        <v>0.2273599207107751</v>
      </c>
      <c r="AS120" s="45">
        <v>1.0896967863906091E-5</v>
      </c>
      <c r="AT120" s="45">
        <v>2.8769739630623818</v>
      </c>
      <c r="AU120" s="45">
        <v>63.051278505981095</v>
      </c>
      <c r="AV120" s="46">
        <v>2</v>
      </c>
      <c r="AW120">
        <v>0.21540000000000001</v>
      </c>
      <c r="AX120" s="9">
        <v>0.59</v>
      </c>
      <c r="AY120" s="9">
        <v>0.56000000000000005</v>
      </c>
      <c r="AZ120" s="55">
        <f t="shared" si="4"/>
        <v>0.57499999999999996</v>
      </c>
      <c r="BA120" s="50">
        <v>2</v>
      </c>
      <c r="BB120" s="9">
        <v>0.96</v>
      </c>
      <c r="BC120" s="9">
        <v>1.04</v>
      </c>
      <c r="BD120" s="57">
        <f t="shared" si="5"/>
        <v>1</v>
      </c>
      <c r="BE120" s="5">
        <v>2</v>
      </c>
      <c r="BF120" s="2"/>
      <c r="BG120" s="2"/>
      <c r="BJ120">
        <v>10</v>
      </c>
    </row>
    <row r="121" spans="1:62" x14ac:dyDescent="0.2">
      <c r="A121" s="1">
        <v>119</v>
      </c>
      <c r="B121" t="s">
        <v>55</v>
      </c>
      <c r="C121" s="30">
        <v>44305</v>
      </c>
      <c r="D121" s="31">
        <v>0.93108796296296292</v>
      </c>
      <c r="E121" s="30">
        <v>44305</v>
      </c>
      <c r="F121" s="31">
        <v>0.63942129629629629</v>
      </c>
      <c r="G121" t="s">
        <v>81</v>
      </c>
      <c r="H121" t="s">
        <v>82</v>
      </c>
      <c r="I121">
        <v>47.4255</v>
      </c>
      <c r="J121" s="61">
        <v>-123.10766700000001</v>
      </c>
      <c r="K121">
        <v>12</v>
      </c>
      <c r="L121">
        <v>5</v>
      </c>
      <c r="M121" s="35">
        <v>2</v>
      </c>
      <c r="N121">
        <v>50.247</v>
      </c>
      <c r="O121">
        <v>49.817</v>
      </c>
      <c r="P121">
        <v>9.7916000000000007</v>
      </c>
      <c r="Q121" s="2"/>
      <c r="R121" s="36">
        <v>2</v>
      </c>
      <c r="S121" s="2"/>
      <c r="T121">
        <v>29.956800000000001</v>
      </c>
      <c r="U121" s="6"/>
      <c r="V121" s="35">
        <v>2</v>
      </c>
      <c r="W121" s="2"/>
      <c r="X121">
        <v>23.051100000000002</v>
      </c>
      <c r="Y121" s="2"/>
      <c r="Z121">
        <v>3.7214999999999998</v>
      </c>
      <c r="AA121" s="2"/>
      <c r="AB121" s="42">
        <f t="shared" si="3"/>
        <v>3.7214999999999998</v>
      </c>
      <c r="AC121" s="5">
        <v>2</v>
      </c>
      <c r="AG121" s="38"/>
      <c r="AH121" s="60"/>
      <c r="AI121" s="2"/>
      <c r="AK121" s="8"/>
      <c r="AL121">
        <v>8.1370000000000005</v>
      </c>
      <c r="AP121" s="8"/>
      <c r="AV121" s="5"/>
      <c r="AW121">
        <v>0.1615</v>
      </c>
      <c r="AX121" s="9"/>
      <c r="AZ121" s="55"/>
      <c r="BA121" s="50"/>
      <c r="BD121" s="57"/>
      <c r="BE121" s="5"/>
      <c r="BF121" s="2"/>
      <c r="BG121" s="2"/>
      <c r="BJ121">
        <v>10</v>
      </c>
    </row>
    <row r="122" spans="1:62" x14ac:dyDescent="0.2">
      <c r="A122" s="1">
        <v>120</v>
      </c>
      <c r="B122" t="s">
        <v>55</v>
      </c>
      <c r="C122" s="30">
        <v>44305</v>
      </c>
      <c r="D122" s="31">
        <v>0.93238425925925927</v>
      </c>
      <c r="E122" s="30">
        <v>44305</v>
      </c>
      <c r="F122" s="31">
        <v>0.64071759259259264</v>
      </c>
      <c r="G122" t="s">
        <v>81</v>
      </c>
      <c r="H122" t="s">
        <v>82</v>
      </c>
      <c r="I122">
        <v>47.4255</v>
      </c>
      <c r="J122" s="61">
        <v>-123.10766700000001</v>
      </c>
      <c r="K122">
        <v>12</v>
      </c>
      <c r="L122">
        <v>6</v>
      </c>
      <c r="M122" s="33">
        <v>2</v>
      </c>
      <c r="N122">
        <v>30.042000000000002</v>
      </c>
      <c r="O122">
        <v>29.786999999999999</v>
      </c>
      <c r="P122">
        <v>9.6821999999999999</v>
      </c>
      <c r="Q122" s="2"/>
      <c r="R122" s="1">
        <v>2</v>
      </c>
      <c r="S122" s="2"/>
      <c r="T122">
        <v>29.8203</v>
      </c>
      <c r="U122" s="6"/>
      <c r="V122" s="33">
        <v>2</v>
      </c>
      <c r="W122" s="2"/>
      <c r="X122">
        <v>22.961500000000001</v>
      </c>
      <c r="Y122" s="2"/>
      <c r="Z122">
        <v>3.9291</v>
      </c>
      <c r="AA122" s="2"/>
      <c r="AB122" s="42">
        <f t="shared" si="3"/>
        <v>3.9291</v>
      </c>
      <c r="AC122" s="39">
        <v>2</v>
      </c>
      <c r="AE122" s="6">
        <v>4.16</v>
      </c>
      <c r="AF122" s="6">
        <v>4.1900000000000004</v>
      </c>
      <c r="AG122" s="38"/>
      <c r="AH122" s="60">
        <v>4.1750000000000007</v>
      </c>
      <c r="AI122" s="2"/>
      <c r="AJ122" s="1">
        <v>2</v>
      </c>
      <c r="AK122" s="8"/>
      <c r="AL122">
        <v>8.1470000000000002</v>
      </c>
      <c r="AP122" s="8"/>
      <c r="AQ122" s="45">
        <v>31.513588453051039</v>
      </c>
      <c r="AR122" s="45">
        <v>0.5312221743969755</v>
      </c>
      <c r="AS122" s="45">
        <v>0.41119744592816637</v>
      </c>
      <c r="AT122" s="45">
        <v>2.9345060423440454</v>
      </c>
      <c r="AU122" s="45">
        <v>62.273480247568997</v>
      </c>
      <c r="AV122" s="46">
        <v>2</v>
      </c>
      <c r="AW122">
        <v>0.68</v>
      </c>
      <c r="AX122" s="9">
        <v>0.94</v>
      </c>
      <c r="AY122" s="9">
        <v>0.89</v>
      </c>
      <c r="AZ122" s="55">
        <f t="shared" si="4"/>
        <v>0.91500000000000004</v>
      </c>
      <c r="BA122" s="50">
        <v>2</v>
      </c>
      <c r="BB122" s="9">
        <v>1.1200000000000001</v>
      </c>
      <c r="BC122" s="9">
        <v>0.98</v>
      </c>
      <c r="BD122" s="57">
        <f t="shared" si="5"/>
        <v>1.05</v>
      </c>
      <c r="BE122" s="5">
        <v>2</v>
      </c>
      <c r="BF122" s="2"/>
      <c r="BG122" s="2"/>
      <c r="BJ122">
        <v>10</v>
      </c>
    </row>
    <row r="123" spans="1:62" x14ac:dyDescent="0.2">
      <c r="A123" s="1">
        <v>121</v>
      </c>
      <c r="B123" t="s">
        <v>55</v>
      </c>
      <c r="C123" s="30">
        <v>44305</v>
      </c>
      <c r="D123" s="31">
        <v>0.93341435185185184</v>
      </c>
      <c r="E123" s="30">
        <v>44305</v>
      </c>
      <c r="F123" s="31">
        <v>0.64174768518518521</v>
      </c>
      <c r="G123" t="s">
        <v>81</v>
      </c>
      <c r="H123" t="s">
        <v>82</v>
      </c>
      <c r="I123">
        <v>47.4255</v>
      </c>
      <c r="J123" s="61">
        <v>-123.10766700000001</v>
      </c>
      <c r="K123">
        <v>12</v>
      </c>
      <c r="L123">
        <v>7</v>
      </c>
      <c r="M123" s="35">
        <v>2</v>
      </c>
      <c r="N123">
        <v>19.856000000000002</v>
      </c>
      <c r="O123">
        <v>19.687000000000001</v>
      </c>
      <c r="P123">
        <v>9.8625000000000007</v>
      </c>
      <c r="Q123" s="2"/>
      <c r="R123" s="36">
        <v>2</v>
      </c>
      <c r="S123" s="2"/>
      <c r="T123">
        <v>29.710100000000001</v>
      </c>
      <c r="U123" s="6"/>
      <c r="V123" s="35">
        <v>2</v>
      </c>
      <c r="W123" s="2"/>
      <c r="X123">
        <v>22.847000000000001</v>
      </c>
      <c r="Y123" s="2"/>
      <c r="Z123">
        <v>3.6052</v>
      </c>
      <c r="AA123" s="2"/>
      <c r="AB123" s="42">
        <f t="shared" si="3"/>
        <v>3.6052</v>
      </c>
      <c r="AC123" s="5">
        <v>2</v>
      </c>
      <c r="AE123" s="6">
        <v>3.82</v>
      </c>
      <c r="AF123" s="6">
        <v>3.81</v>
      </c>
      <c r="AG123" s="38"/>
      <c r="AH123" s="60">
        <v>3.8149999999999999</v>
      </c>
      <c r="AI123" s="2"/>
      <c r="AJ123" s="1">
        <v>2</v>
      </c>
      <c r="AK123" s="8"/>
      <c r="AL123">
        <v>8.1170000000000009</v>
      </c>
      <c r="AP123" s="8"/>
      <c r="AQ123" s="45">
        <v>29.415555289973536</v>
      </c>
      <c r="AR123" s="45">
        <v>0.48413733395841207</v>
      </c>
      <c r="AS123" s="45">
        <v>1.6676273340340264</v>
      </c>
      <c r="AT123" s="45">
        <v>3.1205707804914931</v>
      </c>
      <c r="AU123" s="45">
        <v>64.236291881769375</v>
      </c>
      <c r="AV123" s="5">
        <v>2</v>
      </c>
      <c r="AW123">
        <v>0.97430000000000005</v>
      </c>
      <c r="AX123" s="9">
        <v>1.44</v>
      </c>
      <c r="AY123" s="9">
        <v>1.45</v>
      </c>
      <c r="AZ123" s="55">
        <f t="shared" si="4"/>
        <v>1.4449999999999998</v>
      </c>
      <c r="BA123" s="50">
        <v>2</v>
      </c>
      <c r="BB123" s="9">
        <v>1.23</v>
      </c>
      <c r="BC123" s="9">
        <v>1.27</v>
      </c>
      <c r="BD123" s="57">
        <f t="shared" si="5"/>
        <v>1.25</v>
      </c>
      <c r="BE123" s="5">
        <v>2</v>
      </c>
      <c r="BF123" s="2"/>
      <c r="BG123" s="2"/>
      <c r="BJ123">
        <v>10</v>
      </c>
    </row>
    <row r="124" spans="1:62" x14ac:dyDescent="0.2">
      <c r="A124" s="1">
        <v>122</v>
      </c>
      <c r="B124" t="s">
        <v>55</v>
      </c>
      <c r="C124" s="30">
        <v>44305</v>
      </c>
      <c r="D124" s="31">
        <v>0.93451388888888887</v>
      </c>
      <c r="E124" s="30">
        <v>44305</v>
      </c>
      <c r="F124" s="31">
        <v>0.64284722222222224</v>
      </c>
      <c r="G124" t="s">
        <v>81</v>
      </c>
      <c r="H124" t="s">
        <v>82</v>
      </c>
      <c r="I124">
        <v>47.4255</v>
      </c>
      <c r="J124" s="61">
        <v>-123.10766700000001</v>
      </c>
      <c r="K124">
        <v>12</v>
      </c>
      <c r="L124">
        <v>8</v>
      </c>
      <c r="M124" s="33">
        <v>2</v>
      </c>
      <c r="N124">
        <v>9.8179999999999996</v>
      </c>
      <c r="O124">
        <v>9.734</v>
      </c>
      <c r="P124">
        <v>10.090999999999999</v>
      </c>
      <c r="Q124" s="2"/>
      <c r="R124" s="1">
        <v>2</v>
      </c>
      <c r="S124" s="2"/>
      <c r="T124">
        <v>28.648</v>
      </c>
      <c r="U124" s="6"/>
      <c r="V124" s="33">
        <v>2</v>
      </c>
      <c r="W124" s="2"/>
      <c r="X124">
        <v>21.983000000000001</v>
      </c>
      <c r="Y124" s="2"/>
      <c r="Z124">
        <v>7.6417000000000002</v>
      </c>
      <c r="AA124" s="2"/>
      <c r="AB124" s="42">
        <f t="shared" si="3"/>
        <v>7.6417000000000002</v>
      </c>
      <c r="AC124" s="39">
        <v>2</v>
      </c>
      <c r="AE124" s="6">
        <v>8.2100000000000009</v>
      </c>
      <c r="AF124" s="6">
        <v>8.2899999999999991</v>
      </c>
      <c r="AG124" s="38"/>
      <c r="AH124" s="60">
        <v>8.25</v>
      </c>
      <c r="AI124" s="2"/>
      <c r="AJ124" s="1">
        <v>2</v>
      </c>
      <c r="AK124" s="8"/>
      <c r="AL124">
        <v>8.5640000000000001</v>
      </c>
      <c r="AP124" s="8"/>
      <c r="AQ124" s="45">
        <v>10.704350392816636</v>
      </c>
      <c r="AR124" s="45">
        <v>0.20266773156899817</v>
      </c>
      <c r="AS124" s="45">
        <v>3.299234668241966</v>
      </c>
      <c r="AT124" s="45">
        <v>1.9223783557655953</v>
      </c>
      <c r="AU124" s="45">
        <v>28.862471013799624</v>
      </c>
      <c r="AV124" s="46">
        <v>2</v>
      </c>
      <c r="AW124">
        <v>0.9264</v>
      </c>
      <c r="AX124" s="9">
        <v>3.58</v>
      </c>
      <c r="AY124" s="9">
        <v>3.63</v>
      </c>
      <c r="AZ124" s="55">
        <f t="shared" si="4"/>
        <v>3.605</v>
      </c>
      <c r="BA124" s="50">
        <v>2</v>
      </c>
      <c r="BB124" s="9">
        <v>1.08</v>
      </c>
      <c r="BC124" s="9">
        <v>0.99</v>
      </c>
      <c r="BD124" s="57">
        <f t="shared" si="5"/>
        <v>1.0350000000000001</v>
      </c>
      <c r="BE124" s="5">
        <v>2</v>
      </c>
      <c r="BF124" s="2"/>
      <c r="BG124" s="2"/>
      <c r="BJ124">
        <v>10</v>
      </c>
    </row>
    <row r="125" spans="1:62" x14ac:dyDescent="0.2">
      <c r="A125" s="1">
        <v>123</v>
      </c>
      <c r="B125" t="s">
        <v>55</v>
      </c>
      <c r="C125" s="30">
        <v>44305</v>
      </c>
      <c r="D125" s="31">
        <v>0.93546296296296294</v>
      </c>
      <c r="E125" s="30">
        <v>44305</v>
      </c>
      <c r="F125" s="31">
        <v>0.64379629629629631</v>
      </c>
      <c r="G125" t="s">
        <v>81</v>
      </c>
      <c r="H125" t="s">
        <v>82</v>
      </c>
      <c r="I125">
        <v>47.4255</v>
      </c>
      <c r="J125" s="61">
        <v>-123.10766700000001</v>
      </c>
      <c r="K125">
        <v>12</v>
      </c>
      <c r="L125">
        <v>9</v>
      </c>
      <c r="M125" s="35">
        <v>2</v>
      </c>
      <c r="N125">
        <v>4.883</v>
      </c>
      <c r="O125">
        <v>4.8410000000000002</v>
      </c>
      <c r="P125">
        <v>11.409800000000001</v>
      </c>
      <c r="Q125" s="2"/>
      <c r="R125" s="36">
        <v>2</v>
      </c>
      <c r="S125" s="2"/>
      <c r="T125">
        <v>27.635300000000001</v>
      </c>
      <c r="U125" s="6"/>
      <c r="V125" s="35">
        <v>2</v>
      </c>
      <c r="W125" s="2"/>
      <c r="X125">
        <v>20.979199999999999</v>
      </c>
      <c r="Y125" s="2"/>
      <c r="Z125">
        <v>10.328900000000001</v>
      </c>
      <c r="AA125" s="2"/>
      <c r="AB125" s="42">
        <f t="shared" si="3"/>
        <v>10.328900000000001</v>
      </c>
      <c r="AC125" s="5">
        <v>2</v>
      </c>
      <c r="AE125" s="6">
        <v>10.9</v>
      </c>
      <c r="AF125" s="6">
        <v>10.91</v>
      </c>
      <c r="AG125" s="38"/>
      <c r="AH125" s="60">
        <v>10.905000000000001</v>
      </c>
      <c r="AI125" s="2"/>
      <c r="AJ125" s="1">
        <v>2</v>
      </c>
      <c r="AK125" s="8"/>
      <c r="AL125">
        <v>8.843</v>
      </c>
      <c r="AP125" s="8"/>
      <c r="AQ125" s="45">
        <v>0.78672741723251383</v>
      </c>
      <c r="AR125" s="45">
        <v>0.10047047244612478</v>
      </c>
      <c r="AS125" s="45">
        <v>0.62005775376937622</v>
      </c>
      <c r="AT125" s="45">
        <v>0.9829759090359167</v>
      </c>
      <c r="AU125" s="45">
        <v>18.23089307148582</v>
      </c>
      <c r="AV125" s="5">
        <v>2</v>
      </c>
      <c r="AW125">
        <v>0.42409999999999998</v>
      </c>
      <c r="AX125" s="9">
        <v>1.1599999999999999</v>
      </c>
      <c r="AY125" s="9">
        <v>1.0900000000000001</v>
      </c>
      <c r="AZ125" s="55">
        <f t="shared" si="4"/>
        <v>1.125</v>
      </c>
      <c r="BA125" s="50">
        <v>2</v>
      </c>
      <c r="BB125" s="9">
        <v>0.33</v>
      </c>
      <c r="BC125" s="9">
        <v>0.35</v>
      </c>
      <c r="BD125" s="57">
        <f t="shared" si="5"/>
        <v>0.33999999999999997</v>
      </c>
      <c r="BE125" s="5">
        <v>2</v>
      </c>
      <c r="BF125" s="2"/>
      <c r="BG125" s="2"/>
      <c r="BJ125">
        <v>10</v>
      </c>
    </row>
    <row r="126" spans="1:62" x14ac:dyDescent="0.2">
      <c r="A126" s="1">
        <v>124</v>
      </c>
      <c r="B126" t="s">
        <v>55</v>
      </c>
      <c r="C126" s="30">
        <v>44305</v>
      </c>
      <c r="D126" s="31">
        <v>0.93625000000000003</v>
      </c>
      <c r="E126" s="30">
        <v>44305</v>
      </c>
      <c r="F126" s="31">
        <v>0.6445833333333334</v>
      </c>
      <c r="G126" t="s">
        <v>81</v>
      </c>
      <c r="H126" t="s">
        <v>82</v>
      </c>
      <c r="I126">
        <v>47.4255</v>
      </c>
      <c r="J126" s="61">
        <v>-123.10766700000001</v>
      </c>
      <c r="K126">
        <v>12</v>
      </c>
      <c r="L126">
        <v>10</v>
      </c>
      <c r="M126" s="33">
        <v>2</v>
      </c>
      <c r="N126">
        <v>2.9820000000000002</v>
      </c>
      <c r="O126">
        <v>2.9569999999999999</v>
      </c>
      <c r="P126">
        <v>12.683999999999999</v>
      </c>
      <c r="Q126" s="2"/>
      <c r="R126" s="1">
        <v>2</v>
      </c>
      <c r="S126" s="2"/>
      <c r="T126">
        <v>26.519600000000001</v>
      </c>
      <c r="U126" s="6"/>
      <c r="V126" s="33">
        <v>2</v>
      </c>
      <c r="W126" s="2"/>
      <c r="X126">
        <v>19.8916</v>
      </c>
      <c r="Y126" s="2"/>
      <c r="Z126">
        <v>10.817600000000001</v>
      </c>
      <c r="AA126" s="2"/>
      <c r="AB126" s="42">
        <f t="shared" si="3"/>
        <v>10.817600000000001</v>
      </c>
      <c r="AC126" s="39">
        <v>2</v>
      </c>
      <c r="AE126" s="6">
        <v>10.79</v>
      </c>
      <c r="AF126" s="6">
        <v>10.77</v>
      </c>
      <c r="AG126" s="38"/>
      <c r="AH126" s="60">
        <v>10.78</v>
      </c>
      <c r="AI126" s="2"/>
      <c r="AJ126" s="1">
        <v>2</v>
      </c>
      <c r="AK126" s="8"/>
      <c r="AL126">
        <v>8.9339999999999993</v>
      </c>
      <c r="AP126" s="8"/>
      <c r="AQ126" s="45">
        <v>0.34178317017769372</v>
      </c>
      <c r="AR126" s="45">
        <v>8.8173945285444214E-2</v>
      </c>
      <c r="AS126" s="45">
        <v>0.83679995235538762</v>
      </c>
      <c r="AT126" s="45">
        <v>0.84737750986767479</v>
      </c>
      <c r="AU126" s="45">
        <v>28.562335590480153</v>
      </c>
      <c r="AV126" s="46">
        <v>2</v>
      </c>
      <c r="AW126">
        <v>0.2913</v>
      </c>
      <c r="AX126" s="9">
        <v>0.45</v>
      </c>
      <c r="AY126" s="9">
        <v>0.55000000000000004</v>
      </c>
      <c r="AZ126" s="55">
        <f t="shared" si="4"/>
        <v>0.5</v>
      </c>
      <c r="BA126" s="50">
        <v>2</v>
      </c>
      <c r="BB126" s="9">
        <v>0.13</v>
      </c>
      <c r="BC126" s="9">
        <v>0.12</v>
      </c>
      <c r="BD126" s="57">
        <f t="shared" si="5"/>
        <v>0.125</v>
      </c>
      <c r="BE126" s="5">
        <v>2</v>
      </c>
      <c r="BF126" s="2"/>
      <c r="BG126" s="2"/>
      <c r="BJ126">
        <v>10</v>
      </c>
    </row>
    <row r="127" spans="1:62" x14ac:dyDescent="0.2">
      <c r="A127" s="1">
        <v>125</v>
      </c>
      <c r="B127" t="s">
        <v>55</v>
      </c>
      <c r="C127" s="30">
        <v>44305</v>
      </c>
      <c r="D127" s="31">
        <v>0.9362731481481481</v>
      </c>
      <c r="E127" s="30">
        <v>44305</v>
      </c>
      <c r="F127" s="31">
        <v>0.64460648148148147</v>
      </c>
      <c r="G127" t="s">
        <v>81</v>
      </c>
      <c r="H127" t="s">
        <v>82</v>
      </c>
      <c r="I127">
        <v>47.4255</v>
      </c>
      <c r="J127" s="61">
        <v>-123.10766700000001</v>
      </c>
      <c r="K127">
        <v>12</v>
      </c>
      <c r="L127">
        <v>11</v>
      </c>
      <c r="M127" s="35">
        <v>2</v>
      </c>
      <c r="N127">
        <v>2.984</v>
      </c>
      <c r="O127">
        <v>2.9590000000000001</v>
      </c>
      <c r="P127">
        <v>12.632099999999999</v>
      </c>
      <c r="Q127" s="2"/>
      <c r="R127" s="36">
        <v>2</v>
      </c>
      <c r="S127" s="2"/>
      <c r="T127">
        <v>26.5884</v>
      </c>
      <c r="U127" s="6"/>
      <c r="V127" s="35">
        <v>2</v>
      </c>
      <c r="W127" s="2"/>
      <c r="X127">
        <v>19.9541</v>
      </c>
      <c r="Y127" s="2"/>
      <c r="Z127">
        <v>10.790100000000001</v>
      </c>
      <c r="AA127" s="2"/>
      <c r="AB127" s="42">
        <f t="shared" si="3"/>
        <v>10.790100000000001</v>
      </c>
      <c r="AC127" s="5">
        <v>2</v>
      </c>
      <c r="AG127" s="38"/>
      <c r="AH127" s="60"/>
      <c r="AI127" s="2"/>
      <c r="AK127" s="8"/>
      <c r="AL127">
        <v>8.9339999999999993</v>
      </c>
      <c r="AP127" s="8"/>
      <c r="AV127" s="5"/>
      <c r="AW127">
        <v>0.33019999999999999</v>
      </c>
      <c r="AX127" s="9"/>
      <c r="AZ127" s="55"/>
      <c r="BA127" s="50"/>
      <c r="BD127" s="57"/>
      <c r="BE127" s="5"/>
      <c r="BF127" s="2"/>
      <c r="BG127" s="2"/>
      <c r="BJ127">
        <v>10</v>
      </c>
    </row>
    <row r="128" spans="1:62" x14ac:dyDescent="0.2">
      <c r="A128" s="1">
        <v>126</v>
      </c>
      <c r="B128" t="s">
        <v>55</v>
      </c>
      <c r="C128" s="30">
        <v>44305</v>
      </c>
      <c r="D128" s="31">
        <v>0.84077546296296291</v>
      </c>
      <c r="E128" s="30">
        <v>44305</v>
      </c>
      <c r="F128" s="31">
        <v>0.54910879629629628</v>
      </c>
      <c r="G128" t="s">
        <v>83</v>
      </c>
      <c r="H128" t="s">
        <v>84</v>
      </c>
      <c r="I128">
        <v>47.547166666666669</v>
      </c>
      <c r="J128" s="61">
        <v>-123.00749999999999</v>
      </c>
      <c r="K128">
        <v>13</v>
      </c>
      <c r="L128">
        <v>1</v>
      </c>
      <c r="M128" s="33">
        <v>2</v>
      </c>
      <c r="N128">
        <v>133.999</v>
      </c>
      <c r="O128">
        <v>132.82499999999999</v>
      </c>
      <c r="P128">
        <v>10.149800000000001</v>
      </c>
      <c r="Q128" s="2"/>
      <c r="R128" s="1">
        <v>2</v>
      </c>
      <c r="S128" s="2"/>
      <c r="T128">
        <v>30.2577</v>
      </c>
      <c r="U128" s="6"/>
      <c r="V128" s="33">
        <v>2</v>
      </c>
      <c r="W128" s="2"/>
      <c r="X128">
        <v>23.229700000000001</v>
      </c>
      <c r="Y128" s="2"/>
      <c r="Z128">
        <v>2.9066999999999998</v>
      </c>
      <c r="AA128" s="2"/>
      <c r="AB128" s="42">
        <f t="shared" si="3"/>
        <v>2.9066999999999998</v>
      </c>
      <c r="AC128" s="39">
        <v>2</v>
      </c>
      <c r="AE128" s="40">
        <v>3.1370080744746383</v>
      </c>
      <c r="AG128" s="38"/>
      <c r="AH128" s="60">
        <v>3.1370080744746383</v>
      </c>
      <c r="AI128" s="2"/>
      <c r="AJ128" s="1">
        <v>2</v>
      </c>
      <c r="AK128" s="8"/>
      <c r="AL128">
        <v>8.08</v>
      </c>
      <c r="AP128" s="8"/>
      <c r="AQ128" s="45">
        <v>31.458911150283551</v>
      </c>
      <c r="AR128" s="45">
        <v>0.11016888336483932</v>
      </c>
      <c r="AS128" s="45">
        <v>2.1330535349716448E-2</v>
      </c>
      <c r="AT128" s="45">
        <v>3.140091974858223</v>
      </c>
      <c r="AU128" s="45">
        <v>73.390888151228737</v>
      </c>
      <c r="AV128" s="46">
        <v>2</v>
      </c>
      <c r="AW128">
        <v>5.4999999999999997E-3</v>
      </c>
      <c r="AX128" s="9"/>
      <c r="AZ128" s="55"/>
      <c r="BA128" s="50"/>
      <c r="BD128" s="57"/>
      <c r="BE128" s="5"/>
      <c r="BF128" s="2"/>
      <c r="BG128" s="2"/>
      <c r="BJ128">
        <v>8.5</v>
      </c>
    </row>
    <row r="129" spans="1:62" x14ac:dyDescent="0.2">
      <c r="A129" s="1">
        <v>127</v>
      </c>
      <c r="B129" t="s">
        <v>55</v>
      </c>
      <c r="C129" s="30">
        <v>44305</v>
      </c>
      <c r="D129" s="31">
        <v>0.8420023148148148</v>
      </c>
      <c r="E129" s="30">
        <v>44305</v>
      </c>
      <c r="F129" s="31">
        <v>0.55033564814814817</v>
      </c>
      <c r="G129" t="s">
        <v>83</v>
      </c>
      <c r="H129" t="s">
        <v>84</v>
      </c>
      <c r="I129">
        <v>47.547166666666669</v>
      </c>
      <c r="J129" s="61">
        <v>-123.00749999999999</v>
      </c>
      <c r="K129">
        <v>13</v>
      </c>
      <c r="L129">
        <v>2</v>
      </c>
      <c r="M129" s="35">
        <v>2</v>
      </c>
      <c r="N129">
        <v>120.874</v>
      </c>
      <c r="O129">
        <v>119.819</v>
      </c>
      <c r="P129">
        <v>10.019299999999999</v>
      </c>
      <c r="Q129" s="2"/>
      <c r="R129" s="36">
        <v>2</v>
      </c>
      <c r="S129" s="2"/>
      <c r="T129">
        <v>30.200900000000001</v>
      </c>
      <c r="U129" s="6"/>
      <c r="V129" s="35">
        <v>2</v>
      </c>
      <c r="W129" s="2"/>
      <c r="X129">
        <v>23.206299999999999</v>
      </c>
      <c r="Y129" s="2"/>
      <c r="Z129">
        <v>3.1964000000000001</v>
      </c>
      <c r="AA129" s="2"/>
      <c r="AB129" s="42">
        <f t="shared" si="3"/>
        <v>3.1964000000000001</v>
      </c>
      <c r="AC129" s="5">
        <v>2</v>
      </c>
      <c r="AE129" s="40">
        <v>3.3585471760849335</v>
      </c>
      <c r="AG129" s="38"/>
      <c r="AH129" s="60">
        <v>3.3585471760849335</v>
      </c>
      <c r="AI129" s="2"/>
      <c r="AJ129" s="1">
        <v>2</v>
      </c>
      <c r="AK129" s="8"/>
      <c r="AL129">
        <v>8.1020000000000003</v>
      </c>
      <c r="AP129" s="8"/>
      <c r="AQ129" s="45">
        <v>31.638657784378072</v>
      </c>
      <c r="AR129" s="45">
        <v>0.11261205237051043</v>
      </c>
      <c r="AS129" s="45">
        <v>7.3962115387523793E-3</v>
      </c>
      <c r="AT129" s="45">
        <v>3.0776063424196596</v>
      </c>
      <c r="AU129" s="45">
        <v>71.067765599841209</v>
      </c>
      <c r="AV129" s="5">
        <v>2</v>
      </c>
      <c r="AW129">
        <v>2.8199999999999999E-2</v>
      </c>
      <c r="AX129" s="9"/>
      <c r="AZ129" s="55"/>
      <c r="BA129" s="50"/>
      <c r="BD129" s="57"/>
      <c r="BE129" s="5"/>
      <c r="BF129" s="2"/>
      <c r="BG129" s="2"/>
      <c r="BJ129">
        <v>8.5</v>
      </c>
    </row>
    <row r="130" spans="1:62" x14ac:dyDescent="0.2">
      <c r="A130" s="1">
        <v>128</v>
      </c>
      <c r="B130" t="s">
        <v>55</v>
      </c>
      <c r="C130" s="30">
        <v>44305</v>
      </c>
      <c r="D130" s="31">
        <v>0.84313657407407416</v>
      </c>
      <c r="E130" s="30">
        <v>44305</v>
      </c>
      <c r="F130" s="31">
        <v>0.55146990740740742</v>
      </c>
      <c r="G130" t="s">
        <v>83</v>
      </c>
      <c r="H130" t="s">
        <v>84</v>
      </c>
      <c r="I130">
        <v>47.547166666666669</v>
      </c>
      <c r="J130" s="61">
        <v>-123.00749999999999</v>
      </c>
      <c r="K130">
        <v>13</v>
      </c>
      <c r="L130">
        <v>3</v>
      </c>
      <c r="M130" s="33">
        <v>2</v>
      </c>
      <c r="N130">
        <v>101.093</v>
      </c>
      <c r="O130">
        <v>100.215</v>
      </c>
      <c r="P130">
        <v>9.9473000000000003</v>
      </c>
      <c r="Q130" s="2"/>
      <c r="R130" s="1">
        <v>2</v>
      </c>
      <c r="S130" s="2"/>
      <c r="T130">
        <v>30.139600000000002</v>
      </c>
      <c r="U130" s="6"/>
      <c r="V130" s="33">
        <v>2</v>
      </c>
      <c r="W130" s="2"/>
      <c r="X130">
        <v>23.169699999999999</v>
      </c>
      <c r="Y130" s="2"/>
      <c r="Z130">
        <v>3.2595999999999998</v>
      </c>
      <c r="AA130" s="2"/>
      <c r="AB130" s="42">
        <f t="shared" si="3"/>
        <v>3.2595999999999998</v>
      </c>
      <c r="AC130" s="39">
        <v>2</v>
      </c>
      <c r="AE130" s="40">
        <v>3.4749332781910205</v>
      </c>
      <c r="AG130" s="38"/>
      <c r="AH130" s="60">
        <v>3.4749332781910205</v>
      </c>
      <c r="AI130" s="2"/>
      <c r="AJ130" s="1">
        <v>2</v>
      </c>
      <c r="AK130" s="8"/>
      <c r="AL130">
        <v>8.1029999999999998</v>
      </c>
      <c r="AP130" s="8"/>
      <c r="AQ130" s="45">
        <v>31.894836598306231</v>
      </c>
      <c r="AR130" s="45">
        <v>0.1639756585557656</v>
      </c>
      <c r="AS130" s="45">
        <v>2.6272376438563321E-2</v>
      </c>
      <c r="AT130" s="45">
        <v>2.9959740227599241</v>
      </c>
      <c r="AU130" s="45">
        <v>68.50308142106617</v>
      </c>
      <c r="AV130" s="46">
        <v>2</v>
      </c>
      <c r="AW130">
        <v>0.72850000000000004</v>
      </c>
      <c r="AX130" s="9"/>
      <c r="AZ130" s="55"/>
      <c r="BA130" s="50"/>
      <c r="BD130" s="57"/>
      <c r="BE130" s="5"/>
      <c r="BF130" s="2"/>
      <c r="BG130" s="2"/>
      <c r="BJ130">
        <v>8.5</v>
      </c>
    </row>
    <row r="131" spans="1:62" x14ac:dyDescent="0.2">
      <c r="A131" s="1">
        <v>129</v>
      </c>
      <c r="B131" t="s">
        <v>55</v>
      </c>
      <c r="C131" s="30">
        <v>44305</v>
      </c>
      <c r="D131" s="31">
        <v>0.84462962962962962</v>
      </c>
      <c r="E131" s="30">
        <v>44305</v>
      </c>
      <c r="F131" s="31">
        <v>0.55296296296296299</v>
      </c>
      <c r="G131" t="s">
        <v>83</v>
      </c>
      <c r="H131" t="s">
        <v>84</v>
      </c>
      <c r="I131">
        <v>47.547166666666669</v>
      </c>
      <c r="J131" s="61">
        <v>-123.00749999999999</v>
      </c>
      <c r="K131">
        <v>13</v>
      </c>
      <c r="L131">
        <v>4</v>
      </c>
      <c r="M131" s="35">
        <v>2</v>
      </c>
      <c r="N131">
        <v>81.313999999999993</v>
      </c>
      <c r="O131">
        <v>80.611999999999995</v>
      </c>
      <c r="P131">
        <v>9.5749999999999993</v>
      </c>
      <c r="Q131" s="2"/>
      <c r="R131" s="36">
        <v>2</v>
      </c>
      <c r="S131" s="2"/>
      <c r="T131">
        <v>30.021799999999999</v>
      </c>
      <c r="U131" s="6"/>
      <c r="V131" s="35">
        <v>2</v>
      </c>
      <c r="W131" s="2"/>
      <c r="X131">
        <v>23.136299999999999</v>
      </c>
      <c r="Y131" s="2"/>
      <c r="Z131">
        <v>4.0183</v>
      </c>
      <c r="AA131" s="2"/>
      <c r="AB131" s="42">
        <f t="shared" ref="AB131:AB194" si="6">Z131</f>
        <v>4.0183</v>
      </c>
      <c r="AC131" s="5">
        <v>2</v>
      </c>
      <c r="AE131" s="40">
        <v>4.2683726270830578</v>
      </c>
      <c r="AG131" s="38"/>
      <c r="AH131" s="60">
        <v>4.2683726270830578</v>
      </c>
      <c r="AI131" s="2"/>
      <c r="AJ131" s="1">
        <v>2</v>
      </c>
      <c r="AK131" s="8"/>
      <c r="AL131">
        <v>8.1560000000000006</v>
      </c>
      <c r="AP131" s="8"/>
      <c r="AQ131" s="45">
        <v>31.740423459024576</v>
      </c>
      <c r="AR131" s="45">
        <v>0.17974723496408318</v>
      </c>
      <c r="AS131" s="45">
        <v>2.0522150049149347E-2</v>
      </c>
      <c r="AT131" s="45">
        <v>2.7958984906616253</v>
      </c>
      <c r="AU131" s="45">
        <v>63.678067110555773</v>
      </c>
      <c r="AV131" s="5">
        <v>2</v>
      </c>
      <c r="AW131">
        <v>0.19919999999999999</v>
      </c>
      <c r="AX131" s="9"/>
      <c r="AZ131" s="55"/>
      <c r="BA131" s="50"/>
      <c r="BD131" s="57"/>
      <c r="BE131" s="5"/>
      <c r="BF131" s="2"/>
      <c r="BG131" s="2"/>
      <c r="BJ131">
        <v>8.5</v>
      </c>
    </row>
    <row r="132" spans="1:62" x14ac:dyDescent="0.2">
      <c r="A132" s="1">
        <v>130</v>
      </c>
      <c r="B132" t="s">
        <v>55</v>
      </c>
      <c r="C132" s="30">
        <v>44305</v>
      </c>
      <c r="D132" s="31">
        <v>0.84616898148148145</v>
      </c>
      <c r="E132" s="30">
        <v>44305</v>
      </c>
      <c r="F132" s="31">
        <v>0.55450231481481482</v>
      </c>
      <c r="G132" t="s">
        <v>83</v>
      </c>
      <c r="H132" t="s">
        <v>84</v>
      </c>
      <c r="I132">
        <v>47.547166666666669</v>
      </c>
      <c r="J132" s="61">
        <v>-123.00749999999999</v>
      </c>
      <c r="K132">
        <v>13</v>
      </c>
      <c r="L132">
        <v>5</v>
      </c>
      <c r="M132" s="33">
        <v>2</v>
      </c>
      <c r="N132">
        <v>50.948</v>
      </c>
      <c r="O132">
        <v>50.511000000000003</v>
      </c>
      <c r="P132">
        <v>9.0571000000000002</v>
      </c>
      <c r="Q132" s="2"/>
      <c r="R132" s="1">
        <v>2</v>
      </c>
      <c r="S132" s="2"/>
      <c r="T132">
        <v>29.796099999999999</v>
      </c>
      <c r="U132" s="6"/>
      <c r="V132" s="33">
        <v>2</v>
      </c>
      <c r="W132" s="2"/>
      <c r="X132">
        <v>23.038599999999999</v>
      </c>
      <c r="Y132" s="2"/>
      <c r="Z132">
        <v>5.2378</v>
      </c>
      <c r="AA132" s="2"/>
      <c r="AB132" s="42">
        <f t="shared" si="6"/>
        <v>5.2378</v>
      </c>
      <c r="AC132" s="39">
        <v>2</v>
      </c>
      <c r="AE132" s="40">
        <v>5.4671128227153716</v>
      </c>
      <c r="AG132" s="38"/>
      <c r="AH132" s="60">
        <v>5.4671128227153716</v>
      </c>
      <c r="AI132" s="2"/>
      <c r="AJ132" s="1">
        <v>2</v>
      </c>
      <c r="AK132" s="8"/>
      <c r="AL132">
        <v>8.2460000000000004</v>
      </c>
      <c r="AP132" s="8"/>
      <c r="AQ132" s="45">
        <v>30.364882120446126</v>
      </c>
      <c r="AR132" s="45">
        <v>0.3726807581172023</v>
      </c>
      <c r="AS132" s="45">
        <v>6.255136367485821E-2</v>
      </c>
      <c r="AT132" s="45">
        <v>2.5663089069943288</v>
      </c>
      <c r="AU132" s="45">
        <v>58.261174334396983</v>
      </c>
      <c r="AV132" s="46">
        <v>2</v>
      </c>
      <c r="AW132">
        <v>0.44440000000000002</v>
      </c>
      <c r="AX132" s="40">
        <v>0.61326552018799441</v>
      </c>
      <c r="AZ132" s="55">
        <f t="shared" ref="AZ132:AZ137" si="7">AVERAGE(AX132:AY132)</f>
        <v>0.61326552018799441</v>
      </c>
      <c r="BA132" s="50">
        <v>2</v>
      </c>
      <c r="BB132" s="9">
        <v>0.9980283075539409</v>
      </c>
      <c r="BD132" s="57">
        <f t="shared" si="5"/>
        <v>0.9980283075539409</v>
      </c>
      <c r="BE132" s="5">
        <v>2</v>
      </c>
      <c r="BF132" s="2"/>
      <c r="BG132" s="2"/>
      <c r="BJ132">
        <v>8.5</v>
      </c>
    </row>
    <row r="133" spans="1:62" x14ac:dyDescent="0.2">
      <c r="A133" s="1">
        <v>131</v>
      </c>
      <c r="B133" t="s">
        <v>55</v>
      </c>
      <c r="C133" s="30">
        <v>44305</v>
      </c>
      <c r="D133" s="31">
        <v>0.84738425925925931</v>
      </c>
      <c r="E133" s="30">
        <v>44305</v>
      </c>
      <c r="F133" s="31">
        <v>0.55571759259259257</v>
      </c>
      <c r="G133" t="s">
        <v>83</v>
      </c>
      <c r="H133" t="s">
        <v>84</v>
      </c>
      <c r="I133">
        <v>47.547166666666669</v>
      </c>
      <c r="J133" s="61">
        <v>-123.00749999999999</v>
      </c>
      <c r="K133">
        <v>13</v>
      </c>
      <c r="L133">
        <v>6</v>
      </c>
      <c r="M133" s="35">
        <v>2</v>
      </c>
      <c r="N133">
        <v>30.957999999999998</v>
      </c>
      <c r="O133">
        <v>30.695</v>
      </c>
      <c r="P133">
        <v>9.1072000000000006</v>
      </c>
      <c r="Q133" s="2"/>
      <c r="R133" s="36">
        <v>2</v>
      </c>
      <c r="S133" s="2"/>
      <c r="T133">
        <v>29.685400000000001</v>
      </c>
      <c r="U133" s="6"/>
      <c r="V133" s="35">
        <v>2</v>
      </c>
      <c r="W133" s="2"/>
      <c r="X133">
        <v>22.944199999999999</v>
      </c>
      <c r="Y133" s="2"/>
      <c r="Z133">
        <v>5.2217000000000002</v>
      </c>
      <c r="AA133" s="2"/>
      <c r="AB133" s="42">
        <f t="shared" si="6"/>
        <v>5.2217000000000002</v>
      </c>
      <c r="AC133" s="5">
        <v>2</v>
      </c>
      <c r="AE133" s="40">
        <v>5.752098779930332</v>
      </c>
      <c r="AG133" s="38"/>
      <c r="AH133" s="60">
        <v>5.752098779930332</v>
      </c>
      <c r="AI133" s="2"/>
      <c r="AJ133" s="1">
        <v>2</v>
      </c>
      <c r="AK133" s="8"/>
      <c r="AL133">
        <v>8.2479999999999993</v>
      </c>
      <c r="AP133" s="8"/>
      <c r="AQ133" s="45">
        <v>29.111378632136105</v>
      </c>
      <c r="AR133" s="45">
        <v>0.45381159584120984</v>
      </c>
      <c r="AS133" s="45">
        <v>1.0551703860113422</v>
      </c>
      <c r="AT133" s="45">
        <v>2.5695749621928163</v>
      </c>
      <c r="AU133" s="45">
        <v>56.604083024763703</v>
      </c>
      <c r="AV133" s="5">
        <v>2</v>
      </c>
      <c r="AW133">
        <v>0.99339999999999995</v>
      </c>
      <c r="AX133" s="40">
        <v>1.1853415651394814</v>
      </c>
      <c r="AZ133" s="55">
        <f t="shared" si="7"/>
        <v>1.1853415651394814</v>
      </c>
      <c r="BA133" s="50">
        <v>2</v>
      </c>
      <c r="BB133" s="9">
        <v>1.6992447988927764</v>
      </c>
      <c r="BD133" s="57">
        <f t="shared" ref="BD133:BD147" si="8">AVERAGE(BB133:BC133)</f>
        <v>1.6992447988927764</v>
      </c>
      <c r="BE133" s="5">
        <v>2</v>
      </c>
      <c r="BF133" s="2"/>
      <c r="BG133" s="2"/>
      <c r="BJ133">
        <v>8.5</v>
      </c>
    </row>
    <row r="134" spans="1:62" x14ac:dyDescent="0.2">
      <c r="A134" s="1">
        <v>132</v>
      </c>
      <c r="B134" t="s">
        <v>55</v>
      </c>
      <c r="C134" s="30">
        <v>44305</v>
      </c>
      <c r="D134" s="31">
        <v>0.8483680555555555</v>
      </c>
      <c r="E134" s="30">
        <v>44305</v>
      </c>
      <c r="F134" s="31">
        <v>0.55670138888888887</v>
      </c>
      <c r="G134" t="s">
        <v>83</v>
      </c>
      <c r="H134" t="s">
        <v>84</v>
      </c>
      <c r="I134">
        <v>47.547166666666669</v>
      </c>
      <c r="J134" s="61">
        <v>-123.00749999999999</v>
      </c>
      <c r="K134">
        <v>13</v>
      </c>
      <c r="L134">
        <v>7</v>
      </c>
      <c r="M134" s="33">
        <v>2</v>
      </c>
      <c r="N134">
        <v>20.847000000000001</v>
      </c>
      <c r="O134">
        <v>20.67</v>
      </c>
      <c r="P134">
        <v>9.3609000000000009</v>
      </c>
      <c r="Q134" s="2"/>
      <c r="R134" s="1">
        <v>2</v>
      </c>
      <c r="S134" s="2"/>
      <c r="T134">
        <v>29.627300000000002</v>
      </c>
      <c r="U134" s="6"/>
      <c r="V134" s="33">
        <v>2</v>
      </c>
      <c r="W134" s="2"/>
      <c r="X134">
        <v>22.860299999999999</v>
      </c>
      <c r="Y134" s="2"/>
      <c r="Z134">
        <v>4.8445999999999998</v>
      </c>
      <c r="AA134" s="2"/>
      <c r="AB134" s="42">
        <f t="shared" si="6"/>
        <v>4.8445999999999998</v>
      </c>
      <c r="AC134" s="39">
        <v>2</v>
      </c>
      <c r="AE134" s="40">
        <v>5.4839525585571591</v>
      </c>
      <c r="AG134" s="38"/>
      <c r="AH134" s="60">
        <v>5.4839525585571591</v>
      </c>
      <c r="AI134" s="2"/>
      <c r="AJ134" s="1">
        <v>2</v>
      </c>
      <c r="AK134" s="8"/>
      <c r="AL134">
        <v>8.2189999999999994</v>
      </c>
      <c r="AP134" s="8"/>
      <c r="AQ134" s="45">
        <v>28.782994128877124</v>
      </c>
      <c r="AR134" s="45">
        <v>0.3993235872665406</v>
      </c>
      <c r="AS134" s="45">
        <v>1.5182433666238184</v>
      </c>
      <c r="AT134" s="45">
        <v>2.6701121388657842</v>
      </c>
      <c r="AU134" s="45">
        <v>56.875199273829864</v>
      </c>
      <c r="AV134" s="46">
        <v>2</v>
      </c>
      <c r="AW134">
        <v>1.9575</v>
      </c>
      <c r="AX134" s="40">
        <v>4.8969709447847292</v>
      </c>
      <c r="AZ134" s="55">
        <f t="shared" si="7"/>
        <v>4.8969709447847292</v>
      </c>
      <c r="BA134" s="50">
        <v>2</v>
      </c>
      <c r="BB134" s="9">
        <v>6.1690987342475303</v>
      </c>
      <c r="BD134" s="57">
        <f t="shared" si="8"/>
        <v>6.1690987342475303</v>
      </c>
      <c r="BE134" s="5">
        <v>2</v>
      </c>
      <c r="BF134" s="2"/>
      <c r="BG134" s="2"/>
      <c r="BJ134">
        <v>8.5</v>
      </c>
    </row>
    <row r="135" spans="1:62" x14ac:dyDescent="0.2">
      <c r="A135" s="1">
        <v>133</v>
      </c>
      <c r="B135" t="s">
        <v>55</v>
      </c>
      <c r="C135" s="30">
        <v>44305</v>
      </c>
      <c r="D135" s="31">
        <v>0.84964120370370377</v>
      </c>
      <c r="E135" s="30">
        <v>44305</v>
      </c>
      <c r="F135" s="31">
        <v>0.55797453703703703</v>
      </c>
      <c r="G135" t="s">
        <v>83</v>
      </c>
      <c r="H135" t="s">
        <v>84</v>
      </c>
      <c r="I135">
        <v>47.547166666666669</v>
      </c>
      <c r="J135" s="61">
        <v>-123.00749999999999</v>
      </c>
      <c r="K135">
        <v>13</v>
      </c>
      <c r="L135">
        <v>8</v>
      </c>
      <c r="M135" s="35">
        <v>2</v>
      </c>
      <c r="N135">
        <v>10.712</v>
      </c>
      <c r="O135">
        <v>10.621</v>
      </c>
      <c r="P135">
        <v>9.6267999999999994</v>
      </c>
      <c r="Q135" s="2"/>
      <c r="R135" s="36">
        <v>2</v>
      </c>
      <c r="S135" s="2"/>
      <c r="T135">
        <v>29.165299999999998</v>
      </c>
      <c r="U135" s="6"/>
      <c r="V135" s="35">
        <v>2</v>
      </c>
      <c r="W135" s="2"/>
      <c r="X135">
        <v>22.4588</v>
      </c>
      <c r="Y135" s="2"/>
      <c r="Z135">
        <v>7.0227000000000004</v>
      </c>
      <c r="AA135" s="2"/>
      <c r="AB135" s="42">
        <f t="shared" si="6"/>
        <v>7.0227000000000004</v>
      </c>
      <c r="AC135" s="5">
        <v>2</v>
      </c>
      <c r="AE135" s="40">
        <v>6.0515532085571024</v>
      </c>
      <c r="AG135" s="38"/>
      <c r="AH135" s="60">
        <v>6.0515532085571024</v>
      </c>
      <c r="AI135" s="2"/>
      <c r="AJ135" s="1">
        <v>2</v>
      </c>
      <c r="AK135" s="8"/>
      <c r="AL135">
        <v>8.4659999999999993</v>
      </c>
      <c r="AP135" s="8"/>
      <c r="AQ135" s="45">
        <v>24.052673550669187</v>
      </c>
      <c r="AR135" s="45">
        <v>0.31616405326275998</v>
      </c>
      <c r="AS135" s="45">
        <v>2.228639562903592</v>
      </c>
      <c r="AT135" s="45">
        <v>2.4701343457088849</v>
      </c>
      <c r="AU135" s="45">
        <v>48.689474402465031</v>
      </c>
      <c r="AV135" s="5">
        <v>2</v>
      </c>
      <c r="AW135">
        <v>11.1488</v>
      </c>
      <c r="AX135" s="40">
        <v>8.5582576324742483</v>
      </c>
      <c r="AZ135" s="55">
        <f>AVERAGE(AX135:AY135)</f>
        <v>8.5582576324742483</v>
      </c>
      <c r="BA135" s="50">
        <v>2</v>
      </c>
      <c r="BB135" s="9">
        <v>6.1193326949451103</v>
      </c>
      <c r="BD135" s="57">
        <f t="shared" si="8"/>
        <v>6.1193326949451103</v>
      </c>
      <c r="BE135" s="5">
        <v>2</v>
      </c>
      <c r="BF135" s="2"/>
      <c r="BG135" s="2"/>
      <c r="BJ135">
        <v>8.5</v>
      </c>
    </row>
    <row r="136" spans="1:62" x14ac:dyDescent="0.2">
      <c r="A136" s="1">
        <v>134</v>
      </c>
      <c r="B136" t="s">
        <v>55</v>
      </c>
      <c r="C136" s="30">
        <v>44305</v>
      </c>
      <c r="D136" s="31">
        <v>0.8506597222222223</v>
      </c>
      <c r="E136" s="30">
        <v>44305</v>
      </c>
      <c r="F136" s="31">
        <v>0.55899305555555556</v>
      </c>
      <c r="G136" t="s">
        <v>83</v>
      </c>
      <c r="H136" t="s">
        <v>84</v>
      </c>
      <c r="I136">
        <v>47.547166666666669</v>
      </c>
      <c r="J136" s="61">
        <v>-123.00749999999999</v>
      </c>
      <c r="K136">
        <v>13</v>
      </c>
      <c r="L136">
        <v>9</v>
      </c>
      <c r="M136" s="33">
        <v>2</v>
      </c>
      <c r="N136">
        <v>5.79</v>
      </c>
      <c r="O136">
        <v>5.742</v>
      </c>
      <c r="P136">
        <v>10.5037</v>
      </c>
      <c r="Q136" s="2"/>
      <c r="R136" s="1">
        <v>2</v>
      </c>
      <c r="S136" s="2"/>
      <c r="T136">
        <v>28.245799999999999</v>
      </c>
      <c r="U136" s="6"/>
      <c r="V136" s="33">
        <v>2</v>
      </c>
      <c r="W136" s="2"/>
      <c r="X136">
        <v>21.6038</v>
      </c>
      <c r="Y136" s="2"/>
      <c r="Z136">
        <v>11.3146</v>
      </c>
      <c r="AA136" s="2"/>
      <c r="AB136" s="42">
        <f t="shared" si="6"/>
        <v>11.3146</v>
      </c>
      <c r="AC136" s="39">
        <v>2</v>
      </c>
      <c r="AE136" s="40">
        <v>11.057032541507844</v>
      </c>
      <c r="AG136" s="38"/>
      <c r="AH136" s="60">
        <v>11.057032541507844</v>
      </c>
      <c r="AI136" s="2"/>
      <c r="AJ136" s="1">
        <v>2</v>
      </c>
      <c r="AK136" s="8"/>
      <c r="AL136">
        <v>8.9120000000000008</v>
      </c>
      <c r="AP136" s="8"/>
      <c r="AQ136" s="45">
        <v>2.2489154957731565</v>
      </c>
      <c r="AR136" s="45">
        <v>9.5184860786389408E-2</v>
      </c>
      <c r="AS136" s="45">
        <v>0.59766912789413995</v>
      </c>
      <c r="AT136" s="45">
        <v>0.87989019837429128</v>
      </c>
      <c r="AU136" s="45">
        <v>14.798319648060493</v>
      </c>
      <c r="AV136" s="46">
        <v>2</v>
      </c>
      <c r="AW136">
        <v>1.0568</v>
      </c>
      <c r="AX136" s="40">
        <v>3.1670129848514326</v>
      </c>
      <c r="AZ136" s="55">
        <f t="shared" si="7"/>
        <v>3.1670129848514326</v>
      </c>
      <c r="BA136" s="50">
        <v>2</v>
      </c>
      <c r="BB136" s="9">
        <v>1.0834690090195349</v>
      </c>
      <c r="BD136" s="57">
        <f t="shared" si="8"/>
        <v>1.0834690090195349</v>
      </c>
      <c r="BE136" s="5">
        <v>2</v>
      </c>
      <c r="BF136" s="2"/>
      <c r="BG136" s="2"/>
      <c r="BJ136">
        <v>8.5</v>
      </c>
    </row>
    <row r="137" spans="1:62" x14ac:dyDescent="0.2">
      <c r="A137" s="1">
        <v>135</v>
      </c>
      <c r="B137" t="s">
        <v>55</v>
      </c>
      <c r="C137" s="30">
        <v>44305</v>
      </c>
      <c r="D137" s="31">
        <v>0.85119212962962965</v>
      </c>
      <c r="E137" s="30">
        <v>44305</v>
      </c>
      <c r="F137" s="31">
        <v>0.55952546296296302</v>
      </c>
      <c r="G137" t="s">
        <v>83</v>
      </c>
      <c r="H137" t="s">
        <v>84</v>
      </c>
      <c r="I137">
        <v>47.547166666666669</v>
      </c>
      <c r="J137" s="61">
        <v>-123.00749999999999</v>
      </c>
      <c r="K137">
        <v>13</v>
      </c>
      <c r="L137">
        <v>10</v>
      </c>
      <c r="M137" s="35">
        <v>2</v>
      </c>
      <c r="N137">
        <v>2.5840000000000001</v>
      </c>
      <c r="O137">
        <v>2.5619999999999998</v>
      </c>
      <c r="P137">
        <v>13.4732</v>
      </c>
      <c r="Q137" s="2"/>
      <c r="R137" s="36">
        <v>2</v>
      </c>
      <c r="S137" s="2"/>
      <c r="T137">
        <v>25.966000000000001</v>
      </c>
      <c r="U137" s="6"/>
      <c r="V137" s="35">
        <v>2</v>
      </c>
      <c r="W137" s="2"/>
      <c r="X137">
        <v>19.3187</v>
      </c>
      <c r="Y137" s="2"/>
      <c r="Z137">
        <v>10.126899999999999</v>
      </c>
      <c r="AA137" s="2"/>
      <c r="AB137" s="42">
        <f t="shared" si="6"/>
        <v>10.126899999999999</v>
      </c>
      <c r="AC137" s="5">
        <v>2</v>
      </c>
      <c r="AE137" s="40">
        <v>11.173306552774074</v>
      </c>
      <c r="AG137" s="38"/>
      <c r="AH137" s="60">
        <v>11.173306552774074</v>
      </c>
      <c r="AI137" s="2"/>
      <c r="AJ137" s="1">
        <v>2</v>
      </c>
      <c r="AK137" s="8"/>
      <c r="AL137">
        <v>8.9659999999999993</v>
      </c>
      <c r="AP137" s="8"/>
      <c r="AQ137" s="45">
        <v>0.18649836766729661</v>
      </c>
      <c r="AR137" s="45">
        <v>9.8488419402646465E-2</v>
      </c>
      <c r="AS137" s="45">
        <v>0.19432853029111535</v>
      </c>
      <c r="AT137" s="45">
        <v>0.66743487947069946</v>
      </c>
      <c r="AU137" s="45">
        <v>14.509056472355388</v>
      </c>
      <c r="AV137" s="5">
        <v>2</v>
      </c>
      <c r="AW137">
        <v>0.4773</v>
      </c>
      <c r="AX137" s="40">
        <v>0.84667254652820101</v>
      </c>
      <c r="AZ137" s="55">
        <f t="shared" si="7"/>
        <v>0.84667254652820101</v>
      </c>
      <c r="BA137" s="50">
        <v>2</v>
      </c>
      <c r="BB137" s="9">
        <v>0.27382488540728284</v>
      </c>
      <c r="BD137" s="57">
        <f t="shared" si="8"/>
        <v>0.27382488540728284</v>
      </c>
      <c r="BE137" s="5">
        <v>2</v>
      </c>
      <c r="BF137" s="2"/>
      <c r="BG137" s="2"/>
      <c r="BJ137">
        <v>8.5</v>
      </c>
    </row>
    <row r="138" spans="1:62" x14ac:dyDescent="0.2">
      <c r="A138" s="1">
        <v>136</v>
      </c>
      <c r="B138" t="s">
        <v>55</v>
      </c>
      <c r="C138" s="30">
        <v>44305</v>
      </c>
      <c r="D138" s="31">
        <v>0.79344907407407406</v>
      </c>
      <c r="E138" s="30">
        <v>44305</v>
      </c>
      <c r="F138" s="31">
        <v>0.50178240740740743</v>
      </c>
      <c r="G138" t="s">
        <v>85</v>
      </c>
      <c r="H138" t="s">
        <v>86</v>
      </c>
      <c r="I138">
        <v>47.6066</v>
      </c>
      <c r="J138" s="61">
        <v>-122.860833</v>
      </c>
      <c r="K138">
        <v>14</v>
      </c>
      <c r="L138">
        <v>1</v>
      </c>
      <c r="M138" s="33">
        <v>2</v>
      </c>
      <c r="N138">
        <v>165.934</v>
      </c>
      <c r="O138">
        <v>164.46799999999999</v>
      </c>
      <c r="P138">
        <v>9.9388000000000005</v>
      </c>
      <c r="Q138" s="2"/>
      <c r="R138" s="1">
        <v>2</v>
      </c>
      <c r="S138" s="2"/>
      <c r="T138">
        <v>30.233699999999999</v>
      </c>
      <c r="U138" s="6"/>
      <c r="V138" s="33">
        <v>2</v>
      </c>
      <c r="W138" s="2"/>
      <c r="X138">
        <v>23.2456</v>
      </c>
      <c r="Y138" s="2"/>
      <c r="Z138">
        <v>3.4359000000000002</v>
      </c>
      <c r="AA138" s="2"/>
      <c r="AB138" s="42">
        <f t="shared" si="6"/>
        <v>3.4359000000000002</v>
      </c>
      <c r="AC138" s="39">
        <v>2</v>
      </c>
      <c r="AE138" s="40">
        <v>3.7020568229124793</v>
      </c>
      <c r="AG138" s="38"/>
      <c r="AH138" s="60">
        <v>3.7020568229124793</v>
      </c>
      <c r="AI138" s="2"/>
      <c r="AJ138" s="1">
        <v>2</v>
      </c>
      <c r="AK138" s="8"/>
      <c r="AL138">
        <v>8.1170000000000009</v>
      </c>
      <c r="AP138" s="8"/>
      <c r="AQ138" s="45">
        <v>31.063928783999998</v>
      </c>
      <c r="AR138" s="45">
        <v>0.14824857599999999</v>
      </c>
      <c r="AS138" s="45">
        <v>5.9758896000000013E-2</v>
      </c>
      <c r="AT138" s="45">
        <v>3.0205333200000002</v>
      </c>
      <c r="AU138" s="45">
        <v>71.913414664000015</v>
      </c>
      <c r="AV138" s="46">
        <v>2</v>
      </c>
      <c r="AW138">
        <v>1.15E-2</v>
      </c>
      <c r="AX138" s="9"/>
      <c r="AZ138" s="55"/>
      <c r="BA138" s="50"/>
      <c r="BD138" s="57"/>
      <c r="BE138" s="5"/>
      <c r="BF138" s="2"/>
      <c r="BG138" s="2"/>
      <c r="BJ138">
        <v>10</v>
      </c>
    </row>
    <row r="139" spans="1:62" x14ac:dyDescent="0.2">
      <c r="A139" s="1">
        <v>137</v>
      </c>
      <c r="B139" t="s">
        <v>55</v>
      </c>
      <c r="C139" s="30">
        <v>44305</v>
      </c>
      <c r="D139" s="31">
        <v>0.79503472222222227</v>
      </c>
      <c r="E139" s="30">
        <v>44305</v>
      </c>
      <c r="F139" s="31">
        <v>0.50336805555555553</v>
      </c>
      <c r="G139" t="s">
        <v>85</v>
      </c>
      <c r="H139" t="s">
        <v>86</v>
      </c>
      <c r="I139">
        <v>47.6066</v>
      </c>
      <c r="J139" s="61">
        <v>-122.860833</v>
      </c>
      <c r="K139">
        <v>14</v>
      </c>
      <c r="L139">
        <v>2</v>
      </c>
      <c r="M139" s="35">
        <v>2</v>
      </c>
      <c r="N139">
        <v>140.84100000000001</v>
      </c>
      <c r="O139">
        <v>139.60599999999999</v>
      </c>
      <c r="P139">
        <v>9.9481000000000002</v>
      </c>
      <c r="Q139" s="2"/>
      <c r="R139" s="36">
        <v>2</v>
      </c>
      <c r="S139" s="2"/>
      <c r="T139">
        <v>30.217099999999999</v>
      </c>
      <c r="U139" s="6"/>
      <c r="V139" s="35">
        <v>2</v>
      </c>
      <c r="W139" s="2"/>
      <c r="X139">
        <v>23.230699999999999</v>
      </c>
      <c r="Y139" s="2"/>
      <c r="Z139">
        <v>3.5326</v>
      </c>
      <c r="AA139" s="2"/>
      <c r="AB139" s="42">
        <f t="shared" si="6"/>
        <v>3.5326</v>
      </c>
      <c r="AC139" s="5">
        <v>2</v>
      </c>
      <c r="AE139" s="40">
        <v>3.6690847695824664</v>
      </c>
      <c r="AG139" s="38"/>
      <c r="AH139" s="60">
        <v>3.6690847695824664</v>
      </c>
      <c r="AI139" s="2"/>
      <c r="AJ139" s="1">
        <v>2</v>
      </c>
      <c r="AK139" s="8"/>
      <c r="AL139">
        <v>8.1170000000000009</v>
      </c>
      <c r="AP139" s="8"/>
      <c r="AQ139" s="45">
        <v>31.484966278003782</v>
      </c>
      <c r="AR139" s="45">
        <v>9.937000702457463E-2</v>
      </c>
      <c r="AS139" s="45">
        <v>1.5884424529300552E-2</v>
      </c>
      <c r="AT139" s="45">
        <v>2.9992818072589791</v>
      </c>
      <c r="AU139" s="45">
        <v>70.145409735697541</v>
      </c>
      <c r="AV139" s="5">
        <v>2</v>
      </c>
      <c r="AW139">
        <v>-5.0000000000000001E-4</v>
      </c>
      <c r="AX139" s="9"/>
      <c r="AZ139" s="55"/>
      <c r="BA139" s="50"/>
      <c r="BD139" s="57"/>
      <c r="BE139" s="5"/>
      <c r="BF139" s="2"/>
      <c r="BG139" s="2"/>
      <c r="BJ139">
        <v>10</v>
      </c>
    </row>
    <row r="140" spans="1:62" x14ac:dyDescent="0.2">
      <c r="A140" s="1">
        <v>138</v>
      </c>
      <c r="B140" t="s">
        <v>55</v>
      </c>
      <c r="C140" s="30">
        <v>44305</v>
      </c>
      <c r="D140" s="31">
        <v>0.79656250000000006</v>
      </c>
      <c r="E140" s="30">
        <v>44305</v>
      </c>
      <c r="F140" s="31">
        <v>0.50489583333333332</v>
      </c>
      <c r="G140" t="s">
        <v>85</v>
      </c>
      <c r="H140" t="s">
        <v>86</v>
      </c>
      <c r="I140">
        <v>47.6066</v>
      </c>
      <c r="J140" s="61">
        <v>-122.860833</v>
      </c>
      <c r="K140">
        <v>14</v>
      </c>
      <c r="L140">
        <v>3</v>
      </c>
      <c r="M140" s="33">
        <v>2</v>
      </c>
      <c r="N140">
        <v>111.133</v>
      </c>
      <c r="O140">
        <v>110.16500000000001</v>
      </c>
      <c r="P140">
        <v>9.7338000000000005</v>
      </c>
      <c r="Q140" s="2"/>
      <c r="R140" s="1">
        <v>2</v>
      </c>
      <c r="S140" s="2"/>
      <c r="T140">
        <v>30.133900000000001</v>
      </c>
      <c r="U140" s="6"/>
      <c r="V140" s="33">
        <v>2</v>
      </c>
      <c r="W140" s="2"/>
      <c r="X140">
        <v>23.199400000000001</v>
      </c>
      <c r="Y140" s="2"/>
      <c r="Z140">
        <v>3.7149999999999999</v>
      </c>
      <c r="AA140" s="2"/>
      <c r="AB140" s="42">
        <f t="shared" si="6"/>
        <v>3.7149999999999999</v>
      </c>
      <c r="AC140" s="39">
        <v>2</v>
      </c>
      <c r="AE140" s="40">
        <v>3.9594779061201386</v>
      </c>
      <c r="AG140" s="38"/>
      <c r="AH140" s="60">
        <v>3.9594779061201386</v>
      </c>
      <c r="AI140" s="2"/>
      <c r="AJ140" s="1">
        <v>2</v>
      </c>
      <c r="AK140" s="8"/>
      <c r="AL140">
        <v>8.1319999999999997</v>
      </c>
      <c r="AP140" s="8"/>
      <c r="AQ140" s="45">
        <v>31.848753357928164</v>
      </c>
      <c r="AR140" s="45">
        <v>0.14612049522873347</v>
      </c>
      <c r="AS140" s="45">
        <v>3.2477144378071837E-2</v>
      </c>
      <c r="AT140" s="45">
        <v>2.9128702881663515</v>
      </c>
      <c r="AU140" s="45">
        <v>66.202950811311908</v>
      </c>
      <c r="AV140" s="46">
        <v>2</v>
      </c>
      <c r="AW140">
        <v>2.1600000000000001E-2</v>
      </c>
      <c r="AX140" s="9"/>
      <c r="AZ140" s="55"/>
      <c r="BA140" s="50"/>
      <c r="BD140" s="57"/>
      <c r="BE140" s="5"/>
      <c r="BF140" s="2"/>
      <c r="BG140" s="2"/>
      <c r="BJ140">
        <v>10</v>
      </c>
    </row>
    <row r="141" spans="1:62" x14ac:dyDescent="0.2">
      <c r="A141" s="1">
        <v>139</v>
      </c>
      <c r="B141" t="s">
        <v>55</v>
      </c>
      <c r="C141" s="30">
        <v>44305</v>
      </c>
      <c r="D141" s="31">
        <v>0.79787037037037045</v>
      </c>
      <c r="E141" s="30">
        <v>44305</v>
      </c>
      <c r="F141" s="31">
        <v>0.50620370370370371</v>
      </c>
      <c r="G141" t="s">
        <v>85</v>
      </c>
      <c r="H141" t="s">
        <v>86</v>
      </c>
      <c r="I141">
        <v>47.6066</v>
      </c>
      <c r="J141" s="61">
        <v>-122.860833</v>
      </c>
      <c r="K141">
        <v>14</v>
      </c>
      <c r="L141">
        <v>4</v>
      </c>
      <c r="M141" s="35">
        <v>2</v>
      </c>
      <c r="N141">
        <v>80.671000000000006</v>
      </c>
      <c r="O141">
        <v>79.974999999999994</v>
      </c>
      <c r="P141">
        <v>9.1268999999999991</v>
      </c>
      <c r="Q141" s="2"/>
      <c r="R141" s="36">
        <v>2</v>
      </c>
      <c r="S141" s="2"/>
      <c r="T141">
        <v>29.940200000000001</v>
      </c>
      <c r="U141" s="6"/>
      <c r="V141" s="35">
        <v>2</v>
      </c>
      <c r="W141" s="2"/>
      <c r="X141">
        <v>23.141100000000002</v>
      </c>
      <c r="Y141" s="2"/>
      <c r="Z141">
        <v>4.8667999999999996</v>
      </c>
      <c r="AA141" s="2"/>
      <c r="AB141" s="42">
        <f t="shared" si="6"/>
        <v>4.8667999999999996</v>
      </c>
      <c r="AC141" s="5">
        <v>2</v>
      </c>
      <c r="AE141" s="40">
        <v>5.1684437148184701</v>
      </c>
      <c r="AG141" s="38"/>
      <c r="AH141" s="60">
        <v>5.1684437148184701</v>
      </c>
      <c r="AI141" s="2"/>
      <c r="AJ141" s="1">
        <v>2</v>
      </c>
      <c r="AK141" s="8"/>
      <c r="AL141">
        <v>8.2140000000000004</v>
      </c>
      <c r="AP141" s="8"/>
      <c r="AQ141" s="45">
        <v>31.208629582034028</v>
      </c>
      <c r="AR141" s="45">
        <v>0.26113566496030244</v>
      </c>
      <c r="AS141" s="45">
        <v>4.2802133807183375E-2</v>
      </c>
      <c r="AT141" s="45">
        <v>2.6262509679395087</v>
      </c>
      <c r="AU141" s="45">
        <v>60.134754930843101</v>
      </c>
      <c r="AV141" s="5">
        <v>2</v>
      </c>
      <c r="AW141">
        <v>9.0999999999999998E-2</v>
      </c>
      <c r="AX141" s="9"/>
      <c r="AZ141" s="55"/>
      <c r="BA141" s="50"/>
      <c r="BD141" s="57"/>
      <c r="BE141" s="5"/>
      <c r="BF141" s="2"/>
      <c r="BG141" s="2"/>
      <c r="BJ141">
        <v>10</v>
      </c>
    </row>
    <row r="142" spans="1:62" x14ac:dyDescent="0.2">
      <c r="A142" s="1">
        <v>140</v>
      </c>
      <c r="B142" t="s">
        <v>55</v>
      </c>
      <c r="C142" s="30">
        <v>44305</v>
      </c>
      <c r="D142" s="31">
        <v>0.79931712962962953</v>
      </c>
      <c r="E142" s="30">
        <v>44305</v>
      </c>
      <c r="F142" s="31">
        <v>0.5076504629629629</v>
      </c>
      <c r="G142" t="s">
        <v>85</v>
      </c>
      <c r="H142" t="s">
        <v>86</v>
      </c>
      <c r="I142">
        <v>47.6066</v>
      </c>
      <c r="J142" s="61">
        <v>-122.860833</v>
      </c>
      <c r="K142">
        <v>14</v>
      </c>
      <c r="L142">
        <v>5</v>
      </c>
      <c r="M142" s="33">
        <v>2</v>
      </c>
      <c r="N142">
        <v>50.573999999999998</v>
      </c>
      <c r="O142">
        <v>50.140999999999998</v>
      </c>
      <c r="P142">
        <v>8.8933999999999997</v>
      </c>
      <c r="Q142" s="2"/>
      <c r="R142" s="1">
        <v>2</v>
      </c>
      <c r="S142" s="2"/>
      <c r="T142">
        <v>29.8047</v>
      </c>
      <c r="U142" s="6"/>
      <c r="V142" s="33">
        <v>2</v>
      </c>
      <c r="W142" s="2"/>
      <c r="X142">
        <v>23.069700000000001</v>
      </c>
      <c r="Y142" s="2"/>
      <c r="Z142">
        <v>5.6252000000000004</v>
      </c>
      <c r="AA142" s="2"/>
      <c r="AB142" s="42">
        <f t="shared" si="6"/>
        <v>5.6252000000000004</v>
      </c>
      <c r="AC142" s="39">
        <v>2</v>
      </c>
      <c r="AE142" s="40">
        <v>5.9058133266116473</v>
      </c>
      <c r="AG142" s="38"/>
      <c r="AH142" s="60">
        <v>5.9058133266116473</v>
      </c>
      <c r="AI142" s="2"/>
      <c r="AJ142" s="1">
        <v>2</v>
      </c>
      <c r="AK142" s="8"/>
      <c r="AL142">
        <v>8.2780000000000005</v>
      </c>
      <c r="AP142" s="8"/>
      <c r="AQ142" s="45">
        <v>29.435673513799621</v>
      </c>
      <c r="AR142" s="45">
        <v>0.51993757882797731</v>
      </c>
      <c r="AS142" s="45">
        <v>0.15821182325141775</v>
      </c>
      <c r="AT142" s="45">
        <v>2.4394014561436674</v>
      </c>
      <c r="AU142" s="45">
        <v>56.372405069943298</v>
      </c>
      <c r="AV142" s="46">
        <v>2</v>
      </c>
      <c r="AW142">
        <v>0.1137</v>
      </c>
      <c r="AX142" s="9">
        <v>0.37985849384778725</v>
      </c>
      <c r="AZ142" s="55">
        <f t="shared" ref="AZ142:AZ147" si="9">AVERAGE(AX142:AY142)</f>
        <v>0.37985849384778725</v>
      </c>
      <c r="BA142" s="50">
        <v>2</v>
      </c>
      <c r="BC142" s="9">
        <v>0.6434056898618904</v>
      </c>
      <c r="BD142" s="57">
        <f t="shared" si="8"/>
        <v>0.6434056898618904</v>
      </c>
      <c r="BE142" s="5">
        <v>2</v>
      </c>
      <c r="BF142" s="2"/>
      <c r="BG142" s="2"/>
      <c r="BJ142">
        <v>10</v>
      </c>
    </row>
    <row r="143" spans="1:62" x14ac:dyDescent="0.2">
      <c r="A143" s="1">
        <v>141</v>
      </c>
      <c r="B143" t="s">
        <v>55</v>
      </c>
      <c r="C143" s="30">
        <v>44305</v>
      </c>
      <c r="D143" s="31">
        <v>0.80064814814814822</v>
      </c>
      <c r="E143" s="30">
        <v>44305</v>
      </c>
      <c r="F143" s="31">
        <v>0.50898148148148148</v>
      </c>
      <c r="G143" t="s">
        <v>85</v>
      </c>
      <c r="H143" t="s">
        <v>86</v>
      </c>
      <c r="I143">
        <v>47.6066</v>
      </c>
      <c r="J143" s="61">
        <v>-122.860833</v>
      </c>
      <c r="K143">
        <v>14</v>
      </c>
      <c r="L143">
        <v>6</v>
      </c>
      <c r="M143" s="35">
        <v>2</v>
      </c>
      <c r="N143">
        <v>30.103999999999999</v>
      </c>
      <c r="O143">
        <v>29.847999999999999</v>
      </c>
      <c r="P143">
        <v>9.0289999999999999</v>
      </c>
      <c r="Q143" s="2"/>
      <c r="R143" s="36">
        <v>2</v>
      </c>
      <c r="S143" s="2"/>
      <c r="T143">
        <v>29.694700000000001</v>
      </c>
      <c r="U143" s="6"/>
      <c r="V143" s="35">
        <v>2</v>
      </c>
      <c r="W143" s="2"/>
      <c r="X143">
        <v>22.963200000000001</v>
      </c>
      <c r="Y143" s="2"/>
      <c r="Z143">
        <v>5.4478999999999997</v>
      </c>
      <c r="AA143" s="2"/>
      <c r="AB143" s="42">
        <f t="shared" si="6"/>
        <v>5.4478999999999997</v>
      </c>
      <c r="AC143" s="5">
        <v>2</v>
      </c>
      <c r="AE143" s="40">
        <v>6.0525868267831049</v>
      </c>
      <c r="AG143" s="38"/>
      <c r="AH143" s="60">
        <v>6.0525868267831049</v>
      </c>
      <c r="AI143" s="2"/>
      <c r="AJ143" s="1">
        <v>2</v>
      </c>
      <c r="AK143" s="8"/>
      <c r="AL143">
        <v>8.2680000000000007</v>
      </c>
      <c r="AP143" s="8"/>
      <c r="AQ143" s="45">
        <v>28.22976173670321</v>
      </c>
      <c r="AR143" s="45">
        <v>0.4436805663969754</v>
      </c>
      <c r="AS143" s="45">
        <v>0.80450979444990556</v>
      </c>
      <c r="AT143" s="45">
        <v>2.4316015519092624</v>
      </c>
      <c r="AU143" s="45">
        <v>55.042129778177696</v>
      </c>
      <c r="AV143" s="5">
        <v>2</v>
      </c>
      <c r="AW143">
        <v>0.62450000000000006</v>
      </c>
      <c r="AX143" s="9">
        <v>0.8512491548878125</v>
      </c>
      <c r="AZ143" s="55">
        <f t="shared" si="9"/>
        <v>0.8512491548878125</v>
      </c>
      <c r="BA143" s="50">
        <v>2</v>
      </c>
      <c r="BC143" s="9">
        <v>1.1026761189831553</v>
      </c>
      <c r="BD143" s="57">
        <f t="shared" si="8"/>
        <v>1.1026761189831553</v>
      </c>
      <c r="BE143" s="5">
        <v>2</v>
      </c>
      <c r="BF143" s="2"/>
      <c r="BG143" s="2"/>
      <c r="BJ143">
        <v>10</v>
      </c>
    </row>
    <row r="144" spans="1:62" x14ac:dyDescent="0.2">
      <c r="A144" s="1">
        <v>142</v>
      </c>
      <c r="B144" t="s">
        <v>55</v>
      </c>
      <c r="C144" s="30">
        <v>44305</v>
      </c>
      <c r="D144" s="31">
        <v>0.80190972222222223</v>
      </c>
      <c r="E144" s="30">
        <v>44305</v>
      </c>
      <c r="F144" s="31">
        <v>0.5102430555555556</v>
      </c>
      <c r="G144" t="s">
        <v>85</v>
      </c>
      <c r="H144" t="s">
        <v>86</v>
      </c>
      <c r="I144">
        <v>47.6066</v>
      </c>
      <c r="J144" s="61">
        <v>-122.860833</v>
      </c>
      <c r="K144">
        <v>14</v>
      </c>
      <c r="L144">
        <v>7</v>
      </c>
      <c r="M144" s="33">
        <v>2</v>
      </c>
      <c r="N144">
        <v>20.155999999999999</v>
      </c>
      <c r="O144">
        <v>19.984999999999999</v>
      </c>
      <c r="P144">
        <v>9.3231000000000002</v>
      </c>
      <c r="Q144" s="2"/>
      <c r="R144" s="1">
        <v>2</v>
      </c>
      <c r="S144" s="2"/>
      <c r="T144">
        <v>29.5488</v>
      </c>
      <c r="U144" s="6"/>
      <c r="V144" s="33">
        <v>2</v>
      </c>
      <c r="W144" s="2"/>
      <c r="X144">
        <v>22.8048</v>
      </c>
      <c r="Y144" s="2"/>
      <c r="Z144">
        <v>5.0162000000000004</v>
      </c>
      <c r="AA144" s="2"/>
      <c r="AB144" s="42">
        <f t="shared" si="6"/>
        <v>5.0162000000000004</v>
      </c>
      <c r="AC144" s="39">
        <v>2</v>
      </c>
      <c r="AE144" s="40">
        <v>5.6584978707690299</v>
      </c>
      <c r="AG144" s="38"/>
      <c r="AH144" s="60">
        <v>5.6584978707690299</v>
      </c>
      <c r="AI144" s="2"/>
      <c r="AJ144" s="1">
        <v>2</v>
      </c>
      <c r="AK144" s="8"/>
      <c r="AL144">
        <v>8.2240000000000002</v>
      </c>
      <c r="AP144" s="8"/>
      <c r="AQ144" s="45">
        <v>28.099637178570887</v>
      </c>
      <c r="AR144" s="45">
        <v>0.37608829984120984</v>
      </c>
      <c r="AS144" s="45">
        <v>1.732972209141777</v>
      </c>
      <c r="AT144" s="45">
        <v>2.6053437804536861</v>
      </c>
      <c r="AU144" s="45">
        <v>55.676579511198483</v>
      </c>
      <c r="AV144" s="46">
        <v>2</v>
      </c>
      <c r="AW144">
        <v>3.0619999999999998</v>
      </c>
      <c r="AX144" s="9">
        <v>1.9313287277562206</v>
      </c>
      <c r="AZ144" s="55">
        <f t="shared" si="9"/>
        <v>1.9313287277562206</v>
      </c>
      <c r="BA144" s="50">
        <v>2</v>
      </c>
      <c r="BC144" s="9">
        <v>2.0876455322437799</v>
      </c>
      <c r="BD144" s="57">
        <f t="shared" si="8"/>
        <v>2.0876455322437799</v>
      </c>
      <c r="BE144" s="5">
        <v>2</v>
      </c>
      <c r="BF144" s="2"/>
      <c r="BG144" s="2"/>
      <c r="BJ144">
        <v>10</v>
      </c>
    </row>
    <row r="145" spans="1:62" x14ac:dyDescent="0.2">
      <c r="A145" s="1">
        <v>143</v>
      </c>
      <c r="B145" t="s">
        <v>55</v>
      </c>
      <c r="C145" s="30">
        <v>44305</v>
      </c>
      <c r="D145" s="31">
        <v>0.80321759259259262</v>
      </c>
      <c r="E145" s="30">
        <v>44305</v>
      </c>
      <c r="F145" s="31">
        <v>0.51155092592592599</v>
      </c>
      <c r="G145" t="s">
        <v>85</v>
      </c>
      <c r="H145" t="s">
        <v>86</v>
      </c>
      <c r="I145">
        <v>47.6066</v>
      </c>
      <c r="J145" s="61">
        <v>-122.860833</v>
      </c>
      <c r="K145">
        <v>14</v>
      </c>
      <c r="L145">
        <v>8</v>
      </c>
      <c r="M145" s="35">
        <v>2</v>
      </c>
      <c r="N145">
        <v>10.145</v>
      </c>
      <c r="O145">
        <v>10.058999999999999</v>
      </c>
      <c r="P145">
        <v>9.8071999999999999</v>
      </c>
      <c r="Q145" s="2"/>
      <c r="R145" s="36">
        <v>2</v>
      </c>
      <c r="S145" s="2"/>
      <c r="T145">
        <v>28.762699999999999</v>
      </c>
      <c r="U145" s="6"/>
      <c r="V145" s="35">
        <v>2</v>
      </c>
      <c r="W145" s="2"/>
      <c r="X145">
        <v>22.116800000000001</v>
      </c>
      <c r="Y145" s="2"/>
      <c r="Z145">
        <v>9.6277000000000008</v>
      </c>
      <c r="AA145" s="2"/>
      <c r="AB145" s="42">
        <f t="shared" si="6"/>
        <v>9.6277000000000008</v>
      </c>
      <c r="AC145" s="5">
        <v>2</v>
      </c>
      <c r="AE145" s="40">
        <v>6.798447849006493</v>
      </c>
      <c r="AG145" s="38"/>
      <c r="AH145" s="60">
        <v>6.798447849006493</v>
      </c>
      <c r="AI145" s="2"/>
      <c r="AJ145" s="1">
        <v>2</v>
      </c>
      <c r="AK145" s="8"/>
      <c r="AL145">
        <v>8.7349999999999994</v>
      </c>
      <c r="AP145" s="8"/>
      <c r="AQ145" s="45">
        <v>16.19231312983743</v>
      </c>
      <c r="AR145" s="45">
        <v>0.23719228003024578</v>
      </c>
      <c r="AS145" s="45">
        <v>1.5138936603705104</v>
      </c>
      <c r="AT145" s="45">
        <v>1.7762373739508506</v>
      </c>
      <c r="AU145" s="45">
        <v>35.067800025527411</v>
      </c>
      <c r="AV145" s="5">
        <v>2</v>
      </c>
      <c r="AW145">
        <v>24.806799999999999</v>
      </c>
      <c r="AX145" s="9">
        <v>8.3294272144936503</v>
      </c>
      <c r="AZ145" s="55">
        <f t="shared" si="9"/>
        <v>8.3294272144936503</v>
      </c>
      <c r="BA145" s="50">
        <v>2</v>
      </c>
      <c r="BC145" s="9">
        <v>3.1533563855063496</v>
      </c>
      <c r="BD145" s="57">
        <f t="shared" si="8"/>
        <v>3.1533563855063496</v>
      </c>
      <c r="BE145" s="5">
        <v>2</v>
      </c>
      <c r="BF145" s="2"/>
      <c r="BG145" s="2"/>
      <c r="BJ145">
        <v>10</v>
      </c>
    </row>
    <row r="146" spans="1:62" x14ac:dyDescent="0.2">
      <c r="A146" s="1">
        <v>144</v>
      </c>
      <c r="B146" t="s">
        <v>55</v>
      </c>
      <c r="C146" s="30">
        <v>44305</v>
      </c>
      <c r="D146" s="31">
        <v>0.8040624999999999</v>
      </c>
      <c r="E146" s="30">
        <v>44305</v>
      </c>
      <c r="F146" s="31">
        <v>0.51239583333333327</v>
      </c>
      <c r="G146" t="s">
        <v>85</v>
      </c>
      <c r="H146" t="s">
        <v>86</v>
      </c>
      <c r="I146">
        <v>47.6066</v>
      </c>
      <c r="J146" s="61">
        <v>-122.860833</v>
      </c>
      <c r="K146">
        <v>14</v>
      </c>
      <c r="L146">
        <v>9</v>
      </c>
      <c r="M146" s="33">
        <v>2</v>
      </c>
      <c r="N146">
        <v>5.0609999999999999</v>
      </c>
      <c r="O146">
        <v>5.0179999999999998</v>
      </c>
      <c r="P146">
        <v>12.629799999999999</v>
      </c>
      <c r="Q146" s="2"/>
      <c r="R146" s="1">
        <v>2</v>
      </c>
      <c r="S146" s="2"/>
      <c r="T146">
        <v>27.090299999999999</v>
      </c>
      <c r="U146" s="6"/>
      <c r="V146" s="33">
        <v>2</v>
      </c>
      <c r="W146" s="2"/>
      <c r="X146">
        <v>20.342600000000001</v>
      </c>
      <c r="Y146" s="2"/>
      <c r="Z146">
        <v>11.302899999999999</v>
      </c>
      <c r="AA146" s="2"/>
      <c r="AB146" s="42">
        <f t="shared" si="6"/>
        <v>11.302899999999999</v>
      </c>
      <c r="AC146" s="39">
        <v>2</v>
      </c>
      <c r="AE146" s="40">
        <v>12.446275362186256</v>
      </c>
      <c r="AG146" s="38"/>
      <c r="AH146" s="60">
        <v>12.446275362186256</v>
      </c>
      <c r="AI146" s="2"/>
      <c r="AJ146" s="1">
        <v>2</v>
      </c>
      <c r="AK146" s="8"/>
      <c r="AL146">
        <v>9</v>
      </c>
      <c r="AP146" s="8"/>
      <c r="AQ146" s="45">
        <v>0.24313382702457464</v>
      </c>
      <c r="AR146" s="45">
        <v>5.7745966094517945E-2</v>
      </c>
      <c r="AS146" s="45">
        <v>9.9298032483931958E-2</v>
      </c>
      <c r="AT146" s="45">
        <v>0.57129952457466915</v>
      </c>
      <c r="AU146" s="45">
        <v>6.5554868037731566</v>
      </c>
      <c r="AV146" s="46">
        <v>2</v>
      </c>
      <c r="AW146">
        <v>0.55620000000000003</v>
      </c>
      <c r="AX146" s="9">
        <v>3.4416094864281463</v>
      </c>
      <c r="AZ146" s="55">
        <f t="shared" si="9"/>
        <v>3.4416094864281463</v>
      </c>
      <c r="BA146" s="50">
        <v>2</v>
      </c>
      <c r="BC146" s="9">
        <v>1.0866817880879824</v>
      </c>
      <c r="BD146" s="57">
        <f t="shared" si="8"/>
        <v>1.0866817880879824</v>
      </c>
      <c r="BE146" s="5">
        <v>2</v>
      </c>
      <c r="BF146" s="2"/>
      <c r="BG146" s="2"/>
      <c r="BJ146">
        <v>10</v>
      </c>
    </row>
    <row r="147" spans="1:62" x14ac:dyDescent="0.2">
      <c r="A147" s="1">
        <v>145</v>
      </c>
      <c r="B147" t="s">
        <v>55</v>
      </c>
      <c r="C147" s="30">
        <v>44305</v>
      </c>
      <c r="D147" s="31">
        <v>0.80474537037037042</v>
      </c>
      <c r="E147" s="30">
        <v>44305</v>
      </c>
      <c r="F147" s="31">
        <v>0.51307870370370368</v>
      </c>
      <c r="G147" t="s">
        <v>85</v>
      </c>
      <c r="H147" t="s">
        <v>86</v>
      </c>
      <c r="I147">
        <v>47.6066</v>
      </c>
      <c r="J147" s="61">
        <v>-122.860833</v>
      </c>
      <c r="K147">
        <v>14</v>
      </c>
      <c r="L147">
        <v>10</v>
      </c>
      <c r="M147" s="35">
        <v>2</v>
      </c>
      <c r="N147">
        <v>2.6080000000000001</v>
      </c>
      <c r="O147">
        <v>2.5859999999999999</v>
      </c>
      <c r="P147">
        <v>12.8439</v>
      </c>
      <c r="Q147" s="2"/>
      <c r="R147" s="36">
        <v>2</v>
      </c>
      <c r="S147" s="2"/>
      <c r="T147">
        <v>26.7866</v>
      </c>
      <c r="U147" s="6"/>
      <c r="V147" s="35">
        <v>2</v>
      </c>
      <c r="W147" s="2"/>
      <c r="X147">
        <v>20.0688</v>
      </c>
      <c r="Y147" s="2"/>
      <c r="Z147">
        <v>11.050599999999999</v>
      </c>
      <c r="AA147" s="2"/>
      <c r="AB147" s="42">
        <f t="shared" si="6"/>
        <v>11.050599999999999</v>
      </c>
      <c r="AC147" s="5">
        <v>2</v>
      </c>
      <c r="AE147" s="40">
        <v>11.937148366280777</v>
      </c>
      <c r="AG147" s="38"/>
      <c r="AH147" s="60">
        <v>11.937148366280777</v>
      </c>
      <c r="AI147" s="2"/>
      <c r="AJ147" s="1">
        <v>2</v>
      </c>
      <c r="AK147" s="8"/>
      <c r="AL147">
        <v>9.0020000000000007</v>
      </c>
      <c r="AP147" s="8"/>
      <c r="AQ147" s="45">
        <v>9.0763374480151371E-2</v>
      </c>
      <c r="AR147" s="45">
        <v>8.5654449338374322E-2</v>
      </c>
      <c r="AS147" s="45">
        <v>4.8708835916824185E-2</v>
      </c>
      <c r="AT147" s="45">
        <v>0.51830423667296788</v>
      </c>
      <c r="AU147" s="45">
        <v>15.550430015500947</v>
      </c>
      <c r="AV147" s="5">
        <v>2</v>
      </c>
      <c r="AW147">
        <v>0.44740000000000002</v>
      </c>
      <c r="AX147" s="9">
        <v>1.0892327895876313</v>
      </c>
      <c r="AZ147" s="55">
        <f t="shared" si="9"/>
        <v>1.0892327895876313</v>
      </c>
      <c r="BA147" s="50">
        <v>2</v>
      </c>
      <c r="BC147" s="9">
        <v>0.29981361363817516</v>
      </c>
      <c r="BD147" s="57">
        <f t="shared" si="8"/>
        <v>0.29981361363817516</v>
      </c>
      <c r="BE147" s="5">
        <v>2</v>
      </c>
      <c r="BF147" s="2"/>
      <c r="BG147" s="2"/>
      <c r="BJ147">
        <v>10</v>
      </c>
    </row>
    <row r="148" spans="1:62" x14ac:dyDescent="0.2">
      <c r="A148" s="1">
        <v>146</v>
      </c>
      <c r="B148" t="s">
        <v>55</v>
      </c>
      <c r="C148" s="30">
        <v>44305</v>
      </c>
      <c r="D148" s="31">
        <v>0.75009259259259264</v>
      </c>
      <c r="E148" s="30">
        <v>44305</v>
      </c>
      <c r="F148" s="31">
        <v>0.45842592592592596</v>
      </c>
      <c r="G148" t="s">
        <v>85</v>
      </c>
      <c r="H148" t="s">
        <v>86</v>
      </c>
      <c r="I148">
        <v>47.661000000000001</v>
      </c>
      <c r="J148" s="61">
        <v>-122.860833</v>
      </c>
      <c r="K148">
        <v>15</v>
      </c>
      <c r="L148">
        <v>1</v>
      </c>
      <c r="M148" s="33">
        <v>2</v>
      </c>
      <c r="N148">
        <v>115.73699999999999</v>
      </c>
      <c r="O148">
        <v>114.72799999999999</v>
      </c>
      <c r="P148">
        <v>9.4803999999999995</v>
      </c>
      <c r="Q148" s="2"/>
      <c r="R148" s="1">
        <v>2</v>
      </c>
      <c r="S148" s="2"/>
      <c r="T148">
        <v>30.1282</v>
      </c>
      <c r="U148" s="6"/>
      <c r="V148" s="33">
        <v>2</v>
      </c>
      <c r="W148" s="2"/>
      <c r="X148">
        <v>23.2346</v>
      </c>
      <c r="Y148" s="2"/>
      <c r="Z148">
        <v>4.1620999999999997</v>
      </c>
      <c r="AA148" s="2"/>
      <c r="AB148" s="42">
        <f t="shared" si="6"/>
        <v>4.1620999999999997</v>
      </c>
      <c r="AC148" s="39">
        <v>2</v>
      </c>
      <c r="AE148" s="40">
        <v>4.6481137684699005</v>
      </c>
      <c r="AG148" s="38"/>
      <c r="AH148" s="60">
        <v>4.6481137684699005</v>
      </c>
      <c r="AI148" s="2"/>
      <c r="AJ148" s="1">
        <v>2</v>
      </c>
      <c r="AK148" s="8"/>
      <c r="AL148">
        <v>8.1519999999999992</v>
      </c>
      <c r="AP148" s="8"/>
      <c r="AQ148" s="45">
        <v>30.937121639327028</v>
      </c>
      <c r="AR148" s="45">
        <v>0.16222049258223062</v>
      </c>
      <c r="AS148" s="45">
        <v>6.5526168045368635E-2</v>
      </c>
      <c r="AT148" s="45">
        <v>2.7931585487712658</v>
      </c>
      <c r="AU148" s="45">
        <v>66.229713022880901</v>
      </c>
      <c r="AV148" s="46">
        <v>2</v>
      </c>
      <c r="AW148">
        <v>2.8799999999999999E-2</v>
      </c>
      <c r="AX148" s="9"/>
      <c r="AZ148" s="55"/>
      <c r="BA148" s="50"/>
      <c r="BD148" s="57"/>
      <c r="BE148" s="5"/>
      <c r="BF148" s="2"/>
      <c r="BG148" s="2"/>
      <c r="BJ148">
        <v>7</v>
      </c>
    </row>
    <row r="149" spans="1:62" x14ac:dyDescent="0.2">
      <c r="A149" s="1">
        <v>147</v>
      </c>
      <c r="B149" t="s">
        <v>55</v>
      </c>
      <c r="C149" s="30">
        <v>44305</v>
      </c>
      <c r="D149" s="31">
        <v>0.75194444444444453</v>
      </c>
      <c r="E149" s="30">
        <v>44305</v>
      </c>
      <c r="F149" s="31">
        <v>0.46027777777777779</v>
      </c>
      <c r="G149" t="s">
        <v>85</v>
      </c>
      <c r="H149" t="s">
        <v>86</v>
      </c>
      <c r="I149">
        <v>47.661000000000001</v>
      </c>
      <c r="J149" s="61">
        <v>-122.860833</v>
      </c>
      <c r="K149">
        <v>15</v>
      </c>
      <c r="L149">
        <v>2</v>
      </c>
      <c r="M149" s="35">
        <v>2</v>
      </c>
      <c r="N149">
        <v>80.722999999999999</v>
      </c>
      <c r="O149">
        <v>80.027000000000001</v>
      </c>
      <c r="P149">
        <v>8.8048000000000002</v>
      </c>
      <c r="Q149" s="2"/>
      <c r="R149" s="36">
        <v>2</v>
      </c>
      <c r="S149" s="2"/>
      <c r="T149">
        <v>29.862200000000001</v>
      </c>
      <c r="U149" s="6"/>
      <c r="V149" s="35">
        <v>2</v>
      </c>
      <c r="W149" s="2"/>
      <c r="X149">
        <v>23.1281</v>
      </c>
      <c r="Y149" s="2"/>
      <c r="Z149">
        <v>6.7807000000000004</v>
      </c>
      <c r="AA149" s="2"/>
      <c r="AB149" s="42">
        <f t="shared" si="6"/>
        <v>6.7807000000000004</v>
      </c>
      <c r="AC149" s="5">
        <v>2</v>
      </c>
      <c r="AE149" s="40">
        <v>6.9717155372334174</v>
      </c>
      <c r="AG149" s="38"/>
      <c r="AH149" s="60">
        <v>6.9717155372334174</v>
      </c>
      <c r="AI149" s="2"/>
      <c r="AJ149" s="1">
        <v>2</v>
      </c>
      <c r="AK149" s="8"/>
      <c r="AL149">
        <v>8.4120000000000008</v>
      </c>
      <c r="AP149" s="8"/>
      <c r="AQ149" s="45">
        <v>23.8745056575879</v>
      </c>
      <c r="AR149" s="45">
        <v>0.3104747951909263</v>
      </c>
      <c r="AS149" s="45">
        <v>2.05546181326276</v>
      </c>
      <c r="AT149" s="45">
        <v>2.1764283557277881</v>
      </c>
      <c r="AU149" s="45">
        <v>49.077806700272212</v>
      </c>
      <c r="AV149" s="5">
        <v>2</v>
      </c>
      <c r="AW149">
        <v>0.61250000000000004</v>
      </c>
      <c r="AX149" s="9"/>
      <c r="AZ149" s="55"/>
      <c r="BA149" s="50"/>
      <c r="BD149" s="57"/>
      <c r="BE149" s="5"/>
      <c r="BF149" s="2"/>
      <c r="BG149" s="2"/>
      <c r="BJ149">
        <v>7</v>
      </c>
    </row>
    <row r="150" spans="1:62" x14ac:dyDescent="0.2">
      <c r="A150" s="1">
        <v>148</v>
      </c>
      <c r="B150" t="s">
        <v>55</v>
      </c>
      <c r="C150" s="30">
        <v>44305</v>
      </c>
      <c r="D150" s="31">
        <v>0.75355324074074082</v>
      </c>
      <c r="E150" s="30">
        <v>44305</v>
      </c>
      <c r="F150" s="31">
        <v>0.46188657407407407</v>
      </c>
      <c r="G150" t="s">
        <v>85</v>
      </c>
      <c r="H150" t="s">
        <v>86</v>
      </c>
      <c r="I150">
        <v>47.661000000000001</v>
      </c>
      <c r="J150" s="61">
        <v>-122.860833</v>
      </c>
      <c r="K150">
        <v>15</v>
      </c>
      <c r="L150">
        <v>3</v>
      </c>
      <c r="M150" s="33">
        <v>2</v>
      </c>
      <c r="N150">
        <v>50.378999999999998</v>
      </c>
      <c r="O150">
        <v>49.948</v>
      </c>
      <c r="P150">
        <v>8.8223000000000003</v>
      </c>
      <c r="Q150" s="2"/>
      <c r="R150" s="1">
        <v>2</v>
      </c>
      <c r="S150" s="2"/>
      <c r="T150">
        <v>29.763999999999999</v>
      </c>
      <c r="U150" s="6"/>
      <c r="V150" s="33">
        <v>2</v>
      </c>
      <c r="W150" s="2"/>
      <c r="X150">
        <v>23.048300000000001</v>
      </c>
      <c r="Y150" s="2"/>
      <c r="Z150">
        <v>6.5857999999999999</v>
      </c>
      <c r="AA150" s="2"/>
      <c r="AB150" s="42">
        <f t="shared" si="6"/>
        <v>6.5857999999999999</v>
      </c>
      <c r="AC150" s="39">
        <v>2</v>
      </c>
      <c r="AE150" s="40">
        <v>6.8887907872397642</v>
      </c>
      <c r="AG150" s="38"/>
      <c r="AH150" s="60">
        <v>6.8887907872397642</v>
      </c>
      <c r="AI150" s="2"/>
      <c r="AJ150" s="1">
        <v>2</v>
      </c>
      <c r="AK150" s="8"/>
      <c r="AL150">
        <v>8.3829999999999991</v>
      </c>
      <c r="AP150" s="8"/>
      <c r="AQ150" s="45">
        <v>24.807621224378071</v>
      </c>
      <c r="AR150" s="45">
        <v>0.40457610541398864</v>
      </c>
      <c r="AS150" s="45">
        <v>1.7750104793648396</v>
      </c>
      <c r="AT150" s="45">
        <v>2.2338493128544425</v>
      </c>
      <c r="AU150" s="45">
        <v>50.211375278971644</v>
      </c>
      <c r="AV150" s="46">
        <v>2</v>
      </c>
      <c r="AW150">
        <v>0.47789999999999999</v>
      </c>
      <c r="AX150" s="9">
        <v>0.93362810536082685</v>
      </c>
      <c r="AZ150" s="55">
        <f>AVERAGE(AX150:AY150)</f>
        <v>0.93362810536082685</v>
      </c>
      <c r="BA150" s="50">
        <v>2</v>
      </c>
      <c r="BC150" s="9">
        <v>1.0341876325423991</v>
      </c>
      <c r="BD150" s="57">
        <f t="shared" ref="BD150:BD155" si="10">AVERAGE(BB150:BC150)</f>
        <v>1.0341876325423991</v>
      </c>
      <c r="BE150" s="5">
        <v>2</v>
      </c>
      <c r="BF150" s="2"/>
      <c r="BG150" s="2"/>
      <c r="BJ150">
        <v>7</v>
      </c>
    </row>
    <row r="151" spans="1:62" x14ac:dyDescent="0.2">
      <c r="A151" s="1">
        <v>149</v>
      </c>
      <c r="B151" t="s">
        <v>55</v>
      </c>
      <c r="C151" s="30">
        <v>44305</v>
      </c>
      <c r="D151" s="31">
        <v>0.7549421296296297</v>
      </c>
      <c r="E151" s="30">
        <v>44305</v>
      </c>
      <c r="F151" s="31">
        <v>0.46327546296296296</v>
      </c>
      <c r="G151" t="s">
        <v>85</v>
      </c>
      <c r="H151" t="s">
        <v>86</v>
      </c>
      <c r="I151">
        <v>47.661000000000001</v>
      </c>
      <c r="J151" s="61">
        <v>-122.860833</v>
      </c>
      <c r="K151">
        <v>15</v>
      </c>
      <c r="L151">
        <v>4</v>
      </c>
      <c r="M151" s="35">
        <v>2</v>
      </c>
      <c r="N151">
        <v>30.074000000000002</v>
      </c>
      <c r="O151">
        <v>29.818999999999999</v>
      </c>
      <c r="P151">
        <v>8.8682999999999996</v>
      </c>
      <c r="Q151" s="2"/>
      <c r="R151" s="36">
        <v>2</v>
      </c>
      <c r="S151" s="2"/>
      <c r="T151">
        <v>29.632999999999999</v>
      </c>
      <c r="U151" s="6"/>
      <c r="V151" s="35">
        <v>2</v>
      </c>
      <c r="W151" s="2"/>
      <c r="X151">
        <v>22.938800000000001</v>
      </c>
      <c r="Y151" s="2"/>
      <c r="Z151">
        <v>6.4813999999999998</v>
      </c>
      <c r="AA151" s="2"/>
      <c r="AB151" s="42">
        <f t="shared" si="6"/>
        <v>6.4813999999999998</v>
      </c>
      <c r="AC151" s="5">
        <v>2</v>
      </c>
      <c r="AE151" s="40">
        <v>6.9440612824147685</v>
      </c>
      <c r="AG151" s="38"/>
      <c r="AH151" s="60">
        <v>6.9440612824147685</v>
      </c>
      <c r="AI151" s="2"/>
      <c r="AJ151" s="1">
        <v>2</v>
      </c>
      <c r="AK151" s="8"/>
      <c r="AL151">
        <v>8.3680000000000003</v>
      </c>
      <c r="AP151" s="8"/>
      <c r="AQ151" s="45">
        <v>24.744957709262756</v>
      </c>
      <c r="AR151" s="45">
        <v>0.40511153194706995</v>
      </c>
      <c r="AS151" s="45">
        <v>1.6453757272211722</v>
      </c>
      <c r="AT151" s="45">
        <v>2.2432463975425332</v>
      </c>
      <c r="AU151" s="45">
        <v>49.864311432892251</v>
      </c>
      <c r="AV151" s="5">
        <v>2</v>
      </c>
      <c r="AW151">
        <v>0.95389999999999997</v>
      </c>
      <c r="AX151" s="9">
        <v>1.8535263856428181</v>
      </c>
      <c r="AZ151" s="55">
        <f>AVERAGE(AX151:AY151)</f>
        <v>1.8535263856428181</v>
      </c>
      <c r="BA151" s="50">
        <v>2</v>
      </c>
      <c r="BC151" s="9">
        <v>1.2255264748410526</v>
      </c>
      <c r="BD151" s="57">
        <f t="shared" si="10"/>
        <v>1.2255264748410526</v>
      </c>
      <c r="BE151" s="5">
        <v>2</v>
      </c>
      <c r="BF151" s="2"/>
      <c r="BG151" s="2"/>
      <c r="BJ151">
        <v>7</v>
      </c>
    </row>
    <row r="152" spans="1:62" x14ac:dyDescent="0.2">
      <c r="A152" s="1">
        <v>150</v>
      </c>
      <c r="B152" t="s">
        <v>55</v>
      </c>
      <c r="C152" s="30">
        <v>44305</v>
      </c>
      <c r="D152" s="31">
        <v>0.75594907407407408</v>
      </c>
      <c r="E152" s="30">
        <v>44305</v>
      </c>
      <c r="F152" s="31">
        <v>0.46428240740740739</v>
      </c>
      <c r="G152" t="s">
        <v>85</v>
      </c>
      <c r="H152" t="s">
        <v>86</v>
      </c>
      <c r="I152">
        <v>47.661000000000001</v>
      </c>
      <c r="J152" s="61">
        <v>-122.860833</v>
      </c>
      <c r="K152">
        <v>15</v>
      </c>
      <c r="L152">
        <v>5</v>
      </c>
      <c r="M152" s="33">
        <v>2</v>
      </c>
      <c r="N152">
        <v>20.187999999999999</v>
      </c>
      <c r="O152">
        <v>20.016999999999999</v>
      </c>
      <c r="P152">
        <v>8.9137000000000004</v>
      </c>
      <c r="Q152" s="2"/>
      <c r="R152" s="1">
        <v>2</v>
      </c>
      <c r="S152" s="2"/>
      <c r="T152">
        <v>29.532499999999999</v>
      </c>
      <c r="U152" s="6"/>
      <c r="V152" s="33">
        <v>2</v>
      </c>
      <c r="W152" s="2"/>
      <c r="X152">
        <v>22.853400000000001</v>
      </c>
      <c r="Y152" s="2"/>
      <c r="Z152">
        <v>6.9375</v>
      </c>
      <c r="AA152" s="2"/>
      <c r="AB152" s="42">
        <f t="shared" si="6"/>
        <v>6.9375</v>
      </c>
      <c r="AC152" s="39">
        <v>2</v>
      </c>
      <c r="AE152" s="40">
        <v>7.3754777247102696</v>
      </c>
      <c r="AG152" s="38"/>
      <c r="AH152" s="60">
        <v>7.3754777247102696</v>
      </c>
      <c r="AI152" s="2"/>
      <c r="AJ152" s="1">
        <v>2</v>
      </c>
      <c r="AK152" s="8"/>
      <c r="AL152">
        <v>8.4239999999999995</v>
      </c>
      <c r="AP152" s="8"/>
      <c r="AQ152" s="45">
        <v>22.503688752241963</v>
      </c>
      <c r="AR152" s="45">
        <v>0.34177058261625709</v>
      </c>
      <c r="AS152" s="45">
        <v>2.2043700846578451</v>
      </c>
      <c r="AT152" s="45">
        <v>2.1518014297920605</v>
      </c>
      <c r="AU152" s="45">
        <v>46.305569046381855</v>
      </c>
      <c r="AV152" s="46">
        <v>2</v>
      </c>
      <c r="AW152">
        <v>1.1752</v>
      </c>
      <c r="AX152" s="9">
        <v>2.2654211380078886</v>
      </c>
      <c r="AZ152" s="55">
        <f>AVERAGE(AX152:AY152)</f>
        <v>2.2654211380078886</v>
      </c>
      <c r="BA152" s="50">
        <v>2</v>
      </c>
      <c r="BC152" s="9">
        <v>1.6007580176372727</v>
      </c>
      <c r="BD152" s="57">
        <f t="shared" si="10"/>
        <v>1.6007580176372727</v>
      </c>
      <c r="BE152" s="5">
        <v>2</v>
      </c>
      <c r="BF152" s="2"/>
      <c r="BG152" s="2"/>
      <c r="BJ152">
        <v>7</v>
      </c>
    </row>
    <row r="153" spans="1:62" x14ac:dyDescent="0.2">
      <c r="A153" s="1">
        <v>151</v>
      </c>
      <c r="B153" t="s">
        <v>55</v>
      </c>
      <c r="C153" s="30">
        <v>44305</v>
      </c>
      <c r="D153" s="31">
        <v>0.75722222222222224</v>
      </c>
      <c r="E153" s="30">
        <v>44305</v>
      </c>
      <c r="F153" s="31">
        <v>0.46555555555555556</v>
      </c>
      <c r="G153" t="s">
        <v>85</v>
      </c>
      <c r="H153" t="s">
        <v>86</v>
      </c>
      <c r="I153">
        <v>47.661000000000001</v>
      </c>
      <c r="J153" s="61">
        <v>-122.860833</v>
      </c>
      <c r="K153">
        <v>15</v>
      </c>
      <c r="L153">
        <v>6</v>
      </c>
      <c r="M153" s="35">
        <v>2</v>
      </c>
      <c r="N153">
        <v>10.039999999999999</v>
      </c>
      <c r="O153">
        <v>9.9550000000000001</v>
      </c>
      <c r="P153">
        <v>9.2812999999999999</v>
      </c>
      <c r="Q153" s="2"/>
      <c r="R153" s="36">
        <v>2</v>
      </c>
      <c r="S153" s="2"/>
      <c r="T153">
        <v>29.221</v>
      </c>
      <c r="U153" s="6"/>
      <c r="V153" s="35">
        <v>2</v>
      </c>
      <c r="W153" s="2"/>
      <c r="X153">
        <v>22.555</v>
      </c>
      <c r="Y153" s="2"/>
      <c r="Z153">
        <v>8.2385000000000002</v>
      </c>
      <c r="AA153" s="2"/>
      <c r="AB153" s="42">
        <f t="shared" si="6"/>
        <v>8.2385000000000002</v>
      </c>
      <c r="AC153" s="5">
        <v>2</v>
      </c>
      <c r="AE153" s="40">
        <v>8.7729549721970947</v>
      </c>
      <c r="AG153" s="38"/>
      <c r="AH153" s="60">
        <v>8.7729549721970947</v>
      </c>
      <c r="AI153" s="2"/>
      <c r="AJ153" s="1">
        <v>2</v>
      </c>
      <c r="AK153" s="8"/>
      <c r="AL153">
        <v>8.5760000000000005</v>
      </c>
      <c r="AP153" s="8"/>
      <c r="AQ153" s="45">
        <v>15.401990490706993</v>
      </c>
      <c r="AR153" s="45">
        <v>0.24561661568241966</v>
      </c>
      <c r="AS153" s="45">
        <v>1.7350268134139888</v>
      </c>
      <c r="AT153" s="45">
        <v>1.6629201243856333</v>
      </c>
      <c r="AU153" s="45">
        <v>31.888092622049147</v>
      </c>
      <c r="AV153" s="5">
        <v>2</v>
      </c>
      <c r="AW153">
        <v>13.5098</v>
      </c>
      <c r="AX153" s="9">
        <v>13.363696410066739</v>
      </c>
      <c r="AZ153" s="55">
        <f t="shared" ref="AZ153:AZ155" si="11">AVERAGE(AX153:AY153)</f>
        <v>13.363696410066739</v>
      </c>
      <c r="BA153" s="50">
        <v>2</v>
      </c>
      <c r="BC153" s="9">
        <v>5.2958269399332609</v>
      </c>
      <c r="BD153" s="57">
        <f t="shared" si="10"/>
        <v>5.2958269399332609</v>
      </c>
      <c r="BE153" s="5">
        <v>2</v>
      </c>
      <c r="BF153" s="2"/>
      <c r="BG153" s="2"/>
      <c r="BJ153">
        <v>7</v>
      </c>
    </row>
    <row r="154" spans="1:62" x14ac:dyDescent="0.2">
      <c r="A154" s="1">
        <v>152</v>
      </c>
      <c r="B154" t="s">
        <v>55</v>
      </c>
      <c r="C154" s="30">
        <v>44305</v>
      </c>
      <c r="D154" s="31">
        <v>0.75820601851851854</v>
      </c>
      <c r="E154" s="30">
        <v>44305</v>
      </c>
      <c r="F154" s="31">
        <v>0.46653935185185186</v>
      </c>
      <c r="G154" t="s">
        <v>85</v>
      </c>
      <c r="H154" t="s">
        <v>86</v>
      </c>
      <c r="I154">
        <v>47.661000000000001</v>
      </c>
      <c r="J154" s="61">
        <v>-122.860833</v>
      </c>
      <c r="K154">
        <v>15</v>
      </c>
      <c r="L154">
        <v>7</v>
      </c>
      <c r="M154" s="33">
        <v>2</v>
      </c>
      <c r="N154">
        <v>4.548</v>
      </c>
      <c r="O154">
        <v>4.51</v>
      </c>
      <c r="P154">
        <v>10.4337</v>
      </c>
      <c r="Q154" s="2"/>
      <c r="R154" s="1">
        <v>2</v>
      </c>
      <c r="S154" s="2"/>
      <c r="T154">
        <v>28.412400000000002</v>
      </c>
      <c r="U154" s="6"/>
      <c r="V154" s="33">
        <v>2</v>
      </c>
      <c r="W154" s="2"/>
      <c r="X154">
        <v>21.744700000000002</v>
      </c>
      <c r="Y154" s="2"/>
      <c r="Z154">
        <v>12.419</v>
      </c>
      <c r="AA154" s="2"/>
      <c r="AB154" s="42">
        <f t="shared" si="6"/>
        <v>12.419</v>
      </c>
      <c r="AC154" s="39">
        <v>2</v>
      </c>
      <c r="AE154" s="40">
        <v>12.150926993316816</v>
      </c>
      <c r="AG154" s="38"/>
      <c r="AH154" s="60">
        <v>12.150926993316816</v>
      </c>
      <c r="AI154" s="2"/>
      <c r="AJ154" s="1">
        <v>2</v>
      </c>
      <c r="AK154" s="8"/>
      <c r="AL154">
        <v>8.9209999999999994</v>
      </c>
      <c r="AP154" s="8"/>
      <c r="AQ154" s="45">
        <v>1.1428423290056708</v>
      </c>
      <c r="AR154" s="45">
        <v>8.0893113754253287E-2</v>
      </c>
      <c r="AS154" s="45">
        <v>0.1330940326200378</v>
      </c>
      <c r="AT154" s="45">
        <v>0.63772977001890363</v>
      </c>
      <c r="AU154" s="45">
        <v>9.5282968364158798</v>
      </c>
      <c r="AV154" s="46">
        <v>2</v>
      </c>
      <c r="AW154">
        <v>1.3851</v>
      </c>
      <c r="AX154" s="9">
        <v>8.9701523848393183</v>
      </c>
      <c r="AZ154" s="55">
        <f t="shared" si="11"/>
        <v>8.9701523848393183</v>
      </c>
      <c r="BA154" s="50">
        <v>2</v>
      </c>
      <c r="BC154" s="9">
        <v>2.6978374022574565</v>
      </c>
      <c r="BD154" s="57">
        <f t="shared" si="10"/>
        <v>2.6978374022574565</v>
      </c>
      <c r="BE154" s="5">
        <v>2</v>
      </c>
      <c r="BF154" s="2"/>
      <c r="BG154" s="2"/>
      <c r="BJ154">
        <v>7</v>
      </c>
    </row>
    <row r="155" spans="1:62" x14ac:dyDescent="0.2">
      <c r="A155" s="1">
        <v>153</v>
      </c>
      <c r="B155" t="s">
        <v>55</v>
      </c>
      <c r="C155" s="30">
        <v>44305</v>
      </c>
      <c r="D155" s="31">
        <v>0.758738425925926</v>
      </c>
      <c r="E155" s="30">
        <v>44305</v>
      </c>
      <c r="F155" s="31">
        <v>0.46707175925925926</v>
      </c>
      <c r="G155" t="s">
        <v>85</v>
      </c>
      <c r="H155" t="s">
        <v>86</v>
      </c>
      <c r="I155">
        <v>47.661000000000001</v>
      </c>
      <c r="J155" s="61">
        <v>-122.860833</v>
      </c>
      <c r="K155">
        <v>15</v>
      </c>
      <c r="L155">
        <v>8</v>
      </c>
      <c r="M155" s="35">
        <v>2</v>
      </c>
      <c r="N155">
        <v>3.3439999999999999</v>
      </c>
      <c r="O155">
        <v>3.3159999999999998</v>
      </c>
      <c r="P155">
        <v>11.8279</v>
      </c>
      <c r="Q155" s="2"/>
      <c r="R155" s="36">
        <v>2</v>
      </c>
      <c r="S155" s="2"/>
      <c r="T155">
        <v>28.0688</v>
      </c>
      <c r="U155" s="6"/>
      <c r="V155" s="35">
        <v>2</v>
      </c>
      <c r="W155" s="2"/>
      <c r="X155">
        <v>21.242999999999999</v>
      </c>
      <c r="Y155" s="2"/>
      <c r="Z155">
        <v>12.1647</v>
      </c>
      <c r="AA155" s="2"/>
      <c r="AB155" s="42">
        <f t="shared" si="6"/>
        <v>12.1647</v>
      </c>
      <c r="AC155" s="5">
        <v>2</v>
      </c>
      <c r="AE155" s="40">
        <v>12.834808907671896</v>
      </c>
      <c r="AG155" s="38"/>
      <c r="AH155" s="60">
        <v>12.834808907671896</v>
      </c>
      <c r="AI155" s="2"/>
      <c r="AJ155" s="1">
        <v>2</v>
      </c>
      <c r="AK155" s="8"/>
      <c r="AL155">
        <v>9.0009999999999994</v>
      </c>
      <c r="AP155" s="8"/>
      <c r="AQ155" s="45">
        <v>0.24315487844234407</v>
      </c>
      <c r="AR155" s="45">
        <v>5.6777430744801523E-2</v>
      </c>
      <c r="AS155" s="45">
        <v>7.4091721406427224E-2</v>
      </c>
      <c r="AT155" s="45">
        <v>0.50172541886578459</v>
      </c>
      <c r="AU155" s="45">
        <v>4.48959668426465</v>
      </c>
      <c r="AV155" s="5">
        <v>2</v>
      </c>
      <c r="AW155">
        <v>0.75960000000000005</v>
      </c>
      <c r="AX155" s="9">
        <v>3.1166702928957015</v>
      </c>
      <c r="AZ155" s="55">
        <f t="shared" si="11"/>
        <v>3.1166702928957015</v>
      </c>
      <c r="BA155" s="50">
        <v>2</v>
      </c>
      <c r="BC155" s="9">
        <v>0.81433102823333137</v>
      </c>
      <c r="BD155" s="57">
        <f t="shared" si="10"/>
        <v>0.81433102823333137</v>
      </c>
      <c r="BE155" s="5">
        <v>2</v>
      </c>
      <c r="BF155" s="2"/>
      <c r="BG155" s="2"/>
      <c r="BJ155">
        <v>7</v>
      </c>
    </row>
    <row r="156" spans="1:62" x14ac:dyDescent="0.2">
      <c r="A156" s="1">
        <v>154</v>
      </c>
      <c r="B156" t="s">
        <v>55</v>
      </c>
      <c r="C156" s="30">
        <v>44305</v>
      </c>
      <c r="D156" s="31">
        <v>0.69621527777777781</v>
      </c>
      <c r="E156" s="30">
        <v>44305</v>
      </c>
      <c r="F156" s="31">
        <v>0.40454861111111112</v>
      </c>
      <c r="G156" t="s">
        <v>87</v>
      </c>
      <c r="H156" t="s">
        <v>88</v>
      </c>
      <c r="I156">
        <v>47.735500000000002</v>
      </c>
      <c r="J156" s="61">
        <v>-122.761</v>
      </c>
      <c r="K156">
        <v>17</v>
      </c>
      <c r="L156">
        <v>1</v>
      </c>
      <c r="M156" s="33">
        <v>2</v>
      </c>
      <c r="N156">
        <v>102.527</v>
      </c>
      <c r="O156">
        <v>101.637</v>
      </c>
      <c r="P156">
        <v>8.6227</v>
      </c>
      <c r="Q156" s="2"/>
      <c r="R156" s="1">
        <v>2</v>
      </c>
      <c r="S156" s="2"/>
      <c r="T156">
        <v>30.184899999999999</v>
      </c>
      <c r="U156" s="6"/>
      <c r="V156" s="33">
        <v>2</v>
      </c>
      <c r="W156" s="2"/>
      <c r="X156">
        <v>23.407599999999999</v>
      </c>
      <c r="Y156" s="2"/>
      <c r="Z156">
        <v>7.7521000000000004</v>
      </c>
      <c r="AA156" s="2"/>
      <c r="AB156" s="42">
        <f t="shared" si="6"/>
        <v>7.7521000000000004</v>
      </c>
      <c r="AC156" s="39">
        <v>2</v>
      </c>
      <c r="AE156" s="40">
        <v>8.2686326411281073</v>
      </c>
      <c r="AG156" s="38"/>
      <c r="AH156" s="60">
        <v>8.2686326411281073</v>
      </c>
      <c r="AI156" s="2"/>
      <c r="AJ156" s="1">
        <v>2</v>
      </c>
      <c r="AK156" s="8"/>
      <c r="AL156">
        <v>8.5129999999999999</v>
      </c>
      <c r="AP156" s="8"/>
      <c r="AV156" s="46"/>
      <c r="AW156">
        <v>2.6141000000000001</v>
      </c>
      <c r="AX156" s="9"/>
      <c r="AZ156" s="55"/>
      <c r="BA156" s="50"/>
      <c r="BD156" s="57"/>
      <c r="BE156" s="5"/>
      <c r="BF156" s="2"/>
      <c r="BG156" s="2"/>
      <c r="BJ156">
        <v>3.75</v>
      </c>
    </row>
    <row r="157" spans="1:62" x14ac:dyDescent="0.2">
      <c r="A157" s="1">
        <v>155</v>
      </c>
      <c r="B157" t="s">
        <v>55</v>
      </c>
      <c r="C157" s="30">
        <v>44305</v>
      </c>
      <c r="D157" s="31">
        <v>0.69660879629629635</v>
      </c>
      <c r="E157" s="30">
        <v>44305</v>
      </c>
      <c r="F157" s="31">
        <v>0.40494212962962961</v>
      </c>
      <c r="G157" t="s">
        <v>87</v>
      </c>
      <c r="H157" t="s">
        <v>88</v>
      </c>
      <c r="I157">
        <v>47.735500000000002</v>
      </c>
      <c r="J157" s="61">
        <v>-122.761</v>
      </c>
      <c r="K157">
        <v>17</v>
      </c>
      <c r="L157">
        <v>2</v>
      </c>
      <c r="M157" s="35">
        <v>2</v>
      </c>
      <c r="N157">
        <v>94.984999999999999</v>
      </c>
      <c r="O157">
        <v>94.162000000000006</v>
      </c>
      <c r="P157">
        <v>8.6585999999999999</v>
      </c>
      <c r="Q157" s="2"/>
      <c r="R157" s="36">
        <v>2</v>
      </c>
      <c r="S157" s="2"/>
      <c r="T157">
        <v>30.137</v>
      </c>
      <c r="U157" s="6"/>
      <c r="V157" s="35">
        <v>2</v>
      </c>
      <c r="W157" s="2"/>
      <c r="X157">
        <v>23.364699999999999</v>
      </c>
      <c r="Y157" s="2"/>
      <c r="Z157">
        <v>7.8240999999999996</v>
      </c>
      <c r="AA157" s="2"/>
      <c r="AB157" s="42">
        <f t="shared" si="6"/>
        <v>7.8240999999999996</v>
      </c>
      <c r="AC157" s="5">
        <v>2</v>
      </c>
      <c r="AG157" s="38"/>
      <c r="AH157" s="60"/>
      <c r="AI157" s="2"/>
      <c r="AK157" s="8"/>
      <c r="AL157">
        <v>8.5210000000000008</v>
      </c>
      <c r="AP157" s="8"/>
      <c r="AV157" s="5"/>
      <c r="AW157">
        <v>2.7212000000000001</v>
      </c>
      <c r="AX157" s="9"/>
      <c r="AZ157" s="55"/>
      <c r="BA157" s="50"/>
      <c r="BD157" s="57"/>
      <c r="BE157" s="5"/>
      <c r="BF157" s="2"/>
      <c r="BG157" s="2"/>
      <c r="BJ157">
        <v>3.75</v>
      </c>
    </row>
    <row r="158" spans="1:62" x14ac:dyDescent="0.2">
      <c r="A158" s="1">
        <v>156</v>
      </c>
      <c r="B158" t="s">
        <v>55</v>
      </c>
      <c r="C158" s="30">
        <v>44305</v>
      </c>
      <c r="D158" s="31">
        <v>0.69666666666666677</v>
      </c>
      <c r="E158" s="30">
        <v>44305</v>
      </c>
      <c r="F158" s="31">
        <v>0.40500000000000003</v>
      </c>
      <c r="G158" t="s">
        <v>87</v>
      </c>
      <c r="H158" t="s">
        <v>88</v>
      </c>
      <c r="I158">
        <v>47.735500000000002</v>
      </c>
      <c r="J158" s="61">
        <v>-122.761</v>
      </c>
      <c r="K158">
        <v>17</v>
      </c>
      <c r="L158">
        <v>3</v>
      </c>
      <c r="M158" s="33">
        <v>2</v>
      </c>
      <c r="N158">
        <v>93.042000000000002</v>
      </c>
      <c r="O158">
        <v>92.236000000000004</v>
      </c>
      <c r="P158">
        <v>8.6671999999999993</v>
      </c>
      <c r="Q158" s="2"/>
      <c r="R158" s="1">
        <v>2</v>
      </c>
      <c r="S158" s="2"/>
      <c r="T158">
        <v>30.126100000000001</v>
      </c>
      <c r="U158" s="6"/>
      <c r="V158" s="33">
        <v>2</v>
      </c>
      <c r="W158" s="2"/>
      <c r="X158">
        <v>23.354900000000001</v>
      </c>
      <c r="Y158" s="2"/>
      <c r="Z158">
        <v>7.8498000000000001</v>
      </c>
      <c r="AA158" s="2"/>
      <c r="AB158" s="42">
        <f t="shared" si="6"/>
        <v>7.8498000000000001</v>
      </c>
      <c r="AC158" s="39">
        <v>2</v>
      </c>
      <c r="AG158" s="38"/>
      <c r="AH158" s="60">
        <v>8.4175100803744591</v>
      </c>
      <c r="AI158" s="2"/>
      <c r="AJ158" s="1">
        <v>2</v>
      </c>
      <c r="AK158" s="8"/>
      <c r="AL158">
        <v>8.5229999999999997</v>
      </c>
      <c r="AP158" s="8"/>
      <c r="AQ158" s="45">
        <v>20.61175215246881</v>
      </c>
      <c r="AR158" s="45">
        <v>0.30902407104725899</v>
      </c>
      <c r="AS158" s="45">
        <v>2.1679933329376184</v>
      </c>
      <c r="AT158" s="45">
        <v>1.8434182992438564</v>
      </c>
      <c r="AU158" s="45">
        <v>38.116163871712665</v>
      </c>
      <c r="AV158" s="46">
        <v>2</v>
      </c>
      <c r="AW158">
        <v>2.7361</v>
      </c>
      <c r="AX158" s="9"/>
      <c r="AZ158" s="55"/>
      <c r="BA158" s="50"/>
      <c r="BD158" s="57"/>
      <c r="BE158" s="5"/>
      <c r="BF158" s="2"/>
      <c r="BG158" s="2"/>
      <c r="BJ158">
        <v>3.75</v>
      </c>
    </row>
    <row r="159" spans="1:62" x14ac:dyDescent="0.2">
      <c r="A159" s="1">
        <v>157</v>
      </c>
      <c r="B159" t="s">
        <v>55</v>
      </c>
      <c r="C159" s="30">
        <v>44305</v>
      </c>
      <c r="D159" s="31">
        <v>0.69729166666666664</v>
      </c>
      <c r="E159" s="30">
        <v>44305</v>
      </c>
      <c r="F159" s="31">
        <v>0.40562499999999996</v>
      </c>
      <c r="G159" t="s">
        <v>87</v>
      </c>
      <c r="H159" t="s">
        <v>88</v>
      </c>
      <c r="I159">
        <v>47.735500000000002</v>
      </c>
      <c r="J159" s="61">
        <v>-122.761</v>
      </c>
      <c r="K159">
        <v>17</v>
      </c>
      <c r="L159">
        <v>4</v>
      </c>
      <c r="M159" s="35">
        <v>2</v>
      </c>
      <c r="N159">
        <v>80.367000000000004</v>
      </c>
      <c r="O159">
        <v>79.674000000000007</v>
      </c>
      <c r="P159">
        <v>8.7060999999999993</v>
      </c>
      <c r="Q159" s="2"/>
      <c r="R159" s="36">
        <v>2</v>
      </c>
      <c r="S159" s="2"/>
      <c r="T159">
        <v>30.0321</v>
      </c>
      <c r="U159" s="6"/>
      <c r="V159" s="35">
        <v>2</v>
      </c>
      <c r="W159" s="2"/>
      <c r="X159">
        <v>23.275500000000001</v>
      </c>
      <c r="Y159" s="2"/>
      <c r="Z159">
        <v>7.9329000000000001</v>
      </c>
      <c r="AA159" s="2"/>
      <c r="AB159" s="42">
        <f t="shared" si="6"/>
        <v>7.9329000000000001</v>
      </c>
      <c r="AC159" s="5">
        <v>2</v>
      </c>
      <c r="AE159" s="40">
        <v>8.4175100803744591</v>
      </c>
      <c r="AG159" s="38"/>
      <c r="AH159" s="60">
        <v>8.467045365016082</v>
      </c>
      <c r="AI159" s="2"/>
      <c r="AJ159" s="1">
        <v>2</v>
      </c>
      <c r="AK159" s="8"/>
      <c r="AL159">
        <v>8.5289999999999999</v>
      </c>
      <c r="AP159" s="8"/>
      <c r="AQ159" s="45">
        <v>19.798446272710773</v>
      </c>
      <c r="AR159" s="45">
        <v>0.29533372479395087</v>
      </c>
      <c r="AS159" s="45">
        <v>2.3521201530737237</v>
      </c>
      <c r="AT159" s="45">
        <v>1.8429426246880907</v>
      </c>
      <c r="AU159" s="45">
        <v>37.663519428703218</v>
      </c>
      <c r="AV159" s="5">
        <v>2</v>
      </c>
      <c r="AW159">
        <v>2.6709000000000001</v>
      </c>
      <c r="AX159" s="9"/>
      <c r="AZ159" s="55"/>
      <c r="BA159" s="50"/>
      <c r="BD159" s="57"/>
      <c r="BE159" s="5"/>
      <c r="BF159" s="2"/>
      <c r="BG159" s="2"/>
      <c r="BJ159">
        <v>3.75</v>
      </c>
    </row>
    <row r="160" spans="1:62" x14ac:dyDescent="0.2">
      <c r="A160" s="1">
        <v>158</v>
      </c>
      <c r="B160" t="s">
        <v>55</v>
      </c>
      <c r="C160" s="30">
        <v>44305</v>
      </c>
      <c r="D160" s="31">
        <v>0.69946759259259261</v>
      </c>
      <c r="E160" s="30">
        <v>44305</v>
      </c>
      <c r="F160" s="31">
        <v>0.40780092592592593</v>
      </c>
      <c r="G160" t="s">
        <v>87</v>
      </c>
      <c r="H160" t="s">
        <v>88</v>
      </c>
      <c r="I160">
        <v>47.735500000000002</v>
      </c>
      <c r="J160" s="61">
        <v>-122.761</v>
      </c>
      <c r="K160">
        <v>17</v>
      </c>
      <c r="L160">
        <v>5</v>
      </c>
      <c r="M160" s="33">
        <v>2</v>
      </c>
      <c r="N160">
        <v>50.04</v>
      </c>
      <c r="O160">
        <v>49.612000000000002</v>
      </c>
      <c r="P160">
        <v>8.7614999999999998</v>
      </c>
      <c r="Q160" s="2"/>
      <c r="R160" s="1">
        <v>2</v>
      </c>
      <c r="S160" s="2"/>
      <c r="T160">
        <v>29.8188</v>
      </c>
      <c r="U160" s="6"/>
      <c r="V160" s="33">
        <v>2</v>
      </c>
      <c r="W160" s="2"/>
      <c r="X160">
        <v>23.100100000000001</v>
      </c>
      <c r="Y160" s="2"/>
      <c r="Z160">
        <v>7.9550999999999998</v>
      </c>
      <c r="AA160" s="2"/>
      <c r="AB160" s="42">
        <f t="shared" si="6"/>
        <v>7.9550999999999998</v>
      </c>
      <c r="AC160" s="39">
        <v>2</v>
      </c>
      <c r="AE160" s="40">
        <v>8.467045365016082</v>
      </c>
      <c r="AG160" s="38"/>
      <c r="AH160" s="60">
        <v>8.6275050032400085</v>
      </c>
      <c r="AI160" s="2"/>
      <c r="AJ160" s="1">
        <v>2</v>
      </c>
      <c r="AK160" s="8"/>
      <c r="AL160">
        <v>8.5329999999999995</v>
      </c>
      <c r="AP160" s="8"/>
      <c r="AQ160" s="45">
        <v>19.119122086699434</v>
      </c>
      <c r="AR160" s="45">
        <v>0.28709891050283554</v>
      </c>
      <c r="AS160" s="45">
        <v>2.6087565393119094</v>
      </c>
      <c r="AT160" s="45">
        <v>1.8322384559546314</v>
      </c>
      <c r="AU160" s="45">
        <v>38.542874175697541</v>
      </c>
      <c r="AV160" s="46">
        <v>2</v>
      </c>
      <c r="AW160">
        <v>1.5586</v>
      </c>
      <c r="AX160" s="9">
        <v>3.2493919353244469</v>
      </c>
      <c r="AZ160" s="55">
        <f t="shared" ref="AZ160:AZ165" si="12">AVERAGE(AX160:AY160)</f>
        <v>3.2493919353244469</v>
      </c>
      <c r="BA160" s="50">
        <v>2</v>
      </c>
      <c r="BC160" s="9">
        <v>1.7974766630626506</v>
      </c>
      <c r="BD160" s="57">
        <f t="shared" ref="BD160:BD165" si="13">AVERAGE(BB160:BC160)</f>
        <v>1.7974766630626506</v>
      </c>
      <c r="BE160" s="5">
        <v>2</v>
      </c>
      <c r="BF160" s="2"/>
      <c r="BG160" s="2"/>
      <c r="BJ160">
        <v>3.75</v>
      </c>
    </row>
    <row r="161" spans="1:62" x14ac:dyDescent="0.2">
      <c r="A161" s="1">
        <v>159</v>
      </c>
      <c r="B161" t="s">
        <v>55</v>
      </c>
      <c r="C161" s="30">
        <v>44305</v>
      </c>
      <c r="D161" s="31">
        <v>0.70074074074074078</v>
      </c>
      <c r="E161" s="30">
        <v>44305</v>
      </c>
      <c r="F161" s="31">
        <v>0.40907407407407409</v>
      </c>
      <c r="G161" t="s">
        <v>87</v>
      </c>
      <c r="H161" t="s">
        <v>88</v>
      </c>
      <c r="I161">
        <v>47.735500000000002</v>
      </c>
      <c r="J161" s="61">
        <v>-122.761</v>
      </c>
      <c r="K161">
        <v>17</v>
      </c>
      <c r="L161">
        <v>6</v>
      </c>
      <c r="M161" s="35">
        <v>2</v>
      </c>
      <c r="N161">
        <v>30.001000000000001</v>
      </c>
      <c r="O161">
        <v>29.745999999999999</v>
      </c>
      <c r="P161">
        <v>8.9392999999999994</v>
      </c>
      <c r="Q161" s="2"/>
      <c r="R161" s="36">
        <v>2</v>
      </c>
      <c r="S161" s="2"/>
      <c r="T161">
        <v>29.653500000000001</v>
      </c>
      <c r="U161" s="6"/>
      <c r="V161" s="35">
        <v>2</v>
      </c>
      <c r="W161" s="2"/>
      <c r="X161">
        <v>22.944400000000002</v>
      </c>
      <c r="Y161" s="2"/>
      <c r="Z161">
        <v>8.1708999999999996</v>
      </c>
      <c r="AA161" s="2"/>
      <c r="AB161" s="42">
        <f t="shared" si="6"/>
        <v>8.1708999999999996</v>
      </c>
      <c r="AC161" s="5">
        <v>2</v>
      </c>
      <c r="AE161" s="40">
        <v>8.6275050032400085</v>
      </c>
      <c r="AG161" s="38"/>
      <c r="AH161" s="60">
        <v>8.4861897313202554</v>
      </c>
      <c r="AI161" s="2"/>
      <c r="AJ161" s="1">
        <v>2</v>
      </c>
      <c r="AK161" s="8"/>
      <c r="AL161">
        <v>8.56</v>
      </c>
      <c r="AP161" s="8"/>
      <c r="AQ161" s="45">
        <v>17.760467984000002</v>
      </c>
      <c r="AR161" s="45">
        <v>0.28697835599999999</v>
      </c>
      <c r="AS161" s="45">
        <v>2.3808695360000001</v>
      </c>
      <c r="AT161" s="45">
        <v>1.74130908</v>
      </c>
      <c r="AU161" s="45">
        <v>36.839845504000003</v>
      </c>
      <c r="AV161" s="5">
        <v>2</v>
      </c>
      <c r="AW161">
        <v>2.3969999999999998</v>
      </c>
      <c r="AX161" s="9">
        <v>4.9885031119769678</v>
      </c>
      <c r="AZ161" s="55">
        <f t="shared" si="12"/>
        <v>4.9885031119769678</v>
      </c>
      <c r="BA161" s="50">
        <v>2</v>
      </c>
      <c r="BC161" s="9">
        <v>2.4660459186681942</v>
      </c>
      <c r="BD161" s="57">
        <f t="shared" si="13"/>
        <v>2.4660459186681942</v>
      </c>
      <c r="BE161" s="5">
        <v>2</v>
      </c>
      <c r="BF161" s="2"/>
      <c r="BG161" s="2"/>
      <c r="BJ161">
        <v>3.75</v>
      </c>
    </row>
    <row r="162" spans="1:62" x14ac:dyDescent="0.2">
      <c r="A162" s="1">
        <v>160</v>
      </c>
      <c r="B162" t="s">
        <v>55</v>
      </c>
      <c r="C162" s="30">
        <v>44305</v>
      </c>
      <c r="D162" s="31">
        <v>0.70199074074074075</v>
      </c>
      <c r="E162" s="30">
        <v>44305</v>
      </c>
      <c r="F162" s="31">
        <v>0.41032407407407406</v>
      </c>
      <c r="G162" t="s">
        <v>87</v>
      </c>
      <c r="H162" t="s">
        <v>88</v>
      </c>
      <c r="I162">
        <v>47.735500000000002</v>
      </c>
      <c r="J162" s="61">
        <v>-122.761</v>
      </c>
      <c r="K162">
        <v>17</v>
      </c>
      <c r="L162">
        <v>7</v>
      </c>
      <c r="M162" s="33">
        <v>2</v>
      </c>
      <c r="N162">
        <v>19.96</v>
      </c>
      <c r="O162">
        <v>19.79</v>
      </c>
      <c r="P162">
        <v>9.0154999999999994</v>
      </c>
      <c r="Q162" s="2"/>
      <c r="R162" s="1">
        <v>2</v>
      </c>
      <c r="S162" s="2"/>
      <c r="T162">
        <v>29.560500000000001</v>
      </c>
      <c r="U162" s="6"/>
      <c r="V162" s="33">
        <v>2</v>
      </c>
      <c r="W162" s="2"/>
      <c r="X162">
        <v>22.860199999999999</v>
      </c>
      <c r="Y162" s="2"/>
      <c r="Z162">
        <v>7.9721000000000002</v>
      </c>
      <c r="AA162" s="2"/>
      <c r="AB162" s="42">
        <f t="shared" si="6"/>
        <v>7.9721000000000002</v>
      </c>
      <c r="AC162" s="39">
        <v>2</v>
      </c>
      <c r="AE162" s="40">
        <v>8.4861897313202554</v>
      </c>
      <c r="AG162" s="38"/>
      <c r="AH162" s="60">
        <v>11.096414665611787</v>
      </c>
      <c r="AI162" s="2"/>
      <c r="AJ162" s="1">
        <v>2</v>
      </c>
      <c r="AK162" s="8"/>
      <c r="AL162">
        <v>8.5489999999999995</v>
      </c>
      <c r="AP162" s="8"/>
      <c r="AQ162" s="45">
        <v>17.817381975047255</v>
      </c>
      <c r="AR162" s="45">
        <v>0.31472629867674856</v>
      </c>
      <c r="AS162" s="45">
        <v>2.2792557674858225</v>
      </c>
      <c r="AT162" s="45">
        <v>1.7939241994328921</v>
      </c>
      <c r="AU162" s="45">
        <v>37.589626883175804</v>
      </c>
      <c r="AV162" s="46">
        <v>2</v>
      </c>
      <c r="AW162">
        <v>2.9849000000000001</v>
      </c>
      <c r="AX162" s="9">
        <v>5.5834621987265134</v>
      </c>
      <c r="AZ162" s="55">
        <f t="shared" si="12"/>
        <v>5.5834621987265134</v>
      </c>
      <c r="BA162" s="50">
        <v>2</v>
      </c>
      <c r="BC162" s="9">
        <v>2.2414992061121954</v>
      </c>
      <c r="BD162" s="57">
        <f t="shared" si="13"/>
        <v>2.2414992061121954</v>
      </c>
      <c r="BE162" s="5">
        <v>2</v>
      </c>
      <c r="BF162" s="2"/>
      <c r="BG162" s="2"/>
      <c r="BJ162">
        <v>3.75</v>
      </c>
    </row>
    <row r="163" spans="1:62" x14ac:dyDescent="0.2">
      <c r="A163" s="1">
        <v>161</v>
      </c>
      <c r="B163" t="s">
        <v>55</v>
      </c>
      <c r="C163" s="30">
        <v>44305</v>
      </c>
      <c r="D163" s="31">
        <v>0.70302083333333343</v>
      </c>
      <c r="E163" s="30">
        <v>44305</v>
      </c>
      <c r="F163" s="31">
        <v>0.41135416666666669</v>
      </c>
      <c r="G163" t="s">
        <v>87</v>
      </c>
      <c r="H163" t="s">
        <v>88</v>
      </c>
      <c r="I163">
        <v>47.735500000000002</v>
      </c>
      <c r="J163" s="61">
        <v>-122.761</v>
      </c>
      <c r="K163">
        <v>17</v>
      </c>
      <c r="L163">
        <v>8</v>
      </c>
      <c r="M163" s="35">
        <v>2</v>
      </c>
      <c r="N163">
        <v>10.073</v>
      </c>
      <c r="O163">
        <v>9.9879999999999995</v>
      </c>
      <c r="P163">
        <v>10.179</v>
      </c>
      <c r="Q163" s="2"/>
      <c r="R163" s="36">
        <v>2</v>
      </c>
      <c r="S163" s="2"/>
      <c r="T163">
        <v>28.898199999999999</v>
      </c>
      <c r="U163" s="6"/>
      <c r="V163" s="35">
        <v>2</v>
      </c>
      <c r="W163" s="2"/>
      <c r="X163">
        <v>22.163799999999998</v>
      </c>
      <c r="Y163" s="2"/>
      <c r="Z163">
        <v>10.9999</v>
      </c>
      <c r="AA163" s="2"/>
      <c r="AB163" s="42">
        <f t="shared" si="6"/>
        <v>10.9999</v>
      </c>
      <c r="AC163" s="5">
        <v>2</v>
      </c>
      <c r="AE163" s="40">
        <v>11.096414665611787</v>
      </c>
      <c r="AG163" s="38"/>
      <c r="AH163" s="60">
        <v>12.520430526992719</v>
      </c>
      <c r="AI163" s="2"/>
      <c r="AJ163" s="1">
        <v>2</v>
      </c>
      <c r="AK163" s="8"/>
      <c r="AL163">
        <v>8.8539999999999992</v>
      </c>
      <c r="AP163" s="8"/>
      <c r="AQ163" s="45">
        <v>5.8644906476672976</v>
      </c>
      <c r="AR163" s="45">
        <v>0.18990740288090741</v>
      </c>
      <c r="AS163" s="45">
        <v>0.32481847724763702</v>
      </c>
      <c r="AT163" s="45">
        <v>0.80490657947069943</v>
      </c>
      <c r="AU163" s="45">
        <v>17.731495581051039</v>
      </c>
      <c r="AV163" s="5">
        <v>2</v>
      </c>
      <c r="AW163">
        <v>18.545300000000001</v>
      </c>
      <c r="AX163" s="9">
        <v>2.1967720126137102</v>
      </c>
      <c r="AZ163" s="55">
        <f t="shared" si="12"/>
        <v>2.1967720126137102</v>
      </c>
      <c r="BA163" s="50">
        <v>2</v>
      </c>
      <c r="BC163" s="9">
        <v>0.62762234061209621</v>
      </c>
      <c r="BD163" s="57">
        <f t="shared" si="13"/>
        <v>0.62762234061209621</v>
      </c>
      <c r="BE163" s="5">
        <v>2</v>
      </c>
      <c r="BF163" s="2"/>
      <c r="BG163" s="2"/>
      <c r="BJ163">
        <v>3.75</v>
      </c>
    </row>
    <row r="164" spans="1:62" x14ac:dyDescent="0.2">
      <c r="A164" s="1">
        <v>162</v>
      </c>
      <c r="B164" t="s">
        <v>55</v>
      </c>
      <c r="C164" s="30">
        <v>44305</v>
      </c>
      <c r="D164" s="31">
        <v>0.704050925925926</v>
      </c>
      <c r="E164" s="30">
        <v>44305</v>
      </c>
      <c r="F164" s="31">
        <v>0.41238425925925926</v>
      </c>
      <c r="G164" t="s">
        <v>87</v>
      </c>
      <c r="H164" t="s">
        <v>88</v>
      </c>
      <c r="I164">
        <v>47.735500000000002</v>
      </c>
      <c r="J164" s="61">
        <v>-122.761</v>
      </c>
      <c r="K164">
        <v>17</v>
      </c>
      <c r="L164">
        <v>9</v>
      </c>
      <c r="M164" s="33">
        <v>2</v>
      </c>
      <c r="N164">
        <v>4.8579999999999997</v>
      </c>
      <c r="O164">
        <v>4.8170000000000002</v>
      </c>
      <c r="P164">
        <v>10.843500000000001</v>
      </c>
      <c r="Q164" s="2"/>
      <c r="R164" s="1">
        <v>2</v>
      </c>
      <c r="S164" s="2"/>
      <c r="T164">
        <v>28.680299999999999</v>
      </c>
      <c r="U164" s="6"/>
      <c r="V164" s="33">
        <v>2</v>
      </c>
      <c r="W164" s="2"/>
      <c r="X164">
        <v>21.885899999999999</v>
      </c>
      <c r="Y164" s="2"/>
      <c r="Z164">
        <v>12.2544</v>
      </c>
      <c r="AA164" s="2"/>
      <c r="AB164" s="42">
        <f t="shared" si="6"/>
        <v>12.2544</v>
      </c>
      <c r="AC164" s="39">
        <v>2</v>
      </c>
      <c r="AE164" s="40">
        <v>12.520430526992719</v>
      </c>
      <c r="AG164" s="38"/>
      <c r="AH164" s="60">
        <v>13.351192701182359</v>
      </c>
      <c r="AI164" s="2"/>
      <c r="AJ164" s="1">
        <v>2</v>
      </c>
      <c r="AK164" s="8"/>
      <c r="AL164">
        <v>9.0150000000000006</v>
      </c>
      <c r="AP164" s="8"/>
      <c r="AQ164" s="45">
        <v>1.3697773583818522</v>
      </c>
      <c r="AR164" s="45">
        <v>0.15464965991682419</v>
      </c>
      <c r="AS164" s="45">
        <v>0.11961537050283555</v>
      </c>
      <c r="AT164" s="45">
        <v>0.45693087228733453</v>
      </c>
      <c r="AU164" s="45">
        <v>10.298963444582231</v>
      </c>
      <c r="AV164" s="46">
        <v>2</v>
      </c>
      <c r="AW164">
        <v>16.407900000000001</v>
      </c>
      <c r="AX164" s="9">
        <v>18.123369104063109</v>
      </c>
      <c r="AZ164" s="55">
        <f t="shared" si="12"/>
        <v>18.123369104063109</v>
      </c>
      <c r="BA164" s="50">
        <v>2</v>
      </c>
      <c r="BC164" s="9">
        <v>4.3791826281949531</v>
      </c>
      <c r="BD164" s="57">
        <f t="shared" si="13"/>
        <v>4.3791826281949531</v>
      </c>
      <c r="BE164" s="5">
        <v>2</v>
      </c>
      <c r="BF164" s="2"/>
      <c r="BG164" s="2"/>
      <c r="BJ164">
        <v>3.75</v>
      </c>
    </row>
    <row r="165" spans="1:62" x14ac:dyDescent="0.2">
      <c r="A165" s="1">
        <v>163</v>
      </c>
      <c r="B165" t="s">
        <v>55</v>
      </c>
      <c r="C165" s="30">
        <v>44305</v>
      </c>
      <c r="D165" s="31">
        <v>0.70451388888888888</v>
      </c>
      <c r="E165" s="30">
        <v>44305</v>
      </c>
      <c r="F165" s="31">
        <v>0.4128472222222222</v>
      </c>
      <c r="G165" t="s">
        <v>87</v>
      </c>
      <c r="H165" t="s">
        <v>88</v>
      </c>
      <c r="I165">
        <v>47.735500000000002</v>
      </c>
      <c r="J165" s="61">
        <v>-122.761</v>
      </c>
      <c r="K165">
        <v>17</v>
      </c>
      <c r="L165">
        <v>10</v>
      </c>
      <c r="M165" s="35">
        <v>2</v>
      </c>
      <c r="N165">
        <v>2.887</v>
      </c>
      <c r="O165">
        <v>2.8620000000000001</v>
      </c>
      <c r="P165">
        <v>11.2715</v>
      </c>
      <c r="Q165" s="2"/>
      <c r="R165" s="36">
        <v>2</v>
      </c>
      <c r="S165" s="2"/>
      <c r="T165">
        <v>28.498100000000001</v>
      </c>
      <c r="U165" s="6"/>
      <c r="V165" s="35">
        <v>2</v>
      </c>
      <c r="W165" s="2"/>
      <c r="X165">
        <v>21.6721</v>
      </c>
      <c r="Y165" s="2"/>
      <c r="Z165">
        <v>12.861499999999999</v>
      </c>
      <c r="AA165" s="2"/>
      <c r="AB165" s="42">
        <f t="shared" si="6"/>
        <v>12.861499999999999</v>
      </c>
      <c r="AC165" s="5">
        <v>2</v>
      </c>
      <c r="AE165" s="40">
        <v>13.351192701182359</v>
      </c>
      <c r="AG165" s="38"/>
      <c r="AH165" s="60"/>
      <c r="AI165" s="2"/>
      <c r="AK165" s="8"/>
      <c r="AL165">
        <v>9.0510000000000002</v>
      </c>
      <c r="AP165" s="8"/>
      <c r="AQ165" s="45">
        <v>0.38494619936483915</v>
      </c>
      <c r="AR165" s="45">
        <v>0.10314911674102077</v>
      </c>
      <c r="AS165" s="45">
        <v>4.9152133383743007E-3</v>
      </c>
      <c r="AT165" s="45">
        <v>0.31205627440453682</v>
      </c>
      <c r="AU165" s="45">
        <v>5.2232426615954628</v>
      </c>
      <c r="AV165" s="5">
        <v>2</v>
      </c>
      <c r="AW165">
        <v>4.1505000000000001</v>
      </c>
      <c r="AX165" s="9">
        <v>11.304222648241383</v>
      </c>
      <c r="AZ165" s="55">
        <f t="shared" si="12"/>
        <v>11.304222648241383</v>
      </c>
      <c r="BA165" s="50">
        <v>2</v>
      </c>
      <c r="BC165" s="9">
        <v>3.6511769598231334</v>
      </c>
      <c r="BD165" s="57">
        <f t="shared" si="13"/>
        <v>3.6511769598231334</v>
      </c>
      <c r="BE165" s="5">
        <v>2</v>
      </c>
      <c r="BF165" s="2"/>
      <c r="BG165" s="2"/>
      <c r="BJ165">
        <v>3.75</v>
      </c>
    </row>
    <row r="166" spans="1:62" x14ac:dyDescent="0.2">
      <c r="A166" s="1">
        <v>164</v>
      </c>
      <c r="B166" t="s">
        <v>55</v>
      </c>
      <c r="C166" s="30">
        <v>44305</v>
      </c>
      <c r="D166" s="31">
        <v>0.88450231481481478</v>
      </c>
      <c r="E166" s="30">
        <v>44305</v>
      </c>
      <c r="F166" s="31">
        <v>0.59283564814814815</v>
      </c>
      <c r="G166" t="s">
        <v>89</v>
      </c>
      <c r="H166" t="s">
        <v>90</v>
      </c>
      <c r="I166">
        <v>47.490499999999997</v>
      </c>
      <c r="J166" s="61">
        <v>-123.056167</v>
      </c>
      <c r="K166">
        <v>401</v>
      </c>
      <c r="L166">
        <v>1</v>
      </c>
      <c r="M166" s="33">
        <v>2</v>
      </c>
      <c r="N166">
        <v>142.86500000000001</v>
      </c>
      <c r="O166">
        <v>141.61000000000001</v>
      </c>
      <c r="P166">
        <v>10.2592</v>
      </c>
      <c r="Q166" s="2"/>
      <c r="R166" s="1">
        <v>2</v>
      </c>
      <c r="S166" s="2"/>
      <c r="T166">
        <v>30.280100000000001</v>
      </c>
      <c r="U166" s="6"/>
      <c r="V166" s="33">
        <v>2</v>
      </c>
      <c r="W166" s="2"/>
      <c r="X166">
        <v>23.229600000000001</v>
      </c>
      <c r="Y166" s="2"/>
      <c r="Z166">
        <v>2.5880000000000001</v>
      </c>
      <c r="AA166" s="2"/>
      <c r="AB166" s="42">
        <f t="shared" si="6"/>
        <v>2.5880000000000001</v>
      </c>
      <c r="AC166" s="39">
        <v>2</v>
      </c>
      <c r="AE166" s="40">
        <v>2.8008671114478227</v>
      </c>
      <c r="AG166" s="38"/>
      <c r="AH166" s="60">
        <v>2.8008671114478227</v>
      </c>
      <c r="AI166" s="2"/>
      <c r="AJ166" s="1">
        <v>2</v>
      </c>
      <c r="AK166" s="8"/>
      <c r="AL166">
        <v>8.0589999999999993</v>
      </c>
      <c r="AP166" s="8"/>
      <c r="AQ166" s="45">
        <v>31.4927331329603</v>
      </c>
      <c r="AR166" s="45">
        <v>0.14878599815500945</v>
      </c>
      <c r="AS166" s="45">
        <v>1.5385224952740147E-5</v>
      </c>
      <c r="AT166" s="45">
        <v>3.2781753003024572</v>
      </c>
      <c r="AU166" s="45">
        <v>76.927143064567105</v>
      </c>
      <c r="AV166" s="46">
        <v>2</v>
      </c>
      <c r="AW166">
        <v>4.3700000000000003E-2</v>
      </c>
      <c r="AX166" s="9"/>
      <c r="AZ166" s="55"/>
      <c r="BA166" s="50"/>
      <c r="BD166" s="57"/>
      <c r="BE166" s="5"/>
      <c r="BF166" s="2"/>
      <c r="BG166" s="2"/>
      <c r="BJ166">
        <v>11.5</v>
      </c>
    </row>
    <row r="167" spans="1:62" x14ac:dyDescent="0.2">
      <c r="A167" s="1">
        <v>165</v>
      </c>
      <c r="B167" t="s">
        <v>55</v>
      </c>
      <c r="C167" s="30">
        <v>44305</v>
      </c>
      <c r="D167" s="31">
        <v>0.88596064814814812</v>
      </c>
      <c r="E167" s="30">
        <v>44305</v>
      </c>
      <c r="F167" s="31">
        <v>0.59429398148148149</v>
      </c>
      <c r="G167" t="s">
        <v>89</v>
      </c>
      <c r="H167" t="s">
        <v>90</v>
      </c>
      <c r="I167">
        <v>47.490499999999997</v>
      </c>
      <c r="J167" s="61">
        <v>-123.056167</v>
      </c>
      <c r="K167">
        <v>401</v>
      </c>
      <c r="L167">
        <v>2</v>
      </c>
      <c r="M167" s="35">
        <v>2</v>
      </c>
      <c r="N167">
        <v>120.64700000000001</v>
      </c>
      <c r="O167">
        <v>119.595</v>
      </c>
      <c r="P167">
        <v>10.231400000000001</v>
      </c>
      <c r="Q167" s="2"/>
      <c r="R167" s="36">
        <v>2</v>
      </c>
      <c r="S167" s="2"/>
      <c r="T167">
        <v>30.2376</v>
      </c>
      <c r="U167" s="6"/>
      <c r="V167" s="35">
        <v>2</v>
      </c>
      <c r="W167" s="2"/>
      <c r="X167">
        <v>23.200600000000001</v>
      </c>
      <c r="Y167" s="2"/>
      <c r="Z167">
        <v>2.5769000000000002</v>
      </c>
      <c r="AA167" s="2"/>
      <c r="AB167" s="42">
        <f t="shared" si="6"/>
        <v>2.5769000000000002</v>
      </c>
      <c r="AC167" s="5">
        <v>2</v>
      </c>
      <c r="AE167" s="40">
        <v>2.783098040087272</v>
      </c>
      <c r="AG167" s="38"/>
      <c r="AH167" s="60">
        <v>2.783098040087272</v>
      </c>
      <c r="AI167" s="2"/>
      <c r="AJ167" s="1">
        <v>2</v>
      </c>
      <c r="AK167" s="8"/>
      <c r="AL167">
        <v>8.0549999999999997</v>
      </c>
      <c r="AP167" s="8"/>
      <c r="AQ167" s="45">
        <v>31.736645169754247</v>
      </c>
      <c r="AR167" s="45">
        <v>0.13284127731568995</v>
      </c>
      <c r="AS167" s="45">
        <v>1.6026465028367049E-5</v>
      </c>
      <c r="AT167" s="45">
        <v>3.2766185542533082</v>
      </c>
      <c r="AU167" s="45">
        <v>75.699898280529297</v>
      </c>
      <c r="AV167" s="5">
        <v>2</v>
      </c>
      <c r="AW167">
        <v>4.6100000000000002E-2</v>
      </c>
      <c r="AX167" s="9"/>
      <c r="AZ167" s="55"/>
      <c r="BA167" s="50"/>
      <c r="BD167" s="57"/>
      <c r="BE167" s="5"/>
      <c r="BF167" s="2"/>
      <c r="BG167" s="2"/>
      <c r="BJ167">
        <v>11.5</v>
      </c>
    </row>
    <row r="168" spans="1:62" x14ac:dyDescent="0.2">
      <c r="A168" s="1">
        <v>166</v>
      </c>
      <c r="B168" t="s">
        <v>55</v>
      </c>
      <c r="C168" s="30">
        <v>44305</v>
      </c>
      <c r="D168" s="31">
        <v>0.88725694444444447</v>
      </c>
      <c r="E168" s="30">
        <v>44305</v>
      </c>
      <c r="F168" s="31">
        <v>0.59559027777777784</v>
      </c>
      <c r="G168" t="s">
        <v>89</v>
      </c>
      <c r="H168" t="s">
        <v>90</v>
      </c>
      <c r="I168">
        <v>47.490499999999997</v>
      </c>
      <c r="J168" s="61">
        <v>-123.056167</v>
      </c>
      <c r="K168">
        <v>401</v>
      </c>
      <c r="L168">
        <v>3</v>
      </c>
      <c r="M168" s="33">
        <v>2</v>
      </c>
      <c r="N168">
        <v>100.51600000000001</v>
      </c>
      <c r="O168">
        <v>99.644000000000005</v>
      </c>
      <c r="P168">
        <v>10.024699999999999</v>
      </c>
      <c r="Q168" s="2"/>
      <c r="R168" s="1">
        <v>2</v>
      </c>
      <c r="S168" s="2"/>
      <c r="T168">
        <v>30.155999999999999</v>
      </c>
      <c r="U168" s="6"/>
      <c r="V168" s="33">
        <v>2</v>
      </c>
      <c r="W168" s="2"/>
      <c r="X168">
        <v>23.170200000000001</v>
      </c>
      <c r="Y168" s="2"/>
      <c r="Z168">
        <v>3.1450999999999998</v>
      </c>
      <c r="AA168" s="2"/>
      <c r="AB168" s="42">
        <f t="shared" si="6"/>
        <v>3.1450999999999998</v>
      </c>
      <c r="AC168" s="39">
        <v>2</v>
      </c>
      <c r="AE168" s="40">
        <v>3.1586644571503939</v>
      </c>
      <c r="AG168" s="38"/>
      <c r="AH168" s="60">
        <v>3.1586644571503939</v>
      </c>
      <c r="AI168" s="2"/>
      <c r="AJ168" s="1">
        <v>2</v>
      </c>
      <c r="AK168" s="8"/>
      <c r="AL168">
        <v>8.0980000000000008</v>
      </c>
      <c r="AP168" s="8"/>
      <c r="AQ168" s="45">
        <v>32.151568782034026</v>
      </c>
      <c r="AR168" s="45">
        <v>0.15911321539508508</v>
      </c>
      <c r="AS168" s="45">
        <v>9.6593285111531188E-2</v>
      </c>
      <c r="AT168" s="45">
        <v>3.1283689096786391</v>
      </c>
      <c r="AU168" s="45">
        <v>70.551822005625709</v>
      </c>
      <c r="AV168" s="46">
        <v>2</v>
      </c>
      <c r="AW168">
        <v>0.1173</v>
      </c>
      <c r="AX168" s="9"/>
      <c r="AZ168" s="55"/>
      <c r="BA168" s="50"/>
      <c r="BD168" s="57"/>
      <c r="BE168" s="5"/>
      <c r="BF168" s="2"/>
      <c r="BG168" s="2"/>
      <c r="BJ168">
        <v>11.5</v>
      </c>
    </row>
    <row r="169" spans="1:62" x14ac:dyDescent="0.2">
      <c r="A169" s="1">
        <v>167</v>
      </c>
      <c r="B169" t="s">
        <v>55</v>
      </c>
      <c r="C169" s="30">
        <v>44305</v>
      </c>
      <c r="D169" s="31">
        <v>0.88876157407407397</v>
      </c>
      <c r="E169" s="30">
        <v>44305</v>
      </c>
      <c r="F169" s="31">
        <v>0.59709490740740734</v>
      </c>
      <c r="G169" t="s">
        <v>89</v>
      </c>
      <c r="H169" t="s">
        <v>90</v>
      </c>
      <c r="I169">
        <v>47.490499999999997</v>
      </c>
      <c r="J169" s="61">
        <v>-123.056167</v>
      </c>
      <c r="K169">
        <v>401</v>
      </c>
      <c r="L169">
        <v>4</v>
      </c>
      <c r="M169" s="35">
        <v>2</v>
      </c>
      <c r="N169">
        <v>80.322999999999993</v>
      </c>
      <c r="O169">
        <v>79.63</v>
      </c>
      <c r="P169">
        <v>9.4758999999999993</v>
      </c>
      <c r="Q169" s="2"/>
      <c r="R169" s="36">
        <v>2</v>
      </c>
      <c r="S169" s="2"/>
      <c r="T169">
        <v>29.976800000000001</v>
      </c>
      <c r="U169" s="6"/>
      <c r="V169" s="35">
        <v>2</v>
      </c>
      <c r="W169" s="2"/>
      <c r="X169">
        <v>23.116499999999998</v>
      </c>
      <c r="Y169" s="2"/>
      <c r="Z169">
        <v>4.2827999999999999</v>
      </c>
      <c r="AA169" s="2"/>
      <c r="AB169" s="42">
        <f t="shared" si="6"/>
        <v>4.2827999999999999</v>
      </c>
      <c r="AC169" s="5">
        <v>2</v>
      </c>
      <c r="AE169" s="40">
        <v>4.5917670795249945</v>
      </c>
      <c r="AG169" s="38"/>
      <c r="AH169" s="60">
        <v>4.5917670795249945</v>
      </c>
      <c r="AI169" s="2"/>
      <c r="AJ169" s="1">
        <v>2</v>
      </c>
      <c r="AK169" s="8"/>
      <c r="AL169">
        <v>8.1760000000000002</v>
      </c>
      <c r="AP169" s="8"/>
      <c r="AQ169" s="45">
        <v>31.659773681973537</v>
      </c>
      <c r="AR169" s="45">
        <v>0.1924744915236295</v>
      </c>
      <c r="AS169" s="45">
        <v>5.6342046381852563E-2</v>
      </c>
      <c r="AT169" s="45">
        <v>2.7924117117958414</v>
      </c>
      <c r="AU169" s="45">
        <v>61.904526593769383</v>
      </c>
      <c r="AV169" s="5">
        <v>2</v>
      </c>
      <c r="AW169">
        <v>0.1125</v>
      </c>
      <c r="AX169" s="9"/>
      <c r="AZ169" s="55"/>
      <c r="BA169" s="50"/>
      <c r="BD169" s="57"/>
      <c r="BE169" s="5"/>
      <c r="BF169" s="2"/>
      <c r="BG169" s="2"/>
      <c r="BJ169">
        <v>11.5</v>
      </c>
    </row>
    <row r="170" spans="1:62" x14ac:dyDescent="0.2">
      <c r="A170" s="1">
        <v>168</v>
      </c>
      <c r="B170" t="s">
        <v>55</v>
      </c>
      <c r="C170" s="30">
        <v>44305</v>
      </c>
      <c r="D170" s="31">
        <v>0.89083333333333337</v>
      </c>
      <c r="E170" s="30">
        <v>44305</v>
      </c>
      <c r="F170" s="31">
        <v>0.59916666666666674</v>
      </c>
      <c r="G170" t="s">
        <v>89</v>
      </c>
      <c r="H170" t="s">
        <v>90</v>
      </c>
      <c r="I170">
        <v>47.490499999999997</v>
      </c>
      <c r="J170" s="61">
        <v>-123.056167</v>
      </c>
      <c r="K170">
        <v>401</v>
      </c>
      <c r="L170">
        <v>5</v>
      </c>
      <c r="M170" s="33">
        <v>2</v>
      </c>
      <c r="N170">
        <v>50.325000000000003</v>
      </c>
      <c r="O170">
        <v>49.895000000000003</v>
      </c>
      <c r="P170">
        <v>9.2456999999999994</v>
      </c>
      <c r="Q170" s="2"/>
      <c r="R170" s="1">
        <v>2</v>
      </c>
      <c r="S170" s="2"/>
      <c r="T170">
        <v>29.847999999999999</v>
      </c>
      <c r="U170" s="6"/>
      <c r="V170" s="33">
        <v>2</v>
      </c>
      <c r="W170" s="2"/>
      <c r="X170">
        <v>23.050699999999999</v>
      </c>
      <c r="Y170" s="2"/>
      <c r="Z170">
        <v>4.8479999999999999</v>
      </c>
      <c r="AA170" s="2"/>
      <c r="AB170" s="42">
        <f t="shared" si="6"/>
        <v>4.8479999999999999</v>
      </c>
      <c r="AC170" s="39">
        <v>2</v>
      </c>
      <c r="AE170" s="40">
        <v>5.1873465803823278</v>
      </c>
      <c r="AG170" s="38"/>
      <c r="AH170" s="60">
        <v>5.1873465803823278</v>
      </c>
      <c r="AI170" s="2"/>
      <c r="AJ170" s="1">
        <v>2</v>
      </c>
      <c r="AK170" s="8"/>
      <c r="AL170">
        <v>8.2200000000000006</v>
      </c>
      <c r="AP170" s="8"/>
      <c r="AQ170" s="45">
        <v>30.993893479137995</v>
      </c>
      <c r="AR170" s="45">
        <v>0.24652529613610585</v>
      </c>
      <c r="AS170" s="45">
        <v>4.137730940642724E-2</v>
      </c>
      <c r="AT170" s="45">
        <v>2.6666789232136106</v>
      </c>
      <c r="AU170" s="45">
        <v>59.628436724090733</v>
      </c>
      <c r="AV170" s="46">
        <v>2</v>
      </c>
      <c r="AW170">
        <v>0.37919999999999998</v>
      </c>
      <c r="AX170" s="9">
        <v>0.83294272144936499</v>
      </c>
      <c r="AZ170" s="55">
        <f t="shared" ref="AZ170:AZ176" si="14">AVERAGE(AX170:AY170)</f>
        <v>0.83294272144936499</v>
      </c>
      <c r="BA170" s="50">
        <v>2</v>
      </c>
      <c r="BB170" s="9">
        <v>1.2552570380667638</v>
      </c>
      <c r="BD170" s="57">
        <f t="shared" ref="BD170:BD176" si="15">AVERAGE(BB170:BC170)</f>
        <v>1.2552570380667638</v>
      </c>
      <c r="BE170" s="5">
        <v>2</v>
      </c>
      <c r="BF170" s="2"/>
      <c r="BG170" s="2"/>
      <c r="BJ170">
        <v>11.5</v>
      </c>
    </row>
    <row r="171" spans="1:62" x14ac:dyDescent="0.2">
      <c r="A171" s="1">
        <v>169</v>
      </c>
      <c r="B171" t="s">
        <v>55</v>
      </c>
      <c r="C171" s="30">
        <v>44305</v>
      </c>
      <c r="D171" s="31">
        <v>0.89234953703703712</v>
      </c>
      <c r="E171" s="30">
        <v>44305</v>
      </c>
      <c r="F171" s="31">
        <v>0.60068287037037038</v>
      </c>
      <c r="G171" t="s">
        <v>89</v>
      </c>
      <c r="H171" t="s">
        <v>90</v>
      </c>
      <c r="I171">
        <v>47.490499999999997</v>
      </c>
      <c r="J171" s="61">
        <v>-123.056167</v>
      </c>
      <c r="K171">
        <v>401</v>
      </c>
      <c r="L171">
        <v>6</v>
      </c>
      <c r="M171" s="35">
        <v>2</v>
      </c>
      <c r="N171">
        <v>30.273</v>
      </c>
      <c r="O171">
        <v>30.015000000000001</v>
      </c>
      <c r="P171">
        <v>9.2446999999999999</v>
      </c>
      <c r="Q171" s="2"/>
      <c r="R171" s="36">
        <v>2</v>
      </c>
      <c r="S171" s="2"/>
      <c r="T171">
        <v>29.704699999999999</v>
      </c>
      <c r="U171" s="6"/>
      <c r="V171" s="35">
        <v>2</v>
      </c>
      <c r="W171" s="2"/>
      <c r="X171">
        <v>22.938600000000001</v>
      </c>
      <c r="Y171" s="2"/>
      <c r="Z171">
        <v>4.8975999999999997</v>
      </c>
      <c r="AA171" s="2"/>
      <c r="AB171" s="42">
        <f t="shared" si="6"/>
        <v>4.8975999999999997</v>
      </c>
      <c r="AC171" s="5">
        <v>2</v>
      </c>
      <c r="AE171" s="40">
        <v>5.2776779320529572</v>
      </c>
      <c r="AG171" s="38"/>
      <c r="AH171" s="60">
        <v>5.2776779320529572</v>
      </c>
      <c r="AI171" s="2"/>
      <c r="AJ171" s="1">
        <v>2</v>
      </c>
      <c r="AK171" s="8"/>
      <c r="AL171">
        <v>8.2240000000000002</v>
      </c>
      <c r="AP171" s="8"/>
      <c r="AQ171" s="45">
        <v>29.697582255266539</v>
      </c>
      <c r="AR171" s="45">
        <v>0.43250082140642726</v>
      </c>
      <c r="AS171" s="45">
        <v>1.135755565489603</v>
      </c>
      <c r="AT171" s="45">
        <v>2.7294937830623818</v>
      </c>
      <c r="AU171" s="45">
        <v>57.811432296589793</v>
      </c>
      <c r="AV171" s="5">
        <v>2</v>
      </c>
      <c r="AW171">
        <v>0.86480000000000001</v>
      </c>
      <c r="AX171" s="9">
        <v>1.638425792741059</v>
      </c>
      <c r="AZ171" s="55">
        <f t="shared" si="14"/>
        <v>1.638425792741059</v>
      </c>
      <c r="BA171" s="50">
        <v>2</v>
      </c>
      <c r="BB171" s="9">
        <v>1.7045458843557153</v>
      </c>
      <c r="BD171" s="57">
        <f t="shared" si="15"/>
        <v>1.7045458843557153</v>
      </c>
      <c r="BE171" s="5">
        <v>2</v>
      </c>
      <c r="BF171" s="2"/>
      <c r="BG171" s="2"/>
      <c r="BJ171">
        <v>11.5</v>
      </c>
    </row>
    <row r="172" spans="1:62" x14ac:dyDescent="0.2">
      <c r="A172" s="1">
        <v>170</v>
      </c>
      <c r="B172" t="s">
        <v>55</v>
      </c>
      <c r="C172" s="30">
        <v>44305</v>
      </c>
      <c r="D172" s="31">
        <v>0.8935185185185186</v>
      </c>
      <c r="E172" s="30">
        <v>44305</v>
      </c>
      <c r="F172" s="31">
        <v>0.60185185185185186</v>
      </c>
      <c r="G172" t="s">
        <v>89</v>
      </c>
      <c r="H172" t="s">
        <v>90</v>
      </c>
      <c r="I172">
        <v>47.490499999999997</v>
      </c>
      <c r="J172" s="61">
        <v>-123.056167</v>
      </c>
      <c r="K172">
        <v>401</v>
      </c>
      <c r="L172">
        <v>7</v>
      </c>
      <c r="M172" s="33">
        <v>2</v>
      </c>
      <c r="N172">
        <v>19.873999999999999</v>
      </c>
      <c r="O172">
        <v>19.704999999999998</v>
      </c>
      <c r="P172">
        <v>9.4084000000000003</v>
      </c>
      <c r="Q172" s="2"/>
      <c r="R172" s="1">
        <v>2</v>
      </c>
      <c r="S172" s="2"/>
      <c r="T172">
        <v>29.624400000000001</v>
      </c>
      <c r="U172" s="6"/>
      <c r="V172" s="33">
        <v>2</v>
      </c>
      <c r="W172" s="2"/>
      <c r="X172">
        <v>22.8508</v>
      </c>
      <c r="Y172" s="2"/>
      <c r="Z172">
        <v>4.7207999999999997</v>
      </c>
      <c r="AA172" s="2"/>
      <c r="AB172" s="42">
        <f t="shared" si="6"/>
        <v>4.7207999999999997</v>
      </c>
      <c r="AC172" s="39">
        <v>2</v>
      </c>
      <c r="AE172" s="40">
        <v>5.1891089482469281</v>
      </c>
      <c r="AG172" s="38"/>
      <c r="AH172" s="60">
        <v>5.1891089482469281</v>
      </c>
      <c r="AI172" s="2"/>
      <c r="AJ172" s="1">
        <v>2</v>
      </c>
      <c r="AK172" s="8"/>
      <c r="AL172">
        <v>8.202</v>
      </c>
      <c r="AP172" s="8"/>
      <c r="AQ172" s="45">
        <v>28.11475550775047</v>
      </c>
      <c r="AR172" s="45">
        <v>0.39803353950850656</v>
      </c>
      <c r="AS172" s="45">
        <v>2.1865137937618147</v>
      </c>
      <c r="AT172" s="45">
        <v>2.7407661113421549</v>
      </c>
      <c r="AU172" s="45">
        <v>56.512961071266545</v>
      </c>
      <c r="AV172" s="46">
        <v>2</v>
      </c>
      <c r="AW172">
        <v>3.5518000000000001</v>
      </c>
      <c r="AX172" s="9">
        <v>4.8512048611886103</v>
      </c>
      <c r="AZ172" s="55">
        <f t="shared" si="14"/>
        <v>4.8512048611886103</v>
      </c>
      <c r="BA172" s="50">
        <v>2</v>
      </c>
      <c r="BB172" s="9">
        <v>3.7608828388113911</v>
      </c>
      <c r="BD172" s="57">
        <f t="shared" si="15"/>
        <v>3.7608828388113911</v>
      </c>
      <c r="BE172" s="5">
        <v>2</v>
      </c>
      <c r="BF172" s="2"/>
      <c r="BG172" s="2"/>
      <c r="BJ172">
        <v>11.5</v>
      </c>
    </row>
    <row r="173" spans="1:62" x14ac:dyDescent="0.2">
      <c r="A173" s="1">
        <v>171</v>
      </c>
      <c r="B173" t="s">
        <v>55</v>
      </c>
      <c r="C173" s="30">
        <v>44305</v>
      </c>
      <c r="D173" s="31">
        <v>0.89450231481481479</v>
      </c>
      <c r="E173" s="30">
        <v>44305</v>
      </c>
      <c r="F173" s="31">
        <v>0.60283564814814816</v>
      </c>
      <c r="G173" t="s">
        <v>89</v>
      </c>
      <c r="H173" t="s">
        <v>90</v>
      </c>
      <c r="I173">
        <v>47.490499999999997</v>
      </c>
      <c r="J173" s="61">
        <v>-123.056167</v>
      </c>
      <c r="K173">
        <v>401</v>
      </c>
      <c r="L173">
        <v>8</v>
      </c>
      <c r="M173" s="35">
        <v>2</v>
      </c>
      <c r="N173">
        <v>10.063000000000001</v>
      </c>
      <c r="O173">
        <v>9.9779999999999998</v>
      </c>
      <c r="P173">
        <v>9.9534000000000002</v>
      </c>
      <c r="Q173" s="2"/>
      <c r="R173" s="36">
        <v>2</v>
      </c>
      <c r="S173" s="2"/>
      <c r="T173">
        <v>29.200900000000001</v>
      </c>
      <c r="U173" s="6"/>
      <c r="V173" s="35">
        <v>2</v>
      </c>
      <c r="W173" s="2"/>
      <c r="X173">
        <v>22.435500000000001</v>
      </c>
      <c r="Y173" s="2"/>
      <c r="Z173">
        <v>5.2729999999999997</v>
      </c>
      <c r="AA173" s="2"/>
      <c r="AB173" s="42">
        <f t="shared" si="6"/>
        <v>5.2729999999999997</v>
      </c>
      <c r="AC173" s="5">
        <v>2</v>
      </c>
      <c r="AE173" s="40">
        <v>6.4701044879066565</v>
      </c>
      <c r="AG173" s="38"/>
      <c r="AH173" s="60">
        <v>6.4701044879066565</v>
      </c>
      <c r="AI173" s="2"/>
      <c r="AJ173" s="1">
        <v>2</v>
      </c>
      <c r="AK173" s="8"/>
      <c r="AL173">
        <v>8.2929999999999993</v>
      </c>
      <c r="AP173" s="8"/>
      <c r="AQ173" s="45">
        <v>18.367402853981094</v>
      </c>
      <c r="AR173" s="45">
        <v>0.25832500696408317</v>
      </c>
      <c r="AS173" s="45">
        <v>3.274381467266541</v>
      </c>
      <c r="AT173" s="45">
        <v>2.4164830263138</v>
      </c>
      <c r="AU173" s="45">
        <v>41.552387886381858</v>
      </c>
      <c r="AV173" s="5">
        <v>2</v>
      </c>
      <c r="AW173">
        <v>1.0245</v>
      </c>
      <c r="AX173" s="9">
        <v>3.2036258517283276</v>
      </c>
      <c r="AZ173" s="55">
        <f t="shared" si="14"/>
        <v>3.2036258517283276</v>
      </c>
      <c r="BA173" s="50">
        <v>2</v>
      </c>
      <c r="BB173" s="9">
        <v>1.8895442934329627</v>
      </c>
      <c r="BD173" s="57">
        <f t="shared" si="15"/>
        <v>1.8895442934329627</v>
      </c>
      <c r="BE173" s="5">
        <v>2</v>
      </c>
      <c r="BF173" s="2"/>
      <c r="BG173" s="2"/>
      <c r="BJ173">
        <v>11.5</v>
      </c>
    </row>
    <row r="174" spans="1:62" x14ac:dyDescent="0.2">
      <c r="A174" s="1">
        <v>172</v>
      </c>
      <c r="B174" t="s">
        <v>55</v>
      </c>
      <c r="C174" s="30">
        <v>44305</v>
      </c>
      <c r="D174" s="31">
        <v>0.89531249999999996</v>
      </c>
      <c r="E174" s="30">
        <v>44305</v>
      </c>
      <c r="F174" s="31">
        <v>0.60364583333333333</v>
      </c>
      <c r="G174" t="s">
        <v>89</v>
      </c>
      <c r="H174" t="s">
        <v>90</v>
      </c>
      <c r="I174">
        <v>47.490499999999997</v>
      </c>
      <c r="J174" s="61">
        <v>-123.056167</v>
      </c>
      <c r="K174">
        <v>401</v>
      </c>
      <c r="L174">
        <v>9</v>
      </c>
      <c r="M174" s="33">
        <v>2</v>
      </c>
      <c r="N174">
        <v>4.9109999999999996</v>
      </c>
      <c r="O174">
        <v>4.87</v>
      </c>
      <c r="P174">
        <v>11.502700000000001</v>
      </c>
      <c r="Q174" s="2"/>
      <c r="R174" s="1">
        <v>2</v>
      </c>
      <c r="S174" s="2"/>
      <c r="T174">
        <v>27.577500000000001</v>
      </c>
      <c r="U174" s="6"/>
      <c r="V174" s="33">
        <v>2</v>
      </c>
      <c r="W174" s="2"/>
      <c r="X174">
        <v>20.918500000000002</v>
      </c>
      <c r="Y174" s="2"/>
      <c r="Z174">
        <v>11.180999999999999</v>
      </c>
      <c r="AA174" s="2"/>
      <c r="AB174" s="42">
        <f t="shared" si="6"/>
        <v>11.180999999999999</v>
      </c>
      <c r="AC174" s="39">
        <v>2</v>
      </c>
      <c r="AE174" s="40">
        <v>11.478444684442266</v>
      </c>
      <c r="AG174" s="38"/>
      <c r="AH174" s="60">
        <v>11.478444684442266</v>
      </c>
      <c r="AI174" s="2"/>
      <c r="AJ174" s="1">
        <v>2</v>
      </c>
      <c r="AK174" s="8"/>
      <c r="AL174">
        <v>8.9179999999999993</v>
      </c>
      <c r="AP174" s="8"/>
      <c r="AQ174" s="45">
        <v>0.73429983308884694</v>
      </c>
      <c r="AR174" s="45">
        <v>9.3176562903591692E-2</v>
      </c>
      <c r="AS174" s="45">
        <v>0.48898345817769379</v>
      </c>
      <c r="AT174" s="45">
        <v>0.8334641905860114</v>
      </c>
      <c r="AU174" s="45">
        <v>14.77846177410964</v>
      </c>
      <c r="AV174" s="46">
        <v>2</v>
      </c>
      <c r="AW174">
        <v>0.46050000000000002</v>
      </c>
      <c r="AX174" s="9">
        <v>0.93820471372043879</v>
      </c>
      <c r="AZ174" s="55">
        <f t="shared" si="14"/>
        <v>0.93820471372043879</v>
      </c>
      <c r="BA174" s="50">
        <v>2</v>
      </c>
      <c r="BB174" s="9">
        <v>0.31656720386020648</v>
      </c>
      <c r="BD174" s="57">
        <f t="shared" si="15"/>
        <v>0.31656720386020648</v>
      </c>
      <c r="BE174" s="5">
        <v>2</v>
      </c>
      <c r="BF174" s="2"/>
      <c r="BG174" s="2"/>
      <c r="BJ174">
        <v>11.5</v>
      </c>
    </row>
    <row r="175" spans="1:62" x14ac:dyDescent="0.2">
      <c r="A175" s="1">
        <v>173</v>
      </c>
      <c r="B175" t="s">
        <v>55</v>
      </c>
      <c r="C175" s="30">
        <v>44305</v>
      </c>
      <c r="D175" s="31">
        <v>0.89596064814814813</v>
      </c>
      <c r="E175" s="30">
        <v>44305</v>
      </c>
      <c r="F175" s="31">
        <v>0.6042939814814815</v>
      </c>
      <c r="G175" t="s">
        <v>89</v>
      </c>
      <c r="H175" t="s">
        <v>90</v>
      </c>
      <c r="I175">
        <v>47.490499999999997</v>
      </c>
      <c r="J175" s="61">
        <v>-123.056167</v>
      </c>
      <c r="K175">
        <v>401</v>
      </c>
      <c r="L175">
        <v>10</v>
      </c>
      <c r="M175" s="35">
        <v>2</v>
      </c>
      <c r="N175">
        <v>2.8340000000000001</v>
      </c>
      <c r="O175">
        <v>2.81</v>
      </c>
      <c r="P175">
        <v>13.457700000000001</v>
      </c>
      <c r="Q175" s="2"/>
      <c r="R175" s="36">
        <v>2</v>
      </c>
      <c r="S175" s="2"/>
      <c r="T175">
        <v>25.519100000000002</v>
      </c>
      <c r="U175" s="6"/>
      <c r="V175" s="35">
        <v>2</v>
      </c>
      <c r="W175" s="2"/>
      <c r="X175">
        <v>18.9771</v>
      </c>
      <c r="Y175" s="2"/>
      <c r="Z175">
        <v>10.2296</v>
      </c>
      <c r="AA175" s="2"/>
      <c r="AB175" s="42">
        <f t="shared" si="6"/>
        <v>10.2296</v>
      </c>
      <c r="AC175" s="5">
        <v>2</v>
      </c>
      <c r="AE175" s="40">
        <v>11.054246106647396</v>
      </c>
      <c r="AG175" s="38"/>
      <c r="AH175" s="60">
        <v>11.054246106647396</v>
      </c>
      <c r="AI175" s="2"/>
      <c r="AJ175" s="1">
        <v>2</v>
      </c>
      <c r="AK175" s="8"/>
      <c r="AL175">
        <v>8.9610000000000003</v>
      </c>
      <c r="AP175" s="8"/>
      <c r="AQ175" s="45">
        <v>0.23668336507372434</v>
      </c>
      <c r="AR175" s="45">
        <v>7.1702978631379935E-2</v>
      </c>
      <c r="AS175" s="45">
        <v>0.51708049953875235</v>
      </c>
      <c r="AT175" s="45">
        <v>0.80118673807183372</v>
      </c>
      <c r="AU175" s="45">
        <v>21.708197721406428</v>
      </c>
      <c r="AV175" s="5">
        <v>2</v>
      </c>
      <c r="AW175">
        <v>0.1167</v>
      </c>
      <c r="AX175" s="9">
        <v>0.43935440252274205</v>
      </c>
      <c r="AZ175" s="55">
        <f t="shared" si="14"/>
        <v>0.43935440252274205</v>
      </c>
      <c r="BA175" s="50">
        <v>2</v>
      </c>
      <c r="BB175" s="9">
        <v>0.15793555086435482</v>
      </c>
      <c r="BD175" s="57">
        <f t="shared" si="15"/>
        <v>0.15793555086435482</v>
      </c>
      <c r="BE175" s="5">
        <v>2</v>
      </c>
      <c r="BF175" s="2"/>
      <c r="BG175" s="2"/>
      <c r="BJ175">
        <v>11.5</v>
      </c>
    </row>
    <row r="176" spans="1:62" x14ac:dyDescent="0.2">
      <c r="A176" s="1">
        <v>174</v>
      </c>
      <c r="B176" t="s">
        <v>55</v>
      </c>
      <c r="C176" s="30">
        <v>44306</v>
      </c>
      <c r="D176" s="31">
        <v>1.0234837962962964</v>
      </c>
      <c r="E176" s="30">
        <v>44305</v>
      </c>
      <c r="F176" s="31">
        <v>0.73181712962962964</v>
      </c>
      <c r="G176" t="s">
        <v>91</v>
      </c>
      <c r="H176" t="s">
        <v>92</v>
      </c>
      <c r="I176">
        <v>47.356499999999997</v>
      </c>
      <c r="J176" s="61">
        <v>-123.023167</v>
      </c>
      <c r="K176">
        <v>402</v>
      </c>
      <c r="L176">
        <v>1</v>
      </c>
      <c r="M176" s="33">
        <v>2</v>
      </c>
      <c r="N176">
        <v>40.244</v>
      </c>
      <c r="O176">
        <v>39.901000000000003</v>
      </c>
      <c r="P176">
        <v>9.9780999999999995</v>
      </c>
      <c r="Q176" s="2"/>
      <c r="R176" s="1">
        <v>2</v>
      </c>
      <c r="S176" s="2"/>
      <c r="T176">
        <v>29.9498</v>
      </c>
      <c r="U176" s="6"/>
      <c r="V176" s="33">
        <v>2</v>
      </c>
      <c r="W176" s="2"/>
      <c r="X176">
        <v>23.015799999999999</v>
      </c>
      <c r="Y176" s="2"/>
      <c r="Z176">
        <v>2.9121999999999999</v>
      </c>
      <c r="AA176" s="2"/>
      <c r="AB176" s="42">
        <f t="shared" si="6"/>
        <v>2.9121999999999999</v>
      </c>
      <c r="AC176" s="39">
        <v>2</v>
      </c>
      <c r="AE176" s="6">
        <v>3.15</v>
      </c>
      <c r="AF176" s="6">
        <v>3.21</v>
      </c>
      <c r="AG176" s="38"/>
      <c r="AH176" s="60">
        <v>3.1799999999999997</v>
      </c>
      <c r="AI176" s="2"/>
      <c r="AJ176" s="1">
        <v>2</v>
      </c>
      <c r="AK176" s="8"/>
      <c r="AL176">
        <v>8.0709999999999997</v>
      </c>
      <c r="AP176" s="8"/>
      <c r="AQ176" s="45">
        <v>31.787828253762754</v>
      </c>
      <c r="AR176" s="45">
        <v>0.41275968593750006</v>
      </c>
      <c r="AS176" s="45">
        <v>0.34555389999999997</v>
      </c>
      <c r="AT176" s="45">
        <v>3.2302542708864799</v>
      </c>
      <c r="AU176" s="45">
        <v>68.912980976913275</v>
      </c>
      <c r="AV176" s="46">
        <v>2</v>
      </c>
      <c r="AW176">
        <v>0.47070000000000001</v>
      </c>
      <c r="AX176" s="9">
        <v>0.66</v>
      </c>
      <c r="AY176" s="9">
        <v>0.66</v>
      </c>
      <c r="AZ176" s="55">
        <f t="shared" si="14"/>
        <v>0.66</v>
      </c>
      <c r="BA176" s="50">
        <v>2</v>
      </c>
      <c r="BB176" s="9">
        <v>0.9</v>
      </c>
      <c r="BC176" s="9">
        <v>0.85</v>
      </c>
      <c r="BD176" s="57">
        <f t="shared" si="15"/>
        <v>0.875</v>
      </c>
      <c r="BE176" s="5">
        <v>2</v>
      </c>
      <c r="BF176" s="2"/>
      <c r="BG176" s="2"/>
      <c r="BJ176">
        <v>8.5</v>
      </c>
    </row>
    <row r="177" spans="1:62" x14ac:dyDescent="0.2">
      <c r="A177" s="1">
        <v>175</v>
      </c>
      <c r="B177" t="s">
        <v>55</v>
      </c>
      <c r="C177" s="30">
        <v>44306</v>
      </c>
      <c r="D177" s="31">
        <v>1.0235763888888889</v>
      </c>
      <c r="E177" s="30">
        <v>44305</v>
      </c>
      <c r="F177" s="31">
        <v>0.73190972222222228</v>
      </c>
      <c r="G177" t="s">
        <v>91</v>
      </c>
      <c r="H177" t="s">
        <v>92</v>
      </c>
      <c r="I177">
        <v>47.356499999999997</v>
      </c>
      <c r="J177" s="61">
        <v>-123.023167</v>
      </c>
      <c r="K177">
        <v>402</v>
      </c>
      <c r="L177">
        <v>2</v>
      </c>
      <c r="M177" s="35">
        <v>2</v>
      </c>
      <c r="N177">
        <v>40.243000000000002</v>
      </c>
      <c r="O177">
        <v>39.899000000000001</v>
      </c>
      <c r="P177">
        <v>9.9780999999999995</v>
      </c>
      <c r="Q177" s="2"/>
      <c r="R177" s="36">
        <v>2</v>
      </c>
      <c r="S177" s="2"/>
      <c r="T177">
        <v>29.9495</v>
      </c>
      <c r="U177" s="6"/>
      <c r="V177" s="35">
        <v>2</v>
      </c>
      <c r="W177" s="2"/>
      <c r="X177">
        <v>23.015599999999999</v>
      </c>
      <c r="Y177" s="2"/>
      <c r="Z177">
        <v>2.9159000000000002</v>
      </c>
      <c r="AA177" s="2"/>
      <c r="AB177" s="42">
        <f t="shared" si="6"/>
        <v>2.9159000000000002</v>
      </c>
      <c r="AC177" s="5">
        <v>2</v>
      </c>
      <c r="AG177" s="38"/>
      <c r="AH177" s="60"/>
      <c r="AI177" s="2"/>
      <c r="AK177" s="8"/>
      <c r="AL177">
        <v>8.07</v>
      </c>
      <c r="AP177" s="8"/>
      <c r="AV177" s="5"/>
      <c r="AW177">
        <v>0.30030000000000001</v>
      </c>
      <c r="AX177" s="9"/>
      <c r="AZ177" s="55"/>
      <c r="BA177" s="50"/>
      <c r="BD177" s="57"/>
      <c r="BE177" s="5"/>
      <c r="BF177" s="2"/>
      <c r="BG177" s="2"/>
      <c r="BJ177">
        <v>8.5</v>
      </c>
    </row>
    <row r="178" spans="1:62" x14ac:dyDescent="0.2">
      <c r="A178" s="1">
        <v>176</v>
      </c>
      <c r="B178" t="s">
        <v>55</v>
      </c>
      <c r="C178" s="30">
        <v>44306</v>
      </c>
      <c r="D178" s="31">
        <v>1.0245949074074074</v>
      </c>
      <c r="E178" s="30">
        <v>44305</v>
      </c>
      <c r="F178" s="31">
        <v>0.73292824074074081</v>
      </c>
      <c r="G178" t="s">
        <v>91</v>
      </c>
      <c r="H178" t="s">
        <v>92</v>
      </c>
      <c r="I178">
        <v>47.356499999999997</v>
      </c>
      <c r="J178" s="61">
        <v>-123.023167</v>
      </c>
      <c r="K178">
        <v>402</v>
      </c>
      <c r="L178">
        <v>3</v>
      </c>
      <c r="M178" s="33">
        <v>2</v>
      </c>
      <c r="N178">
        <v>30.451000000000001</v>
      </c>
      <c r="O178">
        <v>30.192</v>
      </c>
      <c r="P178">
        <v>9.9535</v>
      </c>
      <c r="Q178" s="2"/>
      <c r="R178" s="1">
        <v>2</v>
      </c>
      <c r="S178" s="2"/>
      <c r="T178">
        <v>29.882999999999999</v>
      </c>
      <c r="U178" s="6"/>
      <c r="V178" s="33">
        <v>2</v>
      </c>
      <c r="W178" s="2"/>
      <c r="X178">
        <v>22.967500000000001</v>
      </c>
      <c r="Y178" s="2"/>
      <c r="Z178">
        <v>3.0569000000000002</v>
      </c>
      <c r="AA178" s="2"/>
      <c r="AB178" s="42">
        <f t="shared" si="6"/>
        <v>3.0569000000000002</v>
      </c>
      <c r="AC178" s="39">
        <v>2</v>
      </c>
      <c r="AE178" s="6">
        <v>3.26</v>
      </c>
      <c r="AF178" s="6">
        <v>3.26</v>
      </c>
      <c r="AG178" s="38"/>
      <c r="AH178" s="60">
        <v>3.26</v>
      </c>
      <c r="AI178" s="2"/>
      <c r="AJ178" s="1">
        <v>2</v>
      </c>
      <c r="AK178" s="8"/>
      <c r="AL178">
        <v>8.0790000000000006</v>
      </c>
      <c r="AP178" s="8"/>
      <c r="AQ178" s="45">
        <v>31.677550725000003</v>
      </c>
      <c r="AR178" s="45">
        <v>0.47096490000000002</v>
      </c>
      <c r="AS178" s="45">
        <v>0.34899889999999995</v>
      </c>
      <c r="AT178" s="45">
        <v>3.1977786749999999</v>
      </c>
      <c r="AU178" s="45">
        <v>68.384553100000005</v>
      </c>
      <c r="AV178" s="46">
        <v>2</v>
      </c>
      <c r="AW178">
        <v>0.26800000000000002</v>
      </c>
      <c r="AX178" s="9">
        <v>0.63</v>
      </c>
      <c r="AY178" s="9">
        <v>0.69</v>
      </c>
      <c r="AZ178" s="55">
        <f>AVERAGE(AX178:AY178)</f>
        <v>0.65999999999999992</v>
      </c>
      <c r="BA178" s="50">
        <v>2</v>
      </c>
      <c r="BB178" s="9">
        <v>0.82</v>
      </c>
      <c r="BC178" s="9">
        <v>0.76</v>
      </c>
      <c r="BD178" s="57">
        <f>AVERAGE(BB178:BC178)</f>
        <v>0.79</v>
      </c>
      <c r="BE178" s="5">
        <v>2</v>
      </c>
      <c r="BF178" s="2"/>
      <c r="BG178" s="2"/>
      <c r="BJ178">
        <v>8.5</v>
      </c>
    </row>
    <row r="179" spans="1:62" x14ac:dyDescent="0.2">
      <c r="A179" s="1">
        <v>177</v>
      </c>
      <c r="B179" t="s">
        <v>55</v>
      </c>
      <c r="C179" s="30">
        <v>44306</v>
      </c>
      <c r="D179" s="31">
        <v>1.0254976851851851</v>
      </c>
      <c r="E179" s="30">
        <v>44305</v>
      </c>
      <c r="F179" s="31">
        <v>0.73383101851851851</v>
      </c>
      <c r="G179" t="s">
        <v>91</v>
      </c>
      <c r="H179" t="s">
        <v>92</v>
      </c>
      <c r="I179">
        <v>47.356499999999997</v>
      </c>
      <c r="J179" s="61">
        <v>-123.023167</v>
      </c>
      <c r="K179">
        <v>402</v>
      </c>
      <c r="L179">
        <v>4</v>
      </c>
      <c r="M179" s="35">
        <v>2</v>
      </c>
      <c r="N179">
        <v>20.268999999999998</v>
      </c>
      <c r="O179">
        <v>20.097000000000001</v>
      </c>
      <c r="P179">
        <v>10.082599999999999</v>
      </c>
      <c r="Q179" s="2"/>
      <c r="R179" s="36">
        <v>2</v>
      </c>
      <c r="S179" s="2"/>
      <c r="T179">
        <v>29.690899999999999</v>
      </c>
      <c r="U179" s="6"/>
      <c r="V179" s="35">
        <v>2</v>
      </c>
      <c r="W179" s="2"/>
      <c r="X179">
        <v>22.796900000000001</v>
      </c>
      <c r="Y179" s="2"/>
      <c r="Z179">
        <v>2.6320000000000001</v>
      </c>
      <c r="AA179" s="2"/>
      <c r="AB179" s="42">
        <f t="shared" si="6"/>
        <v>2.6320000000000001</v>
      </c>
      <c r="AC179" s="5">
        <v>2</v>
      </c>
      <c r="AE179" s="6">
        <v>2.95</v>
      </c>
      <c r="AF179" s="6">
        <v>2.89</v>
      </c>
      <c r="AG179" s="38"/>
      <c r="AH179" s="60">
        <v>2.92</v>
      </c>
      <c r="AI179" s="2"/>
      <c r="AJ179" s="1">
        <v>2</v>
      </c>
      <c r="AK179" s="8"/>
      <c r="AL179">
        <v>8.0449999999999999</v>
      </c>
      <c r="AP179" s="8"/>
      <c r="AQ179" s="45">
        <v>29.10204995554847</v>
      </c>
      <c r="AR179" s="45">
        <v>0.50932719843750007</v>
      </c>
      <c r="AS179" s="45">
        <v>1.6393125589285713</v>
      </c>
      <c r="AT179" s="45">
        <v>3.3767034601721941</v>
      </c>
      <c r="AU179" s="45">
        <v>72.871713355484687</v>
      </c>
      <c r="AV179" s="5">
        <v>2</v>
      </c>
      <c r="AW179">
        <v>1.3259000000000001</v>
      </c>
      <c r="AX179" s="9">
        <v>1.77</v>
      </c>
      <c r="AY179" s="9">
        <v>1.88</v>
      </c>
      <c r="AZ179" s="55">
        <f>AVERAGE(AX179:AY179)</f>
        <v>1.825</v>
      </c>
      <c r="BA179" s="50">
        <v>2</v>
      </c>
      <c r="BB179" s="9">
        <v>0.93</v>
      </c>
      <c r="BC179" s="9">
        <v>1.06</v>
      </c>
      <c r="BD179" s="57">
        <f>AVERAGE(BB179:BC179)</f>
        <v>0.99500000000000011</v>
      </c>
      <c r="BE179" s="5">
        <v>2</v>
      </c>
      <c r="BF179" s="2"/>
      <c r="BG179" s="2"/>
      <c r="BJ179">
        <v>8.5</v>
      </c>
    </row>
    <row r="180" spans="1:62" x14ac:dyDescent="0.2">
      <c r="A180" s="1">
        <v>178</v>
      </c>
      <c r="B180" t="s">
        <v>55</v>
      </c>
      <c r="C180" s="30">
        <v>44306</v>
      </c>
      <c r="D180" s="31">
        <v>1.0255208333333334</v>
      </c>
      <c r="E180" s="30">
        <v>44305</v>
      </c>
      <c r="F180" s="31">
        <v>0.7338541666666667</v>
      </c>
      <c r="G180" t="s">
        <v>91</v>
      </c>
      <c r="H180" t="s">
        <v>92</v>
      </c>
      <c r="I180">
        <v>47.356499999999997</v>
      </c>
      <c r="J180" s="61">
        <v>-123.023167</v>
      </c>
      <c r="K180">
        <v>402</v>
      </c>
      <c r="L180">
        <v>5</v>
      </c>
      <c r="M180" s="33">
        <v>2</v>
      </c>
      <c r="N180">
        <v>20.263999999999999</v>
      </c>
      <c r="O180">
        <v>20.091999999999999</v>
      </c>
      <c r="P180">
        <v>10.0837</v>
      </c>
      <c r="Q180" s="2"/>
      <c r="R180" s="1">
        <v>2</v>
      </c>
      <c r="S180" s="2"/>
      <c r="T180">
        <v>29.688400000000001</v>
      </c>
      <c r="U180" s="6"/>
      <c r="V180" s="33">
        <v>2</v>
      </c>
      <c r="W180" s="2"/>
      <c r="X180">
        <v>22.794799999999999</v>
      </c>
      <c r="Y180" s="2"/>
      <c r="Z180">
        <v>2.6251000000000002</v>
      </c>
      <c r="AA180" s="2"/>
      <c r="AB180" s="42">
        <f t="shared" si="6"/>
        <v>2.6251000000000002</v>
      </c>
      <c r="AC180" s="39">
        <v>2</v>
      </c>
      <c r="AG180" s="38"/>
      <c r="AH180" s="60"/>
      <c r="AI180" s="2"/>
      <c r="AK180" s="8"/>
      <c r="AL180">
        <v>8.0449999999999999</v>
      </c>
      <c r="AP180" s="8"/>
      <c r="AV180" s="46"/>
      <c r="AW180">
        <v>1.2846</v>
      </c>
      <c r="AX180" s="9"/>
      <c r="AZ180" s="55"/>
      <c r="BA180" s="50"/>
      <c r="BD180" s="57"/>
      <c r="BE180" s="5"/>
      <c r="BF180" s="2"/>
      <c r="BG180" s="2"/>
      <c r="BJ180">
        <v>8.5</v>
      </c>
    </row>
    <row r="181" spans="1:62" x14ac:dyDescent="0.2">
      <c r="A181" s="1">
        <v>179</v>
      </c>
      <c r="B181" t="s">
        <v>55</v>
      </c>
      <c r="C181" s="30">
        <v>44306</v>
      </c>
      <c r="D181" s="31">
        <v>1.0264467592592592</v>
      </c>
      <c r="E181" s="30">
        <v>44305</v>
      </c>
      <c r="F181" s="31">
        <v>0.73478009259259258</v>
      </c>
      <c r="G181" t="s">
        <v>91</v>
      </c>
      <c r="H181" t="s">
        <v>92</v>
      </c>
      <c r="I181">
        <v>47.356499999999997</v>
      </c>
      <c r="J181" s="61">
        <v>-123.023167</v>
      </c>
      <c r="K181">
        <v>402</v>
      </c>
      <c r="L181">
        <v>6</v>
      </c>
      <c r="M181" s="35">
        <v>2</v>
      </c>
      <c r="N181">
        <v>10.462999999999999</v>
      </c>
      <c r="O181">
        <v>10.375</v>
      </c>
      <c r="P181">
        <v>10.2036</v>
      </c>
      <c r="Q181" s="2"/>
      <c r="R181" s="36">
        <v>2</v>
      </c>
      <c r="S181" s="2"/>
      <c r="T181">
        <v>28.816099999999999</v>
      </c>
      <c r="U181" s="6"/>
      <c r="V181" s="35">
        <v>2</v>
      </c>
      <c r="W181" s="2"/>
      <c r="X181">
        <v>22.096</v>
      </c>
      <c r="Y181" s="2"/>
      <c r="Z181">
        <v>5.5972</v>
      </c>
      <c r="AA181" s="2"/>
      <c r="AB181" s="42">
        <f t="shared" si="6"/>
        <v>5.5972</v>
      </c>
      <c r="AC181" s="5">
        <v>2</v>
      </c>
      <c r="AE181" s="6">
        <v>4.1500000000000004</v>
      </c>
      <c r="AF181" s="6">
        <v>4.1100000000000003</v>
      </c>
      <c r="AG181" s="38"/>
      <c r="AH181" s="60">
        <v>4.1300000000000008</v>
      </c>
      <c r="AI181" s="2"/>
      <c r="AJ181" s="1">
        <v>2</v>
      </c>
      <c r="AK181" s="8"/>
      <c r="AL181">
        <v>8.3390000000000004</v>
      </c>
      <c r="AP181" s="8"/>
      <c r="AQ181" s="45">
        <v>21.443122498979594</v>
      </c>
      <c r="AR181" s="45">
        <v>0.38065728125000003</v>
      </c>
      <c r="AS181" s="45">
        <v>2.8965729035714283</v>
      </c>
      <c r="AT181" s="45">
        <v>3.0478983121173471</v>
      </c>
      <c r="AU181" s="45">
        <v>63.516298971938774</v>
      </c>
      <c r="AV181" s="5">
        <v>2</v>
      </c>
      <c r="AW181">
        <v>2.1476999999999999</v>
      </c>
      <c r="AX181" s="9">
        <v>3.38</v>
      </c>
      <c r="AY181" s="9">
        <v>3.42</v>
      </c>
      <c r="AZ181" s="55">
        <f>AVERAGE(AX181:AY181)</f>
        <v>3.4</v>
      </c>
      <c r="BA181" s="50">
        <v>2</v>
      </c>
      <c r="BB181" s="9">
        <v>1.5</v>
      </c>
      <c r="BC181" s="9">
        <v>1.7</v>
      </c>
      <c r="BD181" s="57">
        <f>AVERAGE(BB181:BC181)</f>
        <v>1.6</v>
      </c>
      <c r="BE181" s="5">
        <v>2</v>
      </c>
      <c r="BF181" s="2"/>
      <c r="BG181" s="2"/>
      <c r="BJ181">
        <v>8.5</v>
      </c>
    </row>
    <row r="182" spans="1:62" x14ac:dyDescent="0.2">
      <c r="A182" s="1">
        <v>180</v>
      </c>
      <c r="B182" t="s">
        <v>55</v>
      </c>
      <c r="C182" s="30">
        <v>44306</v>
      </c>
      <c r="D182" s="31">
        <v>1.0275925925925926</v>
      </c>
      <c r="E182" s="30">
        <v>44305</v>
      </c>
      <c r="F182" s="31">
        <v>0.73592592592592598</v>
      </c>
      <c r="G182" t="s">
        <v>91</v>
      </c>
      <c r="H182" t="s">
        <v>92</v>
      </c>
      <c r="I182">
        <v>47.356499999999997</v>
      </c>
      <c r="J182" s="61">
        <v>-123.023167</v>
      </c>
      <c r="K182">
        <v>402</v>
      </c>
      <c r="L182">
        <v>7</v>
      </c>
      <c r="M182" s="33">
        <v>2</v>
      </c>
      <c r="N182">
        <v>5.3159999999999998</v>
      </c>
      <c r="O182">
        <v>5.2709999999999999</v>
      </c>
      <c r="P182">
        <v>11.9377</v>
      </c>
      <c r="Q182" s="2"/>
      <c r="R182" s="1">
        <v>2</v>
      </c>
      <c r="S182" s="2"/>
      <c r="T182">
        <v>27.398700000000002</v>
      </c>
      <c r="U182" s="6"/>
      <c r="V182" s="33">
        <v>2</v>
      </c>
      <c r="W182" s="2"/>
      <c r="X182">
        <v>20.704599999999999</v>
      </c>
      <c r="Y182" s="2"/>
      <c r="Z182">
        <v>10.3757</v>
      </c>
      <c r="AA182" s="2"/>
      <c r="AB182" s="42">
        <f t="shared" si="6"/>
        <v>10.3757</v>
      </c>
      <c r="AC182" s="39">
        <v>2</v>
      </c>
      <c r="AE182" s="6">
        <v>9.9</v>
      </c>
      <c r="AF182" s="6">
        <v>9.9700000000000006</v>
      </c>
      <c r="AG182" s="38"/>
      <c r="AH182" s="60">
        <v>9.9350000000000005</v>
      </c>
      <c r="AI182" s="2"/>
      <c r="AJ182" s="1">
        <v>2</v>
      </c>
      <c r="AK182" s="7"/>
      <c r="AL182">
        <v>8.9079999999999995</v>
      </c>
      <c r="AP182" s="7"/>
      <c r="AQ182" s="45">
        <v>2.5854752231505103</v>
      </c>
      <c r="AR182" s="45">
        <v>2.75004984375E-2</v>
      </c>
      <c r="AS182" s="45">
        <v>1.657247901785714</v>
      </c>
      <c r="AT182" s="45">
        <v>1.2996837629783162</v>
      </c>
      <c r="AU182" s="45">
        <v>30.372889106505099</v>
      </c>
      <c r="AV182" s="46">
        <v>2</v>
      </c>
      <c r="AW182">
        <v>0.80389999999999995</v>
      </c>
      <c r="AX182" s="9">
        <v>1.1200000000000001</v>
      </c>
      <c r="AY182" s="9">
        <v>1.17</v>
      </c>
      <c r="AZ182" s="55">
        <f>AVERAGE(AX182:AY182)</f>
        <v>1.145</v>
      </c>
      <c r="BA182" s="50">
        <v>2</v>
      </c>
      <c r="BB182" s="9">
        <v>0.51</v>
      </c>
      <c r="BC182" s="9">
        <v>0.62</v>
      </c>
      <c r="BD182" s="57">
        <f>AVERAGE(BB182:BC182)</f>
        <v>0.56499999999999995</v>
      </c>
      <c r="BE182" s="5">
        <v>2</v>
      </c>
      <c r="BF182" s="2"/>
      <c r="BG182" s="2"/>
      <c r="BJ182">
        <v>8.5</v>
      </c>
    </row>
    <row r="183" spans="1:62" x14ac:dyDescent="0.2">
      <c r="A183" s="1">
        <v>181</v>
      </c>
      <c r="B183" t="s">
        <v>55</v>
      </c>
      <c r="C183" s="30">
        <v>44306</v>
      </c>
      <c r="D183" s="31">
        <v>1.0286226851851852</v>
      </c>
      <c r="E183" s="30">
        <v>44305</v>
      </c>
      <c r="F183" s="31">
        <v>0.73695601851851855</v>
      </c>
      <c r="G183" t="s">
        <v>91</v>
      </c>
      <c r="H183" t="s">
        <v>92</v>
      </c>
      <c r="I183">
        <v>47.356499999999997</v>
      </c>
      <c r="J183" s="61">
        <v>-123.023167</v>
      </c>
      <c r="K183">
        <v>402</v>
      </c>
      <c r="L183">
        <v>8</v>
      </c>
      <c r="M183" s="35">
        <v>2</v>
      </c>
      <c r="N183">
        <v>2.6219999999999999</v>
      </c>
      <c r="O183">
        <v>2.5990000000000002</v>
      </c>
      <c r="P183">
        <v>14.8019</v>
      </c>
      <c r="Q183" s="2"/>
      <c r="R183" s="36">
        <v>2</v>
      </c>
      <c r="S183" s="2"/>
      <c r="T183">
        <v>24.9099</v>
      </c>
      <c r="U183" s="6"/>
      <c r="V183" s="35">
        <v>2</v>
      </c>
      <c r="W183" s="2"/>
      <c r="X183">
        <v>18.248799999999999</v>
      </c>
      <c r="Y183" s="2"/>
      <c r="Z183">
        <v>9.6621000000000006</v>
      </c>
      <c r="AA183" s="2"/>
      <c r="AB183" s="42">
        <f t="shared" si="6"/>
        <v>9.6621000000000006</v>
      </c>
      <c r="AC183" s="5">
        <v>2</v>
      </c>
      <c r="AE183" s="6">
        <v>10.050000000000001</v>
      </c>
      <c r="AF183" s="6">
        <v>10</v>
      </c>
      <c r="AG183" s="38"/>
      <c r="AH183" s="60">
        <v>10.025</v>
      </c>
      <c r="AI183" s="2"/>
      <c r="AJ183" s="1">
        <v>2</v>
      </c>
      <c r="AK183" s="7"/>
      <c r="AL183">
        <v>8.8919999999999995</v>
      </c>
      <c r="AP183" s="7"/>
      <c r="AQ183" s="45">
        <v>0.35086253163265291</v>
      </c>
      <c r="AR183" s="45">
        <v>0</v>
      </c>
      <c r="AS183" s="45">
        <v>2.1629442571428568</v>
      </c>
      <c r="AT183" s="45">
        <v>1.1090576020408163</v>
      </c>
      <c r="AU183" s="45">
        <v>36.342613873469389</v>
      </c>
      <c r="AV183" s="5">
        <v>2</v>
      </c>
      <c r="AW183">
        <v>0.4486</v>
      </c>
      <c r="AX183" s="9">
        <v>0.55000000000000004</v>
      </c>
      <c r="AY183" s="9">
        <v>0.53</v>
      </c>
      <c r="AZ183" s="55">
        <f>AVERAGE(AX183:AY183)</f>
        <v>0.54</v>
      </c>
      <c r="BA183" s="50">
        <v>2</v>
      </c>
      <c r="BB183" s="9">
        <v>0.16</v>
      </c>
      <c r="BC183" s="9">
        <v>0.18</v>
      </c>
      <c r="BD183" s="57">
        <f>AVERAGE(BB183:BC183)</f>
        <v>0.16999999999999998</v>
      </c>
      <c r="BE183" s="5">
        <v>2</v>
      </c>
      <c r="BF183" s="2"/>
      <c r="BG183" s="2"/>
      <c r="BJ183">
        <v>8.5</v>
      </c>
    </row>
    <row r="184" spans="1:62" x14ac:dyDescent="0.2">
      <c r="A184" s="1">
        <v>182</v>
      </c>
      <c r="B184" t="s">
        <v>55</v>
      </c>
      <c r="C184" s="30">
        <v>44306</v>
      </c>
      <c r="D184" s="31">
        <v>1.0286805555555556</v>
      </c>
      <c r="E184" s="30">
        <v>44305</v>
      </c>
      <c r="F184" s="31">
        <v>0.73701388888888886</v>
      </c>
      <c r="G184" t="s">
        <v>91</v>
      </c>
      <c r="H184" t="s">
        <v>92</v>
      </c>
      <c r="I184">
        <v>47.356499999999997</v>
      </c>
      <c r="J184" s="61">
        <v>-123.023167</v>
      </c>
      <c r="K184">
        <v>402</v>
      </c>
      <c r="L184">
        <v>9</v>
      </c>
      <c r="M184" s="33">
        <v>2</v>
      </c>
      <c r="N184">
        <v>2.6219999999999999</v>
      </c>
      <c r="O184">
        <v>2.5990000000000002</v>
      </c>
      <c r="P184">
        <v>14.7173</v>
      </c>
      <c r="Q184" s="2"/>
      <c r="R184" s="1">
        <v>2</v>
      </c>
      <c r="S184" s="2"/>
      <c r="T184">
        <v>24.968</v>
      </c>
      <c r="U184" s="6"/>
      <c r="V184" s="33">
        <v>2</v>
      </c>
      <c r="W184" s="2"/>
      <c r="X184">
        <v>18.310300000000002</v>
      </c>
      <c r="Y184" s="2"/>
      <c r="Z184">
        <v>9.6974</v>
      </c>
      <c r="AA184" s="2"/>
      <c r="AB184" s="42">
        <f t="shared" si="6"/>
        <v>9.6974</v>
      </c>
      <c r="AC184" s="39">
        <v>2</v>
      </c>
      <c r="AG184" s="38"/>
      <c r="AH184" s="60"/>
      <c r="AI184" s="2"/>
      <c r="AK184" s="7"/>
      <c r="AL184">
        <v>8.891</v>
      </c>
      <c r="AP184" s="7"/>
      <c r="AV184" s="46"/>
      <c r="AW184">
        <v>0.40489999999999998</v>
      </c>
      <c r="AX184" s="9"/>
      <c r="AZ184" s="55"/>
      <c r="BA184" s="50"/>
      <c r="BD184" s="57"/>
      <c r="BE184" s="5"/>
      <c r="BF184" s="2"/>
      <c r="BG184" s="2"/>
      <c r="BJ184">
        <v>8.5</v>
      </c>
    </row>
    <row r="185" spans="1:62" x14ac:dyDescent="0.2">
      <c r="A185" s="1">
        <v>183</v>
      </c>
      <c r="B185" t="s">
        <v>55</v>
      </c>
      <c r="C185" s="30">
        <v>44306</v>
      </c>
      <c r="D185" s="31">
        <v>0.89695601851851858</v>
      </c>
      <c r="E185" s="30">
        <v>44306</v>
      </c>
      <c r="F185" s="31">
        <v>0.60528935185185184</v>
      </c>
      <c r="G185" t="s">
        <v>93</v>
      </c>
      <c r="H185" t="s">
        <v>94</v>
      </c>
      <c r="I185">
        <v>47.5565</v>
      </c>
      <c r="J185" s="61">
        <v>-122.442667</v>
      </c>
      <c r="K185">
        <v>29</v>
      </c>
      <c r="L185">
        <v>1</v>
      </c>
      <c r="M185" s="35">
        <v>2</v>
      </c>
      <c r="N185">
        <v>211.35900000000001</v>
      </c>
      <c r="O185">
        <v>209.46799999999999</v>
      </c>
      <c r="P185">
        <v>8.6122999999999994</v>
      </c>
      <c r="Q185" s="2"/>
      <c r="R185" s="36">
        <v>2</v>
      </c>
      <c r="S185" s="2"/>
      <c r="T185">
        <v>30.085899999999999</v>
      </c>
      <c r="U185" s="6"/>
      <c r="V185" s="35">
        <v>2</v>
      </c>
      <c r="W185" s="2"/>
      <c r="X185">
        <v>23.333200000000001</v>
      </c>
      <c r="Y185" s="2"/>
      <c r="Z185">
        <v>7.7956000000000003</v>
      </c>
      <c r="AA185" s="2"/>
      <c r="AB185" s="42">
        <f t="shared" si="6"/>
        <v>7.7956000000000003</v>
      </c>
      <c r="AC185" s="5">
        <v>2</v>
      </c>
      <c r="AE185" s="40">
        <v>8.3493260608650992</v>
      </c>
      <c r="AG185" s="38"/>
      <c r="AH185" s="60">
        <v>8.3493260608650992</v>
      </c>
      <c r="AI185" s="2"/>
      <c r="AJ185" s="1">
        <v>2</v>
      </c>
      <c r="AK185" s="7"/>
      <c r="AL185">
        <v>8.5470000000000006</v>
      </c>
      <c r="AP185" s="7"/>
      <c r="AQ185" s="45">
        <v>21.355578697512755</v>
      </c>
      <c r="AR185" s="45">
        <v>0.29263755468750002</v>
      </c>
      <c r="AS185" s="45">
        <v>1.9633041196428569</v>
      </c>
      <c r="AT185" s="45">
        <v>1.8879145262436223</v>
      </c>
      <c r="AU185" s="45">
        <v>37.840647587627558</v>
      </c>
      <c r="AV185" s="5">
        <v>2</v>
      </c>
      <c r="AW185">
        <v>0.85950000000000004</v>
      </c>
      <c r="AX185" s="9"/>
      <c r="AZ185" s="55"/>
      <c r="BA185" s="50"/>
      <c r="BD185" s="57"/>
      <c r="BE185" s="5"/>
      <c r="BF185" s="2"/>
      <c r="BG185" s="2"/>
      <c r="BJ185">
        <v>4</v>
      </c>
    </row>
    <row r="186" spans="1:62" x14ac:dyDescent="0.2">
      <c r="A186" s="1">
        <v>184</v>
      </c>
      <c r="B186" t="s">
        <v>55</v>
      </c>
      <c r="C186" s="30">
        <v>44306</v>
      </c>
      <c r="D186" s="31">
        <v>0.89866898148148144</v>
      </c>
      <c r="E186" s="30">
        <v>44306</v>
      </c>
      <c r="F186" s="31">
        <v>0.60700231481481481</v>
      </c>
      <c r="G186" t="s">
        <v>93</v>
      </c>
      <c r="H186" t="s">
        <v>94</v>
      </c>
      <c r="I186">
        <v>47.5565</v>
      </c>
      <c r="J186" s="61">
        <v>-122.442667</v>
      </c>
      <c r="K186">
        <v>29</v>
      </c>
      <c r="L186">
        <v>2</v>
      </c>
      <c r="M186" s="33">
        <v>2</v>
      </c>
      <c r="N186">
        <v>171.03100000000001</v>
      </c>
      <c r="O186">
        <v>169.517</v>
      </c>
      <c r="P186">
        <v>8.5922999999999998</v>
      </c>
      <c r="Q186" s="2"/>
      <c r="R186" s="1">
        <v>2</v>
      </c>
      <c r="S186" s="2"/>
      <c r="T186">
        <v>29.9818</v>
      </c>
      <c r="U186" s="6"/>
      <c r="V186" s="33">
        <v>2</v>
      </c>
      <c r="W186" s="2"/>
      <c r="X186">
        <v>23.254000000000001</v>
      </c>
      <c r="Y186" s="2"/>
      <c r="Z186">
        <v>7.8632</v>
      </c>
      <c r="AA186" s="2"/>
      <c r="AB186" s="42">
        <f t="shared" si="6"/>
        <v>7.8632</v>
      </c>
      <c r="AC186" s="39">
        <v>2</v>
      </c>
      <c r="AE186" s="40">
        <v>8.4745946256660414</v>
      </c>
      <c r="AG186" s="38"/>
      <c r="AH186" s="60">
        <v>8.4745946256660414</v>
      </c>
      <c r="AI186" s="2"/>
      <c r="AJ186" s="1">
        <v>2</v>
      </c>
      <c r="AK186" s="7"/>
      <c r="AL186">
        <v>8.5470000000000006</v>
      </c>
      <c r="AP186" s="7"/>
      <c r="AQ186" s="45">
        <v>21.551885684693875</v>
      </c>
      <c r="AR186" s="45">
        <v>0.30687134999999999</v>
      </c>
      <c r="AS186" s="45">
        <v>1.98692</v>
      </c>
      <c r="AT186" s="45">
        <v>1.9012474469387755</v>
      </c>
      <c r="AU186" s="45">
        <v>38.186041346938779</v>
      </c>
      <c r="AV186" s="46">
        <v>2</v>
      </c>
      <c r="AW186">
        <v>0.73750000000000004</v>
      </c>
      <c r="AX186" s="9"/>
      <c r="AZ186" s="55"/>
      <c r="BA186" s="50"/>
      <c r="BD186" s="57"/>
      <c r="BE186" s="5"/>
      <c r="BF186" s="2"/>
      <c r="BG186" s="2"/>
      <c r="BJ186">
        <v>4</v>
      </c>
    </row>
    <row r="187" spans="1:62" x14ac:dyDescent="0.2">
      <c r="A187" s="1">
        <v>185</v>
      </c>
      <c r="B187" t="s">
        <v>55</v>
      </c>
      <c r="C187" s="30">
        <v>44306</v>
      </c>
      <c r="D187" s="31">
        <v>0.89979166666666677</v>
      </c>
      <c r="E187" s="30">
        <v>44306</v>
      </c>
      <c r="F187" s="31">
        <v>0.60812500000000003</v>
      </c>
      <c r="G187" t="s">
        <v>93</v>
      </c>
      <c r="H187" t="s">
        <v>94</v>
      </c>
      <c r="I187">
        <v>47.5565</v>
      </c>
      <c r="J187" s="61">
        <v>-122.442667</v>
      </c>
      <c r="K187">
        <v>29</v>
      </c>
      <c r="L187">
        <v>3</v>
      </c>
      <c r="M187" s="35">
        <v>2</v>
      </c>
      <c r="N187">
        <v>151.06899999999999</v>
      </c>
      <c r="O187">
        <v>149.74</v>
      </c>
      <c r="P187">
        <v>8.5774000000000008</v>
      </c>
      <c r="Q187" s="2"/>
      <c r="R187" s="36">
        <v>2</v>
      </c>
      <c r="S187" s="2"/>
      <c r="T187">
        <v>29.935700000000001</v>
      </c>
      <c r="U187" s="6"/>
      <c r="V187" s="35">
        <v>2</v>
      </c>
      <c r="W187" s="2"/>
      <c r="X187">
        <v>23.219799999999999</v>
      </c>
      <c r="Y187" s="2"/>
      <c r="Z187">
        <v>7.8773999999999997</v>
      </c>
      <c r="AA187" s="2"/>
      <c r="AB187" s="42">
        <f t="shared" si="6"/>
        <v>7.8773999999999997</v>
      </c>
      <c r="AC187" s="5">
        <v>2</v>
      </c>
      <c r="AE187" s="40">
        <v>8.3738249061178109</v>
      </c>
      <c r="AG187" s="38"/>
      <c r="AH187" s="60">
        <v>8.3738249061178109</v>
      </c>
      <c r="AI187" s="2"/>
      <c r="AJ187" s="1">
        <v>2</v>
      </c>
      <c r="AK187" s="7"/>
      <c r="AL187">
        <v>8.5470000000000006</v>
      </c>
      <c r="AP187" s="7"/>
      <c r="AQ187" s="45">
        <v>21.753304711543365</v>
      </c>
      <c r="AR187" s="45">
        <v>0.32915551718750002</v>
      </c>
      <c r="AS187" s="45">
        <v>1.9609871214285715</v>
      </c>
      <c r="AT187" s="45">
        <v>1.9253927951211731</v>
      </c>
      <c r="AU187" s="45">
        <v>38.502600558290816</v>
      </c>
      <c r="AV187" s="5">
        <v>2</v>
      </c>
      <c r="AW187">
        <v>0.7823</v>
      </c>
      <c r="AX187" s="9"/>
      <c r="AZ187" s="55"/>
      <c r="BA187" s="50"/>
      <c r="BD187" s="57"/>
      <c r="BE187" s="5"/>
      <c r="BF187" s="2"/>
      <c r="BG187" s="2"/>
      <c r="BJ187">
        <v>4</v>
      </c>
    </row>
    <row r="188" spans="1:62" x14ac:dyDescent="0.2">
      <c r="A188" s="1">
        <v>186</v>
      </c>
      <c r="B188" t="s">
        <v>55</v>
      </c>
      <c r="C188" s="30">
        <v>44306</v>
      </c>
      <c r="D188" s="31">
        <v>0.90131944444444434</v>
      </c>
      <c r="E188" s="30">
        <v>44306</v>
      </c>
      <c r="F188" s="31">
        <v>0.60965277777777771</v>
      </c>
      <c r="G188" t="s">
        <v>93</v>
      </c>
      <c r="H188" t="s">
        <v>94</v>
      </c>
      <c r="I188">
        <v>47.5565</v>
      </c>
      <c r="J188" s="61">
        <v>-122.442667</v>
      </c>
      <c r="K188">
        <v>29</v>
      </c>
      <c r="L188">
        <v>4</v>
      </c>
      <c r="M188" s="33">
        <v>2</v>
      </c>
      <c r="N188">
        <v>120.64</v>
      </c>
      <c r="O188">
        <v>119.58799999999999</v>
      </c>
      <c r="P188">
        <v>8.5128000000000004</v>
      </c>
      <c r="Q188" s="2"/>
      <c r="R188" s="1">
        <v>2</v>
      </c>
      <c r="S188" s="2"/>
      <c r="T188">
        <v>29.771999999999998</v>
      </c>
      <c r="U188" s="6"/>
      <c r="V188" s="33">
        <v>2</v>
      </c>
      <c r="W188" s="2"/>
      <c r="X188">
        <v>23.1005</v>
      </c>
      <c r="Y188" s="2"/>
      <c r="Z188">
        <v>7.8376999999999999</v>
      </c>
      <c r="AA188" s="2"/>
      <c r="AB188" s="42">
        <f t="shared" si="6"/>
        <v>7.8376999999999999</v>
      </c>
      <c r="AC188" s="39">
        <v>2</v>
      </c>
      <c r="AE188" s="40">
        <v>8.3523120514229596</v>
      </c>
      <c r="AG188" s="38"/>
      <c r="AH188" s="60">
        <v>8.3523120514229596</v>
      </c>
      <c r="AI188" s="2"/>
      <c r="AJ188" s="1">
        <v>2</v>
      </c>
      <c r="AK188" s="7"/>
      <c r="AL188">
        <v>8.5280000000000005</v>
      </c>
      <c r="AP188" s="7"/>
      <c r="AQ188" s="45">
        <v>22.567731576275506</v>
      </c>
      <c r="AR188" s="45">
        <v>0.37896689375000003</v>
      </c>
      <c r="AS188" s="45">
        <v>2.8125656000000001</v>
      </c>
      <c r="AT188" s="45">
        <v>2.0035987529336734</v>
      </c>
      <c r="AU188" s="45">
        <v>40.630660984183677</v>
      </c>
      <c r="AV188" s="46">
        <v>2</v>
      </c>
      <c r="AW188">
        <v>0.42699999999999999</v>
      </c>
      <c r="AX188" s="9"/>
      <c r="AZ188" s="55"/>
      <c r="BA188" s="50"/>
      <c r="BD188" s="57"/>
      <c r="BE188" s="5"/>
      <c r="BF188" s="2"/>
      <c r="BG188" s="2"/>
      <c r="BJ188">
        <v>4</v>
      </c>
    </row>
    <row r="189" spans="1:62" x14ac:dyDescent="0.2">
      <c r="A189" s="1">
        <v>187</v>
      </c>
      <c r="B189" t="s">
        <v>55</v>
      </c>
      <c r="C189" s="30">
        <v>44306</v>
      </c>
      <c r="D189" s="31">
        <v>0.9025347222222222</v>
      </c>
      <c r="E189" s="30">
        <v>44306</v>
      </c>
      <c r="F189" s="31">
        <v>0.61086805555555557</v>
      </c>
      <c r="G189" t="s">
        <v>93</v>
      </c>
      <c r="H189" t="s">
        <v>94</v>
      </c>
      <c r="I189">
        <v>47.5565</v>
      </c>
      <c r="J189" s="61">
        <v>-122.442667</v>
      </c>
      <c r="K189">
        <v>29</v>
      </c>
      <c r="L189">
        <v>5</v>
      </c>
      <c r="M189" s="35">
        <v>2</v>
      </c>
      <c r="N189">
        <v>100.495</v>
      </c>
      <c r="O189">
        <v>99.623000000000005</v>
      </c>
      <c r="P189">
        <v>8.4924999999999997</v>
      </c>
      <c r="Q189" s="2"/>
      <c r="R189" s="36">
        <v>2</v>
      </c>
      <c r="S189" s="2"/>
      <c r="T189">
        <v>29.744199999999999</v>
      </c>
      <c r="U189" s="6"/>
      <c r="V189" s="35">
        <v>2</v>
      </c>
      <c r="W189" s="2"/>
      <c r="X189">
        <v>23.081399999999999</v>
      </c>
      <c r="Y189" s="2"/>
      <c r="Z189">
        <v>7.8131000000000004</v>
      </c>
      <c r="AA189" s="2"/>
      <c r="AB189" s="42">
        <f t="shared" si="6"/>
        <v>7.8131000000000004</v>
      </c>
      <c r="AC189" s="5">
        <v>2</v>
      </c>
      <c r="AE189" s="40">
        <v>8.3383438628610129</v>
      </c>
      <c r="AG189" s="38"/>
      <c r="AH189" s="60">
        <v>8.3383438628610129</v>
      </c>
      <c r="AI189" s="2"/>
      <c r="AJ189" s="1">
        <v>2</v>
      </c>
      <c r="AK189" s="7"/>
      <c r="AL189">
        <v>8.5239999999999991</v>
      </c>
      <c r="AP189" s="7"/>
      <c r="AQ189" s="45">
        <v>22.955540560140303</v>
      </c>
      <c r="AR189" s="45">
        <v>0.40557332343750008</v>
      </c>
      <c r="AS189" s="45">
        <v>2.6170574964285716</v>
      </c>
      <c r="AT189" s="45">
        <v>2.0298717310905614</v>
      </c>
      <c r="AU189" s="45">
        <v>41.504452571045917</v>
      </c>
      <c r="AV189" s="5">
        <v>2</v>
      </c>
      <c r="AW189">
        <v>0.42230000000000001</v>
      </c>
      <c r="AX189" s="9"/>
      <c r="AZ189" s="55"/>
      <c r="BA189" s="50"/>
      <c r="BD189" s="57"/>
      <c r="BE189" s="5"/>
      <c r="BF189" s="2"/>
      <c r="BG189" s="2"/>
      <c r="BJ189">
        <v>4</v>
      </c>
    </row>
    <row r="190" spans="1:62" x14ac:dyDescent="0.2">
      <c r="A190" s="1">
        <v>188</v>
      </c>
      <c r="B190" t="s">
        <v>55</v>
      </c>
      <c r="C190" s="30">
        <v>44306</v>
      </c>
      <c r="D190" s="31">
        <v>0.90381944444444451</v>
      </c>
      <c r="E190" s="30">
        <v>44306</v>
      </c>
      <c r="F190" s="31">
        <v>0.61215277777777777</v>
      </c>
      <c r="G190" t="s">
        <v>93</v>
      </c>
      <c r="H190" t="s">
        <v>94</v>
      </c>
      <c r="I190">
        <v>47.5565</v>
      </c>
      <c r="J190" s="61">
        <v>-122.442667</v>
      </c>
      <c r="K190">
        <v>29</v>
      </c>
      <c r="L190">
        <v>6</v>
      </c>
      <c r="M190" s="33">
        <v>2</v>
      </c>
      <c r="N190">
        <v>80.207999999999998</v>
      </c>
      <c r="O190">
        <v>79.515000000000001</v>
      </c>
      <c r="P190">
        <v>8.4567999999999994</v>
      </c>
      <c r="Q190" s="2"/>
      <c r="R190" s="1">
        <v>2</v>
      </c>
      <c r="S190" s="2"/>
      <c r="T190">
        <v>29.6952</v>
      </c>
      <c r="U190" s="6"/>
      <c r="V190" s="33">
        <v>2</v>
      </c>
      <c r="W190" s="2"/>
      <c r="X190">
        <v>23.047899999999998</v>
      </c>
      <c r="Y190" s="2"/>
      <c r="Z190">
        <v>7.7644000000000002</v>
      </c>
      <c r="AA190" s="2"/>
      <c r="AB190" s="42">
        <f t="shared" si="6"/>
        <v>7.7644000000000002</v>
      </c>
      <c r="AC190" s="39">
        <v>2</v>
      </c>
      <c r="AE190" s="40">
        <v>8.2670173173352008</v>
      </c>
      <c r="AG190" s="38"/>
      <c r="AH190" s="60">
        <v>8.2670173173352008</v>
      </c>
      <c r="AI190" s="2"/>
      <c r="AJ190" s="1">
        <v>2</v>
      </c>
      <c r="AK190" s="7"/>
      <c r="AL190">
        <v>8.51</v>
      </c>
      <c r="AP190" s="7"/>
      <c r="AQ190" s="45">
        <v>23.474248422959182</v>
      </c>
      <c r="AR190" s="45">
        <v>0.42435</v>
      </c>
      <c r="AS190" s="45">
        <v>2.4636533214285712</v>
      </c>
      <c r="AT190" s="45">
        <v>2.0301402688775512</v>
      </c>
      <c r="AU190" s="45">
        <v>42.69073852959184</v>
      </c>
      <c r="AV190" s="46">
        <v>2</v>
      </c>
      <c r="AW190">
        <v>0.39589999999999997</v>
      </c>
      <c r="AX190" s="9"/>
      <c r="AZ190" s="55"/>
      <c r="BA190" s="50"/>
      <c r="BD190" s="57"/>
      <c r="BE190" s="5"/>
      <c r="BF190" s="2"/>
      <c r="BG190" s="2"/>
      <c r="BJ190">
        <v>4</v>
      </c>
    </row>
    <row r="191" spans="1:62" x14ac:dyDescent="0.2">
      <c r="A191" s="1">
        <v>189</v>
      </c>
      <c r="B191" t="s">
        <v>55</v>
      </c>
      <c r="C191" s="30">
        <v>44306</v>
      </c>
      <c r="D191" s="31">
        <v>0.9053472222222223</v>
      </c>
      <c r="E191" s="30">
        <v>44306</v>
      </c>
      <c r="F191" s="31">
        <v>0.61368055555555556</v>
      </c>
      <c r="G191" t="s">
        <v>93</v>
      </c>
      <c r="H191" t="s">
        <v>94</v>
      </c>
      <c r="I191">
        <v>47.5565</v>
      </c>
      <c r="J191" s="61">
        <v>-122.442667</v>
      </c>
      <c r="K191">
        <v>29</v>
      </c>
      <c r="L191">
        <v>7</v>
      </c>
      <c r="M191" s="35">
        <v>2</v>
      </c>
      <c r="N191">
        <v>50.405000000000001</v>
      </c>
      <c r="O191">
        <v>49.973999999999997</v>
      </c>
      <c r="P191">
        <v>8.6557999999999993</v>
      </c>
      <c r="Q191" s="2"/>
      <c r="R191" s="36">
        <v>2</v>
      </c>
      <c r="S191" s="2"/>
      <c r="T191">
        <v>29.335999999999999</v>
      </c>
      <c r="U191" s="6"/>
      <c r="V191" s="35">
        <v>2</v>
      </c>
      <c r="W191" s="2"/>
      <c r="X191">
        <v>22.7378</v>
      </c>
      <c r="Y191" s="2"/>
      <c r="Z191">
        <v>8.5230999999999995</v>
      </c>
      <c r="AA191" s="2"/>
      <c r="AB191" s="42">
        <f t="shared" si="6"/>
        <v>8.5230999999999995</v>
      </c>
      <c r="AC191" s="5">
        <v>2</v>
      </c>
      <c r="AE191" s="40">
        <v>8.8995252157401925</v>
      </c>
      <c r="AG191" s="38"/>
      <c r="AH191" s="60">
        <v>8.8995252157401925</v>
      </c>
      <c r="AI191" s="2"/>
      <c r="AJ191" s="1">
        <v>2</v>
      </c>
      <c r="AK191" s="7"/>
      <c r="AL191">
        <v>8.5660000000000007</v>
      </c>
      <c r="AP191" s="7"/>
      <c r="AQ191" s="45">
        <v>22.975766971875</v>
      </c>
      <c r="AR191" s="45">
        <v>0.52953119843750007</v>
      </c>
      <c r="AS191" s="45">
        <v>1.8326205624999998</v>
      </c>
      <c r="AT191" s="45">
        <v>2.0000185734375</v>
      </c>
      <c r="AU191" s="45">
        <v>44.312004843750003</v>
      </c>
      <c r="AV191" s="5">
        <v>2</v>
      </c>
      <c r="AW191">
        <v>2.2534999999999998</v>
      </c>
      <c r="AX191" s="9">
        <v>4.3477779416313016</v>
      </c>
      <c r="AZ191" s="55">
        <f>AVERAGE(AX191:AY191)</f>
        <v>4.3477779416313016</v>
      </c>
      <c r="BA191" s="50">
        <v>2</v>
      </c>
      <c r="BB191" s="9">
        <v>1.671423139013859</v>
      </c>
      <c r="BD191" s="57">
        <f>AVERAGE(BB191:BC191)</f>
        <v>1.671423139013859</v>
      </c>
      <c r="BE191" s="5">
        <v>2</v>
      </c>
      <c r="BF191" s="2"/>
      <c r="BG191" s="2"/>
      <c r="BJ191">
        <v>4</v>
      </c>
    </row>
    <row r="192" spans="1:62" x14ac:dyDescent="0.2">
      <c r="A192" s="1">
        <v>190</v>
      </c>
      <c r="B192" t="s">
        <v>55</v>
      </c>
      <c r="C192" s="30">
        <v>44306</v>
      </c>
      <c r="D192" s="31">
        <v>0.90665509259259269</v>
      </c>
      <c r="E192" s="30">
        <v>44306</v>
      </c>
      <c r="F192" s="31">
        <v>0.61498842592592595</v>
      </c>
      <c r="G192" t="s">
        <v>93</v>
      </c>
      <c r="H192" t="s">
        <v>94</v>
      </c>
      <c r="I192">
        <v>47.5565</v>
      </c>
      <c r="J192" s="61">
        <v>-122.442667</v>
      </c>
      <c r="K192">
        <v>29</v>
      </c>
      <c r="L192">
        <v>8</v>
      </c>
      <c r="M192" s="33">
        <v>2</v>
      </c>
      <c r="N192">
        <v>30.140999999999998</v>
      </c>
      <c r="O192">
        <v>29.885000000000002</v>
      </c>
      <c r="P192">
        <v>8.9253999999999998</v>
      </c>
      <c r="Q192" s="2"/>
      <c r="R192" s="1">
        <v>2</v>
      </c>
      <c r="S192" s="2"/>
      <c r="T192">
        <v>29.197199999999999</v>
      </c>
      <c r="U192" s="6"/>
      <c r="V192" s="33">
        <v>2</v>
      </c>
      <c r="W192" s="2"/>
      <c r="X192">
        <v>22.589700000000001</v>
      </c>
      <c r="Y192" s="2"/>
      <c r="Z192">
        <v>9.2948000000000004</v>
      </c>
      <c r="AA192" s="2"/>
      <c r="AB192" s="42">
        <f t="shared" si="6"/>
        <v>9.2948000000000004</v>
      </c>
      <c r="AC192" s="39">
        <v>2</v>
      </c>
      <c r="AE192" s="40">
        <v>9.7363041133171748</v>
      </c>
      <c r="AG192" s="38"/>
      <c r="AH192" s="60">
        <v>9.7363041133171748</v>
      </c>
      <c r="AI192" s="2"/>
      <c r="AJ192" s="1">
        <v>2</v>
      </c>
      <c r="AK192" s="7"/>
      <c r="AL192">
        <v>8.64</v>
      </c>
      <c r="AP192" s="7"/>
      <c r="AQ192" s="45">
        <v>20.142533610459182</v>
      </c>
      <c r="AR192" s="45">
        <v>0.48872716875000005</v>
      </c>
      <c r="AS192" s="45">
        <v>1.3892237035714285</v>
      </c>
      <c r="AT192" s="45">
        <v>1.8288193947704081</v>
      </c>
      <c r="AU192" s="45">
        <v>42.685233604591836</v>
      </c>
      <c r="AV192" s="46">
        <v>2</v>
      </c>
      <c r="AW192">
        <v>3.4333999999999998</v>
      </c>
      <c r="AX192" s="9">
        <v>7.7344681277441056</v>
      </c>
      <c r="AZ192" s="55">
        <f>AVERAGE(AX192:AY192)</f>
        <v>7.7344681277441056</v>
      </c>
      <c r="BA192" s="50">
        <v>2</v>
      </c>
      <c r="BB192" s="9">
        <v>2.7296814432236371</v>
      </c>
      <c r="BD192" s="57">
        <f>AVERAGE(BB192:BC192)</f>
        <v>2.7296814432236371</v>
      </c>
      <c r="BE192" s="5">
        <v>2</v>
      </c>
      <c r="BF192" s="2"/>
      <c r="BG192" s="2"/>
      <c r="BJ192">
        <v>4</v>
      </c>
    </row>
    <row r="193" spans="1:62" x14ac:dyDescent="0.2">
      <c r="A193" s="1">
        <v>191</v>
      </c>
      <c r="B193" t="s">
        <v>55</v>
      </c>
      <c r="C193" s="30">
        <v>44306</v>
      </c>
      <c r="D193" s="31">
        <v>0.90753472222222231</v>
      </c>
      <c r="E193" s="30">
        <v>44306</v>
      </c>
      <c r="F193" s="31">
        <v>0.61586805555555557</v>
      </c>
      <c r="G193" t="s">
        <v>93</v>
      </c>
      <c r="H193" t="s">
        <v>94</v>
      </c>
      <c r="I193">
        <v>47.5565</v>
      </c>
      <c r="J193" s="61">
        <v>-122.442667</v>
      </c>
      <c r="K193">
        <v>29</v>
      </c>
      <c r="L193">
        <v>9</v>
      </c>
      <c r="M193" s="35">
        <v>2</v>
      </c>
      <c r="N193">
        <v>19.858000000000001</v>
      </c>
      <c r="O193">
        <v>19.690000000000001</v>
      </c>
      <c r="P193">
        <v>9.0172000000000008</v>
      </c>
      <c r="Q193" s="2"/>
      <c r="R193" s="36">
        <v>2</v>
      </c>
      <c r="S193" s="2"/>
      <c r="T193">
        <v>29.18</v>
      </c>
      <c r="U193" s="6"/>
      <c r="V193" s="35">
        <v>2</v>
      </c>
      <c r="W193" s="2"/>
      <c r="X193">
        <v>22.5626</v>
      </c>
      <c r="Y193" s="2"/>
      <c r="Z193">
        <v>9.6521000000000008</v>
      </c>
      <c r="AA193" s="2"/>
      <c r="AB193" s="42">
        <f t="shared" si="6"/>
        <v>9.6521000000000008</v>
      </c>
      <c r="AC193" s="5">
        <v>2</v>
      </c>
      <c r="AE193" s="40">
        <v>10.256283390754968</v>
      </c>
      <c r="AG193" s="38"/>
      <c r="AH193" s="60">
        <v>10.256283390754968</v>
      </c>
      <c r="AI193" s="2"/>
      <c r="AJ193" s="1">
        <v>2</v>
      </c>
      <c r="AK193" s="7"/>
      <c r="AL193">
        <v>8.673</v>
      </c>
      <c r="AP193" s="7"/>
      <c r="AQ193" s="45">
        <v>18.597109978890309</v>
      </c>
      <c r="AR193" s="45">
        <v>0.48062769218750007</v>
      </c>
      <c r="AS193" s="45">
        <v>1.10087545</v>
      </c>
      <c r="AT193" s="45">
        <v>1.7159156721619899</v>
      </c>
      <c r="AU193" s="45">
        <v>41.563465713903064</v>
      </c>
      <c r="AV193" s="5">
        <v>2</v>
      </c>
      <c r="AW193">
        <v>5.7377000000000002</v>
      </c>
      <c r="AX193" s="9">
        <v>10.343134892722887</v>
      </c>
      <c r="AZ193" s="55">
        <f>AVERAGE(AX193:AY193)</f>
        <v>10.343134892722887</v>
      </c>
      <c r="BA193" s="50">
        <v>2</v>
      </c>
      <c r="BB193" s="9">
        <v>4.0103446072771147</v>
      </c>
      <c r="BD193" s="57">
        <f>AVERAGE(BB193:BC193)</f>
        <v>4.0103446072771147</v>
      </c>
      <c r="BE193" s="5">
        <v>2</v>
      </c>
      <c r="BF193" s="2"/>
      <c r="BG193" s="2"/>
      <c r="BJ193">
        <v>4</v>
      </c>
    </row>
    <row r="194" spans="1:62" x14ac:dyDescent="0.2">
      <c r="A194" s="1">
        <v>192</v>
      </c>
      <c r="B194" t="s">
        <v>55</v>
      </c>
      <c r="C194" s="30">
        <v>44306</v>
      </c>
      <c r="D194" s="31">
        <v>0.90856481481481488</v>
      </c>
      <c r="E194" s="30">
        <v>44306</v>
      </c>
      <c r="F194" s="31">
        <v>0.61689814814814814</v>
      </c>
      <c r="G194" t="s">
        <v>93</v>
      </c>
      <c r="H194" t="s">
        <v>94</v>
      </c>
      <c r="I194">
        <v>47.5565</v>
      </c>
      <c r="J194" s="61">
        <v>-122.442667</v>
      </c>
      <c r="K194">
        <v>29</v>
      </c>
      <c r="L194">
        <v>10</v>
      </c>
      <c r="M194" s="33">
        <v>2</v>
      </c>
      <c r="N194">
        <v>9.9559999999999995</v>
      </c>
      <c r="O194">
        <v>9.8719999999999999</v>
      </c>
      <c r="P194">
        <v>9.07</v>
      </c>
      <c r="Q194" s="2"/>
      <c r="R194" s="1">
        <v>2</v>
      </c>
      <c r="S194" s="2"/>
      <c r="T194">
        <v>29.172000000000001</v>
      </c>
      <c r="U194" s="6"/>
      <c r="V194" s="33">
        <v>2</v>
      </c>
      <c r="W194" s="2"/>
      <c r="X194">
        <v>22.548300000000001</v>
      </c>
      <c r="Y194" s="2"/>
      <c r="Z194">
        <v>9.8733000000000004</v>
      </c>
      <c r="AA194" s="2"/>
      <c r="AB194" s="42">
        <f t="shared" si="6"/>
        <v>9.8733000000000004</v>
      </c>
      <c r="AC194" s="39">
        <v>2</v>
      </c>
      <c r="AE194" s="40">
        <v>10.915622242242693</v>
      </c>
      <c r="AG194" s="38"/>
      <c r="AH194" s="60">
        <v>10.915622242242693</v>
      </c>
      <c r="AI194" s="2"/>
      <c r="AJ194" s="1">
        <v>2</v>
      </c>
      <c r="AK194" s="7"/>
      <c r="AL194">
        <v>8.6920000000000002</v>
      </c>
      <c r="AP194" s="7"/>
      <c r="AQ194" s="45">
        <v>16.619602153061226</v>
      </c>
      <c r="AR194" s="45">
        <v>0.45548650000000002</v>
      </c>
      <c r="AS194" s="45">
        <v>0.64509767142857133</v>
      </c>
      <c r="AT194" s="45">
        <v>1.5500569306122447</v>
      </c>
      <c r="AU194" s="45">
        <v>40.447749816326528</v>
      </c>
      <c r="AV194" s="46">
        <v>2</v>
      </c>
      <c r="AW194">
        <v>5.0750000000000002</v>
      </c>
      <c r="AX194" s="9">
        <v>13.089099908490025</v>
      </c>
      <c r="AZ194" s="55">
        <f>AVERAGE(AX194:AY194)</f>
        <v>13.089099908490025</v>
      </c>
      <c r="BA194" s="50">
        <v>2</v>
      </c>
      <c r="BB194" s="9">
        <v>4.5054878657035236</v>
      </c>
      <c r="BD194" s="57">
        <f>AVERAGE(BB194:BC194)</f>
        <v>4.5054878657035236</v>
      </c>
      <c r="BE194" s="5">
        <v>2</v>
      </c>
      <c r="BF194" s="2"/>
      <c r="BG194" s="2"/>
      <c r="BJ194">
        <v>4</v>
      </c>
    </row>
    <row r="195" spans="1:62" x14ac:dyDescent="0.2">
      <c r="A195" s="1">
        <v>193</v>
      </c>
      <c r="B195" t="s">
        <v>55</v>
      </c>
      <c r="C195" s="30">
        <v>44306</v>
      </c>
      <c r="D195" s="31">
        <v>0.90960648148148149</v>
      </c>
      <c r="E195" s="30">
        <v>44306</v>
      </c>
      <c r="F195" s="31">
        <v>0.61793981481481486</v>
      </c>
      <c r="G195" t="s">
        <v>93</v>
      </c>
      <c r="H195" t="s">
        <v>94</v>
      </c>
      <c r="I195">
        <v>47.5565</v>
      </c>
      <c r="J195" s="61">
        <v>-122.442667</v>
      </c>
      <c r="K195">
        <v>29</v>
      </c>
      <c r="L195">
        <v>11</v>
      </c>
      <c r="M195" s="35">
        <v>2</v>
      </c>
      <c r="N195">
        <v>4.8730000000000002</v>
      </c>
      <c r="O195">
        <v>4.8310000000000004</v>
      </c>
      <c r="P195">
        <v>9.7713999999999999</v>
      </c>
      <c r="Q195" s="2"/>
      <c r="R195" s="36">
        <v>2</v>
      </c>
      <c r="S195" s="2"/>
      <c r="T195">
        <v>29.129100000000001</v>
      </c>
      <c r="U195" s="6"/>
      <c r="V195" s="35">
        <v>2</v>
      </c>
      <c r="W195" s="2"/>
      <c r="X195">
        <v>22.408000000000001</v>
      </c>
      <c r="Y195" s="2"/>
      <c r="Z195">
        <v>13.193300000000001</v>
      </c>
      <c r="AA195" s="2"/>
      <c r="AB195" s="42">
        <f t="shared" ref="AB195:AB258" si="16">Z195</f>
        <v>13.193300000000001</v>
      </c>
      <c r="AC195" s="5">
        <v>2</v>
      </c>
      <c r="AG195" s="38"/>
      <c r="AH195" s="60"/>
      <c r="AI195" s="2"/>
      <c r="AK195" s="7"/>
      <c r="AL195">
        <v>8.9550000000000001</v>
      </c>
      <c r="AP195" s="7"/>
      <c r="AV195" s="5"/>
      <c r="AW195">
        <v>12.347200000000001</v>
      </c>
      <c r="AX195" s="9"/>
      <c r="AZ195" s="55"/>
      <c r="BA195" s="50"/>
      <c r="BD195" s="57"/>
      <c r="BE195" s="5"/>
      <c r="BF195" s="2"/>
      <c r="BG195" s="2"/>
      <c r="BJ195">
        <v>4</v>
      </c>
    </row>
    <row r="196" spans="1:62" x14ac:dyDescent="0.2">
      <c r="A196" s="1">
        <v>194</v>
      </c>
      <c r="B196" t="s">
        <v>55</v>
      </c>
      <c r="C196" s="30">
        <v>44306</v>
      </c>
      <c r="D196" s="31">
        <v>0.91030092592592582</v>
      </c>
      <c r="E196" s="30">
        <v>44306</v>
      </c>
      <c r="F196" s="31">
        <v>0.61863425925925919</v>
      </c>
      <c r="G196" t="s">
        <v>93</v>
      </c>
      <c r="H196" t="s">
        <v>94</v>
      </c>
      <c r="I196">
        <v>47.5565</v>
      </c>
      <c r="J196" s="61">
        <v>-122.442667</v>
      </c>
      <c r="K196">
        <v>29</v>
      </c>
      <c r="L196">
        <v>12</v>
      </c>
      <c r="M196" s="33">
        <v>2</v>
      </c>
      <c r="N196">
        <v>2.8490000000000002</v>
      </c>
      <c r="O196">
        <v>2.8250000000000002</v>
      </c>
      <c r="P196">
        <v>10.8225</v>
      </c>
      <c r="Q196" s="2"/>
      <c r="R196" s="1">
        <v>2</v>
      </c>
      <c r="S196" s="2"/>
      <c r="T196">
        <v>29.119399999999999</v>
      </c>
      <c r="U196" s="6"/>
      <c r="V196" s="33">
        <v>2</v>
      </c>
      <c r="W196" s="2"/>
      <c r="X196">
        <v>22.230599999999999</v>
      </c>
      <c r="Y196" s="2"/>
      <c r="Z196">
        <v>14.813599999999999</v>
      </c>
      <c r="AA196" s="2"/>
      <c r="AB196" s="42">
        <f t="shared" si="16"/>
        <v>14.813599999999999</v>
      </c>
      <c r="AC196" s="39">
        <v>2</v>
      </c>
      <c r="AE196" s="40">
        <v>15.411560573760502</v>
      </c>
      <c r="AG196" s="38"/>
      <c r="AH196" s="60">
        <v>15.411560573760502</v>
      </c>
      <c r="AI196" s="2"/>
      <c r="AJ196" s="1">
        <v>2</v>
      </c>
      <c r="AK196" s="7"/>
      <c r="AL196">
        <v>9.0630000000000006</v>
      </c>
      <c r="AP196" s="7"/>
      <c r="AQ196" s="45">
        <v>3.8325842561862244</v>
      </c>
      <c r="AR196" s="45">
        <v>0.2505753046875</v>
      </c>
      <c r="AS196" s="45">
        <v>0.11254156785714285</v>
      </c>
      <c r="AT196" s="45">
        <v>0.81654645583545915</v>
      </c>
      <c r="AU196" s="45">
        <v>31.513590581505106</v>
      </c>
      <c r="AV196" s="46">
        <v>2</v>
      </c>
      <c r="AW196">
        <v>7.6980000000000004</v>
      </c>
      <c r="AX196" s="9">
        <v>4.6223744432080158</v>
      </c>
      <c r="AZ196" s="55">
        <f>AVERAGE(AX196:AY196)</f>
        <v>4.6223744432080158</v>
      </c>
      <c r="BA196" s="50">
        <v>2</v>
      </c>
      <c r="BB196" s="9">
        <v>1.906143651953276</v>
      </c>
      <c r="BD196" s="57">
        <f>AVERAGE(BB196:BC196)</f>
        <v>1.906143651953276</v>
      </c>
      <c r="BE196" s="5">
        <v>2</v>
      </c>
      <c r="BF196" s="2"/>
      <c r="BG196" s="2"/>
      <c r="BJ196">
        <v>4</v>
      </c>
    </row>
    <row r="197" spans="1:62" x14ac:dyDescent="0.2">
      <c r="A197" s="1">
        <v>195</v>
      </c>
      <c r="B197" t="s">
        <v>55</v>
      </c>
      <c r="C197" s="30">
        <v>44306</v>
      </c>
      <c r="D197" s="31">
        <v>0.95133101851851842</v>
      </c>
      <c r="E197" s="30">
        <v>44306</v>
      </c>
      <c r="F197" s="31">
        <v>0.65966435185185179</v>
      </c>
      <c r="G197" t="s">
        <v>95</v>
      </c>
      <c r="H197" t="s">
        <v>96</v>
      </c>
      <c r="I197">
        <v>47.456666666666663</v>
      </c>
      <c r="J197" s="61">
        <v>-122.40900000000001</v>
      </c>
      <c r="K197">
        <v>30</v>
      </c>
      <c r="L197">
        <v>1</v>
      </c>
      <c r="M197" s="35">
        <v>2</v>
      </c>
      <c r="N197">
        <v>201.52500000000001</v>
      </c>
      <c r="O197">
        <v>199.727</v>
      </c>
      <c r="P197">
        <v>8.5806000000000004</v>
      </c>
      <c r="Q197" s="2"/>
      <c r="R197" s="36">
        <v>2</v>
      </c>
      <c r="S197" s="2"/>
      <c r="T197">
        <v>29.9389</v>
      </c>
      <c r="U197" s="6"/>
      <c r="V197" s="35">
        <v>2</v>
      </c>
      <c r="W197" s="2"/>
      <c r="X197">
        <v>23.2226</v>
      </c>
      <c r="Y197" s="2"/>
      <c r="Z197">
        <v>7.8369999999999997</v>
      </c>
      <c r="AA197" s="2"/>
      <c r="AB197" s="42">
        <f t="shared" si="16"/>
        <v>7.8369999999999997</v>
      </c>
      <c r="AC197" s="5">
        <v>2</v>
      </c>
      <c r="AE197" s="40">
        <v>8.3546208837032818</v>
      </c>
      <c r="AG197" s="38"/>
      <c r="AH197" s="60">
        <v>8.3546208837032818</v>
      </c>
      <c r="AI197" s="2"/>
      <c r="AJ197" s="1">
        <v>2</v>
      </c>
      <c r="AK197" s="7"/>
      <c r="AL197">
        <v>8.5470000000000006</v>
      </c>
      <c r="AP197" s="7"/>
      <c r="AQ197" s="45">
        <v>21.813271103507653</v>
      </c>
      <c r="AR197" s="45">
        <v>0.34156542343750002</v>
      </c>
      <c r="AS197" s="45">
        <v>2.1501138053571429</v>
      </c>
      <c r="AT197" s="45">
        <v>1.9395735576211739</v>
      </c>
      <c r="AU197" s="45">
        <v>38.849183079719381</v>
      </c>
      <c r="AV197" s="5">
        <v>2</v>
      </c>
      <c r="AW197">
        <v>0.56459999999999999</v>
      </c>
      <c r="AX197" s="9"/>
      <c r="AZ197" s="55"/>
      <c r="BA197" s="50"/>
      <c r="BD197" s="57"/>
      <c r="BE197" s="5"/>
      <c r="BF197" s="2"/>
      <c r="BG197" s="2"/>
      <c r="BJ197">
        <v>3</v>
      </c>
    </row>
    <row r="198" spans="1:62" x14ac:dyDescent="0.2">
      <c r="A198" s="1">
        <v>196</v>
      </c>
      <c r="B198" t="s">
        <v>55</v>
      </c>
      <c r="C198" s="30">
        <v>44306</v>
      </c>
      <c r="D198" s="31">
        <v>0.95221064814814804</v>
      </c>
      <c r="E198" s="30">
        <v>44306</v>
      </c>
      <c r="F198" s="31">
        <v>0.66054398148148141</v>
      </c>
      <c r="G198" t="s">
        <v>95</v>
      </c>
      <c r="H198" t="s">
        <v>96</v>
      </c>
      <c r="I198">
        <v>47.456666666666663</v>
      </c>
      <c r="J198" s="61">
        <v>-122.40900000000001</v>
      </c>
      <c r="K198">
        <v>30</v>
      </c>
      <c r="L198">
        <v>2</v>
      </c>
      <c r="M198" s="33">
        <v>2</v>
      </c>
      <c r="N198">
        <v>180.995</v>
      </c>
      <c r="O198">
        <v>179.38900000000001</v>
      </c>
      <c r="P198">
        <v>8.5680999999999994</v>
      </c>
      <c r="Q198" s="2"/>
      <c r="R198" s="1">
        <v>2</v>
      </c>
      <c r="S198" s="2"/>
      <c r="T198">
        <v>29.915900000000001</v>
      </c>
      <c r="U198" s="6"/>
      <c r="V198" s="33">
        <v>2</v>
      </c>
      <c r="W198" s="2"/>
      <c r="X198">
        <v>23.206099999999999</v>
      </c>
      <c r="Y198" s="2"/>
      <c r="Z198">
        <v>7.8369999999999997</v>
      </c>
      <c r="AA198" s="2"/>
      <c r="AB198" s="42">
        <f t="shared" si="16"/>
        <v>7.8369999999999997</v>
      </c>
      <c r="AC198" s="39">
        <v>2</v>
      </c>
      <c r="AE198" s="40">
        <v>8.454573642956527</v>
      </c>
      <c r="AG198" s="38"/>
      <c r="AH198" s="60">
        <v>8.454573642956527</v>
      </c>
      <c r="AI198" s="2"/>
      <c r="AJ198" s="1">
        <v>2</v>
      </c>
      <c r="AK198" s="7"/>
      <c r="AL198">
        <v>8.5470000000000006</v>
      </c>
      <c r="AP198" s="7"/>
      <c r="AQ198" s="45">
        <v>21.835895395918367</v>
      </c>
      <c r="AR198" s="45">
        <v>0.32664802500000001</v>
      </c>
      <c r="AS198" s="45">
        <v>2.1170178071428571</v>
      </c>
      <c r="AT198" s="45">
        <v>1.9282567341836732</v>
      </c>
      <c r="AU198" s="45">
        <v>39.081726066326532</v>
      </c>
      <c r="AV198" s="46">
        <v>2</v>
      </c>
      <c r="AW198">
        <v>0.52690000000000003</v>
      </c>
      <c r="AX198" s="9"/>
      <c r="AZ198" s="55"/>
      <c r="BA198" s="50"/>
      <c r="BD198" s="57"/>
      <c r="BE198" s="5"/>
      <c r="BF198" s="2"/>
      <c r="BG198" s="2"/>
      <c r="BJ198">
        <v>3</v>
      </c>
    </row>
    <row r="199" spans="1:62" x14ac:dyDescent="0.2">
      <c r="A199" s="1">
        <v>197</v>
      </c>
      <c r="B199" t="s">
        <v>55</v>
      </c>
      <c r="C199" s="30">
        <v>44306</v>
      </c>
      <c r="D199" s="31">
        <v>0.95331018518518529</v>
      </c>
      <c r="E199" s="30">
        <v>44306</v>
      </c>
      <c r="F199" s="31">
        <v>0.66164351851851855</v>
      </c>
      <c r="G199" t="s">
        <v>95</v>
      </c>
      <c r="H199" t="s">
        <v>96</v>
      </c>
      <c r="I199">
        <v>47.456666666666663</v>
      </c>
      <c r="J199" s="61">
        <v>-122.40900000000001</v>
      </c>
      <c r="K199">
        <v>30</v>
      </c>
      <c r="L199">
        <v>3</v>
      </c>
      <c r="M199" s="35">
        <v>2</v>
      </c>
      <c r="N199">
        <v>150.59399999999999</v>
      </c>
      <c r="O199">
        <v>149.26900000000001</v>
      </c>
      <c r="P199">
        <v>8.4991000000000003</v>
      </c>
      <c r="Q199" s="2"/>
      <c r="R199" s="36">
        <v>2</v>
      </c>
      <c r="S199" s="2"/>
      <c r="T199">
        <v>29.7881</v>
      </c>
      <c r="U199" s="6"/>
      <c r="V199" s="35">
        <v>2</v>
      </c>
      <c r="W199" s="2"/>
      <c r="X199">
        <v>23.115500000000001</v>
      </c>
      <c r="Y199" s="2"/>
      <c r="Z199">
        <v>7.7817999999999996</v>
      </c>
      <c r="AA199" s="2"/>
      <c r="AB199" s="42">
        <f t="shared" si="16"/>
        <v>7.7817999999999996</v>
      </c>
      <c r="AC199" s="5">
        <v>2</v>
      </c>
      <c r="AE199" s="40">
        <v>8.3519017901483412</v>
      </c>
      <c r="AG199" s="38"/>
      <c r="AH199" s="60">
        <v>8.3519017901483412</v>
      </c>
      <c r="AI199" s="2"/>
      <c r="AJ199" s="1">
        <v>2</v>
      </c>
      <c r="AK199" s="7"/>
      <c r="AL199">
        <v>8.5280000000000005</v>
      </c>
      <c r="AP199" s="7"/>
      <c r="AQ199" s="45">
        <v>22.710138890497451</v>
      </c>
      <c r="AR199" s="45">
        <v>0.37446483593750002</v>
      </c>
      <c r="AS199" s="45">
        <v>2.238457176785714</v>
      </c>
      <c r="AT199" s="45">
        <v>1.9950421060905614</v>
      </c>
      <c r="AU199" s="45">
        <v>41.166619204974488</v>
      </c>
      <c r="AV199" s="5">
        <v>2</v>
      </c>
      <c r="AW199">
        <v>0.2339</v>
      </c>
      <c r="AX199" s="9"/>
      <c r="AZ199" s="55"/>
      <c r="BA199" s="50"/>
      <c r="BD199" s="57"/>
      <c r="BE199" s="5"/>
      <c r="BF199" s="2"/>
      <c r="BG199" s="2"/>
      <c r="BJ199">
        <v>3</v>
      </c>
    </row>
    <row r="200" spans="1:62" x14ac:dyDescent="0.2">
      <c r="A200" s="1">
        <v>198</v>
      </c>
      <c r="B200" t="s">
        <v>55</v>
      </c>
      <c r="C200" s="30">
        <v>44306</v>
      </c>
      <c r="D200" s="31">
        <v>0.95478009259259267</v>
      </c>
      <c r="E200" s="30">
        <v>44306</v>
      </c>
      <c r="F200" s="31">
        <v>0.66311342592592593</v>
      </c>
      <c r="G200" t="s">
        <v>95</v>
      </c>
      <c r="H200" t="s">
        <v>96</v>
      </c>
      <c r="I200">
        <v>47.456666666666663</v>
      </c>
      <c r="J200" s="61">
        <v>-122.40900000000001</v>
      </c>
      <c r="K200">
        <v>30</v>
      </c>
      <c r="L200">
        <v>4</v>
      </c>
      <c r="M200" s="33">
        <v>2</v>
      </c>
      <c r="N200">
        <v>100.821</v>
      </c>
      <c r="O200">
        <v>99.944999999999993</v>
      </c>
      <c r="P200">
        <v>8.4282000000000004</v>
      </c>
      <c r="Q200" s="2"/>
      <c r="R200" s="1">
        <v>2</v>
      </c>
      <c r="S200" s="2"/>
      <c r="T200">
        <v>29.721299999999999</v>
      </c>
      <c r="U200" s="6"/>
      <c r="V200" s="33">
        <v>2</v>
      </c>
      <c r="W200" s="2"/>
      <c r="X200">
        <v>23.072600000000001</v>
      </c>
      <c r="Y200" s="2"/>
      <c r="Z200">
        <v>7.6665999999999999</v>
      </c>
      <c r="AA200" s="2"/>
      <c r="AB200" s="42">
        <f t="shared" si="16"/>
        <v>7.6665999999999999</v>
      </c>
      <c r="AC200" s="39">
        <v>2</v>
      </c>
      <c r="AE200" s="40">
        <v>8.192846842839355</v>
      </c>
      <c r="AG200" s="38"/>
      <c r="AH200" s="60">
        <v>8.192846842839355</v>
      </c>
      <c r="AI200" s="2"/>
      <c r="AJ200" s="1">
        <v>2</v>
      </c>
      <c r="AK200" s="7"/>
      <c r="AL200">
        <v>8.5090000000000003</v>
      </c>
      <c r="AP200" s="7"/>
      <c r="AQ200" s="45">
        <v>23.828480581887753</v>
      </c>
      <c r="AR200" s="45">
        <v>0.46363956875000001</v>
      </c>
      <c r="AS200" s="45">
        <v>2.287463482142857</v>
      </c>
      <c r="AT200" s="45">
        <v>2.0616929804846942</v>
      </c>
      <c r="AU200" s="45">
        <v>43.422400176020403</v>
      </c>
      <c r="AV200" s="46">
        <v>2</v>
      </c>
      <c r="AW200">
        <v>0.19259999999999999</v>
      </c>
      <c r="AX200" s="9"/>
      <c r="AZ200" s="55"/>
      <c r="BA200" s="50"/>
      <c r="BD200" s="57"/>
      <c r="BE200" s="5"/>
      <c r="BF200" s="2"/>
      <c r="BG200" s="2"/>
      <c r="BJ200">
        <v>3</v>
      </c>
    </row>
    <row r="201" spans="1:62" x14ac:dyDescent="0.2">
      <c r="A201" s="1">
        <v>199</v>
      </c>
      <c r="B201" t="s">
        <v>55</v>
      </c>
      <c r="C201" s="30">
        <v>44306</v>
      </c>
      <c r="D201" s="31">
        <v>0.95567129629629632</v>
      </c>
      <c r="E201" s="30">
        <v>44306</v>
      </c>
      <c r="F201" s="31">
        <v>0.66400462962962969</v>
      </c>
      <c r="G201" t="s">
        <v>95</v>
      </c>
      <c r="H201" t="s">
        <v>96</v>
      </c>
      <c r="I201">
        <v>47.456666666666663</v>
      </c>
      <c r="J201" s="61">
        <v>-122.40900000000001</v>
      </c>
      <c r="K201">
        <v>30</v>
      </c>
      <c r="L201">
        <v>5</v>
      </c>
      <c r="M201" s="35">
        <v>2</v>
      </c>
      <c r="N201">
        <v>80.363</v>
      </c>
      <c r="O201">
        <v>79.668999999999997</v>
      </c>
      <c r="P201">
        <v>8.3999000000000006</v>
      </c>
      <c r="Q201" s="2"/>
      <c r="R201" s="36">
        <v>2</v>
      </c>
      <c r="S201" s="2"/>
      <c r="T201">
        <v>29.685600000000001</v>
      </c>
      <c r="U201" s="6"/>
      <c r="V201" s="35">
        <v>2</v>
      </c>
      <c r="W201" s="2"/>
      <c r="X201">
        <v>23.048500000000001</v>
      </c>
      <c r="Y201" s="2"/>
      <c r="Z201">
        <v>7.6477000000000004</v>
      </c>
      <c r="AA201" s="2"/>
      <c r="AB201" s="42">
        <f t="shared" si="16"/>
        <v>7.6477000000000004</v>
      </c>
      <c r="AC201" s="5">
        <v>2</v>
      </c>
      <c r="AG201" s="38"/>
      <c r="AH201" s="60"/>
      <c r="AI201" s="2"/>
      <c r="AK201" s="7"/>
      <c r="AL201">
        <v>8.5</v>
      </c>
      <c r="AP201" s="7"/>
      <c r="AV201" s="5"/>
      <c r="AW201">
        <v>0.26440000000000002</v>
      </c>
      <c r="AX201" s="9"/>
      <c r="AZ201" s="55"/>
      <c r="BA201" s="50"/>
      <c r="BD201" s="57"/>
      <c r="BE201" s="5"/>
      <c r="BF201" s="2"/>
      <c r="BG201" s="2"/>
      <c r="BJ201">
        <v>3</v>
      </c>
    </row>
    <row r="202" spans="1:62" x14ac:dyDescent="0.2">
      <c r="A202" s="1">
        <v>200</v>
      </c>
      <c r="B202" t="s">
        <v>55</v>
      </c>
      <c r="C202" s="30">
        <v>44306</v>
      </c>
      <c r="D202" s="31">
        <v>0.95570601851851844</v>
      </c>
      <c r="E202" s="30">
        <v>44306</v>
      </c>
      <c r="F202" s="31">
        <v>0.66403935185185181</v>
      </c>
      <c r="G202" t="s">
        <v>95</v>
      </c>
      <c r="H202" t="s">
        <v>96</v>
      </c>
      <c r="I202">
        <v>47.456666666666663</v>
      </c>
      <c r="J202" s="61">
        <v>-122.40900000000001</v>
      </c>
      <c r="K202">
        <v>30</v>
      </c>
      <c r="L202">
        <v>6</v>
      </c>
      <c r="M202" s="33">
        <v>2</v>
      </c>
      <c r="N202">
        <v>80.370999999999995</v>
      </c>
      <c r="O202">
        <v>79.677999999999997</v>
      </c>
      <c r="P202">
        <v>8.4001000000000001</v>
      </c>
      <c r="Q202" s="2"/>
      <c r="R202" s="1">
        <v>2</v>
      </c>
      <c r="S202" s="2"/>
      <c r="T202">
        <v>29.686</v>
      </c>
      <c r="U202" s="6"/>
      <c r="V202" s="33">
        <v>2</v>
      </c>
      <c r="W202" s="2"/>
      <c r="X202">
        <v>23.0487</v>
      </c>
      <c r="Y202" s="2"/>
      <c r="Z202">
        <v>7.6379000000000001</v>
      </c>
      <c r="AA202" s="2"/>
      <c r="AB202" s="42">
        <f t="shared" si="16"/>
        <v>7.6379000000000001</v>
      </c>
      <c r="AC202" s="39">
        <v>2</v>
      </c>
      <c r="AE202" s="40">
        <v>8.1543443806098974</v>
      </c>
      <c r="AG202" s="38"/>
      <c r="AH202" s="60">
        <v>8.1543443806098974</v>
      </c>
      <c r="AI202" s="2"/>
      <c r="AJ202" s="1">
        <v>2</v>
      </c>
      <c r="AK202" s="7"/>
      <c r="AL202">
        <v>8.5</v>
      </c>
      <c r="AP202" s="7"/>
      <c r="AQ202" s="45">
        <v>24.342981996875</v>
      </c>
      <c r="AR202" s="45">
        <v>0.54837861093750007</v>
      </c>
      <c r="AS202" s="45">
        <v>2.3735213499999999</v>
      </c>
      <c r="AT202" s="45">
        <v>2.0916255859374999</v>
      </c>
      <c r="AU202" s="45">
        <v>44.378387606250001</v>
      </c>
      <c r="AV202" s="46">
        <v>2</v>
      </c>
      <c r="AW202">
        <v>0.13639999999999999</v>
      </c>
      <c r="AX202" s="9"/>
      <c r="AZ202" s="55"/>
      <c r="BA202" s="50"/>
      <c r="BD202" s="57"/>
      <c r="BE202" s="5"/>
      <c r="BF202" s="2"/>
      <c r="BG202" s="2"/>
      <c r="BJ202">
        <v>3</v>
      </c>
    </row>
    <row r="203" spans="1:62" x14ac:dyDescent="0.2">
      <c r="A203" s="1">
        <v>201</v>
      </c>
      <c r="B203" t="s">
        <v>55</v>
      </c>
      <c r="C203" s="30">
        <v>44306</v>
      </c>
      <c r="D203" s="31">
        <v>0.95682870370370376</v>
      </c>
      <c r="E203" s="30">
        <v>44306</v>
      </c>
      <c r="F203" s="31">
        <v>0.66516203703703702</v>
      </c>
      <c r="G203" t="s">
        <v>95</v>
      </c>
      <c r="H203" t="s">
        <v>96</v>
      </c>
      <c r="I203">
        <v>47.456666666666663</v>
      </c>
      <c r="J203" s="61">
        <v>-122.40900000000001</v>
      </c>
      <c r="K203">
        <v>30</v>
      </c>
      <c r="L203">
        <v>7</v>
      </c>
      <c r="M203" s="35">
        <v>2</v>
      </c>
      <c r="N203">
        <v>50.088999999999999</v>
      </c>
      <c r="O203">
        <v>49.66</v>
      </c>
      <c r="P203">
        <v>8.5779999999999994</v>
      </c>
      <c r="Q203" s="2"/>
      <c r="R203" s="36">
        <v>2</v>
      </c>
      <c r="S203" s="2"/>
      <c r="T203">
        <v>29.3523</v>
      </c>
      <c r="U203" s="6"/>
      <c r="V203" s="35">
        <v>2</v>
      </c>
      <c r="W203" s="2"/>
      <c r="X203">
        <v>22.761700000000001</v>
      </c>
      <c r="Y203" s="2"/>
      <c r="Z203">
        <v>8.3516999999999992</v>
      </c>
      <c r="AA203" s="2"/>
      <c r="AB203" s="42">
        <f t="shared" si="16"/>
        <v>8.3516999999999992</v>
      </c>
      <c r="AC203" s="5">
        <v>2</v>
      </c>
      <c r="AE203" s="40">
        <v>8.932533026916305</v>
      </c>
      <c r="AG203" s="38"/>
      <c r="AH203" s="60">
        <v>8.932533026916305</v>
      </c>
      <c r="AI203" s="2"/>
      <c r="AJ203" s="1">
        <v>2</v>
      </c>
      <c r="AK203" s="7"/>
      <c r="AL203">
        <v>8.548</v>
      </c>
      <c r="AP203" s="7"/>
      <c r="AQ203" s="45">
        <v>23.317512783673468</v>
      </c>
      <c r="AR203" s="45">
        <v>0.56205039999999995</v>
      </c>
      <c r="AS203" s="45">
        <v>1.8242954857142857</v>
      </c>
      <c r="AT203" s="45">
        <v>2.0116631510204082</v>
      </c>
      <c r="AU203" s="45">
        <v>44.570284493877551</v>
      </c>
      <c r="AV203" s="5">
        <v>2</v>
      </c>
      <c r="AW203">
        <v>1.9281999999999999</v>
      </c>
      <c r="AX203" s="9">
        <v>4.4393101088235403</v>
      </c>
      <c r="AZ203" s="55">
        <f>AVERAGE(AX203:AY203)</f>
        <v>4.4393101088235403</v>
      </c>
      <c r="BA203" s="50">
        <v>2</v>
      </c>
      <c r="BB203" s="9">
        <v>1.8577002524667825</v>
      </c>
      <c r="BD203" s="57">
        <f>AVERAGE(BB203:BC203)</f>
        <v>1.8577002524667825</v>
      </c>
      <c r="BE203" s="5">
        <v>2</v>
      </c>
      <c r="BF203" s="2"/>
      <c r="BG203" s="2"/>
      <c r="BJ203">
        <v>3</v>
      </c>
    </row>
    <row r="204" spans="1:62" x14ac:dyDescent="0.2">
      <c r="A204" s="1">
        <v>202</v>
      </c>
      <c r="B204" t="s">
        <v>55</v>
      </c>
      <c r="C204" s="30">
        <v>44306</v>
      </c>
      <c r="D204" s="31">
        <v>0.95769675925925934</v>
      </c>
      <c r="E204" s="30">
        <v>44306</v>
      </c>
      <c r="F204" s="31">
        <v>0.6660300925925926</v>
      </c>
      <c r="G204" t="s">
        <v>95</v>
      </c>
      <c r="H204" t="s">
        <v>96</v>
      </c>
      <c r="I204">
        <v>47.456666666666663</v>
      </c>
      <c r="J204" s="61">
        <v>-122.40900000000001</v>
      </c>
      <c r="K204">
        <v>30</v>
      </c>
      <c r="L204">
        <v>8</v>
      </c>
      <c r="M204" s="33">
        <v>2</v>
      </c>
      <c r="N204">
        <v>30.241</v>
      </c>
      <c r="O204">
        <v>29.984000000000002</v>
      </c>
      <c r="P204">
        <v>8.9120000000000008</v>
      </c>
      <c r="Q204" s="2"/>
      <c r="R204" s="1">
        <v>2</v>
      </c>
      <c r="S204" s="2"/>
      <c r="T204">
        <v>29.232600000000001</v>
      </c>
      <c r="U204" s="6"/>
      <c r="V204" s="33">
        <v>2</v>
      </c>
      <c r="W204" s="2"/>
      <c r="X204">
        <v>22.619299999999999</v>
      </c>
      <c r="Y204" s="2"/>
      <c r="Z204">
        <v>9.5976999999999997</v>
      </c>
      <c r="AA204" s="2"/>
      <c r="AB204" s="42">
        <f t="shared" si="16"/>
        <v>9.5976999999999997</v>
      </c>
      <c r="AC204" s="39">
        <v>2</v>
      </c>
      <c r="AE204" s="40">
        <v>10.331954112140757</v>
      </c>
      <c r="AG204" s="38"/>
      <c r="AH204" s="60">
        <v>10.331954112140757</v>
      </c>
      <c r="AI204" s="2"/>
      <c r="AJ204" s="1">
        <v>2</v>
      </c>
      <c r="AK204" s="7"/>
      <c r="AL204">
        <v>8.673</v>
      </c>
      <c r="AP204" s="7"/>
      <c r="AQ204" s="45">
        <v>18.375627294961735</v>
      </c>
      <c r="AR204" s="45">
        <v>0.4848896546875</v>
      </c>
      <c r="AS204" s="45">
        <v>1.4093053553571426</v>
      </c>
      <c r="AT204" s="45">
        <v>1.7134392971619898</v>
      </c>
      <c r="AU204" s="45">
        <v>40.987677187117349</v>
      </c>
      <c r="AV204" s="46">
        <v>2</v>
      </c>
      <c r="AW204">
        <v>4.7000999999999999</v>
      </c>
      <c r="AX204" s="9">
        <v>11.395754815433623</v>
      </c>
      <c r="AZ204" s="55">
        <f>AVERAGE(AX204:AY204)</f>
        <v>11.395754815433623</v>
      </c>
      <c r="BA204" s="50">
        <v>2</v>
      </c>
      <c r="BB204" s="9">
        <v>4.1152633539212182</v>
      </c>
      <c r="BD204" s="57">
        <f>AVERAGE(BB204:BC204)</f>
        <v>4.1152633539212182</v>
      </c>
      <c r="BE204" s="5">
        <v>2</v>
      </c>
      <c r="BF204" s="2"/>
      <c r="BG204" s="2"/>
      <c r="BJ204">
        <v>3</v>
      </c>
    </row>
    <row r="205" spans="1:62" x14ac:dyDescent="0.2">
      <c r="A205" s="1">
        <v>203</v>
      </c>
      <c r="B205" t="s">
        <v>55</v>
      </c>
      <c r="C205" s="30">
        <v>44306</v>
      </c>
      <c r="D205" s="31">
        <v>0.95856481481481493</v>
      </c>
      <c r="E205" s="30">
        <v>44306</v>
      </c>
      <c r="F205" s="31">
        <v>0.66689814814814818</v>
      </c>
      <c r="G205" t="s">
        <v>95</v>
      </c>
      <c r="H205" t="s">
        <v>96</v>
      </c>
      <c r="I205">
        <v>47.456666666666663</v>
      </c>
      <c r="J205" s="61">
        <v>-122.40900000000001</v>
      </c>
      <c r="K205">
        <v>30</v>
      </c>
      <c r="L205">
        <v>9</v>
      </c>
      <c r="M205" s="35">
        <v>2</v>
      </c>
      <c r="N205">
        <v>20.068000000000001</v>
      </c>
      <c r="O205">
        <v>19.898</v>
      </c>
      <c r="P205">
        <v>9.0911000000000008</v>
      </c>
      <c r="Q205" s="2"/>
      <c r="R205" s="36">
        <v>2</v>
      </c>
      <c r="S205" s="2"/>
      <c r="T205">
        <v>29.1967</v>
      </c>
      <c r="U205" s="6"/>
      <c r="V205" s="35">
        <v>2</v>
      </c>
      <c r="W205" s="2"/>
      <c r="X205">
        <v>22.564699999999998</v>
      </c>
      <c r="Y205" s="2"/>
      <c r="Z205">
        <v>10.3843</v>
      </c>
      <c r="AA205" s="2"/>
      <c r="AB205" s="42">
        <f t="shared" si="16"/>
        <v>10.3843</v>
      </c>
      <c r="AC205" s="5">
        <v>2</v>
      </c>
      <c r="AE205" s="40">
        <v>11.028727887119544</v>
      </c>
      <c r="AG205" s="38"/>
      <c r="AH205" s="60">
        <v>11.028727887119544</v>
      </c>
      <c r="AI205" s="2"/>
      <c r="AJ205" s="1">
        <v>2</v>
      </c>
      <c r="AK205" s="7"/>
      <c r="AL205">
        <v>8.7469999999999999</v>
      </c>
      <c r="AP205" s="7"/>
      <c r="AQ205" s="45">
        <v>15.819656758418366</v>
      </c>
      <c r="AR205" s="45">
        <v>0.44764321875000002</v>
      </c>
      <c r="AS205" s="45">
        <v>1.1225654928571427</v>
      </c>
      <c r="AT205" s="45">
        <v>1.5263658886479594</v>
      </c>
      <c r="AU205" s="45">
        <v>39.248063848469386</v>
      </c>
      <c r="AV205" s="5">
        <v>2</v>
      </c>
      <c r="AW205">
        <v>8.4377999999999993</v>
      </c>
      <c r="AX205" s="9">
        <v>15.835064924257162</v>
      </c>
      <c r="AZ205" s="55">
        <f>AVERAGE(AX205:AY205)</f>
        <v>15.835064924257162</v>
      </c>
      <c r="BA205" s="50">
        <v>2</v>
      </c>
      <c r="BB205" s="9">
        <v>3.9356955483234821</v>
      </c>
      <c r="BD205" s="57">
        <f>AVERAGE(BB205:BC205)</f>
        <v>3.9356955483234821</v>
      </c>
      <c r="BE205" s="5">
        <v>2</v>
      </c>
      <c r="BF205" s="2"/>
      <c r="BG205" s="2"/>
      <c r="BJ205">
        <v>3</v>
      </c>
    </row>
    <row r="206" spans="1:62" x14ac:dyDescent="0.2">
      <c r="A206" s="1">
        <v>204</v>
      </c>
      <c r="B206" t="s">
        <v>55</v>
      </c>
      <c r="C206" s="30">
        <v>44306</v>
      </c>
      <c r="D206" s="31">
        <v>0.95917824074074076</v>
      </c>
      <c r="E206" s="30">
        <v>44306</v>
      </c>
      <c r="F206" s="31">
        <v>0.66751157407407413</v>
      </c>
      <c r="G206" t="s">
        <v>95</v>
      </c>
      <c r="H206" t="s">
        <v>96</v>
      </c>
      <c r="I206">
        <v>47.456666666666663</v>
      </c>
      <c r="J206" s="61">
        <v>-122.40900000000001</v>
      </c>
      <c r="K206">
        <v>30</v>
      </c>
      <c r="L206">
        <v>10</v>
      </c>
      <c r="M206" s="33">
        <v>2</v>
      </c>
      <c r="N206">
        <v>9.8569999999999993</v>
      </c>
      <c r="O206">
        <v>9.7729999999999997</v>
      </c>
      <c r="P206">
        <v>9.3223000000000003</v>
      </c>
      <c r="Q206" s="2"/>
      <c r="R206" s="1">
        <v>2</v>
      </c>
      <c r="S206" s="2"/>
      <c r="T206">
        <v>29.1694</v>
      </c>
      <c r="U206" s="6"/>
      <c r="V206" s="33">
        <v>2</v>
      </c>
      <c r="W206" s="2"/>
      <c r="X206">
        <v>22.508600000000001</v>
      </c>
      <c r="Y206" s="2"/>
      <c r="Z206">
        <v>11.3878</v>
      </c>
      <c r="AA206" s="2"/>
      <c r="AB206" s="42">
        <f t="shared" si="16"/>
        <v>11.3878</v>
      </c>
      <c r="AC206" s="39">
        <v>2</v>
      </c>
      <c r="AE206" s="40">
        <v>12.279266492890878</v>
      </c>
      <c r="AG206" s="38"/>
      <c r="AH206" s="60">
        <v>12.279266492890878</v>
      </c>
      <c r="AI206" s="2"/>
      <c r="AJ206" s="1">
        <v>2</v>
      </c>
      <c r="AK206" s="7"/>
      <c r="AL206">
        <v>8.8290000000000006</v>
      </c>
      <c r="AP206" s="7"/>
      <c r="AQ206" s="45">
        <v>11.771864119579082</v>
      </c>
      <c r="AR206" s="45">
        <v>0.36966906093750002</v>
      </c>
      <c r="AS206" s="45">
        <v>0.77221859821428562</v>
      </c>
      <c r="AT206" s="45">
        <v>1.2993623576211732</v>
      </c>
      <c r="AU206" s="45">
        <v>36.052127133290817</v>
      </c>
      <c r="AV206" s="46">
        <v>2</v>
      </c>
      <c r="AW206">
        <v>13.513400000000001</v>
      </c>
      <c r="AX206" s="9"/>
      <c r="AZ206" s="55"/>
      <c r="BA206" s="50"/>
      <c r="BD206" s="57"/>
      <c r="BE206" s="5"/>
      <c r="BF206" s="2"/>
      <c r="BG206" s="2"/>
      <c r="BJ206">
        <v>3</v>
      </c>
    </row>
    <row r="207" spans="1:62" x14ac:dyDescent="0.2">
      <c r="A207" s="1">
        <v>205</v>
      </c>
      <c r="B207" t="s">
        <v>55</v>
      </c>
      <c r="C207" s="30">
        <v>44306</v>
      </c>
      <c r="D207" s="31">
        <v>0.95967592592592599</v>
      </c>
      <c r="E207" s="30">
        <v>44306</v>
      </c>
      <c r="F207" s="31">
        <v>0.66800925925925936</v>
      </c>
      <c r="G207" t="s">
        <v>95</v>
      </c>
      <c r="H207" t="s">
        <v>96</v>
      </c>
      <c r="I207">
        <v>47.456666666666663</v>
      </c>
      <c r="J207" s="61">
        <v>-122.40900000000001</v>
      </c>
      <c r="K207">
        <v>30</v>
      </c>
      <c r="L207">
        <v>11</v>
      </c>
      <c r="M207" s="35">
        <v>2</v>
      </c>
      <c r="N207">
        <v>4.9180000000000001</v>
      </c>
      <c r="O207">
        <v>4.8760000000000003</v>
      </c>
      <c r="P207">
        <v>10.409800000000001</v>
      </c>
      <c r="Q207" s="2"/>
      <c r="R207" s="36">
        <v>2</v>
      </c>
      <c r="S207" s="2"/>
      <c r="T207">
        <v>28.994800000000001</v>
      </c>
      <c r="U207" s="6"/>
      <c r="V207" s="35">
        <v>2</v>
      </c>
      <c r="W207" s="2"/>
      <c r="X207">
        <v>22.201699999999999</v>
      </c>
      <c r="Y207" s="2"/>
      <c r="Z207">
        <v>17.123699999999999</v>
      </c>
      <c r="AA207" s="2"/>
      <c r="AB207" s="42">
        <f t="shared" si="16"/>
        <v>17.123699999999999</v>
      </c>
      <c r="AC207" s="5">
        <v>2</v>
      </c>
      <c r="AE207" s="40">
        <v>17.140952378761707</v>
      </c>
      <c r="AG207" s="38"/>
      <c r="AH207" s="60">
        <v>17.140952378761707</v>
      </c>
      <c r="AI207" s="2"/>
      <c r="AJ207" s="1">
        <v>2</v>
      </c>
      <c r="AK207" s="7"/>
      <c r="AL207">
        <v>9.2240000000000002</v>
      </c>
      <c r="AP207" s="7"/>
      <c r="AQ207" s="45">
        <v>1.3822090025510203</v>
      </c>
      <c r="AR207" s="45">
        <v>9.1361399999999995E-2</v>
      </c>
      <c r="AS207" s="45">
        <v>0.26237572142857141</v>
      </c>
      <c r="AT207" s="45">
        <v>0.49045065051020409</v>
      </c>
      <c r="AU207" s="45">
        <v>25.0802619255102</v>
      </c>
      <c r="AV207" s="5">
        <v>2</v>
      </c>
      <c r="AW207">
        <v>26.837199999999999</v>
      </c>
      <c r="AX207" s="9">
        <v>11.533053066221978</v>
      </c>
      <c r="AZ207" s="55">
        <f>AVERAGE(AX207:AY207)</f>
        <v>11.533053066221978</v>
      </c>
      <c r="BA207" s="50">
        <v>2</v>
      </c>
      <c r="BB207" s="9">
        <v>25.137771978939316</v>
      </c>
      <c r="BD207" s="57">
        <f>AVERAGE(BB207:BC207)</f>
        <v>25.137771978939316</v>
      </c>
      <c r="BE207" s="5">
        <v>2</v>
      </c>
      <c r="BF207" s="2"/>
      <c r="BG207" s="2"/>
      <c r="BJ207">
        <v>3</v>
      </c>
    </row>
    <row r="208" spans="1:62" x14ac:dyDescent="0.2">
      <c r="A208" s="1">
        <v>206</v>
      </c>
      <c r="B208" t="s">
        <v>55</v>
      </c>
      <c r="C208" s="30">
        <v>44306</v>
      </c>
      <c r="D208" s="31">
        <v>0.96</v>
      </c>
      <c r="E208" s="30">
        <v>44306</v>
      </c>
      <c r="F208" s="31">
        <v>0.66833333333333333</v>
      </c>
      <c r="G208" t="s">
        <v>95</v>
      </c>
      <c r="H208" t="s">
        <v>96</v>
      </c>
      <c r="I208">
        <v>47.456666666666663</v>
      </c>
      <c r="J208" s="61">
        <v>-122.40900000000001</v>
      </c>
      <c r="K208">
        <v>30</v>
      </c>
      <c r="L208">
        <v>12</v>
      </c>
      <c r="M208" s="33">
        <v>2</v>
      </c>
      <c r="N208">
        <v>2.6539999999999999</v>
      </c>
      <c r="O208">
        <v>2.6320000000000001</v>
      </c>
      <c r="P208">
        <v>11.429500000000001</v>
      </c>
      <c r="Q208" s="2"/>
      <c r="R208" s="1">
        <v>2</v>
      </c>
      <c r="S208" s="2"/>
      <c r="T208">
        <v>28.552</v>
      </c>
      <c r="U208" s="6"/>
      <c r="V208" s="33">
        <v>2</v>
      </c>
      <c r="W208" s="2"/>
      <c r="X208">
        <v>21.686900000000001</v>
      </c>
      <c r="Y208" s="2"/>
      <c r="Z208">
        <v>17.592600000000001</v>
      </c>
      <c r="AA208" s="2"/>
      <c r="AB208" s="42">
        <f t="shared" si="16"/>
        <v>17.592600000000001</v>
      </c>
      <c r="AC208" s="39">
        <v>2</v>
      </c>
      <c r="AE208" s="40">
        <v>18.815501736201487</v>
      </c>
      <c r="AG208" s="38"/>
      <c r="AH208" s="60">
        <v>18.815501736201487</v>
      </c>
      <c r="AI208" s="2"/>
      <c r="AJ208" s="1">
        <v>2</v>
      </c>
      <c r="AK208" s="7"/>
      <c r="AL208">
        <v>9.3439999999999994</v>
      </c>
      <c r="AP208" s="7"/>
      <c r="AQ208" s="45">
        <v>0.79536675644132648</v>
      </c>
      <c r="AR208" s="45">
        <v>4.6672354687500001E-2</v>
      </c>
      <c r="AS208" s="45">
        <v>0.12291625892857141</v>
      </c>
      <c r="AT208" s="45">
        <v>0.32744808874362252</v>
      </c>
      <c r="AU208" s="45">
        <v>22.520477139413263</v>
      </c>
      <c r="AV208" s="46">
        <v>2</v>
      </c>
      <c r="AW208">
        <v>9.9318000000000008</v>
      </c>
      <c r="AX208" s="9"/>
      <c r="AZ208" s="55"/>
      <c r="BA208" s="50"/>
      <c r="BD208" s="57"/>
      <c r="BE208" s="5"/>
      <c r="BF208" s="2"/>
      <c r="BG208" s="2"/>
      <c r="BJ208">
        <v>3</v>
      </c>
    </row>
    <row r="209" spans="1:62" x14ac:dyDescent="0.2">
      <c r="A209" s="1">
        <v>207</v>
      </c>
      <c r="B209" t="s">
        <v>55</v>
      </c>
      <c r="C209" s="30">
        <v>44306</v>
      </c>
      <c r="D209" s="31">
        <v>0.98892361111111104</v>
      </c>
      <c r="E209" s="30">
        <v>44306</v>
      </c>
      <c r="F209" s="31">
        <v>0.69725694444444442</v>
      </c>
      <c r="G209" t="s">
        <v>97</v>
      </c>
      <c r="H209" t="s">
        <v>98</v>
      </c>
      <c r="I209">
        <v>47.393666666666668</v>
      </c>
      <c r="J209" s="61">
        <v>-122.36</v>
      </c>
      <c r="K209">
        <v>31</v>
      </c>
      <c r="L209">
        <v>1</v>
      </c>
      <c r="M209" s="35">
        <v>2</v>
      </c>
      <c r="N209">
        <v>201.21199999999999</v>
      </c>
      <c r="O209">
        <v>199.417</v>
      </c>
      <c r="P209">
        <v>8.5481999999999996</v>
      </c>
      <c r="Q209" s="2"/>
      <c r="R209" s="36">
        <v>2</v>
      </c>
      <c r="S209" s="2"/>
      <c r="T209">
        <v>29.870100000000001</v>
      </c>
      <c r="U209" s="6"/>
      <c r="V209" s="35">
        <v>2</v>
      </c>
      <c r="W209" s="2"/>
      <c r="X209">
        <v>23.173400000000001</v>
      </c>
      <c r="Y209" s="2"/>
      <c r="Z209">
        <v>7.7702999999999998</v>
      </c>
      <c r="AA209" s="2"/>
      <c r="AB209" s="42">
        <f t="shared" si="16"/>
        <v>7.7702999999999998</v>
      </c>
      <c r="AC209" s="5">
        <v>2</v>
      </c>
      <c r="AE209" s="40">
        <v>8.3454845828120945</v>
      </c>
      <c r="AG209" s="38"/>
      <c r="AH209" s="60">
        <v>8.3454845828120945</v>
      </c>
      <c r="AI209" s="2"/>
      <c r="AJ209" s="1">
        <v>2</v>
      </c>
      <c r="AK209" s="7"/>
      <c r="AL209">
        <v>8.5380000000000003</v>
      </c>
      <c r="AP209" s="7"/>
      <c r="AQ209" s="45">
        <v>22.199971249426017</v>
      </c>
      <c r="AR209" s="45">
        <v>0.3569094109375</v>
      </c>
      <c r="AS209" s="45">
        <v>2.1994902678571426</v>
      </c>
      <c r="AT209" s="45">
        <v>1.9731736864477041</v>
      </c>
      <c r="AU209" s="45">
        <v>40.528910771045922</v>
      </c>
      <c r="AV209" s="5">
        <v>2</v>
      </c>
      <c r="AW209">
        <v>0.42459999999999998</v>
      </c>
      <c r="AX209" s="9"/>
      <c r="AZ209" s="55"/>
      <c r="BA209" s="50"/>
      <c r="BD209" s="57"/>
      <c r="BE209" s="5"/>
      <c r="BF209" s="2"/>
      <c r="BG209" s="2"/>
      <c r="BJ209">
        <v>3</v>
      </c>
    </row>
    <row r="210" spans="1:62" x14ac:dyDescent="0.2">
      <c r="A210" s="1">
        <v>208</v>
      </c>
      <c r="B210" t="s">
        <v>55</v>
      </c>
      <c r="C210" s="30">
        <v>44306</v>
      </c>
      <c r="D210" s="31">
        <v>0.98976851851851855</v>
      </c>
      <c r="E210" s="30">
        <v>44306</v>
      </c>
      <c r="F210" s="31">
        <v>0.69810185185185192</v>
      </c>
      <c r="G210" t="s">
        <v>97</v>
      </c>
      <c r="H210" t="s">
        <v>98</v>
      </c>
      <c r="I210">
        <v>47.393666666666668</v>
      </c>
      <c r="J210" s="61">
        <v>-122.36</v>
      </c>
      <c r="K210">
        <v>31</v>
      </c>
      <c r="L210">
        <v>2</v>
      </c>
      <c r="M210" s="33">
        <v>2</v>
      </c>
      <c r="N210">
        <v>180.81</v>
      </c>
      <c r="O210">
        <v>179.20599999999999</v>
      </c>
      <c r="P210">
        <v>8.5351999999999997</v>
      </c>
      <c r="Q210" s="2"/>
      <c r="R210" s="1">
        <v>2</v>
      </c>
      <c r="S210" s="2"/>
      <c r="T210">
        <v>29.845800000000001</v>
      </c>
      <c r="U210" s="6"/>
      <c r="V210" s="33">
        <v>2</v>
      </c>
      <c r="W210" s="2"/>
      <c r="X210">
        <v>23.155899999999999</v>
      </c>
      <c r="Y210" s="2"/>
      <c r="Z210">
        <v>7.7751999999999999</v>
      </c>
      <c r="AA210" s="2"/>
      <c r="AB210" s="42">
        <f t="shared" si="16"/>
        <v>7.7751999999999999</v>
      </c>
      <c r="AC210" s="39">
        <v>2</v>
      </c>
      <c r="AE210" s="40">
        <v>8.3322818755148376</v>
      </c>
      <c r="AG210" s="38"/>
      <c r="AH210" s="60">
        <v>8.3322818755148376</v>
      </c>
      <c r="AI210" s="2"/>
      <c r="AJ210" s="1">
        <v>2</v>
      </c>
      <c r="AK210" s="7"/>
      <c r="AL210">
        <v>8.5380000000000003</v>
      </c>
      <c r="AP210" s="7"/>
      <c r="AQ210" s="45">
        <v>22.214824426530608</v>
      </c>
      <c r="AR210" s="45">
        <v>0.35728110000000002</v>
      </c>
      <c r="AS210" s="45">
        <v>2.2332423571428568</v>
      </c>
      <c r="AT210" s="45">
        <v>1.9602424081632654</v>
      </c>
      <c r="AU210" s="45">
        <v>40.396153051020406</v>
      </c>
      <c r="AV210" s="46">
        <v>2</v>
      </c>
      <c r="AW210">
        <v>0.34870000000000001</v>
      </c>
      <c r="AX210" s="9"/>
      <c r="AZ210" s="55"/>
      <c r="BA210" s="50"/>
      <c r="BD210" s="57"/>
      <c r="BE210" s="5"/>
      <c r="BF210" s="2"/>
      <c r="BG210" s="2"/>
      <c r="BJ210">
        <v>3</v>
      </c>
    </row>
    <row r="211" spans="1:62" x14ac:dyDescent="0.2">
      <c r="A211" s="1">
        <v>209</v>
      </c>
      <c r="B211" t="s">
        <v>55</v>
      </c>
      <c r="C211" s="30">
        <v>44306</v>
      </c>
      <c r="D211" s="31">
        <v>0.99077546296296304</v>
      </c>
      <c r="E211" s="30">
        <v>44306</v>
      </c>
      <c r="F211" s="31">
        <v>0.6991087962962963</v>
      </c>
      <c r="G211" t="s">
        <v>97</v>
      </c>
      <c r="H211" t="s">
        <v>98</v>
      </c>
      <c r="I211">
        <v>47.393666666666668</v>
      </c>
      <c r="J211" s="61">
        <v>-122.36</v>
      </c>
      <c r="K211">
        <v>31</v>
      </c>
      <c r="L211">
        <v>3</v>
      </c>
      <c r="M211" s="35">
        <v>2</v>
      </c>
      <c r="N211">
        <v>151.09899999999999</v>
      </c>
      <c r="O211">
        <v>149.76900000000001</v>
      </c>
      <c r="P211">
        <v>8.5266000000000002</v>
      </c>
      <c r="Q211" s="2"/>
      <c r="R211" s="36">
        <v>2</v>
      </c>
      <c r="S211" s="2"/>
      <c r="T211">
        <v>29.834900000000001</v>
      </c>
      <c r="U211" s="6"/>
      <c r="V211" s="35">
        <v>2</v>
      </c>
      <c r="W211" s="2"/>
      <c r="X211">
        <v>23.148199999999999</v>
      </c>
      <c r="Y211" s="2"/>
      <c r="Z211">
        <v>7.7628000000000004</v>
      </c>
      <c r="AA211" s="2"/>
      <c r="AB211" s="42">
        <f t="shared" si="16"/>
        <v>7.7628000000000004</v>
      </c>
      <c r="AC211" s="5">
        <v>2</v>
      </c>
      <c r="AE211" s="40">
        <v>8.3023124825479151</v>
      </c>
      <c r="AG211" s="38"/>
      <c r="AH211" s="60">
        <v>8.3023124825479151</v>
      </c>
      <c r="AI211" s="2"/>
      <c r="AJ211" s="1">
        <v>2</v>
      </c>
      <c r="AK211" s="7"/>
      <c r="AL211">
        <v>8.5380000000000003</v>
      </c>
      <c r="AP211" s="7"/>
      <c r="AQ211" s="45">
        <v>22.315089240624999</v>
      </c>
      <c r="AR211" s="45">
        <v>0.3604493921875</v>
      </c>
      <c r="AS211" s="45">
        <v>2.1949133499999998</v>
      </c>
      <c r="AT211" s="45">
        <v>1.9909251609375003</v>
      </c>
      <c r="AU211" s="45">
        <v>40.570884056250001</v>
      </c>
      <c r="AV211" s="5">
        <v>2</v>
      </c>
      <c r="AW211">
        <v>0.29730000000000001</v>
      </c>
      <c r="AX211" s="9"/>
      <c r="AZ211" s="55"/>
      <c r="BA211" s="50"/>
      <c r="BD211" s="57"/>
      <c r="BE211" s="5"/>
      <c r="BF211" s="2"/>
      <c r="BG211" s="2"/>
      <c r="BJ211">
        <v>3</v>
      </c>
    </row>
    <row r="212" spans="1:62" x14ac:dyDescent="0.2">
      <c r="A212" s="1">
        <v>210</v>
      </c>
      <c r="B212" t="s">
        <v>55</v>
      </c>
      <c r="C212" s="30">
        <v>44306</v>
      </c>
      <c r="D212" s="31">
        <v>0.99172453703703689</v>
      </c>
      <c r="E212" s="30">
        <v>44306</v>
      </c>
      <c r="F212" s="31">
        <v>0.70005787037037026</v>
      </c>
      <c r="G212" t="s">
        <v>97</v>
      </c>
      <c r="H212" t="s">
        <v>98</v>
      </c>
      <c r="I212">
        <v>47.393666666666668</v>
      </c>
      <c r="J212" s="61">
        <v>-122.36</v>
      </c>
      <c r="K212">
        <v>31</v>
      </c>
      <c r="L212">
        <v>4</v>
      </c>
      <c r="M212" s="33">
        <v>2</v>
      </c>
      <c r="N212">
        <v>121.009</v>
      </c>
      <c r="O212">
        <v>119.953</v>
      </c>
      <c r="P212">
        <v>8.4507999999999992</v>
      </c>
      <c r="Q212" s="2"/>
      <c r="R212" s="1">
        <v>2</v>
      </c>
      <c r="S212" s="2"/>
      <c r="T212">
        <v>29.752500000000001</v>
      </c>
      <c r="U212" s="6"/>
      <c r="V212" s="33">
        <v>2</v>
      </c>
      <c r="W212" s="2"/>
      <c r="X212">
        <v>23.094100000000001</v>
      </c>
      <c r="Y212" s="2"/>
      <c r="Z212">
        <v>7.6535000000000002</v>
      </c>
      <c r="AA212" s="2"/>
      <c r="AB212" s="42">
        <f t="shared" si="16"/>
        <v>7.6535000000000002</v>
      </c>
      <c r="AC212" s="39">
        <v>2</v>
      </c>
      <c r="AE212" s="40">
        <v>8.3331539175633633</v>
      </c>
      <c r="AG212" s="38"/>
      <c r="AH212" s="60">
        <v>8.3331539175633633</v>
      </c>
      <c r="AI212" s="2"/>
      <c r="AJ212" s="1">
        <v>2</v>
      </c>
      <c r="AK212" s="7"/>
      <c r="AL212">
        <v>8.5190000000000001</v>
      </c>
      <c r="AP212" s="7"/>
      <c r="AQ212" s="45">
        <v>23.362334067602042</v>
      </c>
      <c r="AR212" s="45">
        <v>0.43669326875000003</v>
      </c>
      <c r="AS212" s="45">
        <v>2.2880042249999999</v>
      </c>
      <c r="AT212" s="45">
        <v>2.0273984519132653</v>
      </c>
      <c r="AU212" s="45">
        <v>42.789868508163266</v>
      </c>
      <c r="AV212" s="46">
        <v>2</v>
      </c>
      <c r="AW212">
        <v>0.21240000000000001</v>
      </c>
      <c r="AX212" s="9"/>
      <c r="AZ212" s="55"/>
      <c r="BA212" s="50"/>
      <c r="BD212" s="57"/>
      <c r="BE212" s="5"/>
      <c r="BF212" s="2"/>
      <c r="BG212" s="2"/>
      <c r="BJ212">
        <v>3</v>
      </c>
    </row>
    <row r="213" spans="1:62" x14ac:dyDescent="0.2">
      <c r="A213" s="1">
        <v>211</v>
      </c>
      <c r="B213" t="s">
        <v>55</v>
      </c>
      <c r="C213" s="30">
        <v>44306</v>
      </c>
      <c r="D213" s="31">
        <v>0.99241898148148144</v>
      </c>
      <c r="E213" s="30">
        <v>44306</v>
      </c>
      <c r="F213" s="31">
        <v>0.70075231481481481</v>
      </c>
      <c r="G213" t="s">
        <v>97</v>
      </c>
      <c r="H213" t="s">
        <v>98</v>
      </c>
      <c r="I213">
        <v>47.393666666666668</v>
      </c>
      <c r="J213" s="61">
        <v>-122.36</v>
      </c>
      <c r="K213">
        <v>31</v>
      </c>
      <c r="L213">
        <v>5</v>
      </c>
      <c r="M213" s="35">
        <v>2</v>
      </c>
      <c r="N213">
        <v>100.53700000000001</v>
      </c>
      <c r="O213">
        <v>99.665000000000006</v>
      </c>
      <c r="P213">
        <v>8.4196000000000009</v>
      </c>
      <c r="Q213" s="2"/>
      <c r="R213" s="36">
        <v>2</v>
      </c>
      <c r="S213" s="2"/>
      <c r="T213">
        <v>29.7212</v>
      </c>
      <c r="U213" s="6"/>
      <c r="V213" s="35">
        <v>2</v>
      </c>
      <c r="W213" s="2"/>
      <c r="X213">
        <v>23.073799999999999</v>
      </c>
      <c r="Y213" s="2"/>
      <c r="Z213">
        <v>7.6115000000000004</v>
      </c>
      <c r="AA213" s="2"/>
      <c r="AB213" s="42">
        <f t="shared" si="16"/>
        <v>7.6115000000000004</v>
      </c>
      <c r="AC213" s="5">
        <v>2</v>
      </c>
      <c r="AE213" s="40">
        <v>8.159826152375782</v>
      </c>
      <c r="AG213" s="38"/>
      <c r="AH213" s="60">
        <v>8.159826152375782</v>
      </c>
      <c r="AI213" s="2"/>
      <c r="AJ213" s="1">
        <v>2</v>
      </c>
      <c r="AK213" s="7"/>
      <c r="AL213">
        <v>8.5079999999999991</v>
      </c>
      <c r="AP213" s="7"/>
      <c r="AQ213" s="45">
        <v>23.859754058354589</v>
      </c>
      <c r="AR213" s="45">
        <v>0.47443746093750006</v>
      </c>
      <c r="AS213" s="45">
        <v>2.2946225571428567</v>
      </c>
      <c r="AT213" s="45">
        <v>2.0613344668048468</v>
      </c>
      <c r="AU213" s="45">
        <v>43.650859506760206</v>
      </c>
      <c r="AV213" s="5">
        <v>2</v>
      </c>
      <c r="AW213">
        <v>0.21060000000000001</v>
      </c>
      <c r="AX213" s="9"/>
      <c r="AZ213" s="55"/>
      <c r="BA213" s="50"/>
      <c r="BD213" s="57"/>
      <c r="BE213" s="5"/>
      <c r="BF213" s="2"/>
      <c r="BG213" s="2"/>
      <c r="BJ213">
        <v>3</v>
      </c>
    </row>
    <row r="214" spans="1:62" x14ac:dyDescent="0.2">
      <c r="A214" s="1">
        <v>212</v>
      </c>
      <c r="B214" t="s">
        <v>55</v>
      </c>
      <c r="C214" s="30">
        <v>44306</v>
      </c>
      <c r="D214" s="31">
        <v>0.993113425925926</v>
      </c>
      <c r="E214" s="30">
        <v>44306</v>
      </c>
      <c r="F214" s="31">
        <v>0.70144675925925926</v>
      </c>
      <c r="G214" t="s">
        <v>97</v>
      </c>
      <c r="H214" t="s">
        <v>98</v>
      </c>
      <c r="I214">
        <v>47.393666666666668</v>
      </c>
      <c r="J214" s="61">
        <v>-122.36</v>
      </c>
      <c r="K214">
        <v>31</v>
      </c>
      <c r="L214">
        <v>6</v>
      </c>
      <c r="M214" s="33">
        <v>2</v>
      </c>
      <c r="N214">
        <v>80.766000000000005</v>
      </c>
      <c r="O214">
        <v>80.069000000000003</v>
      </c>
      <c r="P214">
        <v>8.3904999999999994</v>
      </c>
      <c r="Q214" s="2"/>
      <c r="R214" s="1">
        <v>2</v>
      </c>
      <c r="S214" s="2"/>
      <c r="T214">
        <v>29.696100000000001</v>
      </c>
      <c r="U214" s="6"/>
      <c r="V214" s="33">
        <v>2</v>
      </c>
      <c r="W214" s="2"/>
      <c r="X214">
        <v>23.058</v>
      </c>
      <c r="Y214" s="2"/>
      <c r="Z214">
        <v>7.5658000000000003</v>
      </c>
      <c r="AA214" s="2"/>
      <c r="AB214" s="42">
        <f t="shared" si="16"/>
        <v>7.5658000000000003</v>
      </c>
      <c r="AC214" s="39">
        <v>2</v>
      </c>
      <c r="AE214" s="40">
        <v>8.0971977052124799</v>
      </c>
      <c r="AG214" s="38"/>
      <c r="AH214" s="60">
        <v>8.0971977052124799</v>
      </c>
      <c r="AI214" s="2"/>
      <c r="AJ214" s="1">
        <v>2</v>
      </c>
      <c r="AK214" s="7"/>
      <c r="AL214">
        <v>8.5</v>
      </c>
      <c r="AP214" s="7"/>
      <c r="AQ214" s="45">
        <v>24.318752603061224</v>
      </c>
      <c r="AR214" s="45">
        <v>0.53843957500000006</v>
      </c>
      <c r="AS214" s="45">
        <v>2.3003516785714284</v>
      </c>
      <c r="AT214" s="45">
        <v>2.0785450913265309</v>
      </c>
      <c r="AU214" s="45">
        <v>44.762150280612239</v>
      </c>
      <c r="AV214" s="46">
        <v>2</v>
      </c>
      <c r="AW214">
        <v>0.2094</v>
      </c>
      <c r="AX214" s="9"/>
      <c r="AZ214" s="55"/>
      <c r="BA214" s="50"/>
      <c r="BD214" s="57"/>
      <c r="BE214" s="5"/>
      <c r="BF214" s="2"/>
      <c r="BG214" s="2"/>
      <c r="BJ214">
        <v>3</v>
      </c>
    </row>
    <row r="215" spans="1:62" x14ac:dyDescent="0.2">
      <c r="A215" s="1">
        <v>213</v>
      </c>
      <c r="B215" t="s">
        <v>55</v>
      </c>
      <c r="C215" s="30">
        <v>44306</v>
      </c>
      <c r="D215" s="31">
        <v>0.99403935185185177</v>
      </c>
      <c r="E215" s="30">
        <v>44306</v>
      </c>
      <c r="F215" s="31">
        <v>0.70237268518518514</v>
      </c>
      <c r="G215" t="s">
        <v>97</v>
      </c>
      <c r="H215" t="s">
        <v>98</v>
      </c>
      <c r="I215">
        <v>47.393666666666668</v>
      </c>
      <c r="J215" s="61">
        <v>-122.36</v>
      </c>
      <c r="K215">
        <v>31</v>
      </c>
      <c r="L215">
        <v>7</v>
      </c>
      <c r="M215" s="35">
        <v>2</v>
      </c>
      <c r="N215">
        <v>50.146000000000001</v>
      </c>
      <c r="O215">
        <v>49.716000000000001</v>
      </c>
      <c r="P215">
        <v>8.6234000000000002</v>
      </c>
      <c r="Q215" s="2"/>
      <c r="R215" s="36">
        <v>2</v>
      </c>
      <c r="S215" s="2"/>
      <c r="T215">
        <v>29.346499999999999</v>
      </c>
      <c r="U215" s="6"/>
      <c r="V215" s="35">
        <v>2</v>
      </c>
      <c r="W215" s="2"/>
      <c r="X215">
        <v>22.750699999999998</v>
      </c>
      <c r="Y215" s="2"/>
      <c r="Z215">
        <v>8.4255999999999993</v>
      </c>
      <c r="AA215" s="2"/>
      <c r="AB215" s="42">
        <f t="shared" si="16"/>
        <v>8.4255999999999993</v>
      </c>
      <c r="AC215" s="5">
        <v>2</v>
      </c>
      <c r="AE215" s="40">
        <v>9.0727050248636125</v>
      </c>
      <c r="AG215" s="38"/>
      <c r="AH215" s="60">
        <v>9.0727050248636125</v>
      </c>
      <c r="AI215" s="2"/>
      <c r="AJ215" s="1">
        <v>2</v>
      </c>
      <c r="AK215" s="7"/>
      <c r="AL215">
        <v>8.5660000000000007</v>
      </c>
      <c r="AP215" s="7"/>
      <c r="AQ215" s="45">
        <v>22.564556686543366</v>
      </c>
      <c r="AR215" s="45">
        <v>0.57827940468749994</v>
      </c>
      <c r="AS215" s="45">
        <v>1.9140937249999996</v>
      </c>
      <c r="AT215" s="45">
        <v>1.9574730361926018</v>
      </c>
      <c r="AU215" s="45">
        <v>43.45990588864796</v>
      </c>
      <c r="AV215" s="5">
        <v>2</v>
      </c>
      <c r="AW215">
        <v>2.7294999999999998</v>
      </c>
      <c r="AX215" s="9">
        <v>6.5445499542450127</v>
      </c>
      <c r="AZ215" s="55">
        <f>AVERAGE(AX215:AY215)</f>
        <v>6.5445499542450127</v>
      </c>
      <c r="BA215" s="50">
        <v>2</v>
      </c>
      <c r="BB215" s="9">
        <v>2.8083624941420844</v>
      </c>
      <c r="BD215" s="57">
        <f>AVERAGE(BB215:BC215)</f>
        <v>2.8083624941420844</v>
      </c>
      <c r="BE215" s="5">
        <v>2</v>
      </c>
      <c r="BF215" s="2"/>
      <c r="BG215" s="2"/>
      <c r="BJ215">
        <v>3</v>
      </c>
    </row>
    <row r="216" spans="1:62" x14ac:dyDescent="0.2">
      <c r="A216" s="1">
        <v>214</v>
      </c>
      <c r="B216" t="s">
        <v>55</v>
      </c>
      <c r="C216" s="30">
        <v>44306</v>
      </c>
      <c r="D216" s="31">
        <v>0.99486111111111097</v>
      </c>
      <c r="E216" s="30">
        <v>44306</v>
      </c>
      <c r="F216" s="31">
        <v>0.70319444444444434</v>
      </c>
      <c r="G216" t="s">
        <v>97</v>
      </c>
      <c r="H216" t="s">
        <v>98</v>
      </c>
      <c r="I216">
        <v>47.393666666666668</v>
      </c>
      <c r="J216" s="61">
        <v>-122.36</v>
      </c>
      <c r="K216">
        <v>31</v>
      </c>
      <c r="L216">
        <v>8</v>
      </c>
      <c r="M216" s="33">
        <v>2</v>
      </c>
      <c r="N216">
        <v>30.134</v>
      </c>
      <c r="O216">
        <v>29.876999999999999</v>
      </c>
      <c r="P216">
        <v>8.8836999999999993</v>
      </c>
      <c r="Q216" s="2"/>
      <c r="R216" s="1">
        <v>2</v>
      </c>
      <c r="S216" s="2"/>
      <c r="T216">
        <v>29.2347</v>
      </c>
      <c r="U216" s="6"/>
      <c r="V216" s="33">
        <v>2</v>
      </c>
      <c r="W216" s="2"/>
      <c r="X216">
        <v>22.6251</v>
      </c>
      <c r="Y216" s="2"/>
      <c r="Z216">
        <v>9.3581000000000003</v>
      </c>
      <c r="AA216" s="2"/>
      <c r="AB216" s="42">
        <f t="shared" si="16"/>
        <v>9.3581000000000003</v>
      </c>
      <c r="AC216" s="39">
        <v>2</v>
      </c>
      <c r="AE216" s="40">
        <v>10.06352882915732</v>
      </c>
      <c r="AG216" s="38"/>
      <c r="AH216" s="60">
        <v>10.06352882915732</v>
      </c>
      <c r="AI216" s="2"/>
      <c r="AJ216" s="1">
        <v>2</v>
      </c>
      <c r="AK216" s="7"/>
      <c r="AL216">
        <v>8.66</v>
      </c>
      <c r="AP216" s="7"/>
      <c r="AQ216" s="45">
        <v>19.117300313265304</v>
      </c>
      <c r="AR216" s="45">
        <v>0.52221313125000002</v>
      </c>
      <c r="AS216" s="45">
        <v>1.7701563571428569</v>
      </c>
      <c r="AT216" s="45">
        <v>1.74758290497449</v>
      </c>
      <c r="AU216" s="45">
        <v>40.865073029081628</v>
      </c>
      <c r="AV216" s="46">
        <v>2</v>
      </c>
      <c r="AW216">
        <v>3.9394</v>
      </c>
      <c r="AX216" s="9">
        <v>9.931240140357815</v>
      </c>
      <c r="AZ216" s="55">
        <f>AVERAGE(AX216:AY216)</f>
        <v>9.931240140357815</v>
      </c>
      <c r="BA216" s="50">
        <v>2</v>
      </c>
      <c r="BB216" s="9">
        <v>3.5888115177067013</v>
      </c>
      <c r="BD216" s="57">
        <f>AVERAGE(BB216:BC216)</f>
        <v>3.5888115177067013</v>
      </c>
      <c r="BE216" s="5">
        <v>2</v>
      </c>
      <c r="BF216" s="2"/>
      <c r="BG216" s="2"/>
      <c r="BJ216">
        <v>3</v>
      </c>
    </row>
    <row r="217" spans="1:62" x14ac:dyDescent="0.2">
      <c r="A217" s="1">
        <v>215</v>
      </c>
      <c r="B217" t="s">
        <v>55</v>
      </c>
      <c r="C217" s="30">
        <v>44306</v>
      </c>
      <c r="D217" s="31">
        <v>0.99554398148148149</v>
      </c>
      <c r="E217" s="30">
        <v>44306</v>
      </c>
      <c r="F217" s="31">
        <v>0.70387731481481486</v>
      </c>
      <c r="G217" t="s">
        <v>97</v>
      </c>
      <c r="H217" t="s">
        <v>98</v>
      </c>
      <c r="I217">
        <v>47.393666666666668</v>
      </c>
      <c r="J217" s="61">
        <v>-122.36</v>
      </c>
      <c r="K217">
        <v>31</v>
      </c>
      <c r="L217">
        <v>9</v>
      </c>
      <c r="M217" s="35">
        <v>2</v>
      </c>
      <c r="N217">
        <v>20.728000000000002</v>
      </c>
      <c r="O217">
        <v>20.550999999999998</v>
      </c>
      <c r="P217">
        <v>9.0132999999999992</v>
      </c>
      <c r="Q217" s="2"/>
      <c r="R217" s="36">
        <v>2</v>
      </c>
      <c r="S217" s="2"/>
      <c r="T217">
        <v>29.210999999999999</v>
      </c>
      <c r="U217" s="6"/>
      <c r="V217" s="35">
        <v>2</v>
      </c>
      <c r="W217" s="2"/>
      <c r="X217">
        <v>22.587399999999999</v>
      </c>
      <c r="Y217" s="2"/>
      <c r="Z217">
        <v>9.7707999999999995</v>
      </c>
      <c r="AA217" s="2"/>
      <c r="AB217" s="42">
        <f t="shared" si="16"/>
        <v>9.7707999999999995</v>
      </c>
      <c r="AC217" s="5">
        <v>2</v>
      </c>
      <c r="AE217" s="40">
        <v>10.537460798731193</v>
      </c>
      <c r="AG217" s="38"/>
      <c r="AH217" s="60">
        <v>10.537460798731193</v>
      </c>
      <c r="AI217" s="2"/>
      <c r="AJ217" s="1">
        <v>2</v>
      </c>
      <c r="AK217" s="7"/>
      <c r="AL217">
        <v>8.7159999999999993</v>
      </c>
      <c r="AP217" s="7"/>
      <c r="AQ217" s="45">
        <v>17.289290460012754</v>
      </c>
      <c r="AR217" s="45">
        <v>0.47976839218750006</v>
      </c>
      <c r="AS217" s="45">
        <v>1.6108398910714283</v>
      </c>
      <c r="AT217" s="45">
        <v>1.6446251155293368</v>
      </c>
      <c r="AU217" s="45">
        <v>39.23139205905612</v>
      </c>
      <c r="AV217" s="5">
        <v>2</v>
      </c>
      <c r="AW217">
        <v>5.0648999999999997</v>
      </c>
      <c r="AX217" s="9">
        <v>10.892327895876315</v>
      </c>
      <c r="AZ217" s="55">
        <f>AVERAGE(AX217:AY217)</f>
        <v>10.892327895876315</v>
      </c>
      <c r="BA217" s="50">
        <v>2</v>
      </c>
      <c r="BB217" s="9">
        <v>3.4611516041236867</v>
      </c>
      <c r="BD217" s="57">
        <f>AVERAGE(BB217:BC217)</f>
        <v>3.4611516041236867</v>
      </c>
      <c r="BE217" s="5">
        <v>2</v>
      </c>
      <c r="BF217" s="2"/>
      <c r="BG217" s="2"/>
      <c r="BJ217">
        <v>3</v>
      </c>
    </row>
    <row r="218" spans="1:62" x14ac:dyDescent="0.2">
      <c r="A218" s="1">
        <v>216</v>
      </c>
      <c r="B218" t="s">
        <v>55</v>
      </c>
      <c r="C218" s="30">
        <v>44306</v>
      </c>
      <c r="D218" s="31">
        <v>0.99629629629629624</v>
      </c>
      <c r="E218" s="30">
        <v>44306</v>
      </c>
      <c r="F218" s="31">
        <v>0.70462962962962961</v>
      </c>
      <c r="G218" t="s">
        <v>97</v>
      </c>
      <c r="H218" t="s">
        <v>98</v>
      </c>
      <c r="I218">
        <v>47.393666666666668</v>
      </c>
      <c r="J218" s="61">
        <v>-122.36</v>
      </c>
      <c r="K218">
        <v>31</v>
      </c>
      <c r="L218">
        <v>10</v>
      </c>
      <c r="M218" s="33">
        <v>2</v>
      </c>
      <c r="N218">
        <v>10.007999999999999</v>
      </c>
      <c r="O218">
        <v>9.9239999999999995</v>
      </c>
      <c r="P218">
        <v>9.3552999999999997</v>
      </c>
      <c r="Q218" s="2"/>
      <c r="R218" s="1">
        <v>2</v>
      </c>
      <c r="S218" s="2"/>
      <c r="T218">
        <v>29.185700000000001</v>
      </c>
      <c r="U218" s="6"/>
      <c r="V218" s="33">
        <v>2</v>
      </c>
      <c r="W218" s="2"/>
      <c r="X218">
        <v>22.516300000000001</v>
      </c>
      <c r="Y218" s="2"/>
      <c r="Z218">
        <v>11.2897</v>
      </c>
      <c r="AA218" s="2"/>
      <c r="AB218" s="42">
        <f t="shared" si="16"/>
        <v>11.2897</v>
      </c>
      <c r="AC218" s="39">
        <v>2</v>
      </c>
      <c r="AE218" s="40">
        <v>12.129494552361747</v>
      </c>
      <c r="AG218" s="38"/>
      <c r="AH218" s="60">
        <v>12.129494552361747</v>
      </c>
      <c r="AI218" s="2"/>
      <c r="AJ218" s="1">
        <v>2</v>
      </c>
      <c r="AK218" s="8"/>
      <c r="AL218">
        <v>8.8330000000000002</v>
      </c>
      <c r="AP218" s="8"/>
      <c r="AQ218" s="45">
        <v>12.46018655</v>
      </c>
      <c r="AR218" s="45">
        <v>0.39440975000000006</v>
      </c>
      <c r="AS218" s="45">
        <v>0.85804879999999983</v>
      </c>
      <c r="AT218" s="45">
        <v>1.2988635000000002</v>
      </c>
      <c r="AU218" s="45">
        <v>36.153812799999997</v>
      </c>
      <c r="AV218" s="46">
        <v>2</v>
      </c>
      <c r="AW218">
        <v>11.225300000000001</v>
      </c>
      <c r="AX218" s="9">
        <v>12.768737323317193</v>
      </c>
      <c r="AZ218" s="55">
        <f>AVERAGE(AX218:AY218)</f>
        <v>12.768737323317193</v>
      </c>
      <c r="BA218" s="50">
        <v>2</v>
      </c>
      <c r="BB218" s="9">
        <v>12.359112111037648</v>
      </c>
      <c r="BD218" s="57">
        <f>AVERAGE(BB218:BC218)</f>
        <v>12.359112111037648</v>
      </c>
      <c r="BE218" s="5">
        <v>2</v>
      </c>
      <c r="BF218" s="2"/>
      <c r="BG218" s="2"/>
      <c r="BJ218">
        <v>3</v>
      </c>
    </row>
    <row r="219" spans="1:62" x14ac:dyDescent="0.2">
      <c r="A219" s="1">
        <v>217</v>
      </c>
      <c r="B219" t="s">
        <v>55</v>
      </c>
      <c r="C219" s="30">
        <v>44306</v>
      </c>
      <c r="D219" s="31">
        <v>0.99681712962962954</v>
      </c>
      <c r="E219" s="30">
        <v>44306</v>
      </c>
      <c r="F219" s="31">
        <v>0.70515046296296291</v>
      </c>
      <c r="G219" t="s">
        <v>97</v>
      </c>
      <c r="H219" t="s">
        <v>98</v>
      </c>
      <c r="I219">
        <v>47.393666666666668</v>
      </c>
      <c r="J219" s="61">
        <v>-122.36</v>
      </c>
      <c r="K219">
        <v>31</v>
      </c>
      <c r="L219">
        <v>11</v>
      </c>
      <c r="M219" s="35">
        <v>2</v>
      </c>
      <c r="N219">
        <v>4.9059999999999997</v>
      </c>
      <c r="O219">
        <v>4.8650000000000002</v>
      </c>
      <c r="P219">
        <v>10.3063</v>
      </c>
      <c r="Q219" s="2"/>
      <c r="R219" s="36">
        <v>2</v>
      </c>
      <c r="S219" s="2"/>
      <c r="T219">
        <v>29.092199999999998</v>
      </c>
      <c r="U219" s="6"/>
      <c r="V219" s="35">
        <v>2</v>
      </c>
      <c r="W219" s="2"/>
      <c r="X219">
        <v>22.2944</v>
      </c>
      <c r="Y219" s="2"/>
      <c r="Z219">
        <v>14.9534</v>
      </c>
      <c r="AA219" s="2"/>
      <c r="AB219" s="42">
        <f t="shared" si="16"/>
        <v>14.9534</v>
      </c>
      <c r="AC219" s="5">
        <v>2</v>
      </c>
      <c r="AG219" s="38"/>
      <c r="AH219" s="60"/>
      <c r="AI219" s="2"/>
      <c r="AK219" s="8"/>
      <c r="AL219">
        <v>9.0879999999999992</v>
      </c>
      <c r="AP219" s="8"/>
      <c r="AQ219" s="45">
        <v>0.12556991269132659</v>
      </c>
      <c r="AR219" s="45">
        <v>3.67212609375E-2</v>
      </c>
      <c r="AS219" s="45">
        <v>2.1964785714285714E-2</v>
      </c>
      <c r="AT219" s="45">
        <v>0.22563829767219387</v>
      </c>
      <c r="AU219" s="45">
        <v>21.324424957270409</v>
      </c>
      <c r="AV219" s="5">
        <v>2</v>
      </c>
      <c r="AW219">
        <v>17.3367</v>
      </c>
      <c r="AX219" s="9">
        <v>16.146274292710771</v>
      </c>
      <c r="AZ219" s="55">
        <f>AVERAGE(AX219:AY219)</f>
        <v>16.146274292710771</v>
      </c>
      <c r="BA219" s="50">
        <v>2</v>
      </c>
      <c r="BB219" s="9">
        <v>12.523643469869876</v>
      </c>
      <c r="BD219" s="57">
        <f>AVERAGE(BB219:BC219)</f>
        <v>12.523643469869876</v>
      </c>
      <c r="BE219" s="5">
        <v>2</v>
      </c>
      <c r="BF219" s="2"/>
      <c r="BG219" s="2"/>
      <c r="BJ219">
        <v>3</v>
      </c>
    </row>
    <row r="220" spans="1:62" x14ac:dyDescent="0.2">
      <c r="A220" s="1">
        <v>218</v>
      </c>
      <c r="B220" t="s">
        <v>55</v>
      </c>
      <c r="C220" s="30">
        <v>44306</v>
      </c>
      <c r="D220" s="31">
        <v>0.99709490740740736</v>
      </c>
      <c r="E220" s="30">
        <v>44306</v>
      </c>
      <c r="F220" s="31">
        <v>0.70542824074074073</v>
      </c>
      <c r="G220" t="s">
        <v>97</v>
      </c>
      <c r="H220" t="s">
        <v>98</v>
      </c>
      <c r="I220">
        <v>47.393666666666668</v>
      </c>
      <c r="J220" s="61">
        <v>-122.36</v>
      </c>
      <c r="K220">
        <v>31</v>
      </c>
      <c r="L220">
        <v>12</v>
      </c>
      <c r="M220" s="33">
        <v>2</v>
      </c>
      <c r="N220">
        <v>3.0329999999999999</v>
      </c>
      <c r="O220">
        <v>3.008</v>
      </c>
      <c r="P220">
        <v>10.7652</v>
      </c>
      <c r="Q220" s="2"/>
      <c r="R220" s="1">
        <v>2</v>
      </c>
      <c r="S220" s="2"/>
      <c r="T220">
        <v>29.013500000000001</v>
      </c>
      <c r="U220" s="6"/>
      <c r="V220" s="33">
        <v>2</v>
      </c>
      <c r="W220" s="2"/>
      <c r="X220">
        <v>22.157900000000001</v>
      </c>
      <c r="Y220" s="2"/>
      <c r="Z220">
        <v>16.601500000000001</v>
      </c>
      <c r="AA220" s="2"/>
      <c r="AB220" s="42">
        <f t="shared" si="16"/>
        <v>16.601500000000001</v>
      </c>
      <c r="AC220" s="39">
        <v>2</v>
      </c>
      <c r="AG220" s="38"/>
      <c r="AH220" s="60"/>
      <c r="AI220" s="2"/>
      <c r="AK220" s="8"/>
      <c r="AL220">
        <v>9.2140000000000004</v>
      </c>
      <c r="AP220" s="8"/>
      <c r="AV220" s="46"/>
      <c r="AW220">
        <v>21.878799999999998</v>
      </c>
      <c r="AX220" s="9"/>
      <c r="AZ220" s="55"/>
      <c r="BA220" s="50"/>
      <c r="BD220" s="57"/>
      <c r="BE220" s="5"/>
      <c r="BF220" s="2"/>
      <c r="BG220" s="2"/>
      <c r="BJ220">
        <v>3</v>
      </c>
    </row>
    <row r="221" spans="1:62" x14ac:dyDescent="0.2">
      <c r="A221" s="1">
        <v>219</v>
      </c>
      <c r="B221" t="s">
        <v>55</v>
      </c>
      <c r="C221" s="30">
        <v>44307</v>
      </c>
      <c r="D221" s="31">
        <v>1.0649537037037036</v>
      </c>
      <c r="E221" s="30">
        <v>44306</v>
      </c>
      <c r="F221" s="31">
        <v>0.77328703703703694</v>
      </c>
      <c r="G221" t="s">
        <v>99</v>
      </c>
      <c r="H221" t="s">
        <v>100</v>
      </c>
      <c r="I221">
        <v>47.316333333333333</v>
      </c>
      <c r="J221" s="61">
        <v>-122.498</v>
      </c>
      <c r="K221">
        <v>33</v>
      </c>
      <c r="L221">
        <v>1</v>
      </c>
      <c r="M221" s="35">
        <v>2</v>
      </c>
      <c r="N221">
        <v>141.48699999999999</v>
      </c>
      <c r="O221">
        <v>140.245</v>
      </c>
      <c r="P221">
        <v>8.3489000000000004</v>
      </c>
      <c r="Q221" s="2"/>
      <c r="R221" s="36">
        <v>2</v>
      </c>
      <c r="S221" s="2"/>
      <c r="T221">
        <v>29.7043</v>
      </c>
      <c r="U221" s="6"/>
      <c r="V221" s="35">
        <v>2</v>
      </c>
      <c r="W221" s="2"/>
      <c r="X221">
        <v>23.071100000000001</v>
      </c>
      <c r="Y221" s="2"/>
      <c r="Z221">
        <v>7.4538000000000002</v>
      </c>
      <c r="AA221" s="2"/>
      <c r="AB221" s="42">
        <f t="shared" si="16"/>
        <v>7.4538000000000002</v>
      </c>
      <c r="AC221" s="5">
        <v>2</v>
      </c>
      <c r="AE221" s="40">
        <v>8.0269203836631089</v>
      </c>
      <c r="AG221" s="38"/>
      <c r="AH221" s="60">
        <v>8.0269203836631089</v>
      </c>
      <c r="AI221" s="2"/>
      <c r="AJ221" s="1">
        <v>2</v>
      </c>
      <c r="AK221" s="8"/>
      <c r="AL221">
        <v>8.4860000000000007</v>
      </c>
      <c r="AP221" s="8"/>
      <c r="AQ221" s="45">
        <v>24.963780651530616</v>
      </c>
      <c r="AR221" s="45">
        <v>0.70479000000000003</v>
      </c>
      <c r="AS221" s="45">
        <v>1.7429603714285713</v>
      </c>
      <c r="AT221" s="45">
        <v>2.1235825403061224</v>
      </c>
      <c r="AU221" s="45">
        <v>46.150815951020405</v>
      </c>
      <c r="AV221" s="5">
        <v>2</v>
      </c>
      <c r="AW221">
        <v>0.1855</v>
      </c>
      <c r="AX221" s="9"/>
      <c r="AZ221" s="55"/>
      <c r="BA221" s="50"/>
      <c r="BD221" s="57"/>
      <c r="BE221" s="5"/>
      <c r="BF221" s="2"/>
      <c r="BG221" s="2"/>
      <c r="BJ221">
        <v>8</v>
      </c>
    </row>
    <row r="222" spans="1:62" x14ac:dyDescent="0.2">
      <c r="A222" s="1">
        <v>220</v>
      </c>
      <c r="B222" t="s">
        <v>55</v>
      </c>
      <c r="C222" s="30">
        <v>44307</v>
      </c>
      <c r="D222" s="31">
        <v>1.0658333333333332</v>
      </c>
      <c r="E222" s="30">
        <v>44306</v>
      </c>
      <c r="F222" s="31">
        <v>0.77416666666666656</v>
      </c>
      <c r="G222" t="s">
        <v>99</v>
      </c>
      <c r="H222" t="s">
        <v>100</v>
      </c>
      <c r="I222">
        <v>47.316333333333333</v>
      </c>
      <c r="J222" s="61">
        <v>-122.498</v>
      </c>
      <c r="K222">
        <v>33</v>
      </c>
      <c r="L222">
        <v>2</v>
      </c>
      <c r="M222" s="33">
        <v>2</v>
      </c>
      <c r="N222">
        <v>120.946</v>
      </c>
      <c r="O222">
        <v>119.89</v>
      </c>
      <c r="P222">
        <v>8.3469999999999995</v>
      </c>
      <c r="Q222" s="2"/>
      <c r="R222" s="1">
        <v>2</v>
      </c>
      <c r="S222" s="2"/>
      <c r="T222">
        <v>29.698899999999998</v>
      </c>
      <c r="U222" s="6"/>
      <c r="V222" s="33">
        <v>2</v>
      </c>
      <c r="W222" s="2"/>
      <c r="X222">
        <v>23.0669</v>
      </c>
      <c r="Y222" s="2"/>
      <c r="Z222">
        <v>7.4673999999999996</v>
      </c>
      <c r="AA222" s="2"/>
      <c r="AB222" s="42">
        <f t="shared" si="16"/>
        <v>7.4673999999999996</v>
      </c>
      <c r="AC222" s="39">
        <v>2</v>
      </c>
      <c r="AE222" s="40">
        <v>7.9820434661431525</v>
      </c>
      <c r="AG222" s="38"/>
      <c r="AH222" s="60">
        <v>7.9820434661431525</v>
      </c>
      <c r="AI222" s="2"/>
      <c r="AJ222" s="1">
        <v>2</v>
      </c>
      <c r="AK222" s="8"/>
      <c r="AL222">
        <v>8.4860000000000007</v>
      </c>
      <c r="AP222" s="8"/>
      <c r="AQ222" s="45">
        <v>25.249074623533165</v>
      </c>
      <c r="AR222" s="45">
        <v>0.70683926718750001</v>
      </c>
      <c r="AS222" s="45">
        <v>1.8343753928571427</v>
      </c>
      <c r="AT222" s="45">
        <v>2.1384558525191326</v>
      </c>
      <c r="AU222" s="45">
        <v>46.163173253188774</v>
      </c>
      <c r="AV222" s="46">
        <v>2</v>
      </c>
      <c r="AW222">
        <v>0.16569999999999999</v>
      </c>
      <c r="AX222" s="9"/>
      <c r="AZ222" s="55"/>
      <c r="BA222" s="50"/>
      <c r="BD222" s="57"/>
      <c r="BE222" s="5"/>
      <c r="BF222" s="2"/>
      <c r="BG222" s="2"/>
      <c r="BJ222">
        <v>8</v>
      </c>
    </row>
    <row r="223" spans="1:62" x14ac:dyDescent="0.2">
      <c r="A223" s="1">
        <v>221</v>
      </c>
      <c r="B223" t="s">
        <v>55</v>
      </c>
      <c r="C223" s="30">
        <v>44307</v>
      </c>
      <c r="D223" s="31">
        <v>1.0664120370370369</v>
      </c>
      <c r="E223" s="30">
        <v>44306</v>
      </c>
      <c r="F223" s="31">
        <v>0.77474537037037028</v>
      </c>
      <c r="G223" t="s">
        <v>99</v>
      </c>
      <c r="H223" t="s">
        <v>100</v>
      </c>
      <c r="I223">
        <v>47.316333333333333</v>
      </c>
      <c r="J223" s="61">
        <v>-122.498</v>
      </c>
      <c r="K223">
        <v>33</v>
      </c>
      <c r="L223">
        <v>3</v>
      </c>
      <c r="M223" s="35">
        <v>2</v>
      </c>
      <c r="N223">
        <v>100.108</v>
      </c>
      <c r="O223">
        <v>99.239000000000004</v>
      </c>
      <c r="P223">
        <v>8.3406000000000002</v>
      </c>
      <c r="Q223" s="2"/>
      <c r="R223" s="36">
        <v>2</v>
      </c>
      <c r="S223" s="2"/>
      <c r="T223">
        <v>29.684100000000001</v>
      </c>
      <c r="U223" s="6"/>
      <c r="V223" s="35">
        <v>2</v>
      </c>
      <c r="W223" s="2"/>
      <c r="X223">
        <v>23.055900000000001</v>
      </c>
      <c r="Y223" s="2"/>
      <c r="Z223">
        <v>7.4843999999999999</v>
      </c>
      <c r="AA223" s="2"/>
      <c r="AB223" s="42">
        <f t="shared" si="16"/>
        <v>7.4843999999999999</v>
      </c>
      <c r="AC223" s="5">
        <v>2</v>
      </c>
      <c r="AE223" s="40">
        <v>7.8516825966864339</v>
      </c>
      <c r="AG223" s="38"/>
      <c r="AH223" s="60">
        <v>7.8516825966864339</v>
      </c>
      <c r="AI223" s="2"/>
      <c r="AJ223" s="1">
        <v>2</v>
      </c>
      <c r="AK223" s="8"/>
      <c r="AL223">
        <v>8.4860000000000007</v>
      </c>
      <c r="AP223" s="8"/>
      <c r="AQ223" s="45">
        <v>25.381958754846941</v>
      </c>
      <c r="AR223" s="45">
        <v>0.73374709375000002</v>
      </c>
      <c r="AS223" s="45">
        <v>1.7321709821428568</v>
      </c>
      <c r="AT223" s="45">
        <v>2.1400699457908168</v>
      </c>
      <c r="AU223" s="45">
        <v>46.252269748469381</v>
      </c>
      <c r="AV223" s="5">
        <v>2</v>
      </c>
      <c r="AW223">
        <v>0.25779999999999997</v>
      </c>
      <c r="AX223" s="9"/>
      <c r="AZ223" s="55"/>
      <c r="BA223" s="50"/>
      <c r="BD223" s="57"/>
      <c r="BE223" s="5"/>
      <c r="BF223" s="2"/>
      <c r="BG223" s="2"/>
      <c r="BJ223">
        <v>8</v>
      </c>
    </row>
    <row r="224" spans="1:62" x14ac:dyDescent="0.2">
      <c r="A224" s="1">
        <v>222</v>
      </c>
      <c r="B224" t="s">
        <v>55</v>
      </c>
      <c r="C224" s="30">
        <v>44307</v>
      </c>
      <c r="D224" s="31">
        <v>1.0671875</v>
      </c>
      <c r="E224" s="30">
        <v>44306</v>
      </c>
      <c r="F224" s="31">
        <v>0.77552083333333333</v>
      </c>
      <c r="G224" t="s">
        <v>99</v>
      </c>
      <c r="H224" t="s">
        <v>100</v>
      </c>
      <c r="I224">
        <v>47.316333333333333</v>
      </c>
      <c r="J224" s="61">
        <v>-122.498</v>
      </c>
      <c r="K224">
        <v>33</v>
      </c>
      <c r="L224">
        <v>4</v>
      </c>
      <c r="M224" s="33">
        <v>2</v>
      </c>
      <c r="N224">
        <v>80.317999999999998</v>
      </c>
      <c r="O224">
        <v>79.625</v>
      </c>
      <c r="P224">
        <v>8.3148</v>
      </c>
      <c r="Q224" s="2"/>
      <c r="R224" s="1">
        <v>2</v>
      </c>
      <c r="S224" s="2"/>
      <c r="T224">
        <v>29.649899999999999</v>
      </c>
      <c r="U224" s="6"/>
      <c r="V224" s="33">
        <v>2</v>
      </c>
      <c r="W224" s="2"/>
      <c r="X224">
        <v>23.032499999999999</v>
      </c>
      <c r="Y224" s="2"/>
      <c r="Z224">
        <v>7.3894000000000002</v>
      </c>
      <c r="AA224" s="2"/>
      <c r="AB224" s="42">
        <f t="shared" si="16"/>
        <v>7.3894000000000002</v>
      </c>
      <c r="AC224" s="39">
        <v>2</v>
      </c>
      <c r="AE224" s="40">
        <v>7.8882232164870763</v>
      </c>
      <c r="AG224" s="38"/>
      <c r="AH224" s="60">
        <v>7.8882232164870763</v>
      </c>
      <c r="AI224" s="2"/>
      <c r="AJ224" s="1">
        <v>2</v>
      </c>
      <c r="AK224" s="8"/>
      <c r="AL224">
        <v>8.4719999999999995</v>
      </c>
      <c r="AP224" s="8"/>
      <c r="AQ224" s="45">
        <v>26.576763809757651</v>
      </c>
      <c r="AR224" s="45">
        <v>0.82628527968749999</v>
      </c>
      <c r="AS224" s="45">
        <v>1.0513833696428569</v>
      </c>
      <c r="AT224" s="45">
        <v>2.1689123558354595</v>
      </c>
      <c r="AU224" s="45">
        <v>47.37113718329082</v>
      </c>
      <c r="AV224" s="46">
        <v>2</v>
      </c>
      <c r="AW224">
        <v>0.3619</v>
      </c>
      <c r="AX224" s="9"/>
      <c r="AZ224" s="55"/>
      <c r="BA224" s="50"/>
      <c r="BD224" s="57"/>
      <c r="BE224" s="5"/>
      <c r="BF224" s="2"/>
      <c r="BG224" s="2"/>
      <c r="BJ224">
        <v>8</v>
      </c>
    </row>
    <row r="225" spans="1:62" x14ac:dyDescent="0.2">
      <c r="A225" s="1">
        <v>223</v>
      </c>
      <c r="B225" t="s">
        <v>55</v>
      </c>
      <c r="C225" s="30">
        <v>44307</v>
      </c>
      <c r="D225" s="31">
        <v>1.0680787037037038</v>
      </c>
      <c r="E225" s="30">
        <v>44306</v>
      </c>
      <c r="F225" s="31">
        <v>0.77641203703703709</v>
      </c>
      <c r="G225" t="s">
        <v>99</v>
      </c>
      <c r="H225" t="s">
        <v>100</v>
      </c>
      <c r="I225">
        <v>47.316333333333333</v>
      </c>
      <c r="J225" s="61">
        <v>-122.498</v>
      </c>
      <c r="K225">
        <v>33</v>
      </c>
      <c r="L225">
        <v>5</v>
      </c>
      <c r="M225" s="35">
        <v>2</v>
      </c>
      <c r="N225">
        <v>50.530999999999999</v>
      </c>
      <c r="O225">
        <v>50.098999999999997</v>
      </c>
      <c r="P225">
        <v>8.8239000000000001</v>
      </c>
      <c r="Q225" s="2"/>
      <c r="R225" s="36">
        <v>2</v>
      </c>
      <c r="S225" s="2"/>
      <c r="T225">
        <v>29.2622</v>
      </c>
      <c r="U225" s="6"/>
      <c r="V225" s="35">
        <v>2</v>
      </c>
      <c r="W225" s="2"/>
      <c r="X225">
        <v>22.6556</v>
      </c>
      <c r="Y225" s="2"/>
      <c r="Z225">
        <v>9.0261999999999993</v>
      </c>
      <c r="AA225" s="2"/>
      <c r="AB225" s="42">
        <f t="shared" si="16"/>
        <v>9.0261999999999993</v>
      </c>
      <c r="AC225" s="5">
        <v>2</v>
      </c>
      <c r="AE225" s="40">
        <v>9.7002267132800064</v>
      </c>
      <c r="AG225" s="38"/>
      <c r="AH225" s="60">
        <v>9.7002267132800064</v>
      </c>
      <c r="AI225" s="2"/>
      <c r="AJ225" s="1">
        <v>2</v>
      </c>
      <c r="AK225" s="8"/>
      <c r="AL225">
        <v>8.6370000000000005</v>
      </c>
      <c r="AP225" s="8"/>
      <c r="AQ225" s="45">
        <v>20.449635898979594</v>
      </c>
      <c r="AR225" s="45">
        <v>0.58043665000000011</v>
      </c>
      <c r="AS225" s="45">
        <v>1.6403714857142855</v>
      </c>
      <c r="AT225" s="45">
        <v>1.8391883326530614</v>
      </c>
      <c r="AU225" s="45">
        <v>42.573139004081625</v>
      </c>
      <c r="AV225" s="5">
        <v>2</v>
      </c>
      <c r="AW225">
        <v>3.6791999999999998</v>
      </c>
      <c r="AX225" s="9">
        <v>7.5971698769557481</v>
      </c>
      <c r="AZ225" s="55">
        <f t="shared" ref="AZ225:AZ230" si="17">AVERAGE(AX225:AY225)</f>
        <v>7.5971698769557481</v>
      </c>
      <c r="BA225" s="50">
        <v>2</v>
      </c>
      <c r="BB225" s="9">
        <v>2.3113611327216712</v>
      </c>
      <c r="BD225" s="57">
        <f t="shared" ref="BD225:BD230" si="18">AVERAGE(BB225:BC225)</f>
        <v>2.3113611327216712</v>
      </c>
      <c r="BE225" s="5">
        <v>2</v>
      </c>
      <c r="BF225" s="2"/>
      <c r="BG225" s="2"/>
      <c r="BJ225">
        <v>8</v>
      </c>
    </row>
    <row r="226" spans="1:62" x14ac:dyDescent="0.2">
      <c r="A226" s="1">
        <v>224</v>
      </c>
      <c r="B226" t="s">
        <v>55</v>
      </c>
      <c r="C226" s="30">
        <v>44307</v>
      </c>
      <c r="D226" s="31">
        <v>1.0690393518518519</v>
      </c>
      <c r="E226" s="30">
        <v>44306</v>
      </c>
      <c r="F226" s="31">
        <v>0.77737268518518521</v>
      </c>
      <c r="G226" t="s">
        <v>99</v>
      </c>
      <c r="H226" t="s">
        <v>100</v>
      </c>
      <c r="I226">
        <v>47.316333333333333</v>
      </c>
      <c r="J226" s="61">
        <v>-122.498</v>
      </c>
      <c r="K226">
        <v>33</v>
      </c>
      <c r="L226">
        <v>6</v>
      </c>
      <c r="M226" s="33">
        <v>2</v>
      </c>
      <c r="N226">
        <v>30.116</v>
      </c>
      <c r="O226">
        <v>29.859000000000002</v>
      </c>
      <c r="P226">
        <v>9.1034000000000006</v>
      </c>
      <c r="Q226" s="2"/>
      <c r="R226" s="1">
        <v>2</v>
      </c>
      <c r="S226" s="2"/>
      <c r="T226">
        <v>29.1371</v>
      </c>
      <c r="U226" s="6"/>
      <c r="V226" s="33">
        <v>2</v>
      </c>
      <c r="W226" s="2"/>
      <c r="X226">
        <v>22.516400000000001</v>
      </c>
      <c r="Y226" s="2"/>
      <c r="Z226">
        <v>9.8620999999999999</v>
      </c>
      <c r="AA226" s="2"/>
      <c r="AB226" s="42">
        <f t="shared" si="16"/>
        <v>9.8620999999999999</v>
      </c>
      <c r="AC226" s="39">
        <v>2</v>
      </c>
      <c r="AE226" s="40">
        <v>10.60565034758036</v>
      </c>
      <c r="AG226" s="38"/>
      <c r="AH226" s="60">
        <v>10.60565034758036</v>
      </c>
      <c r="AI226" s="2"/>
      <c r="AJ226" s="1">
        <v>2</v>
      </c>
      <c r="AK226" s="8"/>
      <c r="AL226">
        <v>8.7200000000000006</v>
      </c>
      <c r="AP226" s="8"/>
      <c r="AQ226" s="45">
        <v>17.349186058227041</v>
      </c>
      <c r="AR226" s="45">
        <v>0.50551692968749995</v>
      </c>
      <c r="AS226" s="45">
        <v>1.4081990946428571</v>
      </c>
      <c r="AT226" s="45">
        <v>1.6206826298150512</v>
      </c>
      <c r="AU226" s="45">
        <v>40.006422428698976</v>
      </c>
      <c r="AV226" s="46">
        <v>2</v>
      </c>
      <c r="AW226">
        <v>5.1965000000000003</v>
      </c>
      <c r="AX226" s="9">
        <v>10.755029645087959</v>
      </c>
      <c r="AZ226" s="55">
        <f t="shared" si="17"/>
        <v>10.755029645087959</v>
      </c>
      <c r="BA226" s="50">
        <v>2</v>
      </c>
      <c r="BB226" s="9">
        <v>3.9225606823313997</v>
      </c>
      <c r="BD226" s="57">
        <f t="shared" si="18"/>
        <v>3.9225606823313997</v>
      </c>
      <c r="BE226" s="5">
        <v>2</v>
      </c>
      <c r="BF226" s="2"/>
      <c r="BG226" s="2"/>
      <c r="BJ226">
        <v>8</v>
      </c>
    </row>
    <row r="227" spans="1:62" x14ac:dyDescent="0.2">
      <c r="A227" s="1">
        <v>225</v>
      </c>
      <c r="B227" t="s">
        <v>55</v>
      </c>
      <c r="C227" s="30">
        <v>44307</v>
      </c>
      <c r="D227" s="31">
        <v>1.0711342592592592</v>
      </c>
      <c r="E227" s="30">
        <v>44306</v>
      </c>
      <c r="F227" s="31">
        <v>0.77946759259259257</v>
      </c>
      <c r="G227" t="s">
        <v>99</v>
      </c>
      <c r="H227" t="s">
        <v>100</v>
      </c>
      <c r="I227">
        <v>47.316333333333333</v>
      </c>
      <c r="J227" s="61">
        <v>-122.498</v>
      </c>
      <c r="K227">
        <v>33</v>
      </c>
      <c r="L227">
        <v>7</v>
      </c>
      <c r="M227" s="35">
        <v>2</v>
      </c>
      <c r="N227">
        <v>20.158000000000001</v>
      </c>
      <c r="O227">
        <v>19.986999999999998</v>
      </c>
      <c r="P227">
        <v>9.1225000000000005</v>
      </c>
      <c r="Q227" s="2"/>
      <c r="R227" s="36">
        <v>2</v>
      </c>
      <c r="S227" s="2"/>
      <c r="T227">
        <v>29.119700000000002</v>
      </c>
      <c r="U227" s="6"/>
      <c r="V227" s="35">
        <v>2</v>
      </c>
      <c r="W227" s="2"/>
      <c r="X227">
        <v>22.4998</v>
      </c>
      <c r="Y227" s="2"/>
      <c r="Z227">
        <v>9.86</v>
      </c>
      <c r="AA227" s="2"/>
      <c r="AB227" s="42">
        <f t="shared" si="16"/>
        <v>9.86</v>
      </c>
      <c r="AC227" s="5">
        <v>2</v>
      </c>
      <c r="AE227" s="40">
        <v>10.57908272536212</v>
      </c>
      <c r="AG227" s="38"/>
      <c r="AH227" s="60">
        <v>10.57908272536212</v>
      </c>
      <c r="AI227" s="2"/>
      <c r="AJ227" s="1">
        <v>2</v>
      </c>
      <c r="AK227" s="8"/>
      <c r="AL227">
        <v>8.7200000000000006</v>
      </c>
      <c r="AP227" s="8"/>
      <c r="AQ227" s="45">
        <v>17.707936</v>
      </c>
      <c r="AR227" s="45">
        <v>0.52489198125000003</v>
      </c>
      <c r="AS227" s="45">
        <v>1.2530831250000001</v>
      </c>
      <c r="AT227" s="45">
        <v>1.6323594437500002</v>
      </c>
      <c r="AU227" s="45">
        <v>41.041589875</v>
      </c>
      <c r="AV227" s="5">
        <v>2</v>
      </c>
      <c r="AW227">
        <v>6.1067</v>
      </c>
      <c r="AX227" s="9">
        <v>11.395754815433623</v>
      </c>
      <c r="AZ227" s="55">
        <f t="shared" si="17"/>
        <v>11.395754815433623</v>
      </c>
      <c r="BA227" s="50">
        <v>2</v>
      </c>
      <c r="BB227" s="9">
        <v>3.5596447926308952</v>
      </c>
      <c r="BD227" s="57">
        <f t="shared" si="18"/>
        <v>3.5596447926308952</v>
      </c>
      <c r="BE227" s="5">
        <v>2</v>
      </c>
      <c r="BF227" s="2"/>
      <c r="BG227" s="2"/>
      <c r="BJ227">
        <v>8</v>
      </c>
    </row>
    <row r="228" spans="1:62" x14ac:dyDescent="0.2">
      <c r="A228" s="1">
        <v>226</v>
      </c>
      <c r="B228" t="s">
        <v>55</v>
      </c>
      <c r="C228" s="30">
        <v>44307</v>
      </c>
      <c r="D228" s="31">
        <v>1.0721875000000001</v>
      </c>
      <c r="E228" s="30">
        <v>44306</v>
      </c>
      <c r="F228" s="31">
        <v>0.78052083333333344</v>
      </c>
      <c r="G228" t="s">
        <v>99</v>
      </c>
      <c r="H228" t="s">
        <v>100</v>
      </c>
      <c r="I228">
        <v>47.316333333333333</v>
      </c>
      <c r="J228" s="61">
        <v>-122.498</v>
      </c>
      <c r="K228">
        <v>33</v>
      </c>
      <c r="L228">
        <v>8</v>
      </c>
      <c r="M228" s="33">
        <v>2</v>
      </c>
      <c r="N228">
        <v>10.583</v>
      </c>
      <c r="O228">
        <v>10.493</v>
      </c>
      <c r="P228">
        <v>9.1560000000000006</v>
      </c>
      <c r="Q228" s="2"/>
      <c r="R228" s="1">
        <v>2</v>
      </c>
      <c r="S228" s="2"/>
      <c r="T228">
        <v>29.089700000000001</v>
      </c>
      <c r="U228" s="6"/>
      <c r="V228" s="33">
        <v>2</v>
      </c>
      <c r="W228" s="2"/>
      <c r="X228">
        <v>22.471299999999999</v>
      </c>
      <c r="Y228" s="2"/>
      <c r="Z228">
        <v>9.7929999999999993</v>
      </c>
      <c r="AA228" s="2"/>
      <c r="AB228" s="42">
        <f t="shared" si="16"/>
        <v>9.7929999999999993</v>
      </c>
      <c r="AC228" s="39">
        <v>2</v>
      </c>
      <c r="AE228" s="40">
        <v>10.542139586840277</v>
      </c>
      <c r="AG228" s="38"/>
      <c r="AH228" s="60">
        <v>10.542139586840277</v>
      </c>
      <c r="AI228" s="2"/>
      <c r="AJ228" s="1">
        <v>2</v>
      </c>
      <c r="AK228" s="8"/>
      <c r="AL228">
        <v>8.7189999999999994</v>
      </c>
      <c r="AP228" s="8"/>
      <c r="AQ228" s="45">
        <v>17.791672134119899</v>
      </c>
      <c r="AR228" s="45">
        <v>0.51252114843750007</v>
      </c>
      <c r="AS228" s="45">
        <v>1.2192961142857142</v>
      </c>
      <c r="AT228" s="45">
        <v>1.6336660566007652</v>
      </c>
      <c r="AU228" s="45">
        <v>41.33787259477041</v>
      </c>
      <c r="AV228" s="46">
        <v>2</v>
      </c>
      <c r="AW228">
        <v>5.9518000000000004</v>
      </c>
      <c r="AX228" s="9">
        <v>11.670351317010338</v>
      </c>
      <c r="AZ228" s="55">
        <f t="shared" si="17"/>
        <v>11.670351317010338</v>
      </c>
      <c r="BA228" s="50">
        <v>2</v>
      </c>
      <c r="BB228" s="9">
        <v>3.4702544781509546</v>
      </c>
      <c r="BD228" s="57">
        <f t="shared" si="18"/>
        <v>3.4702544781509546</v>
      </c>
      <c r="BE228" s="5">
        <v>2</v>
      </c>
      <c r="BF228" s="2"/>
      <c r="BG228" s="2"/>
      <c r="BJ228">
        <v>8</v>
      </c>
    </row>
    <row r="229" spans="1:62" x14ac:dyDescent="0.2">
      <c r="A229" s="1">
        <v>227</v>
      </c>
      <c r="B229" t="s">
        <v>55</v>
      </c>
      <c r="C229" s="30">
        <v>44307</v>
      </c>
      <c r="D229" s="31">
        <v>1.0729050925925925</v>
      </c>
      <c r="E229" s="30">
        <v>44306</v>
      </c>
      <c r="F229" s="31">
        <v>0.78123842592592585</v>
      </c>
      <c r="G229" t="s">
        <v>99</v>
      </c>
      <c r="H229" t="s">
        <v>100</v>
      </c>
      <c r="I229">
        <v>47.316333333333333</v>
      </c>
      <c r="J229" s="61">
        <v>-122.498</v>
      </c>
      <c r="K229">
        <v>33</v>
      </c>
      <c r="L229">
        <v>9</v>
      </c>
      <c r="M229" s="35">
        <v>2</v>
      </c>
      <c r="N229">
        <v>5.0720000000000001</v>
      </c>
      <c r="O229">
        <v>5.0289999999999999</v>
      </c>
      <c r="P229">
        <v>9.1829999999999998</v>
      </c>
      <c r="Q229" s="2"/>
      <c r="R229" s="36">
        <v>2</v>
      </c>
      <c r="S229" s="2"/>
      <c r="T229">
        <v>29.0684</v>
      </c>
      <c r="U229" s="6"/>
      <c r="V229" s="35">
        <v>2</v>
      </c>
      <c r="W229" s="2"/>
      <c r="X229">
        <v>22.450500000000002</v>
      </c>
      <c r="Y229" s="2"/>
      <c r="Z229">
        <v>9.8657000000000004</v>
      </c>
      <c r="AA229" s="2"/>
      <c r="AB229" s="42">
        <f t="shared" si="16"/>
        <v>9.8657000000000004</v>
      </c>
      <c r="AC229" s="5">
        <v>2</v>
      </c>
      <c r="AE229" s="40">
        <v>10.588252319271133</v>
      </c>
      <c r="AG229" s="38"/>
      <c r="AH229" s="60">
        <v>10.588252319271133</v>
      </c>
      <c r="AI229" s="2"/>
      <c r="AJ229" s="1">
        <v>2</v>
      </c>
      <c r="AK229" s="8"/>
      <c r="AL229">
        <v>8.7159999999999993</v>
      </c>
      <c r="AP229" s="8"/>
      <c r="AQ229" s="45">
        <v>18.03988135612245</v>
      </c>
      <c r="AR229" s="45">
        <v>0.51957207500000002</v>
      </c>
      <c r="AS229" s="45">
        <v>1.1144080571428572</v>
      </c>
      <c r="AT229" s="45">
        <v>1.6322210647959183</v>
      </c>
      <c r="AU229" s="45">
        <v>41.858307175510205</v>
      </c>
      <c r="AV229" s="5">
        <v>2</v>
      </c>
      <c r="AW229">
        <v>5.2173999999999996</v>
      </c>
      <c r="AX229" s="9">
        <v>6.2241873690721796</v>
      </c>
      <c r="AZ229" s="55">
        <f t="shared" si="17"/>
        <v>6.2241873690721796</v>
      </c>
      <c r="BA229" s="50">
        <v>2</v>
      </c>
      <c r="BB229" s="9">
        <v>3.8695498277020151</v>
      </c>
      <c r="BD229" s="57">
        <f t="shared" si="18"/>
        <v>3.8695498277020151</v>
      </c>
      <c r="BE229" s="5">
        <v>2</v>
      </c>
      <c r="BF229" s="2"/>
      <c r="BG229" s="2"/>
      <c r="BJ229">
        <v>8</v>
      </c>
    </row>
    <row r="230" spans="1:62" x14ac:dyDescent="0.2">
      <c r="A230" s="1">
        <v>228</v>
      </c>
      <c r="B230" t="s">
        <v>55</v>
      </c>
      <c r="C230" s="30">
        <v>44307</v>
      </c>
      <c r="D230" s="31">
        <v>1.0734606481481481</v>
      </c>
      <c r="E230" s="30">
        <v>44306</v>
      </c>
      <c r="F230" s="31">
        <v>0.78179398148148149</v>
      </c>
      <c r="G230" t="s">
        <v>99</v>
      </c>
      <c r="H230" t="s">
        <v>100</v>
      </c>
      <c r="I230">
        <v>47.316333333333333</v>
      </c>
      <c r="J230" s="61">
        <v>-122.498</v>
      </c>
      <c r="K230">
        <v>33</v>
      </c>
      <c r="L230">
        <v>10</v>
      </c>
      <c r="M230" s="33">
        <v>2</v>
      </c>
      <c r="N230">
        <v>2.8140000000000001</v>
      </c>
      <c r="O230">
        <v>2.7909999999999999</v>
      </c>
      <c r="P230">
        <v>9.1876999999999995</v>
      </c>
      <c r="Q230" s="2"/>
      <c r="R230" s="1">
        <v>2</v>
      </c>
      <c r="S230" s="2"/>
      <c r="T230">
        <v>29.066600000000001</v>
      </c>
      <c r="U230" s="6"/>
      <c r="V230" s="33">
        <v>2</v>
      </c>
      <c r="W230" s="2"/>
      <c r="X230">
        <v>22.448399999999999</v>
      </c>
      <c r="Y230" s="2"/>
      <c r="Z230">
        <v>9.8529999999999998</v>
      </c>
      <c r="AA230" s="2"/>
      <c r="AB230" s="42">
        <f t="shared" si="16"/>
        <v>9.8529999999999998</v>
      </c>
      <c r="AC230" s="39">
        <v>2</v>
      </c>
      <c r="AE230" s="40">
        <v>10.567324502366656</v>
      </c>
      <c r="AG230" s="38"/>
      <c r="AH230" s="60">
        <v>10.567324502366656</v>
      </c>
      <c r="AI230" s="2"/>
      <c r="AJ230" s="1">
        <v>2</v>
      </c>
      <c r="AK230" s="8"/>
      <c r="AL230">
        <v>8.7200000000000006</v>
      </c>
      <c r="AP230" s="8"/>
      <c r="AQ230" s="45">
        <v>18.102939411543367</v>
      </c>
      <c r="AR230" s="45">
        <v>0.53071005468749999</v>
      </c>
      <c r="AS230" s="45">
        <v>1.1035157071428572</v>
      </c>
      <c r="AT230" s="45">
        <v>1.6575889897640308</v>
      </c>
      <c r="AU230" s="45">
        <v>42.033180431505102</v>
      </c>
      <c r="AV230" s="46">
        <v>2</v>
      </c>
      <c r="AW230">
        <v>4.4984999999999999</v>
      </c>
      <c r="AX230" s="9">
        <v>6.6818482050333694</v>
      </c>
      <c r="AZ230" s="55">
        <f t="shared" si="17"/>
        <v>6.6818482050333694</v>
      </c>
      <c r="BA230" s="50">
        <v>2</v>
      </c>
      <c r="BB230" s="9">
        <v>3.9212060062569538</v>
      </c>
      <c r="BD230" s="57">
        <f t="shared" si="18"/>
        <v>3.9212060062569538</v>
      </c>
      <c r="BE230" s="5">
        <v>2</v>
      </c>
      <c r="BF230" s="2"/>
      <c r="BG230" s="2"/>
      <c r="BJ230">
        <v>8</v>
      </c>
    </row>
    <row r="231" spans="1:62" x14ac:dyDescent="0.2">
      <c r="A231" s="1">
        <v>229</v>
      </c>
      <c r="B231" t="s">
        <v>55</v>
      </c>
      <c r="C231" s="30">
        <v>44307</v>
      </c>
      <c r="D231" s="31">
        <v>0.66974537037037041</v>
      </c>
      <c r="E231" s="30">
        <v>44307</v>
      </c>
      <c r="F231" s="31">
        <v>0.37807870370370367</v>
      </c>
      <c r="G231" t="s">
        <v>101</v>
      </c>
      <c r="H231" t="s">
        <v>102</v>
      </c>
      <c r="I231">
        <v>47.180999999999997</v>
      </c>
      <c r="J231" s="61">
        <v>-122.634</v>
      </c>
      <c r="K231">
        <v>35</v>
      </c>
      <c r="L231">
        <v>1</v>
      </c>
      <c r="M231" s="35">
        <v>2</v>
      </c>
      <c r="N231">
        <v>156.107</v>
      </c>
      <c r="O231">
        <v>154.73099999999999</v>
      </c>
      <c r="P231">
        <v>8.9443999999999999</v>
      </c>
      <c r="Q231" s="2"/>
      <c r="R231" s="36">
        <v>2</v>
      </c>
      <c r="S231" s="2"/>
      <c r="T231">
        <v>29.107199999999999</v>
      </c>
      <c r="U231" s="6"/>
      <c r="V231" s="35">
        <v>2</v>
      </c>
      <c r="W231" s="2"/>
      <c r="X231">
        <v>22.5184</v>
      </c>
      <c r="Y231" s="2"/>
      <c r="Z231">
        <v>8.6648999999999994</v>
      </c>
      <c r="AA231" s="2"/>
      <c r="AB231" s="42">
        <f t="shared" si="16"/>
        <v>8.6648999999999994</v>
      </c>
      <c r="AC231" s="5">
        <v>2</v>
      </c>
      <c r="AE231" s="40">
        <v>9.24</v>
      </c>
      <c r="AG231" s="38"/>
      <c r="AH231" s="40">
        <v>9.2414810930379367</v>
      </c>
      <c r="AI231" s="2"/>
      <c r="AJ231" s="1">
        <v>2</v>
      </c>
      <c r="AK231" s="8"/>
      <c r="AL231">
        <v>8.5990000000000002</v>
      </c>
      <c r="AP231" s="8"/>
      <c r="AQ231" s="45">
        <v>21.450703349936223</v>
      </c>
      <c r="AR231" s="45">
        <v>0.58302243593750003</v>
      </c>
      <c r="AS231" s="45">
        <v>2.0917546178571427</v>
      </c>
      <c r="AT231" s="45">
        <v>1.9551405486926021</v>
      </c>
      <c r="AU231" s="45">
        <v>45.479034215433678</v>
      </c>
      <c r="AV231" s="5">
        <v>2</v>
      </c>
      <c r="AW231">
        <v>2.7677999999999998</v>
      </c>
      <c r="AX231" s="9"/>
      <c r="AZ231" s="55"/>
      <c r="BA231" s="50"/>
      <c r="BD231" s="57"/>
      <c r="BE231" s="5"/>
      <c r="BF231" s="2"/>
      <c r="BG231" s="2"/>
      <c r="BJ231">
        <v>5</v>
      </c>
    </row>
    <row r="232" spans="1:62" x14ac:dyDescent="0.2">
      <c r="A232" s="1">
        <v>230</v>
      </c>
      <c r="B232" t="s">
        <v>55</v>
      </c>
      <c r="C232" s="30">
        <v>44307</v>
      </c>
      <c r="D232" s="31">
        <v>0.67112268518518525</v>
      </c>
      <c r="E232" s="30">
        <v>44307</v>
      </c>
      <c r="F232" s="31">
        <v>0.37945601851851851</v>
      </c>
      <c r="G232" t="s">
        <v>101</v>
      </c>
      <c r="H232" t="s">
        <v>102</v>
      </c>
      <c r="I232">
        <v>47.180999999999997</v>
      </c>
      <c r="J232" s="61">
        <v>-122.634</v>
      </c>
      <c r="K232">
        <v>35</v>
      </c>
      <c r="L232">
        <v>2</v>
      </c>
      <c r="M232" s="33">
        <v>2</v>
      </c>
      <c r="N232">
        <v>121.49299999999999</v>
      </c>
      <c r="O232">
        <v>120.43300000000001</v>
      </c>
      <c r="P232">
        <v>8.9466000000000001</v>
      </c>
      <c r="Q232" s="2"/>
      <c r="R232" s="1">
        <v>2</v>
      </c>
      <c r="S232" s="2"/>
      <c r="T232">
        <v>29.074400000000001</v>
      </c>
      <c r="U232" s="6"/>
      <c r="V232" s="33">
        <v>2</v>
      </c>
      <c r="W232" s="2"/>
      <c r="X232">
        <v>22.491900000000001</v>
      </c>
      <c r="Y232" s="2"/>
      <c r="Z232">
        <v>8.7333999999999996</v>
      </c>
      <c r="AA232" s="2"/>
      <c r="AB232" s="42">
        <f t="shared" si="16"/>
        <v>8.7333999999999996</v>
      </c>
      <c r="AC232" s="39">
        <v>2</v>
      </c>
      <c r="AE232" s="40">
        <v>9.3294262397855405</v>
      </c>
      <c r="AG232" s="38"/>
      <c r="AH232" s="60">
        <v>9.3294262397855405</v>
      </c>
      <c r="AI232" s="2"/>
      <c r="AJ232" s="1">
        <v>2</v>
      </c>
      <c r="AK232" s="8"/>
      <c r="AL232">
        <v>8.6059999999999999</v>
      </c>
      <c r="AP232" s="8"/>
      <c r="AQ232" s="45">
        <v>21.467050870408162</v>
      </c>
      <c r="AR232" s="45">
        <v>0.55936828124999993</v>
      </c>
      <c r="AS232" s="45">
        <v>1.9534525142857142</v>
      </c>
      <c r="AT232" s="45">
        <v>1.9246702549744898</v>
      </c>
      <c r="AU232" s="45">
        <v>45.440229807653061</v>
      </c>
      <c r="AV232" s="46">
        <v>2</v>
      </c>
      <c r="AW232">
        <v>2.0394000000000001</v>
      </c>
      <c r="AX232" s="9"/>
      <c r="AZ232" s="55"/>
      <c r="BA232" s="50"/>
      <c r="BD232" s="57"/>
      <c r="BE232" s="5"/>
      <c r="BF232" s="2"/>
      <c r="BG232" s="2"/>
      <c r="BJ232">
        <v>5</v>
      </c>
    </row>
    <row r="233" spans="1:62" x14ac:dyDescent="0.2">
      <c r="A233" s="1">
        <v>231</v>
      </c>
      <c r="B233" t="s">
        <v>55</v>
      </c>
      <c r="C233" s="30">
        <v>44307</v>
      </c>
      <c r="D233" s="31">
        <v>0.67207175925925933</v>
      </c>
      <c r="E233" s="30">
        <v>44307</v>
      </c>
      <c r="F233" s="31">
        <v>0.38040509259259259</v>
      </c>
      <c r="G233" t="s">
        <v>101</v>
      </c>
      <c r="H233" t="s">
        <v>102</v>
      </c>
      <c r="I233">
        <v>47.180999999999997</v>
      </c>
      <c r="J233" s="61">
        <v>-122.634</v>
      </c>
      <c r="K233">
        <v>35</v>
      </c>
      <c r="L233">
        <v>3</v>
      </c>
      <c r="M233" s="35">
        <v>2</v>
      </c>
      <c r="N233">
        <v>101.18300000000001</v>
      </c>
      <c r="O233">
        <v>100.30500000000001</v>
      </c>
      <c r="P233">
        <v>8.9626999999999999</v>
      </c>
      <c r="Q233" s="2"/>
      <c r="R233" s="36">
        <v>2</v>
      </c>
      <c r="S233" s="2"/>
      <c r="T233">
        <v>29.0412</v>
      </c>
      <c r="U233" s="6"/>
      <c r="V233" s="35">
        <v>2</v>
      </c>
      <c r="W233" s="2"/>
      <c r="X233">
        <v>22.4633</v>
      </c>
      <c r="Y233" s="2"/>
      <c r="Z233">
        <v>8.8033000000000001</v>
      </c>
      <c r="AA233" s="2"/>
      <c r="AB233" s="42">
        <f t="shared" si="16"/>
        <v>8.8033000000000001</v>
      </c>
      <c r="AC233" s="5">
        <v>2</v>
      </c>
      <c r="AE233" s="40">
        <v>9.3986074221547131</v>
      </c>
      <c r="AG233" s="38"/>
      <c r="AH233" s="60">
        <v>9.3986074221547131</v>
      </c>
      <c r="AI233" s="2"/>
      <c r="AJ233" s="1">
        <v>2</v>
      </c>
      <c r="AK233" s="8"/>
      <c r="AL233">
        <v>8.6120000000000001</v>
      </c>
      <c r="AP233" s="8"/>
      <c r="AQ233" s="45">
        <v>21.591686189477041</v>
      </c>
      <c r="AR233" s="45">
        <v>0.54744726093749996</v>
      </c>
      <c r="AS233" s="45">
        <v>1.7961749464285715</v>
      </c>
      <c r="AT233" s="45">
        <v>1.9353667780293369</v>
      </c>
      <c r="AU233" s="45">
        <v>45.353539716198981</v>
      </c>
      <c r="AV233" s="5">
        <v>2</v>
      </c>
      <c r="AW233">
        <v>1.7511000000000001</v>
      </c>
      <c r="AX233" s="9"/>
      <c r="AZ233" s="55"/>
      <c r="BA233" s="50"/>
      <c r="BD233" s="57"/>
      <c r="BE233" s="5"/>
      <c r="BF233" s="2"/>
      <c r="BG233" s="2"/>
      <c r="BJ233">
        <v>5</v>
      </c>
    </row>
    <row r="234" spans="1:62" x14ac:dyDescent="0.2">
      <c r="A234" s="1">
        <v>232</v>
      </c>
      <c r="B234" t="s">
        <v>55</v>
      </c>
      <c r="C234" s="30">
        <v>44307</v>
      </c>
      <c r="D234" s="31">
        <v>0.67306712962962967</v>
      </c>
      <c r="E234" s="30">
        <v>44307</v>
      </c>
      <c r="F234" s="31">
        <v>0.38140046296296298</v>
      </c>
      <c r="G234" t="s">
        <v>101</v>
      </c>
      <c r="H234" t="s">
        <v>102</v>
      </c>
      <c r="I234">
        <v>47.180999999999997</v>
      </c>
      <c r="J234" s="61">
        <v>-122.634</v>
      </c>
      <c r="K234">
        <v>35</v>
      </c>
      <c r="L234">
        <v>4</v>
      </c>
      <c r="M234" s="33">
        <v>2</v>
      </c>
      <c r="N234">
        <v>81.197000000000003</v>
      </c>
      <c r="O234">
        <v>80.495999999999995</v>
      </c>
      <c r="P234">
        <v>8.9617000000000004</v>
      </c>
      <c r="Q234" s="2"/>
      <c r="R234" s="1">
        <v>2</v>
      </c>
      <c r="S234" s="2"/>
      <c r="T234">
        <v>29.0166</v>
      </c>
      <c r="U234" s="6"/>
      <c r="V234" s="33">
        <v>2</v>
      </c>
      <c r="W234" s="2"/>
      <c r="X234">
        <v>22.443999999999999</v>
      </c>
      <c r="Y234" s="2"/>
      <c r="Z234">
        <v>8.7858999999999998</v>
      </c>
      <c r="AA234" s="2"/>
      <c r="AB234" s="42">
        <f t="shared" si="16"/>
        <v>8.7858999999999998</v>
      </c>
      <c r="AC234" s="39">
        <v>2</v>
      </c>
      <c r="AE234" s="40"/>
      <c r="AG234" s="38"/>
      <c r="AH234" s="60"/>
      <c r="AI234" s="2"/>
      <c r="AK234" s="8"/>
      <c r="AL234">
        <v>8.609</v>
      </c>
      <c r="AP234" s="8"/>
      <c r="AQ234" s="45">
        <v>21.738092774999998</v>
      </c>
      <c r="AR234" s="45">
        <v>0.55127065000000008</v>
      </c>
      <c r="AS234" s="45">
        <v>1.72144035</v>
      </c>
      <c r="AT234" s="45">
        <v>1.9347138750000001</v>
      </c>
      <c r="AU234" s="45">
        <v>45.930721499999997</v>
      </c>
      <c r="AV234" s="46">
        <v>2</v>
      </c>
      <c r="AW234">
        <v>2.1846999999999999</v>
      </c>
      <c r="AX234" s="9"/>
      <c r="AZ234" s="55"/>
      <c r="BA234" s="50"/>
      <c r="BD234" s="57"/>
      <c r="BE234" s="5"/>
      <c r="BF234" s="2"/>
      <c r="BG234" s="2"/>
      <c r="BJ234">
        <v>5</v>
      </c>
    </row>
    <row r="235" spans="1:62" x14ac:dyDescent="0.2">
      <c r="A235" s="1">
        <v>233</v>
      </c>
      <c r="B235" t="s">
        <v>55</v>
      </c>
      <c r="C235" s="30">
        <v>44307</v>
      </c>
      <c r="D235" s="31">
        <v>0.67431712962962964</v>
      </c>
      <c r="E235" s="30">
        <v>44307</v>
      </c>
      <c r="F235" s="31">
        <v>0.38265046296296296</v>
      </c>
      <c r="G235" t="s">
        <v>101</v>
      </c>
      <c r="H235" t="s">
        <v>102</v>
      </c>
      <c r="I235">
        <v>47.180999999999997</v>
      </c>
      <c r="J235" s="61">
        <v>-122.634</v>
      </c>
      <c r="K235">
        <v>35</v>
      </c>
      <c r="L235">
        <v>5</v>
      </c>
      <c r="M235" s="35">
        <v>2</v>
      </c>
      <c r="N235">
        <v>50.994</v>
      </c>
      <c r="O235">
        <v>50.557000000000002</v>
      </c>
      <c r="P235">
        <v>9.0731999999999999</v>
      </c>
      <c r="Q235" s="2"/>
      <c r="R235" s="36">
        <v>2</v>
      </c>
      <c r="S235" s="2"/>
      <c r="T235">
        <v>28.973299999999998</v>
      </c>
      <c r="U235" s="6"/>
      <c r="V235" s="35">
        <v>2</v>
      </c>
      <c r="W235" s="2"/>
      <c r="X235">
        <v>22.3932</v>
      </c>
      <c r="Y235" s="2"/>
      <c r="Z235">
        <v>9.1105</v>
      </c>
      <c r="AA235" s="2"/>
      <c r="AB235" s="42">
        <f t="shared" si="16"/>
        <v>9.1105</v>
      </c>
      <c r="AC235" s="5">
        <v>2</v>
      </c>
      <c r="AE235" s="40">
        <v>9.7040926665179548</v>
      </c>
      <c r="AG235" s="38"/>
      <c r="AH235" s="60">
        <v>9.7040926665179548</v>
      </c>
      <c r="AI235" s="2"/>
      <c r="AJ235" s="1">
        <v>2</v>
      </c>
      <c r="AK235" s="8"/>
      <c r="AL235">
        <v>8.6440000000000001</v>
      </c>
      <c r="AP235" s="8"/>
      <c r="AQ235" s="45">
        <v>20.60638685822704</v>
      </c>
      <c r="AR235" s="45">
        <v>0.5372709671875</v>
      </c>
      <c r="AS235" s="45">
        <v>1.4860688517857141</v>
      </c>
      <c r="AT235" s="45">
        <v>1.8419832316007652</v>
      </c>
      <c r="AU235" s="45">
        <v>44.83208857512755</v>
      </c>
      <c r="AV235" s="5">
        <v>2</v>
      </c>
      <c r="AW235">
        <v>2.9586000000000001</v>
      </c>
      <c r="AX235" s="9">
        <v>4.5308422760157772</v>
      </c>
      <c r="AZ235" s="55">
        <f>AVERAGE(AX235:AY235)</f>
        <v>4.5308422760157772</v>
      </c>
      <c r="BA235" s="50">
        <v>2</v>
      </c>
      <c r="BB235" s="9">
        <v>2.7385005675326091</v>
      </c>
      <c r="BD235" s="57">
        <f>AVERAGE(BB235:BC235)</f>
        <v>2.7385005675326091</v>
      </c>
      <c r="BE235" s="5">
        <v>2</v>
      </c>
      <c r="BF235" s="2"/>
      <c r="BG235" s="2"/>
      <c r="BJ235">
        <v>5</v>
      </c>
    </row>
    <row r="236" spans="1:62" x14ac:dyDescent="0.2">
      <c r="A236" s="1">
        <v>234</v>
      </c>
      <c r="B236" t="s">
        <v>55</v>
      </c>
      <c r="C236" s="30">
        <v>44307</v>
      </c>
      <c r="D236" s="31">
        <v>0.67530092592592594</v>
      </c>
      <c r="E236" s="30">
        <v>44307</v>
      </c>
      <c r="F236" s="31">
        <v>0.38363425925925926</v>
      </c>
      <c r="G236" t="s">
        <v>101</v>
      </c>
      <c r="H236" t="s">
        <v>102</v>
      </c>
      <c r="I236">
        <v>47.180999999999997</v>
      </c>
      <c r="J236" s="61">
        <v>-122.634</v>
      </c>
      <c r="K236">
        <v>35</v>
      </c>
      <c r="L236">
        <v>6</v>
      </c>
      <c r="M236" s="33">
        <v>2</v>
      </c>
      <c r="N236">
        <v>31.117999999999999</v>
      </c>
      <c r="O236">
        <v>30.853000000000002</v>
      </c>
      <c r="P236">
        <v>9.1903000000000006</v>
      </c>
      <c r="Q236" s="2"/>
      <c r="R236" s="1">
        <v>2</v>
      </c>
      <c r="S236" s="2"/>
      <c r="T236">
        <v>28.899100000000001</v>
      </c>
      <c r="U236" s="6"/>
      <c r="V236" s="33">
        <v>2</v>
      </c>
      <c r="W236" s="2"/>
      <c r="X236">
        <v>22.317599999999999</v>
      </c>
      <c r="Y236" s="2"/>
      <c r="Z236">
        <v>9.3364999999999991</v>
      </c>
      <c r="AA236" s="2"/>
      <c r="AB236" s="42">
        <f t="shared" si="16"/>
        <v>9.3364999999999991</v>
      </c>
      <c r="AC236" s="39">
        <v>2</v>
      </c>
      <c r="AE236" s="40">
        <v>10.032455007215246</v>
      </c>
      <c r="AG236" s="38"/>
      <c r="AH236" s="60">
        <v>10.032455007215246</v>
      </c>
      <c r="AI236" s="2"/>
      <c r="AJ236" s="1">
        <v>2</v>
      </c>
      <c r="AK236" s="8"/>
      <c r="AL236">
        <v>8.6669999999999998</v>
      </c>
      <c r="AP236" s="8"/>
      <c r="AQ236" s="45">
        <v>19.717787311479594</v>
      </c>
      <c r="AR236" s="45">
        <v>0.49670986875000001</v>
      </c>
      <c r="AS236" s="45">
        <v>1.4121156392857142</v>
      </c>
      <c r="AT236" s="45">
        <v>1.7591141835459183</v>
      </c>
      <c r="AU236" s="45">
        <v>44.809098389795921</v>
      </c>
      <c r="AV236" s="46">
        <v>2</v>
      </c>
      <c r="AW236">
        <v>3.0615000000000001</v>
      </c>
      <c r="AX236" s="9">
        <v>6.1784212854760607</v>
      </c>
      <c r="AZ236" s="55">
        <f>AVERAGE(AX236:AY236)</f>
        <v>6.1784212854760607</v>
      </c>
      <c r="BA236" s="50">
        <v>2</v>
      </c>
      <c r="BB236" s="9">
        <v>2.5725710548465219</v>
      </c>
      <c r="BD236" s="57">
        <f>AVERAGE(BB236:BC236)</f>
        <v>2.5725710548465219</v>
      </c>
      <c r="BE236" s="5">
        <v>2</v>
      </c>
      <c r="BF236" s="2"/>
      <c r="BG236" s="2"/>
      <c r="BJ236">
        <v>5</v>
      </c>
    </row>
    <row r="237" spans="1:62" x14ac:dyDescent="0.2">
      <c r="A237" s="1">
        <v>235</v>
      </c>
      <c r="B237" t="s">
        <v>55</v>
      </c>
      <c r="C237" s="30">
        <v>44307</v>
      </c>
      <c r="D237" s="31">
        <v>0.67596064814814816</v>
      </c>
      <c r="E237" s="30">
        <v>44307</v>
      </c>
      <c r="F237" s="31">
        <v>0.38429398148148147</v>
      </c>
      <c r="G237" t="s">
        <v>101</v>
      </c>
      <c r="H237" t="s">
        <v>102</v>
      </c>
      <c r="I237">
        <v>47.180999999999997</v>
      </c>
      <c r="J237" s="61">
        <v>-122.634</v>
      </c>
      <c r="K237">
        <v>35</v>
      </c>
      <c r="L237">
        <v>7</v>
      </c>
      <c r="M237" s="35">
        <v>2</v>
      </c>
      <c r="N237">
        <v>20.844000000000001</v>
      </c>
      <c r="O237">
        <v>20.667000000000002</v>
      </c>
      <c r="P237">
        <v>9.3696000000000002</v>
      </c>
      <c r="Q237" s="2"/>
      <c r="R237" s="36">
        <v>2</v>
      </c>
      <c r="S237" s="2"/>
      <c r="T237">
        <v>28.840599999999998</v>
      </c>
      <c r="U237" s="6"/>
      <c r="V237" s="35">
        <v>2</v>
      </c>
      <c r="W237" s="2"/>
      <c r="X237">
        <v>22.244900000000001</v>
      </c>
      <c r="Y237" s="2"/>
      <c r="Z237">
        <v>9.8603000000000005</v>
      </c>
      <c r="AA237" s="2"/>
      <c r="AB237" s="42">
        <f t="shared" si="16"/>
        <v>9.8603000000000005</v>
      </c>
      <c r="AC237" s="5">
        <v>2</v>
      </c>
      <c r="AE237" s="40">
        <v>10.554505282006234</v>
      </c>
      <c r="AG237" s="38"/>
      <c r="AH237" s="60">
        <v>10.554505282006234</v>
      </c>
      <c r="AI237" s="2"/>
      <c r="AJ237" s="1">
        <v>2</v>
      </c>
      <c r="AK237" s="8"/>
      <c r="AL237">
        <v>8.7170000000000005</v>
      </c>
      <c r="AP237" s="8"/>
      <c r="AQ237" s="45">
        <v>17.845747702614794</v>
      </c>
      <c r="AR237" s="45">
        <v>0.45671442968750003</v>
      </c>
      <c r="AS237" s="45">
        <v>1.1992778285714285</v>
      </c>
      <c r="AT237" s="45">
        <v>1.6373148165497451</v>
      </c>
      <c r="AU237" s="45">
        <v>43.160597813647954</v>
      </c>
      <c r="AV237" s="5">
        <v>2</v>
      </c>
      <c r="AW237">
        <v>5.0199999999999996</v>
      </c>
      <c r="AX237" s="9">
        <v>11.304222648241383</v>
      </c>
      <c r="AZ237" s="55">
        <f>AVERAGE(AX237:AY237)</f>
        <v>11.304222648241383</v>
      </c>
      <c r="BA237" s="50">
        <v>2</v>
      </c>
      <c r="BB237" s="9">
        <v>3.5122723195005503</v>
      </c>
      <c r="BD237" s="57">
        <f>AVERAGE(BB237:BC237)</f>
        <v>3.5122723195005503</v>
      </c>
      <c r="BE237" s="5">
        <v>2</v>
      </c>
      <c r="BF237" s="2"/>
      <c r="BG237" s="2"/>
      <c r="BJ237">
        <v>5</v>
      </c>
    </row>
    <row r="238" spans="1:62" x14ac:dyDescent="0.2">
      <c r="A238" s="1">
        <v>236</v>
      </c>
      <c r="B238" t="s">
        <v>55</v>
      </c>
      <c r="C238" s="30">
        <v>44307</v>
      </c>
      <c r="D238" s="31">
        <v>0.67670138888888887</v>
      </c>
      <c r="E238" s="30">
        <v>44307</v>
      </c>
      <c r="F238" s="31">
        <v>0.38503472222222218</v>
      </c>
      <c r="G238" t="s">
        <v>101</v>
      </c>
      <c r="H238" t="s">
        <v>102</v>
      </c>
      <c r="I238">
        <v>47.180999999999997</v>
      </c>
      <c r="J238" s="61">
        <v>-122.634</v>
      </c>
      <c r="K238">
        <v>35</v>
      </c>
      <c r="L238">
        <v>8</v>
      </c>
      <c r="M238" s="33">
        <v>2</v>
      </c>
      <c r="N238">
        <v>10.904999999999999</v>
      </c>
      <c r="O238">
        <v>10.813000000000001</v>
      </c>
      <c r="P238">
        <v>9.5713000000000008</v>
      </c>
      <c r="Q238" s="2"/>
      <c r="R238" s="1">
        <v>2</v>
      </c>
      <c r="S238" s="2"/>
      <c r="T238">
        <v>28.777799999999999</v>
      </c>
      <c r="U238" s="6"/>
      <c r="V238" s="33">
        <v>2</v>
      </c>
      <c r="W238" s="2"/>
      <c r="X238">
        <v>22.165099999999999</v>
      </c>
      <c r="Y238" s="2"/>
      <c r="Z238">
        <v>10.4306</v>
      </c>
      <c r="AA238" s="2"/>
      <c r="AB238" s="42">
        <f t="shared" si="16"/>
        <v>10.4306</v>
      </c>
      <c r="AC238" s="39">
        <v>2</v>
      </c>
      <c r="AE238" s="40">
        <v>11.195458772602064</v>
      </c>
      <c r="AG238" s="38"/>
      <c r="AH238" s="60">
        <v>11.195458772602064</v>
      </c>
      <c r="AI238" s="2"/>
      <c r="AJ238" s="1">
        <v>2</v>
      </c>
      <c r="AK238" s="8"/>
      <c r="AL238">
        <v>8.77</v>
      </c>
      <c r="AP238" s="8"/>
      <c r="AQ238" s="45">
        <v>15.66127871020408</v>
      </c>
      <c r="AR238" s="45">
        <v>0.42516080000000006</v>
      </c>
      <c r="AS238" s="45">
        <v>0.76523192857142852</v>
      </c>
      <c r="AT238" s="45">
        <v>1.4483735020408164</v>
      </c>
      <c r="AU238" s="45">
        <v>41.438057530612248</v>
      </c>
      <c r="AV238" s="46">
        <v>2</v>
      </c>
      <c r="AW238">
        <v>6.0170000000000003</v>
      </c>
      <c r="AX238" s="9">
        <v>13.63829291164345</v>
      </c>
      <c r="AZ238" s="55">
        <f>AVERAGE(AX238:AY238)</f>
        <v>13.63829291164345</v>
      </c>
      <c r="BA238" s="50">
        <v>2</v>
      </c>
      <c r="BB238" s="9">
        <v>4.4193103302920305</v>
      </c>
      <c r="BD238" s="57">
        <f>AVERAGE(BB238:BC238)</f>
        <v>4.4193103302920305</v>
      </c>
      <c r="BE238" s="5">
        <v>2</v>
      </c>
      <c r="BF238" s="2"/>
      <c r="BG238" s="2"/>
      <c r="BJ238">
        <v>5</v>
      </c>
    </row>
    <row r="239" spans="1:62" x14ac:dyDescent="0.2">
      <c r="A239" s="1">
        <v>237</v>
      </c>
      <c r="B239" t="s">
        <v>55</v>
      </c>
      <c r="C239" s="30">
        <v>44307</v>
      </c>
      <c r="D239" s="31">
        <v>0.67729166666666674</v>
      </c>
      <c r="E239" s="30">
        <v>44307</v>
      </c>
      <c r="F239" s="31">
        <v>0.38562500000000005</v>
      </c>
      <c r="G239" t="s">
        <v>101</v>
      </c>
      <c r="H239" t="s">
        <v>102</v>
      </c>
      <c r="I239">
        <v>47.180999999999997</v>
      </c>
      <c r="J239" s="61">
        <v>-122.634</v>
      </c>
      <c r="K239">
        <v>35</v>
      </c>
      <c r="L239">
        <v>9</v>
      </c>
      <c r="M239" s="35">
        <v>2</v>
      </c>
      <c r="N239">
        <v>5.6840000000000002</v>
      </c>
      <c r="O239">
        <v>5.6349999999999998</v>
      </c>
      <c r="P239">
        <v>9.6153999999999993</v>
      </c>
      <c r="Q239" s="2"/>
      <c r="R239" s="36">
        <v>2</v>
      </c>
      <c r="S239" s="2"/>
      <c r="T239">
        <v>28.703399999999998</v>
      </c>
      <c r="U239" s="6"/>
      <c r="V239" s="35">
        <v>2</v>
      </c>
      <c r="W239" s="2"/>
      <c r="X239">
        <v>22.100200000000001</v>
      </c>
      <c r="Y239" s="2"/>
      <c r="Z239">
        <v>10.8009</v>
      </c>
      <c r="AA239" s="2"/>
      <c r="AB239" s="42">
        <f t="shared" si="16"/>
        <v>10.8009</v>
      </c>
      <c r="AC239" s="5">
        <v>2</v>
      </c>
      <c r="AE239" s="40">
        <v>11.565095836501817</v>
      </c>
      <c r="AG239" s="38"/>
      <c r="AH239" s="60">
        <v>11.565095836501817</v>
      </c>
      <c r="AI239" s="2"/>
      <c r="AJ239" s="1">
        <v>2</v>
      </c>
      <c r="AK239" s="8"/>
      <c r="AL239">
        <v>8.8030000000000008</v>
      </c>
      <c r="AP239" s="8"/>
      <c r="AQ239" s="45">
        <v>13.869647598533161</v>
      </c>
      <c r="AR239" s="45">
        <v>0.43484685468749995</v>
      </c>
      <c r="AS239" s="45">
        <v>0.47268396964285708</v>
      </c>
      <c r="AT239" s="45">
        <v>1.3248536114477041</v>
      </c>
      <c r="AU239" s="45">
        <v>40.245223683545916</v>
      </c>
      <c r="AV239" s="5">
        <v>2</v>
      </c>
      <c r="AW239">
        <v>6.5444000000000004</v>
      </c>
      <c r="AX239" s="9"/>
      <c r="AZ239" s="55"/>
      <c r="BA239" s="50">
        <v>2</v>
      </c>
      <c r="BD239" s="57"/>
      <c r="BE239" s="5"/>
      <c r="BF239" s="2"/>
      <c r="BG239" s="2"/>
      <c r="BJ239">
        <v>5</v>
      </c>
    </row>
    <row r="240" spans="1:62" x14ac:dyDescent="0.2">
      <c r="A240" s="1">
        <v>238</v>
      </c>
      <c r="B240" t="s">
        <v>55</v>
      </c>
      <c r="C240" s="30">
        <v>44307</v>
      </c>
      <c r="D240" s="31">
        <v>0.67787037037037035</v>
      </c>
      <c r="E240" s="30">
        <v>44307</v>
      </c>
      <c r="F240" s="31">
        <v>0.38620370370370366</v>
      </c>
      <c r="G240" t="s">
        <v>101</v>
      </c>
      <c r="H240" t="s">
        <v>102</v>
      </c>
      <c r="I240">
        <v>47.180999999999997</v>
      </c>
      <c r="J240" s="61">
        <v>-122.634</v>
      </c>
      <c r="K240">
        <v>35</v>
      </c>
      <c r="L240">
        <v>10</v>
      </c>
      <c r="M240" s="33">
        <v>2</v>
      </c>
      <c r="N240">
        <v>2.76</v>
      </c>
      <c r="O240">
        <v>2.7370000000000001</v>
      </c>
      <c r="P240">
        <v>9.9353999999999996</v>
      </c>
      <c r="Q240" s="2"/>
      <c r="R240" s="1">
        <v>2</v>
      </c>
      <c r="S240" s="2"/>
      <c r="T240">
        <v>28.440799999999999</v>
      </c>
      <c r="U240" s="6"/>
      <c r="V240" s="33">
        <v>2</v>
      </c>
      <c r="W240" s="2"/>
      <c r="X240">
        <v>21.8459</v>
      </c>
      <c r="Y240" s="2"/>
      <c r="Z240">
        <v>11.9306</v>
      </c>
      <c r="AA240" s="2"/>
      <c r="AB240" s="42">
        <f t="shared" si="16"/>
        <v>11.9306</v>
      </c>
      <c r="AC240" s="39">
        <v>2</v>
      </c>
      <c r="AE240" s="40">
        <v>12.37241256941534</v>
      </c>
      <c r="AG240" s="38"/>
      <c r="AH240" s="60">
        <v>12.37241256941534</v>
      </c>
      <c r="AI240" s="2"/>
      <c r="AJ240" s="1">
        <v>2</v>
      </c>
      <c r="AK240" s="8"/>
      <c r="AL240">
        <v>8.8770000000000007</v>
      </c>
      <c r="AP240" s="8"/>
      <c r="AQ240" s="45">
        <v>10.423080006887755</v>
      </c>
      <c r="AR240" s="45">
        <v>0.43364949375</v>
      </c>
      <c r="AS240" s="45">
        <v>0.28625339999999999</v>
      </c>
      <c r="AT240" s="45">
        <v>1.0700808233418369</v>
      </c>
      <c r="AU240" s="45">
        <v>38.016733590306117</v>
      </c>
      <c r="AV240" s="46">
        <v>2</v>
      </c>
      <c r="AW240">
        <v>8.6095000000000006</v>
      </c>
      <c r="AX240" s="9">
        <v>18.397965605639826</v>
      </c>
      <c r="AZ240" s="55">
        <f>AVERAGE(AX240:AY240)</f>
        <v>18.397965605639826</v>
      </c>
      <c r="BA240" s="50">
        <v>2</v>
      </c>
      <c r="BB240" s="9">
        <v>4.1508876733924334</v>
      </c>
      <c r="BD240" s="57">
        <f>AVERAGE(BB240:BC240)</f>
        <v>4.1508876733924334</v>
      </c>
      <c r="BE240" s="5">
        <v>2</v>
      </c>
      <c r="BF240" s="2"/>
      <c r="BG240" s="2"/>
      <c r="BJ240">
        <v>5</v>
      </c>
    </row>
    <row r="241" spans="1:62" x14ac:dyDescent="0.2">
      <c r="A241" s="1">
        <v>239</v>
      </c>
      <c r="B241" t="s">
        <v>55</v>
      </c>
      <c r="C241" s="30">
        <v>44307</v>
      </c>
      <c r="D241" s="31">
        <v>0.7182291666666667</v>
      </c>
      <c r="E241" s="30">
        <v>44307</v>
      </c>
      <c r="F241" s="31">
        <v>0.42656250000000001</v>
      </c>
      <c r="G241" t="s">
        <v>103</v>
      </c>
      <c r="H241" t="s">
        <v>104</v>
      </c>
      <c r="I241">
        <v>47.167999999999999</v>
      </c>
      <c r="J241" s="61">
        <v>-122.787333</v>
      </c>
      <c r="K241">
        <v>36</v>
      </c>
      <c r="L241">
        <v>1</v>
      </c>
      <c r="M241" s="35">
        <v>2</v>
      </c>
      <c r="N241">
        <v>82.765000000000001</v>
      </c>
      <c r="O241">
        <v>82.051000000000002</v>
      </c>
      <c r="P241">
        <v>9.0594999999999999</v>
      </c>
      <c r="Q241" s="2"/>
      <c r="R241" s="36">
        <v>2</v>
      </c>
      <c r="S241" s="2"/>
      <c r="T241">
        <v>28.885000000000002</v>
      </c>
      <c r="U241" s="6"/>
      <c r="V241" s="35">
        <v>2</v>
      </c>
      <c r="W241" s="2"/>
      <c r="X241">
        <v>22.326699999999999</v>
      </c>
      <c r="Y241" s="2"/>
      <c r="Z241">
        <v>8.7820999999999998</v>
      </c>
      <c r="AA241" s="2"/>
      <c r="AB241" s="42">
        <f t="shared" si="16"/>
        <v>8.7820999999999998</v>
      </c>
      <c r="AC241" s="5">
        <v>2</v>
      </c>
      <c r="AG241" s="38"/>
      <c r="AH241" s="60"/>
      <c r="AI241" s="2"/>
      <c r="AK241" s="8"/>
      <c r="AL241">
        <v>8.6080000000000005</v>
      </c>
      <c r="AP241" s="8"/>
      <c r="AQ241" s="45">
        <v>21.283893306122451</v>
      </c>
      <c r="AR241" s="45">
        <v>0.51937600000000006</v>
      </c>
      <c r="AS241" s="45">
        <v>1.9540366999999998</v>
      </c>
      <c r="AT241" s="45">
        <v>1.9228861469387755</v>
      </c>
      <c r="AU241" s="45">
        <v>46.964653304081637</v>
      </c>
      <c r="AV241" s="5">
        <v>2</v>
      </c>
      <c r="AW241">
        <v>1.5903</v>
      </c>
      <c r="AX241" s="9"/>
      <c r="AZ241" s="55"/>
      <c r="BA241" s="50"/>
      <c r="BD241" s="57"/>
      <c r="BE241" s="5"/>
      <c r="BF241" s="2"/>
      <c r="BG241" s="2"/>
      <c r="BJ241">
        <v>5</v>
      </c>
    </row>
    <row r="242" spans="1:62" x14ac:dyDescent="0.2">
      <c r="A242" s="1">
        <v>240</v>
      </c>
      <c r="B242" t="s">
        <v>55</v>
      </c>
      <c r="C242" s="30">
        <v>44307</v>
      </c>
      <c r="D242" s="31">
        <v>0.71873842592592596</v>
      </c>
      <c r="E242" s="30">
        <v>44307</v>
      </c>
      <c r="F242" s="31">
        <v>0.42707175925925928</v>
      </c>
      <c r="G242" t="s">
        <v>103</v>
      </c>
      <c r="H242" t="s">
        <v>104</v>
      </c>
      <c r="I242">
        <v>47.167999999999999</v>
      </c>
      <c r="J242" s="61">
        <v>-122.787333</v>
      </c>
      <c r="K242">
        <v>36</v>
      </c>
      <c r="L242">
        <v>2</v>
      </c>
      <c r="M242" s="33">
        <v>2</v>
      </c>
      <c r="N242">
        <v>81.186999999999998</v>
      </c>
      <c r="O242">
        <v>80.486000000000004</v>
      </c>
      <c r="P242">
        <v>9.0615000000000006</v>
      </c>
      <c r="Q242" s="2"/>
      <c r="R242" s="1">
        <v>2</v>
      </c>
      <c r="S242" s="2"/>
      <c r="T242">
        <v>28.884699999999999</v>
      </c>
      <c r="U242" s="6"/>
      <c r="V242" s="33">
        <v>2</v>
      </c>
      <c r="W242" s="2"/>
      <c r="X242">
        <v>22.3262</v>
      </c>
      <c r="Y242" s="2"/>
      <c r="Z242">
        <v>8.8010000000000002</v>
      </c>
      <c r="AA242" s="2"/>
      <c r="AB242" s="42">
        <f t="shared" si="16"/>
        <v>8.8010000000000002</v>
      </c>
      <c r="AC242" s="39">
        <v>2</v>
      </c>
      <c r="AE242" s="40">
        <v>9.3847972543889462</v>
      </c>
      <c r="AG242" s="38"/>
      <c r="AH242" s="60">
        <v>9.3847972543889462</v>
      </c>
      <c r="AI242" s="2"/>
      <c r="AJ242" s="1">
        <v>2</v>
      </c>
      <c r="AK242" s="8"/>
      <c r="AL242">
        <v>8.6110000000000007</v>
      </c>
      <c r="AP242" s="8"/>
      <c r="AQ242" s="45">
        <v>21.368545924043371</v>
      </c>
      <c r="AR242" s="45">
        <v>0.53520640468750003</v>
      </c>
      <c r="AS242" s="45">
        <v>1.9956871785714283</v>
      </c>
      <c r="AT242" s="45">
        <v>1.9492195379783166</v>
      </c>
      <c r="AU242" s="45">
        <v>47.384940249362245</v>
      </c>
      <c r="AV242" s="46">
        <v>2</v>
      </c>
      <c r="AW242">
        <v>1.6608000000000001</v>
      </c>
      <c r="AX242" s="9"/>
      <c r="AZ242" s="55"/>
      <c r="BA242" s="50"/>
      <c r="BD242" s="57"/>
      <c r="BE242" s="5"/>
      <c r="BF242" s="2"/>
      <c r="BG242" s="2"/>
      <c r="BJ242">
        <v>5</v>
      </c>
    </row>
    <row r="243" spans="1:62" x14ac:dyDescent="0.2">
      <c r="A243" s="1">
        <v>241</v>
      </c>
      <c r="B243" t="s">
        <v>55</v>
      </c>
      <c r="C243" s="30">
        <v>44307</v>
      </c>
      <c r="D243" s="31">
        <v>0.72001157407407412</v>
      </c>
      <c r="E243" s="30">
        <v>44307</v>
      </c>
      <c r="F243" s="31">
        <v>0.42834490740740744</v>
      </c>
      <c r="G243" t="s">
        <v>103</v>
      </c>
      <c r="H243" t="s">
        <v>104</v>
      </c>
      <c r="I243">
        <v>47.167999999999999</v>
      </c>
      <c r="J243" s="61">
        <v>-122.787333</v>
      </c>
      <c r="K243">
        <v>36</v>
      </c>
      <c r="L243">
        <v>3</v>
      </c>
      <c r="M243" s="35">
        <v>2</v>
      </c>
      <c r="N243">
        <v>50.87</v>
      </c>
      <c r="O243">
        <v>50.433999999999997</v>
      </c>
      <c r="P243">
        <v>9.0993999999999993</v>
      </c>
      <c r="Q243" s="2"/>
      <c r="R243" s="36">
        <v>2</v>
      </c>
      <c r="S243" s="2"/>
      <c r="T243">
        <v>28.870999999999999</v>
      </c>
      <c r="U243" s="6"/>
      <c r="V243" s="35">
        <v>2</v>
      </c>
      <c r="W243" s="2"/>
      <c r="X243">
        <v>22.3094</v>
      </c>
      <c r="Y243" s="2"/>
      <c r="Z243">
        <v>8.9358000000000004</v>
      </c>
      <c r="AA243" s="2"/>
      <c r="AB243" s="42">
        <f t="shared" si="16"/>
        <v>8.9358000000000004</v>
      </c>
      <c r="AC243" s="5">
        <v>2</v>
      </c>
      <c r="AE243" s="40">
        <v>9.5745913794477655</v>
      </c>
      <c r="AG243" s="38"/>
      <c r="AH243" s="60">
        <v>9.5745913794477655</v>
      </c>
      <c r="AI243" s="2"/>
      <c r="AJ243" s="1">
        <v>2</v>
      </c>
      <c r="AK243" s="8"/>
      <c r="AL243">
        <v>8.6270000000000007</v>
      </c>
      <c r="AP243" s="8"/>
      <c r="AQ243" s="45">
        <v>20.972973095918366</v>
      </c>
      <c r="AR243" s="45">
        <v>0.54195748124999998</v>
      </c>
      <c r="AS243" s="45">
        <v>1.8515386357142856</v>
      </c>
      <c r="AT243" s="45">
        <v>1.8962128029336736</v>
      </c>
      <c r="AU243" s="45">
        <v>46.397027852040821</v>
      </c>
      <c r="AV243" s="5">
        <v>2</v>
      </c>
      <c r="AW243">
        <v>1.8642000000000001</v>
      </c>
      <c r="AX243" s="9">
        <v>4.5308422760157772</v>
      </c>
      <c r="AZ243" s="55">
        <f>AVERAGE(AX243:AY243)</f>
        <v>4.5308422760157772</v>
      </c>
      <c r="BA243" s="50">
        <v>2</v>
      </c>
      <c r="BB243" s="9">
        <v>1.8124696320487388</v>
      </c>
      <c r="BD243" s="57">
        <f>AVERAGE(BB243:BC243)</f>
        <v>1.8124696320487388</v>
      </c>
      <c r="BE243" s="5">
        <v>2</v>
      </c>
      <c r="BF243" s="2"/>
      <c r="BG243" s="2"/>
      <c r="BJ243">
        <v>5</v>
      </c>
    </row>
    <row r="244" spans="1:62" x14ac:dyDescent="0.2">
      <c r="A244" s="1">
        <v>242</v>
      </c>
      <c r="B244" t="s">
        <v>55</v>
      </c>
      <c r="C244" s="30">
        <v>44307</v>
      </c>
      <c r="D244" s="31">
        <v>0.72103009259259265</v>
      </c>
      <c r="E244" s="30">
        <v>44307</v>
      </c>
      <c r="F244" s="31">
        <v>0.42936342592592597</v>
      </c>
      <c r="G244" t="s">
        <v>103</v>
      </c>
      <c r="H244" t="s">
        <v>104</v>
      </c>
      <c r="I244">
        <v>47.167999999999999</v>
      </c>
      <c r="J244" s="61">
        <v>-122.787333</v>
      </c>
      <c r="K244">
        <v>36</v>
      </c>
      <c r="L244">
        <v>4</v>
      </c>
      <c r="M244" s="33">
        <v>2</v>
      </c>
      <c r="N244">
        <v>30.518000000000001</v>
      </c>
      <c r="O244">
        <v>30.257999999999999</v>
      </c>
      <c r="P244">
        <v>9.1616</v>
      </c>
      <c r="Q244" s="2"/>
      <c r="R244" s="1">
        <v>2</v>
      </c>
      <c r="S244" s="2"/>
      <c r="T244">
        <v>28.800899999999999</v>
      </c>
      <c r="U244" s="6"/>
      <c r="V244" s="33">
        <v>2</v>
      </c>
      <c r="W244" s="2"/>
      <c r="X244">
        <v>22.245200000000001</v>
      </c>
      <c r="Y244" s="2"/>
      <c r="Z244">
        <v>8.9987999999999992</v>
      </c>
      <c r="AA244" s="2"/>
      <c r="AB244" s="42">
        <f t="shared" si="16"/>
        <v>8.9987999999999992</v>
      </c>
      <c r="AC244" s="39">
        <v>2</v>
      </c>
      <c r="AE244" s="40">
        <v>9.6303304622783585</v>
      </c>
      <c r="AG244" s="38"/>
      <c r="AH244" s="60">
        <v>9.6303304622783585</v>
      </c>
      <c r="AI244" s="2"/>
      <c r="AJ244" s="1">
        <v>2</v>
      </c>
      <c r="AK244" s="8"/>
      <c r="AL244">
        <v>8.6310000000000002</v>
      </c>
      <c r="AP244" s="8"/>
      <c r="AQ244" s="45">
        <v>20.898370201211733</v>
      </c>
      <c r="AR244" s="45">
        <v>0.50143583593749996</v>
      </c>
      <c r="AS244" s="45">
        <v>1.8413124321428569</v>
      </c>
      <c r="AT244" s="45">
        <v>1.8897094703762756</v>
      </c>
      <c r="AU244" s="45">
        <v>46.740872244260203</v>
      </c>
      <c r="AV244" s="46">
        <v>2</v>
      </c>
      <c r="AW244">
        <v>2.2677999999999998</v>
      </c>
      <c r="AX244" s="9">
        <v>4.8969709447847292</v>
      </c>
      <c r="AZ244" s="55">
        <f>AVERAGE(AX244:AY244)</f>
        <v>4.8969709447847292</v>
      </c>
      <c r="BA244" s="50">
        <v>2</v>
      </c>
      <c r="BB244" s="9">
        <v>1.5852456036023679</v>
      </c>
      <c r="BD244" s="57">
        <f>AVERAGE(BB244:BC244)</f>
        <v>1.5852456036023679</v>
      </c>
      <c r="BE244" s="5">
        <v>2</v>
      </c>
      <c r="BF244" s="2"/>
      <c r="BG244" s="2"/>
      <c r="BJ244">
        <v>5</v>
      </c>
    </row>
    <row r="245" spans="1:62" x14ac:dyDescent="0.2">
      <c r="A245" s="1">
        <v>243</v>
      </c>
      <c r="B245" t="s">
        <v>55</v>
      </c>
      <c r="C245" s="30">
        <v>44307</v>
      </c>
      <c r="D245" s="31">
        <v>0.72180555555555559</v>
      </c>
      <c r="E245" s="30">
        <v>44307</v>
      </c>
      <c r="F245" s="31">
        <v>0.4301388888888889</v>
      </c>
      <c r="G245" t="s">
        <v>103</v>
      </c>
      <c r="H245" t="s">
        <v>104</v>
      </c>
      <c r="I245">
        <v>47.167999999999999</v>
      </c>
      <c r="J245" s="61">
        <v>-122.787333</v>
      </c>
      <c r="K245">
        <v>36</v>
      </c>
      <c r="L245">
        <v>5</v>
      </c>
      <c r="M245" s="35">
        <v>2</v>
      </c>
      <c r="N245">
        <v>20.581</v>
      </c>
      <c r="O245">
        <v>20.405999999999999</v>
      </c>
      <c r="P245">
        <v>9.1980000000000004</v>
      </c>
      <c r="Q245" s="2"/>
      <c r="R245" s="36">
        <v>2</v>
      </c>
      <c r="S245" s="2"/>
      <c r="T245">
        <v>28.739899999999999</v>
      </c>
      <c r="U245" s="6"/>
      <c r="V245" s="35">
        <v>2</v>
      </c>
      <c r="W245" s="2"/>
      <c r="X245">
        <v>22.1919</v>
      </c>
      <c r="Y245" s="2"/>
      <c r="Z245">
        <v>8.9123000000000001</v>
      </c>
      <c r="AA245" s="2"/>
      <c r="AB245" s="42">
        <f t="shared" si="16"/>
        <v>8.9123000000000001</v>
      </c>
      <c r="AC245" s="5">
        <v>2</v>
      </c>
      <c r="AE245" s="40">
        <v>9.311310164493964</v>
      </c>
      <c r="AG245" s="38"/>
      <c r="AH245" s="60">
        <v>9.311310164493964</v>
      </c>
      <c r="AI245" s="2"/>
      <c r="AJ245" s="1">
        <v>2</v>
      </c>
      <c r="AK245" s="8"/>
      <c r="AL245">
        <v>8.6240000000000006</v>
      </c>
      <c r="AP245" s="8"/>
      <c r="AQ245" s="45">
        <v>20.894318437244895</v>
      </c>
      <c r="AR245" s="45">
        <v>0.49066150000000003</v>
      </c>
      <c r="AS245" s="45">
        <v>1.9161929428571427</v>
      </c>
      <c r="AT245" s="45">
        <v>1.8893364831632653</v>
      </c>
      <c r="AU245" s="45">
        <v>47.170893651020407</v>
      </c>
      <c r="AV245" s="5">
        <v>2</v>
      </c>
      <c r="AW245">
        <v>2.3473999999999999</v>
      </c>
      <c r="AX245" s="9">
        <v>5.2630996135536803</v>
      </c>
      <c r="AZ245" s="55">
        <f>AVERAGE(AX245:AY245)</f>
        <v>5.2630996135536803</v>
      </c>
      <c r="BA245" s="50">
        <v>2</v>
      </c>
      <c r="BB245" s="9">
        <v>1.4506246687043829</v>
      </c>
      <c r="BD245" s="57">
        <f>AVERAGE(BB245:BC245)</f>
        <v>1.4506246687043829</v>
      </c>
      <c r="BE245" s="5">
        <v>2</v>
      </c>
      <c r="BF245" s="2"/>
      <c r="BG245" s="2"/>
      <c r="BJ245">
        <v>5</v>
      </c>
    </row>
    <row r="246" spans="1:62" x14ac:dyDescent="0.2">
      <c r="A246" s="1">
        <v>244</v>
      </c>
      <c r="B246" t="s">
        <v>55</v>
      </c>
      <c r="C246" s="30">
        <v>44307</v>
      </c>
      <c r="D246" s="31">
        <v>0.72274305555555562</v>
      </c>
      <c r="E246" s="30">
        <v>44307</v>
      </c>
      <c r="F246" s="31">
        <v>0.43107638888888888</v>
      </c>
      <c r="G246" t="s">
        <v>103</v>
      </c>
      <c r="H246" t="s">
        <v>104</v>
      </c>
      <c r="I246">
        <v>47.167999999999999</v>
      </c>
      <c r="J246" s="61">
        <v>-122.787333</v>
      </c>
      <c r="K246">
        <v>36</v>
      </c>
      <c r="L246">
        <v>6</v>
      </c>
      <c r="M246" s="33">
        <v>2</v>
      </c>
      <c r="N246">
        <v>10.519</v>
      </c>
      <c r="O246">
        <v>10.43</v>
      </c>
      <c r="P246">
        <v>9.6996000000000002</v>
      </c>
      <c r="Q246" s="2"/>
      <c r="R246" s="1">
        <v>2</v>
      </c>
      <c r="S246" s="2"/>
      <c r="T246">
        <v>28.563199999999998</v>
      </c>
      <c r="U246" s="6"/>
      <c r="V246" s="33">
        <v>2</v>
      </c>
      <c r="W246" s="2"/>
      <c r="X246">
        <v>21.978000000000002</v>
      </c>
      <c r="Y246" s="2"/>
      <c r="Z246">
        <v>10.313700000000001</v>
      </c>
      <c r="AA246" s="2"/>
      <c r="AB246" s="42">
        <f t="shared" si="16"/>
        <v>10.313700000000001</v>
      </c>
      <c r="AC246" s="39">
        <v>2</v>
      </c>
      <c r="AE246" s="40">
        <v>10.82802614212998</v>
      </c>
      <c r="AG246" s="38"/>
      <c r="AH246" s="60">
        <v>10.82802614212998</v>
      </c>
      <c r="AI246" s="2"/>
      <c r="AJ246" s="1">
        <v>2</v>
      </c>
      <c r="AK246" s="8"/>
      <c r="AL246">
        <v>8.7739999999999991</v>
      </c>
      <c r="AP246" s="8"/>
      <c r="AQ246" s="45">
        <v>16.202058009375001</v>
      </c>
      <c r="AR246" s="45">
        <v>0.42165883593750003</v>
      </c>
      <c r="AS246" s="45">
        <v>1.3945435249999998</v>
      </c>
      <c r="AT246" s="45">
        <v>1.4919777734375002</v>
      </c>
      <c r="AU246" s="45">
        <v>41.556685168750001</v>
      </c>
      <c r="AV246" s="46">
        <v>2</v>
      </c>
      <c r="AW246">
        <v>5.8476999999999997</v>
      </c>
      <c r="AX246" s="9">
        <v>13.455228577258975</v>
      </c>
      <c r="AZ246" s="55">
        <f>AVERAGE(AX246:AY246)</f>
        <v>13.455228577258975</v>
      </c>
      <c r="BA246" s="50">
        <v>2</v>
      </c>
      <c r="BB246" s="9">
        <v>3.5837406356442494</v>
      </c>
      <c r="BD246" s="57">
        <f>AVERAGE(BB246:BC246)</f>
        <v>3.5837406356442494</v>
      </c>
      <c r="BE246" s="5">
        <v>2</v>
      </c>
      <c r="BF246" s="2"/>
      <c r="BG246" s="2"/>
      <c r="BJ246">
        <v>5</v>
      </c>
    </row>
    <row r="247" spans="1:62" x14ac:dyDescent="0.2">
      <c r="A247" s="1">
        <v>245</v>
      </c>
      <c r="B247" t="s">
        <v>55</v>
      </c>
      <c r="C247" s="30">
        <v>44307</v>
      </c>
      <c r="D247" s="31">
        <v>0.72335648148148146</v>
      </c>
      <c r="E247" s="30">
        <v>44307</v>
      </c>
      <c r="F247" s="31">
        <v>0.43168981481481478</v>
      </c>
      <c r="G247" t="s">
        <v>103</v>
      </c>
      <c r="H247" t="s">
        <v>104</v>
      </c>
      <c r="I247">
        <v>47.167999999999999</v>
      </c>
      <c r="J247" s="61">
        <v>-122.787333</v>
      </c>
      <c r="K247">
        <v>36</v>
      </c>
      <c r="L247">
        <v>7</v>
      </c>
      <c r="M247" s="35">
        <v>2</v>
      </c>
      <c r="N247">
        <v>5.694</v>
      </c>
      <c r="O247">
        <v>5.6459999999999999</v>
      </c>
      <c r="P247">
        <v>10.0275</v>
      </c>
      <c r="Q247" s="2"/>
      <c r="R247" s="36">
        <v>2</v>
      </c>
      <c r="S247" s="2"/>
      <c r="T247">
        <v>28.4346</v>
      </c>
      <c r="U247" s="6"/>
      <c r="V247" s="35">
        <v>2</v>
      </c>
      <c r="W247" s="2"/>
      <c r="X247">
        <v>21.826699999999999</v>
      </c>
      <c r="Y247" s="2"/>
      <c r="Z247">
        <v>11.491199999999999</v>
      </c>
      <c r="AA247" s="2"/>
      <c r="AB247" s="42">
        <f t="shared" si="16"/>
        <v>11.491199999999999</v>
      </c>
      <c r="AC247" s="5">
        <v>2</v>
      </c>
      <c r="AE247" s="40">
        <v>12.124040189440867</v>
      </c>
      <c r="AG247" s="38"/>
      <c r="AH247" s="60">
        <v>12.124040189440867</v>
      </c>
      <c r="AI247" s="2"/>
      <c r="AJ247" s="1">
        <v>2</v>
      </c>
      <c r="AK247" s="8"/>
      <c r="AL247">
        <v>8.8810000000000002</v>
      </c>
      <c r="AP247" s="8"/>
      <c r="AQ247" s="45">
        <v>11.348687114030612</v>
      </c>
      <c r="AR247" s="45">
        <v>0.38218909374999999</v>
      </c>
      <c r="AS247" s="45">
        <v>0.79754241071428555</v>
      </c>
      <c r="AT247" s="45">
        <v>1.1374297519132655</v>
      </c>
      <c r="AU247" s="45">
        <v>36.552713211734698</v>
      </c>
      <c r="AV247" s="5">
        <v>2</v>
      </c>
      <c r="AW247">
        <v>7.0067000000000004</v>
      </c>
      <c r="AX247" s="9"/>
      <c r="AZ247" s="55"/>
      <c r="BA247" s="50"/>
      <c r="BD247" s="57"/>
      <c r="BE247" s="5"/>
      <c r="BF247" s="2"/>
      <c r="BG247" s="2"/>
      <c r="BJ247">
        <v>5</v>
      </c>
    </row>
    <row r="248" spans="1:62" x14ac:dyDescent="0.2">
      <c r="A248" s="1">
        <v>246</v>
      </c>
      <c r="B248" t="s">
        <v>55</v>
      </c>
      <c r="C248" s="30">
        <v>44307</v>
      </c>
      <c r="D248" s="31">
        <v>0.72371527777777778</v>
      </c>
      <c r="E248" s="30">
        <v>44307</v>
      </c>
      <c r="F248" s="31">
        <v>0.43204861111111109</v>
      </c>
      <c r="G248" t="s">
        <v>103</v>
      </c>
      <c r="H248" t="s">
        <v>104</v>
      </c>
      <c r="I248">
        <v>47.167999999999999</v>
      </c>
      <c r="J248" s="61">
        <v>-122.787333</v>
      </c>
      <c r="K248">
        <v>36</v>
      </c>
      <c r="L248">
        <v>8</v>
      </c>
      <c r="M248" s="33">
        <v>2</v>
      </c>
      <c r="N248">
        <v>2.6640000000000001</v>
      </c>
      <c r="O248">
        <v>2.6419999999999999</v>
      </c>
      <c r="P248">
        <v>10.1073</v>
      </c>
      <c r="Q248" s="2"/>
      <c r="R248" s="1">
        <v>2</v>
      </c>
      <c r="S248" s="2"/>
      <c r="T248">
        <v>28.4102</v>
      </c>
      <c r="U248" s="6"/>
      <c r="V248" s="33">
        <v>2</v>
      </c>
      <c r="W248" s="2"/>
      <c r="X248">
        <v>21.795100000000001</v>
      </c>
      <c r="Y248" s="2"/>
      <c r="Z248">
        <v>11.896800000000001</v>
      </c>
      <c r="AA248" s="2"/>
      <c r="AB248" s="42">
        <f t="shared" si="16"/>
        <v>11.896800000000001</v>
      </c>
      <c r="AC248" s="39">
        <v>2</v>
      </c>
      <c r="AE248" s="40">
        <v>12.806681826823036</v>
      </c>
      <c r="AG248" s="38"/>
      <c r="AH248" s="60">
        <v>12.806681826823036</v>
      </c>
      <c r="AI248" s="2"/>
      <c r="AJ248" s="1">
        <v>2</v>
      </c>
      <c r="AK248" s="8"/>
      <c r="AL248">
        <v>8.923</v>
      </c>
      <c r="AP248" s="8"/>
      <c r="AQ248" s="45">
        <v>8.9190926565688784</v>
      </c>
      <c r="AR248" s="45">
        <v>0.32339563593749998</v>
      </c>
      <c r="AS248" s="45">
        <v>0.50357992678571417</v>
      </c>
      <c r="AT248" s="45">
        <v>0.94481375430484682</v>
      </c>
      <c r="AU248" s="45">
        <v>33.460439537117352</v>
      </c>
      <c r="AV248" s="46">
        <v>2</v>
      </c>
      <c r="AW248">
        <v>4.343</v>
      </c>
      <c r="AX248" s="9"/>
      <c r="AZ248" s="55"/>
      <c r="BA248" s="50"/>
      <c r="BD248" s="57"/>
      <c r="BE248" s="5"/>
      <c r="BF248" s="2"/>
      <c r="BG248" s="2"/>
      <c r="BJ248">
        <v>5</v>
      </c>
    </row>
    <row r="249" spans="1:62" x14ac:dyDescent="0.2">
      <c r="A249" s="1">
        <v>247</v>
      </c>
      <c r="B249" t="s">
        <v>55</v>
      </c>
      <c r="C249" s="30">
        <v>44307</v>
      </c>
      <c r="D249" s="31">
        <v>0.79446759259259259</v>
      </c>
      <c r="E249" s="30">
        <v>44307</v>
      </c>
      <c r="F249" s="31">
        <v>0.50280092592592596</v>
      </c>
      <c r="G249" t="s">
        <v>105</v>
      </c>
      <c r="H249" t="s">
        <v>106</v>
      </c>
      <c r="I249">
        <v>47.276499999999999</v>
      </c>
      <c r="J249" s="61">
        <v>-122.7075</v>
      </c>
      <c r="K249">
        <v>38</v>
      </c>
      <c r="L249">
        <v>1</v>
      </c>
      <c r="M249" s="35">
        <v>2</v>
      </c>
      <c r="N249">
        <v>89.712000000000003</v>
      </c>
      <c r="O249">
        <v>88.936000000000007</v>
      </c>
      <c r="P249">
        <v>8.8643000000000001</v>
      </c>
      <c r="Q249" s="2"/>
      <c r="R249" s="36">
        <v>2</v>
      </c>
      <c r="S249" s="2"/>
      <c r="T249">
        <v>29.0441</v>
      </c>
      <c r="U249" s="6"/>
      <c r="V249" s="35">
        <v>2</v>
      </c>
      <c r="W249" s="2"/>
      <c r="X249">
        <v>22.479800000000001</v>
      </c>
      <c r="Y249" s="2"/>
      <c r="Z249">
        <v>8.4267000000000003</v>
      </c>
      <c r="AA249" s="2"/>
      <c r="AB249" s="42">
        <f t="shared" si="16"/>
        <v>8.4267000000000003</v>
      </c>
      <c r="AC249" s="5">
        <v>2</v>
      </c>
      <c r="AE249" s="6">
        <v>8.91</v>
      </c>
      <c r="AF249" s="6">
        <v>8.81</v>
      </c>
      <c r="AG249" s="38"/>
      <c r="AH249" s="60">
        <v>8.86</v>
      </c>
      <c r="AI249" s="2"/>
      <c r="AJ249" s="1">
        <v>2</v>
      </c>
      <c r="AK249" s="8"/>
      <c r="AL249">
        <v>8.5749999999999993</v>
      </c>
      <c r="AM249" s="44">
        <v>29.022656034413231</v>
      </c>
      <c r="AN249" s="44"/>
      <c r="AO249" s="1">
        <v>2</v>
      </c>
      <c r="AP249" s="8"/>
      <c r="AQ249" s="45">
        <v>23.066558490624999</v>
      </c>
      <c r="AR249" s="45">
        <v>0.56035119218749996</v>
      </c>
      <c r="AS249" s="45">
        <v>2.0930227499999998</v>
      </c>
      <c r="AT249" s="45">
        <v>2.0489053359375</v>
      </c>
      <c r="AU249" s="45">
        <v>49.396262343749996</v>
      </c>
      <c r="AV249" s="5">
        <v>2</v>
      </c>
      <c r="AW249">
        <v>1.1716</v>
      </c>
      <c r="AX249" s="9"/>
      <c r="AZ249" s="55"/>
      <c r="BA249" s="50"/>
      <c r="BD249" s="57"/>
      <c r="BE249" s="5"/>
      <c r="BF249" s="2"/>
      <c r="BG249" s="2"/>
      <c r="BJ249">
        <v>7</v>
      </c>
    </row>
    <row r="250" spans="1:62" x14ac:dyDescent="0.2">
      <c r="A250" s="1">
        <v>248</v>
      </c>
      <c r="B250" t="s">
        <v>55</v>
      </c>
      <c r="C250" s="30">
        <v>44307</v>
      </c>
      <c r="D250" s="31">
        <v>0.79457175925925916</v>
      </c>
      <c r="E250" s="30">
        <v>44307</v>
      </c>
      <c r="F250" s="31">
        <v>0.50290509259259253</v>
      </c>
      <c r="G250" t="s">
        <v>105</v>
      </c>
      <c r="H250" t="s">
        <v>106</v>
      </c>
      <c r="I250">
        <v>47.276499999999999</v>
      </c>
      <c r="J250" s="61">
        <v>-122.7075</v>
      </c>
      <c r="K250">
        <v>38</v>
      </c>
      <c r="L250">
        <v>2</v>
      </c>
      <c r="M250" s="33">
        <v>2</v>
      </c>
      <c r="N250">
        <v>89.706000000000003</v>
      </c>
      <c r="O250">
        <v>88.93</v>
      </c>
      <c r="P250">
        <v>8.8681999999999999</v>
      </c>
      <c r="Q250" s="2"/>
      <c r="R250" s="1">
        <v>2</v>
      </c>
      <c r="S250" s="2"/>
      <c r="T250">
        <v>29.0456</v>
      </c>
      <c r="U250" s="6"/>
      <c r="V250" s="33">
        <v>2</v>
      </c>
      <c r="W250" s="2"/>
      <c r="X250">
        <v>22.480399999999999</v>
      </c>
      <c r="Y250" s="2"/>
      <c r="Z250">
        <v>8.4632000000000005</v>
      </c>
      <c r="AA250" s="2"/>
      <c r="AB250" s="42">
        <f t="shared" si="16"/>
        <v>8.4632000000000005</v>
      </c>
      <c r="AC250" s="39">
        <v>2</v>
      </c>
      <c r="AG250" s="38"/>
      <c r="AH250" s="60"/>
      <c r="AI250" s="2"/>
      <c r="AK250" s="8"/>
      <c r="AL250">
        <v>8.5739999999999998</v>
      </c>
      <c r="AP250" s="8"/>
      <c r="AV250" s="46"/>
      <c r="AW250">
        <v>1.2601</v>
      </c>
      <c r="AX250" s="9"/>
      <c r="AZ250" s="55"/>
      <c r="BA250" s="50"/>
      <c r="BD250" s="57"/>
      <c r="BE250" s="5"/>
      <c r="BF250" s="2"/>
      <c r="BG250" s="2"/>
      <c r="BJ250">
        <v>7</v>
      </c>
    </row>
    <row r="251" spans="1:62" x14ac:dyDescent="0.2">
      <c r="A251" s="1">
        <v>249</v>
      </c>
      <c r="B251" t="s">
        <v>55</v>
      </c>
      <c r="C251" s="30">
        <v>44307</v>
      </c>
      <c r="D251" s="31">
        <v>0.79519675925925926</v>
      </c>
      <c r="E251" s="30">
        <v>44307</v>
      </c>
      <c r="F251" s="31">
        <v>0.50353009259259263</v>
      </c>
      <c r="G251" t="s">
        <v>105</v>
      </c>
      <c r="H251" t="s">
        <v>106</v>
      </c>
      <c r="I251">
        <v>47.276499999999999</v>
      </c>
      <c r="J251" s="61">
        <v>-122.7075</v>
      </c>
      <c r="K251">
        <v>38</v>
      </c>
      <c r="L251">
        <v>3</v>
      </c>
      <c r="M251" s="35">
        <v>2</v>
      </c>
      <c r="N251">
        <v>81.186999999999998</v>
      </c>
      <c r="O251">
        <v>80.486000000000004</v>
      </c>
      <c r="P251">
        <v>8.8017000000000003</v>
      </c>
      <c r="Q251" s="2"/>
      <c r="R251" s="36">
        <v>2</v>
      </c>
      <c r="S251" s="2"/>
      <c r="T251">
        <v>28.995799999999999</v>
      </c>
      <c r="U251" s="6"/>
      <c r="V251" s="35">
        <v>2</v>
      </c>
      <c r="W251" s="2"/>
      <c r="X251">
        <v>22.451000000000001</v>
      </c>
      <c r="Y251" s="2"/>
      <c r="Z251">
        <v>8.2688000000000006</v>
      </c>
      <c r="AA251" s="2"/>
      <c r="AB251" s="42">
        <f t="shared" si="16"/>
        <v>8.2688000000000006</v>
      </c>
      <c r="AC251" s="5">
        <v>2</v>
      </c>
      <c r="AE251" s="6">
        <v>8.83</v>
      </c>
      <c r="AF251" s="6">
        <v>8.83</v>
      </c>
      <c r="AG251" s="38"/>
      <c r="AH251" s="60">
        <v>8.83</v>
      </c>
      <c r="AI251" s="2"/>
      <c r="AJ251" s="1">
        <v>2</v>
      </c>
      <c r="AK251" s="8"/>
      <c r="AL251">
        <v>8.5459999999999994</v>
      </c>
      <c r="AP251" s="8"/>
      <c r="AQ251" s="45">
        <v>23.132467319387754</v>
      </c>
      <c r="AR251" s="45">
        <v>0.56309745</v>
      </c>
      <c r="AS251" s="45">
        <v>2.0596043428571429</v>
      </c>
      <c r="AT251" s="45">
        <v>2.0585416224489799</v>
      </c>
      <c r="AU251" s="45">
        <v>49.571423036734693</v>
      </c>
      <c r="AV251" s="5">
        <v>2</v>
      </c>
      <c r="AW251">
        <v>1.0531999999999999</v>
      </c>
      <c r="AX251" s="9"/>
      <c r="AZ251" s="55"/>
      <c r="BA251" s="50"/>
      <c r="BD251" s="57"/>
      <c r="BE251" s="5"/>
      <c r="BF251" s="2"/>
      <c r="BG251" s="2"/>
      <c r="BJ251">
        <v>7</v>
      </c>
    </row>
    <row r="252" spans="1:62" x14ac:dyDescent="0.2">
      <c r="A252" s="1">
        <v>250</v>
      </c>
      <c r="B252" t="s">
        <v>55</v>
      </c>
      <c r="C252" s="30">
        <v>44307</v>
      </c>
      <c r="D252" s="31">
        <v>0.79649305555555561</v>
      </c>
      <c r="E252" s="30">
        <v>44307</v>
      </c>
      <c r="F252" s="31">
        <v>0.50482638888888887</v>
      </c>
      <c r="G252" t="s">
        <v>105</v>
      </c>
      <c r="H252" t="s">
        <v>106</v>
      </c>
      <c r="I252">
        <v>47.276499999999999</v>
      </c>
      <c r="J252" s="61">
        <v>-122.7075</v>
      </c>
      <c r="K252">
        <v>38</v>
      </c>
      <c r="L252">
        <v>4</v>
      </c>
      <c r="M252" s="33">
        <v>2</v>
      </c>
      <c r="N252">
        <v>50.627000000000002</v>
      </c>
      <c r="O252">
        <v>50.194000000000003</v>
      </c>
      <c r="P252">
        <v>8.9259000000000004</v>
      </c>
      <c r="Q252" s="2"/>
      <c r="R252" s="1">
        <v>2</v>
      </c>
      <c r="S252" s="2"/>
      <c r="T252">
        <v>28.920500000000001</v>
      </c>
      <c r="U252" s="6"/>
      <c r="V252" s="33">
        <v>2</v>
      </c>
      <c r="W252" s="2"/>
      <c r="X252">
        <v>22.373699999999999</v>
      </c>
      <c r="Y252" s="2"/>
      <c r="Z252">
        <v>8.6774000000000004</v>
      </c>
      <c r="AA252" s="2"/>
      <c r="AB252" s="42">
        <f t="shared" si="16"/>
        <v>8.6774000000000004</v>
      </c>
      <c r="AC252" s="39">
        <v>2</v>
      </c>
      <c r="AE252" s="6">
        <v>9.17</v>
      </c>
      <c r="AF252" s="6">
        <v>9.2100000000000009</v>
      </c>
      <c r="AG252" s="38"/>
      <c r="AH252" s="60">
        <v>9.1900000000000013</v>
      </c>
      <c r="AI252" s="2"/>
      <c r="AJ252" s="1">
        <v>2</v>
      </c>
      <c r="AK252" s="8"/>
      <c r="AL252">
        <v>8.5879999999999992</v>
      </c>
      <c r="AM252" s="44">
        <v>28.927981065496667</v>
      </c>
      <c r="AN252" s="44"/>
      <c r="AO252" s="1">
        <v>2</v>
      </c>
      <c r="AP252" s="8"/>
      <c r="AQ252" s="45">
        <v>22.611064778890306</v>
      </c>
      <c r="AR252" s="45">
        <v>0.50281976718749999</v>
      </c>
      <c r="AS252" s="45">
        <v>1.6811387035714285</v>
      </c>
      <c r="AT252" s="45">
        <v>1.9858437007334182</v>
      </c>
      <c r="AU252" s="45">
        <v>47.939664497831629</v>
      </c>
      <c r="AV252" s="46">
        <v>2</v>
      </c>
      <c r="AW252">
        <v>2.4119999999999999</v>
      </c>
      <c r="AX252" s="9">
        <v>5.17</v>
      </c>
      <c r="AY252" s="9">
        <v>4.49</v>
      </c>
      <c r="AZ252" s="55">
        <f>AVERAGE(AX252:AY252)</f>
        <v>4.83</v>
      </c>
      <c r="BA252" s="50">
        <v>2</v>
      </c>
      <c r="BB252" s="9">
        <v>1.77</v>
      </c>
      <c r="BC252" s="9">
        <v>1.72</v>
      </c>
      <c r="BD252" s="57">
        <f>AVERAGE(BB252:BC252)</f>
        <v>1.7450000000000001</v>
      </c>
      <c r="BE252" s="5">
        <v>2</v>
      </c>
      <c r="BF252" s="2"/>
      <c r="BG252" s="2"/>
      <c r="BJ252">
        <v>7</v>
      </c>
    </row>
    <row r="253" spans="1:62" x14ac:dyDescent="0.2">
      <c r="A253" s="1">
        <v>251</v>
      </c>
      <c r="B253" t="s">
        <v>55</v>
      </c>
      <c r="C253" s="30">
        <v>44307</v>
      </c>
      <c r="D253" s="31">
        <v>0.79659722222222218</v>
      </c>
      <c r="E253" s="30">
        <v>44307</v>
      </c>
      <c r="F253" s="31">
        <v>0.50493055555555555</v>
      </c>
      <c r="G253" t="s">
        <v>105</v>
      </c>
      <c r="H253" t="s">
        <v>106</v>
      </c>
      <c r="I253">
        <v>47.276499999999999</v>
      </c>
      <c r="J253" s="61">
        <v>-122.7075</v>
      </c>
      <c r="K253">
        <v>38</v>
      </c>
      <c r="L253">
        <v>5</v>
      </c>
      <c r="M253" s="35">
        <v>2</v>
      </c>
      <c r="N253">
        <v>50.625</v>
      </c>
      <c r="O253">
        <v>50.192</v>
      </c>
      <c r="P253">
        <v>8.9236000000000004</v>
      </c>
      <c r="Q253" s="2"/>
      <c r="R253" s="36">
        <v>2</v>
      </c>
      <c r="S253" s="2"/>
      <c r="T253">
        <v>28.920500000000001</v>
      </c>
      <c r="U253" s="6"/>
      <c r="V253" s="35">
        <v>2</v>
      </c>
      <c r="W253" s="2"/>
      <c r="X253">
        <v>22.373999999999999</v>
      </c>
      <c r="Y253" s="2"/>
      <c r="Z253">
        <v>8.6722999999999999</v>
      </c>
      <c r="AA253" s="2"/>
      <c r="AB253" s="42">
        <f t="shared" si="16"/>
        <v>8.6722999999999999</v>
      </c>
      <c r="AC253" s="5">
        <v>2</v>
      </c>
      <c r="AG253" s="38"/>
      <c r="AH253" s="60"/>
      <c r="AI253" s="2"/>
      <c r="AK253" s="8"/>
      <c r="AL253">
        <v>8.5879999999999992</v>
      </c>
      <c r="AP253" s="8"/>
      <c r="AV253" s="5"/>
      <c r="AW253">
        <v>2.4681999999999999</v>
      </c>
      <c r="AX253" s="9"/>
      <c r="AZ253" s="55"/>
      <c r="BA253" s="50"/>
      <c r="BD253" s="57"/>
      <c r="BE253" s="5"/>
      <c r="BF253" s="2"/>
      <c r="BG253" s="2"/>
      <c r="BJ253">
        <v>7</v>
      </c>
    </row>
    <row r="254" spans="1:62" x14ac:dyDescent="0.2">
      <c r="A254" s="1">
        <v>252</v>
      </c>
      <c r="B254" t="s">
        <v>55</v>
      </c>
      <c r="C254" s="30">
        <v>44307</v>
      </c>
      <c r="D254" s="31">
        <v>0.79752314814814818</v>
      </c>
      <c r="E254" s="30">
        <v>44307</v>
      </c>
      <c r="F254" s="31">
        <v>0.50585648148148155</v>
      </c>
      <c r="G254" t="s">
        <v>105</v>
      </c>
      <c r="H254" t="s">
        <v>106</v>
      </c>
      <c r="I254">
        <v>47.276499999999999</v>
      </c>
      <c r="J254" s="61">
        <v>-122.7075</v>
      </c>
      <c r="K254">
        <v>38</v>
      </c>
      <c r="L254">
        <v>6</v>
      </c>
      <c r="M254" s="33">
        <v>2</v>
      </c>
      <c r="N254">
        <v>30.876999999999999</v>
      </c>
      <c r="O254">
        <v>30.614000000000001</v>
      </c>
      <c r="P254">
        <v>9.2254000000000005</v>
      </c>
      <c r="Q254" s="2"/>
      <c r="R254" s="1">
        <v>2</v>
      </c>
      <c r="S254" s="2"/>
      <c r="T254">
        <v>28.882100000000001</v>
      </c>
      <c r="U254" s="6"/>
      <c r="V254" s="33">
        <v>2</v>
      </c>
      <c r="W254" s="2"/>
      <c r="X254">
        <v>22.299099999999999</v>
      </c>
      <c r="Y254" s="2"/>
      <c r="Z254">
        <v>9.4962999999999997</v>
      </c>
      <c r="AA254" s="2"/>
      <c r="AB254" s="42">
        <f t="shared" si="16"/>
        <v>9.4962999999999997</v>
      </c>
      <c r="AC254" s="39">
        <v>2</v>
      </c>
      <c r="AE254" s="6">
        <v>10.15</v>
      </c>
      <c r="AF254" s="6">
        <v>10.09</v>
      </c>
      <c r="AG254" s="38"/>
      <c r="AH254" s="60">
        <v>10.120000000000001</v>
      </c>
      <c r="AI254" s="2"/>
      <c r="AJ254" s="1">
        <v>2</v>
      </c>
      <c r="AK254" s="8"/>
      <c r="AL254">
        <v>8.6760000000000002</v>
      </c>
      <c r="AP254" s="8"/>
      <c r="AQ254" s="45">
        <v>19.20644825484694</v>
      </c>
      <c r="AR254" s="45">
        <v>0.42345104374999998</v>
      </c>
      <c r="AS254" s="45">
        <v>1.4667211821428572</v>
      </c>
      <c r="AT254" s="45">
        <v>1.7607859457908166</v>
      </c>
      <c r="AU254" s="45">
        <v>43.071388144897952</v>
      </c>
      <c r="AV254" s="46">
        <v>2</v>
      </c>
      <c r="AW254">
        <v>7.4809999999999999</v>
      </c>
      <c r="AX254" s="9">
        <v>11.67</v>
      </c>
      <c r="AY254" s="9">
        <v>11.72</v>
      </c>
      <c r="AZ254" s="55">
        <f>AVERAGE(AX254:AY254)</f>
        <v>11.695</v>
      </c>
      <c r="BA254" s="50">
        <v>2</v>
      </c>
      <c r="BB254" s="9">
        <v>2.96</v>
      </c>
      <c r="BC254" s="9">
        <v>3.66</v>
      </c>
      <c r="BD254" s="57">
        <f>AVERAGE(BB254:BC254)</f>
        <v>3.31</v>
      </c>
      <c r="BE254" s="5">
        <v>2</v>
      </c>
      <c r="BF254" s="2"/>
      <c r="BG254" s="2"/>
      <c r="BJ254">
        <v>7</v>
      </c>
    </row>
    <row r="255" spans="1:62" x14ac:dyDescent="0.2">
      <c r="A255" s="1">
        <v>253</v>
      </c>
      <c r="B255" t="s">
        <v>55</v>
      </c>
      <c r="C255" s="30">
        <v>44307</v>
      </c>
      <c r="D255" s="31">
        <v>0.79824074074074081</v>
      </c>
      <c r="E255" s="30">
        <v>44307</v>
      </c>
      <c r="F255" s="31">
        <v>0.50657407407407407</v>
      </c>
      <c r="G255" t="s">
        <v>105</v>
      </c>
      <c r="H255" t="s">
        <v>106</v>
      </c>
      <c r="I255">
        <v>47.276499999999999</v>
      </c>
      <c r="J255" s="61">
        <v>-122.7075</v>
      </c>
      <c r="K255">
        <v>38</v>
      </c>
      <c r="L255">
        <v>7</v>
      </c>
      <c r="M255" s="35">
        <v>2</v>
      </c>
      <c r="N255">
        <v>20.968</v>
      </c>
      <c r="O255">
        <v>20.791</v>
      </c>
      <c r="P255">
        <v>9.3618000000000006</v>
      </c>
      <c r="Q255" s="2"/>
      <c r="R255" s="36">
        <v>2</v>
      </c>
      <c r="S255" s="2"/>
      <c r="T255">
        <v>28.8645</v>
      </c>
      <c r="U255" s="6"/>
      <c r="V255" s="35">
        <v>2</v>
      </c>
      <c r="W255" s="2"/>
      <c r="X255">
        <v>22.264700000000001</v>
      </c>
      <c r="Y255" s="2"/>
      <c r="Z255">
        <v>9.9502000000000006</v>
      </c>
      <c r="AA255" s="2"/>
      <c r="AB255" s="42">
        <f t="shared" si="16"/>
        <v>9.9502000000000006</v>
      </c>
      <c r="AC255" s="5">
        <v>2</v>
      </c>
      <c r="AE255" s="6">
        <v>10.54</v>
      </c>
      <c r="AF255" s="6">
        <v>10.55</v>
      </c>
      <c r="AG255" s="38"/>
      <c r="AH255" s="60">
        <v>10.545</v>
      </c>
      <c r="AI255" s="2"/>
      <c r="AJ255" s="1">
        <v>2</v>
      </c>
      <c r="AK255" s="8"/>
      <c r="AL255">
        <v>8.7230000000000008</v>
      </c>
      <c r="AM255" s="44">
        <v>28.878079347734012</v>
      </c>
      <c r="AN255" s="44"/>
      <c r="AO255" s="1">
        <v>2</v>
      </c>
      <c r="AP255" s="8"/>
      <c r="AQ255" s="45">
        <v>17.899501120471935</v>
      </c>
      <c r="AR255" s="45">
        <v>0.38194686718749998</v>
      </c>
      <c r="AS255" s="45">
        <v>1.2640320482142857</v>
      </c>
      <c r="AT255" s="45">
        <v>1.6410825290497448</v>
      </c>
      <c r="AU255" s="45">
        <v>41.415642481505103</v>
      </c>
      <c r="AV255" s="5">
        <v>2</v>
      </c>
      <c r="AW255">
        <v>9.3210999999999995</v>
      </c>
      <c r="AX255" s="9">
        <v>14.55</v>
      </c>
      <c r="AY255" s="9">
        <v>15.7</v>
      </c>
      <c r="AZ255" s="55">
        <f>AVERAGE(AX255:AY255)</f>
        <v>15.125</v>
      </c>
      <c r="BA255" s="50">
        <v>2</v>
      </c>
      <c r="BB255" s="9">
        <v>4.4800000000000004</v>
      </c>
      <c r="BC255" s="9">
        <v>4.12</v>
      </c>
      <c r="BD255" s="57">
        <f>AVERAGE(BB255:BC255)</f>
        <v>4.3000000000000007</v>
      </c>
      <c r="BE255" s="5">
        <v>2</v>
      </c>
      <c r="BF255" s="2"/>
      <c r="BG255" s="2"/>
      <c r="BJ255">
        <v>7</v>
      </c>
    </row>
    <row r="256" spans="1:62" x14ac:dyDescent="0.2">
      <c r="A256" s="1">
        <v>254</v>
      </c>
      <c r="B256" t="s">
        <v>55</v>
      </c>
      <c r="C256" s="30">
        <v>44307</v>
      </c>
      <c r="D256" s="31">
        <v>0.79899305555555555</v>
      </c>
      <c r="E256" s="30">
        <v>44307</v>
      </c>
      <c r="F256" s="31">
        <v>0.50732638888888892</v>
      </c>
      <c r="G256" t="s">
        <v>105</v>
      </c>
      <c r="H256" t="s">
        <v>106</v>
      </c>
      <c r="I256">
        <v>47.276499999999999</v>
      </c>
      <c r="J256" s="61">
        <v>-122.7075</v>
      </c>
      <c r="K256">
        <v>38</v>
      </c>
      <c r="L256">
        <v>8</v>
      </c>
      <c r="M256" s="33">
        <v>2</v>
      </c>
      <c r="N256">
        <v>10.919</v>
      </c>
      <c r="O256">
        <v>10.827</v>
      </c>
      <c r="P256">
        <v>10.060600000000001</v>
      </c>
      <c r="Q256" s="2"/>
      <c r="R256" s="1">
        <v>2</v>
      </c>
      <c r="S256" s="2"/>
      <c r="T256">
        <v>28.7712</v>
      </c>
      <c r="U256" s="6"/>
      <c r="V256" s="33">
        <v>2</v>
      </c>
      <c r="W256" s="2"/>
      <c r="X256">
        <v>22.0838</v>
      </c>
      <c r="Y256" s="2"/>
      <c r="Z256">
        <v>13.2874</v>
      </c>
      <c r="AA256" s="2"/>
      <c r="AB256" s="42">
        <f t="shared" si="16"/>
        <v>13.2874</v>
      </c>
      <c r="AC256" s="39">
        <v>2</v>
      </c>
      <c r="AE256" s="6">
        <v>14.48</v>
      </c>
      <c r="AF256" s="6">
        <v>14.54</v>
      </c>
      <c r="AG256" s="38"/>
      <c r="AH256" s="60">
        <v>14.51</v>
      </c>
      <c r="AI256" s="2"/>
      <c r="AJ256" s="1">
        <v>2</v>
      </c>
      <c r="AK256" s="8"/>
      <c r="AL256">
        <v>8.9849999999999994</v>
      </c>
      <c r="AP256" s="8"/>
      <c r="AQ256" s="45">
        <v>5.2790023275510203</v>
      </c>
      <c r="AR256" s="45">
        <v>0.142449675</v>
      </c>
      <c r="AS256" s="45">
        <v>0.31212928571428572</v>
      </c>
      <c r="AT256" s="45">
        <v>0.81933345051020412</v>
      </c>
      <c r="AU256" s="45">
        <v>28.166960382653059</v>
      </c>
      <c r="AV256" s="46">
        <v>2</v>
      </c>
      <c r="AW256">
        <v>18.198499999999999</v>
      </c>
      <c r="AX256" s="9">
        <v>45.72</v>
      </c>
      <c r="AZ256" s="55">
        <f>AVERAGE(AX256:AY256)</f>
        <v>45.72</v>
      </c>
      <c r="BA256" s="50">
        <v>2</v>
      </c>
      <c r="BB256" s="9">
        <v>9.49</v>
      </c>
      <c r="BD256" s="57">
        <f>AVERAGE(BB256:BC256)</f>
        <v>9.49</v>
      </c>
      <c r="BE256" s="5">
        <v>2</v>
      </c>
      <c r="BF256" s="2"/>
      <c r="BG256" s="2"/>
      <c r="BJ256">
        <v>7</v>
      </c>
    </row>
    <row r="257" spans="1:62" x14ac:dyDescent="0.2">
      <c r="A257" s="1">
        <v>255</v>
      </c>
      <c r="B257" t="s">
        <v>55</v>
      </c>
      <c r="C257" s="30">
        <v>44307</v>
      </c>
      <c r="D257" s="31">
        <v>0.79964120370370373</v>
      </c>
      <c r="E257" s="30">
        <v>44307</v>
      </c>
      <c r="F257" s="31">
        <v>0.5079745370370371</v>
      </c>
      <c r="G257" t="s">
        <v>105</v>
      </c>
      <c r="H257" t="s">
        <v>106</v>
      </c>
      <c r="I257">
        <v>47.276499999999999</v>
      </c>
      <c r="J257" s="61">
        <v>-122.7075</v>
      </c>
      <c r="K257">
        <v>38</v>
      </c>
      <c r="L257">
        <v>9</v>
      </c>
      <c r="M257" s="35">
        <v>2</v>
      </c>
      <c r="N257">
        <v>5.4989999999999997</v>
      </c>
      <c r="O257">
        <v>5.452</v>
      </c>
      <c r="P257">
        <v>10.8749</v>
      </c>
      <c r="Q257" s="2"/>
      <c r="R257" s="36">
        <v>2</v>
      </c>
      <c r="S257" s="2"/>
      <c r="T257">
        <v>28.772099999999998</v>
      </c>
      <c r="U257" s="6"/>
      <c r="V257" s="35">
        <v>2</v>
      </c>
      <c r="W257" s="2"/>
      <c r="X257">
        <v>21.951899999999998</v>
      </c>
      <c r="Y257" s="2"/>
      <c r="Z257">
        <v>16.457799999999999</v>
      </c>
      <c r="AA257" s="2"/>
      <c r="AB257" s="42">
        <f t="shared" si="16"/>
        <v>16.457799999999999</v>
      </c>
      <c r="AC257" s="5">
        <v>2</v>
      </c>
      <c r="AE257" s="6">
        <v>17.059999999999999</v>
      </c>
      <c r="AF257" s="6">
        <v>17.39</v>
      </c>
      <c r="AG257" s="38"/>
      <c r="AH257" s="60">
        <v>17.225000000000001</v>
      </c>
      <c r="AI257" s="2"/>
      <c r="AJ257" s="1">
        <v>2</v>
      </c>
      <c r="AK257" s="8"/>
      <c r="AL257">
        <v>9.2249999999999996</v>
      </c>
      <c r="AP257" s="8"/>
      <c r="AQ257" s="45">
        <v>0.8533042278698979</v>
      </c>
      <c r="AR257" s="45">
        <v>0.11692545468750001</v>
      </c>
      <c r="AS257" s="45">
        <v>2.7146858928571427E-2</v>
      </c>
      <c r="AT257" s="45">
        <v>0.44074996731505106</v>
      </c>
      <c r="AU257" s="45">
        <v>19.914961914413261</v>
      </c>
      <c r="AV257" s="5">
        <v>2</v>
      </c>
      <c r="AW257">
        <v>5.4530000000000003</v>
      </c>
      <c r="AX257" s="9">
        <v>17.07</v>
      </c>
      <c r="AY257" s="9">
        <v>16.84</v>
      </c>
      <c r="AZ257" s="55">
        <f>AVERAGE(AX257:AY257)</f>
        <v>16.954999999999998</v>
      </c>
      <c r="BA257" s="50">
        <v>2</v>
      </c>
      <c r="BB257" s="9">
        <v>3.07</v>
      </c>
      <c r="BC257" s="9">
        <v>3.85</v>
      </c>
      <c r="BD257" s="57">
        <f>AVERAGE(BB257:BC257)</f>
        <v>3.46</v>
      </c>
      <c r="BE257" s="5">
        <v>2</v>
      </c>
      <c r="BF257" s="2"/>
      <c r="BG257" s="2"/>
      <c r="BJ257">
        <v>7</v>
      </c>
    </row>
    <row r="258" spans="1:62" x14ac:dyDescent="0.2">
      <c r="A258" s="1">
        <v>256</v>
      </c>
      <c r="B258" t="s">
        <v>55</v>
      </c>
      <c r="C258" s="30">
        <v>44307</v>
      </c>
      <c r="D258" s="31">
        <v>0.8002662037037036</v>
      </c>
      <c r="E258" s="30">
        <v>44307</v>
      </c>
      <c r="F258" s="31">
        <v>0.50859953703703698</v>
      </c>
      <c r="G258" t="s">
        <v>105</v>
      </c>
      <c r="H258" t="s">
        <v>106</v>
      </c>
      <c r="I258">
        <v>47.276499999999999</v>
      </c>
      <c r="J258" s="61">
        <v>-122.7075</v>
      </c>
      <c r="K258">
        <v>38</v>
      </c>
      <c r="L258">
        <v>10</v>
      </c>
      <c r="M258" s="33">
        <v>2</v>
      </c>
      <c r="N258">
        <v>2.9209999999999998</v>
      </c>
      <c r="O258">
        <v>2.8959999999999999</v>
      </c>
      <c r="P258">
        <v>11.3795</v>
      </c>
      <c r="Q258" s="2"/>
      <c r="R258" s="1">
        <v>2</v>
      </c>
      <c r="S258" s="2"/>
      <c r="T258">
        <v>28.723199999999999</v>
      </c>
      <c r="U258" s="6"/>
      <c r="V258" s="33">
        <v>2</v>
      </c>
      <c r="W258" s="2"/>
      <c r="X258">
        <v>21.828399999999998</v>
      </c>
      <c r="Y258" s="2"/>
      <c r="Z258">
        <v>17.0381</v>
      </c>
      <c r="AA258" s="2"/>
      <c r="AB258" s="42">
        <f t="shared" si="16"/>
        <v>17.0381</v>
      </c>
      <c r="AC258" s="39">
        <v>2</v>
      </c>
      <c r="AE258" s="6">
        <v>17.39</v>
      </c>
      <c r="AF258" s="6">
        <v>17.29</v>
      </c>
      <c r="AG258" s="38"/>
      <c r="AH258" s="60">
        <v>17.34</v>
      </c>
      <c r="AI258" s="2"/>
      <c r="AJ258" s="1">
        <v>2</v>
      </c>
      <c r="AK258" s="8"/>
      <c r="AL258">
        <v>9.2780000000000005</v>
      </c>
      <c r="AM258" s="44">
        <v>28.779268208025361</v>
      </c>
      <c r="AN258" s="44"/>
      <c r="AO258" s="1">
        <v>2</v>
      </c>
      <c r="AP258" s="8"/>
      <c r="AQ258" s="45">
        <v>0.71079178750000005</v>
      </c>
      <c r="AR258" s="45">
        <v>9.5828993749999994E-2</v>
      </c>
      <c r="AS258" s="45">
        <v>0</v>
      </c>
      <c r="AT258" s="45">
        <v>0.38190064375000005</v>
      </c>
      <c r="AU258" s="45">
        <v>18.518580199999999</v>
      </c>
      <c r="AV258" s="46">
        <v>2</v>
      </c>
      <c r="AW258">
        <v>2.4849999999999999</v>
      </c>
      <c r="AX258" s="9">
        <v>11.62</v>
      </c>
      <c r="AY258" s="9">
        <v>10.71</v>
      </c>
      <c r="AZ258" s="55">
        <f>AVERAGE(AX258:AY258)</f>
        <v>11.164999999999999</v>
      </c>
      <c r="BA258" s="50">
        <v>2</v>
      </c>
      <c r="BB258" s="9">
        <v>3.46</v>
      </c>
      <c r="BC258" s="9">
        <v>1.76</v>
      </c>
      <c r="BD258" s="57">
        <f>AVERAGE(BB258:BC258)</f>
        <v>2.61</v>
      </c>
      <c r="BE258" s="5">
        <v>2</v>
      </c>
      <c r="BF258" s="2"/>
      <c r="BG258" s="2"/>
      <c r="BJ258">
        <v>7</v>
      </c>
    </row>
    <row r="259" spans="1:62" x14ac:dyDescent="0.2">
      <c r="A259" s="1">
        <v>257</v>
      </c>
      <c r="B259" t="s">
        <v>55</v>
      </c>
      <c r="C259" s="30">
        <v>44307</v>
      </c>
      <c r="D259" s="31">
        <v>0.80033564814814806</v>
      </c>
      <c r="E259" s="30">
        <v>44307</v>
      </c>
      <c r="F259" s="31">
        <v>0.50866898148148143</v>
      </c>
      <c r="G259" t="s">
        <v>105</v>
      </c>
      <c r="H259" t="s">
        <v>106</v>
      </c>
      <c r="I259">
        <v>47.276499999999999</v>
      </c>
      <c r="J259" s="61">
        <v>-122.7075</v>
      </c>
      <c r="K259">
        <v>38</v>
      </c>
      <c r="L259">
        <v>11</v>
      </c>
      <c r="M259" s="35">
        <v>2</v>
      </c>
      <c r="N259">
        <v>2.915</v>
      </c>
      <c r="O259">
        <v>2.89</v>
      </c>
      <c r="P259">
        <v>11.2921</v>
      </c>
      <c r="Q259" s="2"/>
      <c r="R259" s="36">
        <v>2</v>
      </c>
      <c r="S259" s="2"/>
      <c r="T259">
        <v>28.748699999999999</v>
      </c>
      <c r="U259" s="6"/>
      <c r="V259" s="35">
        <v>2</v>
      </c>
      <c r="W259" s="2"/>
      <c r="X259">
        <v>21.863099999999999</v>
      </c>
      <c r="Y259" s="2"/>
      <c r="Z259">
        <v>17.035699999999999</v>
      </c>
      <c r="AA259" s="2"/>
      <c r="AB259" s="42">
        <f t="shared" ref="AB259" si="19">Z259</f>
        <v>17.035699999999999</v>
      </c>
      <c r="AC259" s="5">
        <v>2</v>
      </c>
      <c r="AG259" s="38"/>
      <c r="AH259" s="60"/>
      <c r="AI259" s="2"/>
      <c r="AK259" s="8"/>
      <c r="AL259">
        <v>9.2769999999999992</v>
      </c>
      <c r="AP259" s="8"/>
      <c r="AV259" s="5"/>
      <c r="AW259">
        <v>2.6213000000000002</v>
      </c>
      <c r="AX259" s="9"/>
      <c r="AZ259" s="54"/>
      <c r="BA259" s="48"/>
      <c r="BD259" s="57"/>
      <c r="BE259" s="5"/>
      <c r="BF259" s="2"/>
      <c r="BG259" s="2"/>
      <c r="BJ259">
        <v>7</v>
      </c>
    </row>
    <row r="260" spans="1:62" x14ac:dyDescent="0.2">
      <c r="A260" s="1"/>
      <c r="B260" s="2"/>
      <c r="C260" s="3"/>
      <c r="D260" s="4"/>
      <c r="E260" s="3"/>
      <c r="F260" s="4"/>
      <c r="Q260" s="2"/>
      <c r="S260" s="2"/>
      <c r="U260" s="6"/>
      <c r="W260" s="2"/>
      <c r="Y260" s="2"/>
      <c r="AA260" s="2"/>
      <c r="AI260" s="2"/>
      <c r="AK260" s="8"/>
      <c r="AP260" s="8"/>
      <c r="BF260" s="2"/>
      <c r="BG260" s="2"/>
    </row>
    <row r="261" spans="1:62" x14ac:dyDescent="0.2">
      <c r="A261" s="1"/>
      <c r="B261" s="2"/>
      <c r="C261" s="3"/>
      <c r="D261" s="4"/>
      <c r="E261" s="3"/>
      <c r="F261" s="4"/>
      <c r="Q261" s="2"/>
      <c r="S261" s="2"/>
      <c r="U261" s="6"/>
      <c r="W261" s="2"/>
      <c r="Y261" s="2"/>
      <c r="AA261" s="2"/>
      <c r="AI261" s="2"/>
      <c r="AK261" s="8"/>
      <c r="AP261" s="8"/>
      <c r="BF261" s="2"/>
      <c r="BG261" s="2"/>
    </row>
    <row r="262" spans="1:62" x14ac:dyDescent="0.2">
      <c r="A262" s="1"/>
      <c r="B262" s="2"/>
      <c r="C262" s="3"/>
      <c r="D262" s="4"/>
      <c r="E262" s="3"/>
      <c r="F262" s="4"/>
      <c r="Q262" s="2"/>
      <c r="S262" s="2"/>
      <c r="U262" s="6"/>
      <c r="W262" s="2"/>
      <c r="Y262" s="2"/>
      <c r="AA262" s="2"/>
      <c r="AI262" s="2"/>
      <c r="AK262" s="8"/>
      <c r="AP262" s="8"/>
      <c r="BF262" s="2"/>
      <c r="BG262" s="2"/>
    </row>
    <row r="263" spans="1:62" x14ac:dyDescent="0.2">
      <c r="A263" s="1"/>
      <c r="B263" s="2"/>
      <c r="C263" s="3"/>
      <c r="D263" s="4"/>
      <c r="E263" s="3"/>
      <c r="F263" s="4"/>
      <c r="Q263" s="2"/>
      <c r="S263" s="2"/>
      <c r="U263" s="6"/>
      <c r="W263" s="2"/>
      <c r="Y263" s="2"/>
      <c r="AA263" s="2"/>
      <c r="AI263" s="2"/>
      <c r="AK263" s="8"/>
      <c r="AP263" s="8"/>
      <c r="BF263" s="2"/>
      <c r="BG263" s="2"/>
    </row>
    <row r="264" spans="1:62" x14ac:dyDescent="0.2">
      <c r="A264" s="1"/>
      <c r="B264" s="2"/>
      <c r="C264" s="3"/>
      <c r="D264" s="4"/>
      <c r="E264" s="3"/>
      <c r="F264" s="4"/>
      <c r="Q264" s="2"/>
      <c r="S264" s="2"/>
      <c r="U264" s="6"/>
      <c r="W264" s="2"/>
      <c r="Y264" s="2"/>
      <c r="AA264" s="2"/>
      <c r="AI264" s="2"/>
      <c r="AK264" s="8"/>
      <c r="AP264" s="8"/>
      <c r="BF264" s="2"/>
      <c r="BG264" s="2"/>
    </row>
    <row r="265" spans="1:62" x14ac:dyDescent="0.2">
      <c r="A265" s="1"/>
      <c r="B265" s="2"/>
      <c r="C265" s="3"/>
      <c r="D265" s="4"/>
      <c r="E265" s="3"/>
      <c r="F265" s="4"/>
      <c r="Q265" s="2"/>
      <c r="S265" s="2"/>
      <c r="U265" s="6"/>
      <c r="W265" s="2"/>
      <c r="Y265" s="2"/>
      <c r="AA265" s="2"/>
      <c r="AI265" s="2"/>
      <c r="AK265" s="8"/>
      <c r="AP265" s="8"/>
      <c r="BF265" s="2"/>
      <c r="BG265" s="2"/>
    </row>
    <row r="266" spans="1:62" x14ac:dyDescent="0.2">
      <c r="A266" s="1"/>
      <c r="B266" s="2"/>
      <c r="C266" s="3"/>
      <c r="D266" s="4"/>
      <c r="E266" s="3"/>
      <c r="F266" s="4"/>
      <c r="Q266" s="2"/>
      <c r="S266" s="2"/>
      <c r="U266" s="6"/>
      <c r="W266" s="2"/>
      <c r="Y266" s="2"/>
      <c r="AA266" s="2"/>
      <c r="AI266" s="2"/>
      <c r="AK266" s="8"/>
      <c r="AP266" s="8"/>
      <c r="BF266" s="2"/>
      <c r="BG266" s="2"/>
    </row>
    <row r="267" spans="1:62" x14ac:dyDescent="0.2">
      <c r="A267" s="1"/>
      <c r="B267" s="2"/>
      <c r="C267" s="3"/>
      <c r="D267" s="4"/>
      <c r="E267" s="3"/>
      <c r="F267" s="4"/>
      <c r="Q267" s="2"/>
      <c r="S267" s="2"/>
      <c r="U267" s="6"/>
      <c r="W267" s="2"/>
      <c r="Y267" s="2"/>
      <c r="AA267" s="2"/>
      <c r="AI267" s="2"/>
      <c r="AK267" s="8"/>
      <c r="AP267" s="8"/>
      <c r="BF267" s="2"/>
      <c r="BG267" s="2"/>
    </row>
    <row r="268" spans="1:62" x14ac:dyDescent="0.2">
      <c r="A268" s="1"/>
      <c r="B268" s="2"/>
      <c r="C268" s="3"/>
      <c r="D268" s="4"/>
      <c r="E268" s="3"/>
      <c r="F268" s="4"/>
      <c r="Q268" s="2"/>
      <c r="S268" s="2"/>
      <c r="U268" s="6"/>
      <c r="W268" s="2"/>
      <c r="Y268" s="2"/>
      <c r="AA268" s="2"/>
      <c r="AI268" s="2"/>
      <c r="AK268" s="8"/>
      <c r="AP268" s="8"/>
      <c r="BF268" s="2"/>
      <c r="BG268" s="2"/>
    </row>
    <row r="269" spans="1:62" x14ac:dyDescent="0.2">
      <c r="A269" s="1"/>
      <c r="B269" s="2"/>
      <c r="C269" s="3"/>
      <c r="D269" s="4"/>
      <c r="E269" s="3"/>
      <c r="F269" s="4"/>
      <c r="Q269" s="2"/>
      <c r="S269" s="2"/>
      <c r="U269" s="6"/>
      <c r="W269" s="2"/>
      <c r="Y269" s="2"/>
      <c r="AA269" s="2"/>
      <c r="AI269" s="2"/>
      <c r="AK269" s="8"/>
      <c r="AP269" s="8"/>
      <c r="BF269" s="2"/>
      <c r="BG269" s="2"/>
    </row>
    <row r="270" spans="1:62" x14ac:dyDescent="0.2">
      <c r="A270" s="1"/>
      <c r="B270" s="2"/>
      <c r="C270" s="3"/>
      <c r="D270" s="4"/>
      <c r="E270" s="3"/>
      <c r="F270" s="4"/>
      <c r="Q270" s="2"/>
      <c r="S270" s="2"/>
      <c r="U270" s="6"/>
      <c r="W270" s="2"/>
      <c r="Y270" s="2"/>
      <c r="AA270" s="2"/>
      <c r="AI270" s="2"/>
      <c r="AK270" s="8"/>
      <c r="AP270" s="8"/>
      <c r="BF270" s="2"/>
      <c r="BG270" s="2"/>
    </row>
    <row r="271" spans="1:62" x14ac:dyDescent="0.2">
      <c r="A271" s="1"/>
      <c r="B271" s="2"/>
      <c r="C271" s="3"/>
      <c r="D271" s="4"/>
      <c r="E271" s="3"/>
      <c r="F271" s="4"/>
      <c r="Q271" s="2"/>
      <c r="S271" s="2"/>
      <c r="U271" s="6"/>
      <c r="W271" s="2"/>
      <c r="Y271" s="2"/>
      <c r="AA271" s="2"/>
      <c r="AI271" s="2"/>
      <c r="AK271" s="8"/>
      <c r="AP271" s="8"/>
      <c r="BF271" s="2"/>
      <c r="BG271" s="2"/>
    </row>
    <row r="272" spans="1:62" x14ac:dyDescent="0.2">
      <c r="A272" s="1"/>
      <c r="B272" s="2"/>
      <c r="C272" s="3"/>
      <c r="D272" s="4"/>
      <c r="E272" s="3"/>
      <c r="F272" s="4"/>
      <c r="Q272" s="2"/>
      <c r="S272" s="2"/>
      <c r="U272" s="6"/>
      <c r="W272" s="2"/>
      <c r="Y272" s="2"/>
      <c r="AA272" s="2"/>
      <c r="AI272" s="2"/>
      <c r="AK272" s="8"/>
      <c r="AP272" s="8"/>
      <c r="BF272" s="2"/>
      <c r="BG272" s="2"/>
    </row>
    <row r="273" spans="1:59" x14ac:dyDescent="0.2">
      <c r="A273" s="1"/>
      <c r="B273" s="2"/>
      <c r="C273" s="3"/>
      <c r="D273" s="4"/>
      <c r="E273" s="3"/>
      <c r="F273" s="4"/>
      <c r="Q273" s="2"/>
      <c r="S273" s="2"/>
      <c r="U273" s="6"/>
      <c r="W273" s="2"/>
      <c r="Y273" s="2"/>
      <c r="AA273" s="2"/>
      <c r="AI273" s="2"/>
      <c r="AK273" s="8"/>
      <c r="AP273" s="8"/>
      <c r="BF273" s="2"/>
      <c r="BG273" s="2"/>
    </row>
    <row r="274" spans="1:59" x14ac:dyDescent="0.2">
      <c r="A274" s="1"/>
      <c r="B274" s="2"/>
      <c r="C274" s="3"/>
      <c r="D274" s="4"/>
      <c r="E274" s="3"/>
      <c r="F274" s="4"/>
      <c r="Q274" s="2"/>
      <c r="S274" s="2"/>
      <c r="U274" s="6"/>
      <c r="W274" s="2"/>
      <c r="Y274" s="2"/>
      <c r="AA274" s="2"/>
      <c r="AI274" s="2"/>
      <c r="AK274" s="8"/>
      <c r="AP274" s="8"/>
      <c r="BF274" s="2"/>
      <c r="BG274" s="2"/>
    </row>
    <row r="275" spans="1:59" x14ac:dyDescent="0.2">
      <c r="A275" s="1"/>
      <c r="B275" s="2"/>
      <c r="C275" s="3"/>
      <c r="D275" s="4"/>
      <c r="E275" s="3"/>
      <c r="F275" s="4"/>
      <c r="Q275" s="2"/>
      <c r="S275" s="2"/>
      <c r="U275" s="6"/>
      <c r="W275" s="2"/>
      <c r="Y275" s="2"/>
      <c r="AA275" s="2"/>
      <c r="AI275" s="2"/>
      <c r="AK275" s="8"/>
      <c r="AP275" s="8"/>
      <c r="BF275" s="2"/>
      <c r="BG275" s="2"/>
    </row>
    <row r="276" spans="1:59" x14ac:dyDescent="0.2">
      <c r="A276" s="1"/>
      <c r="B276" s="2"/>
      <c r="C276" s="3"/>
      <c r="D276" s="4"/>
      <c r="E276" s="3"/>
      <c r="F276" s="4"/>
      <c r="Q276" s="2"/>
      <c r="S276" s="2"/>
      <c r="U276" s="6"/>
      <c r="W276" s="2"/>
      <c r="Y276" s="2"/>
      <c r="AA276" s="2"/>
      <c r="AI276" s="2"/>
      <c r="AK276" s="8"/>
      <c r="AP276" s="8"/>
      <c r="BF276" s="2"/>
      <c r="BG276" s="2"/>
    </row>
    <row r="277" spans="1:59" x14ac:dyDescent="0.2">
      <c r="A277" s="1"/>
      <c r="B277" s="2"/>
      <c r="C277" s="3"/>
      <c r="D277" s="4"/>
      <c r="E277" s="3"/>
      <c r="F277" s="4"/>
      <c r="Q277" s="2"/>
      <c r="S277" s="2"/>
      <c r="U277" s="6"/>
      <c r="W277" s="2"/>
      <c r="Y277" s="2"/>
      <c r="AA277" s="2"/>
      <c r="AI277" s="2"/>
      <c r="AK277" s="8"/>
      <c r="AP277" s="8"/>
      <c r="BF277" s="2"/>
      <c r="BG277" s="2"/>
    </row>
    <row r="278" spans="1:59" x14ac:dyDescent="0.2">
      <c r="A278" s="1"/>
      <c r="B278" s="2"/>
      <c r="C278" s="3"/>
      <c r="D278" s="4"/>
      <c r="E278" s="3"/>
      <c r="F278" s="4"/>
      <c r="Q278" s="2"/>
      <c r="S278" s="2"/>
      <c r="U278" s="6"/>
      <c r="W278" s="2"/>
      <c r="Y278" s="2"/>
      <c r="AA278" s="2"/>
      <c r="AI278" s="2"/>
      <c r="AK278" s="8"/>
      <c r="AP278" s="8"/>
      <c r="BF278" s="2"/>
      <c r="BG278" s="2"/>
    </row>
    <row r="279" spans="1:59" x14ac:dyDescent="0.2">
      <c r="A279" s="1"/>
      <c r="B279" s="2"/>
      <c r="C279" s="3"/>
      <c r="D279" s="4"/>
      <c r="E279" s="3"/>
      <c r="F279" s="4"/>
      <c r="Q279" s="2"/>
      <c r="S279" s="2"/>
      <c r="U279" s="6"/>
      <c r="W279" s="2"/>
      <c r="Y279" s="2"/>
      <c r="AA279" s="2"/>
      <c r="AI279" s="2"/>
      <c r="AK279" s="8"/>
      <c r="AP279" s="8"/>
      <c r="BF279" s="2"/>
      <c r="BG279" s="2"/>
    </row>
    <row r="280" spans="1:59" x14ac:dyDescent="0.2">
      <c r="A280" s="1"/>
      <c r="B280" s="2"/>
      <c r="C280" s="3"/>
      <c r="D280" s="4"/>
      <c r="E280" s="3"/>
      <c r="F280" s="4"/>
      <c r="Q280" s="2"/>
      <c r="S280" s="2"/>
      <c r="U280" s="6"/>
      <c r="W280" s="2"/>
      <c r="Y280" s="2"/>
      <c r="AA280" s="2"/>
      <c r="AI280" s="2"/>
      <c r="AK280" s="8"/>
      <c r="AP280" s="8"/>
      <c r="BF280" s="2"/>
      <c r="BG280" s="2"/>
    </row>
    <row r="281" spans="1:59" x14ac:dyDescent="0.2">
      <c r="A281" s="1"/>
      <c r="B281" s="2"/>
      <c r="C281" s="3"/>
      <c r="D281" s="4"/>
      <c r="E281" s="3"/>
      <c r="F281" s="4"/>
      <c r="Q281" s="2"/>
      <c r="S281" s="2"/>
      <c r="U281" s="6"/>
      <c r="W281" s="2"/>
      <c r="Y281" s="2"/>
      <c r="AA281" s="2"/>
      <c r="AI281" s="2"/>
      <c r="AK281" s="8"/>
      <c r="AP281" s="8"/>
      <c r="BF281" s="2"/>
      <c r="BG281" s="2"/>
    </row>
    <row r="282" spans="1:59" x14ac:dyDescent="0.2">
      <c r="A282" s="1"/>
      <c r="B282" s="2"/>
      <c r="C282" s="3"/>
      <c r="D282" s="4"/>
      <c r="E282" s="3"/>
      <c r="F282" s="4"/>
      <c r="Q282" s="2"/>
      <c r="S282" s="2"/>
      <c r="U282" s="6"/>
      <c r="W282" s="2"/>
      <c r="Y282" s="2"/>
      <c r="AA282" s="2"/>
      <c r="AI282" s="2"/>
      <c r="AK282" s="8"/>
      <c r="AP282" s="8"/>
      <c r="BF282" s="2"/>
      <c r="BG282" s="2"/>
    </row>
    <row r="283" spans="1:59" x14ac:dyDescent="0.2">
      <c r="A283" s="1"/>
      <c r="B283" s="2"/>
      <c r="C283" s="3"/>
      <c r="D283" s="4"/>
      <c r="E283" s="3"/>
      <c r="F283" s="4"/>
      <c r="Q283" s="2"/>
      <c r="S283" s="2"/>
      <c r="U283" s="6"/>
      <c r="W283" s="2"/>
      <c r="Y283" s="2"/>
      <c r="AA283" s="2"/>
      <c r="AI283" s="2"/>
      <c r="AK283" s="8"/>
      <c r="AP283" s="8"/>
      <c r="BF283" s="2"/>
      <c r="BG283" s="2"/>
    </row>
    <row r="284" spans="1:59" x14ac:dyDescent="0.2">
      <c r="A284" s="1"/>
      <c r="B284" s="2"/>
      <c r="C284" s="3"/>
      <c r="D284" s="4"/>
      <c r="E284" s="3"/>
      <c r="F284" s="4"/>
      <c r="Q284" s="2"/>
      <c r="S284" s="2"/>
      <c r="U284" s="6"/>
      <c r="W284" s="2"/>
      <c r="Y284" s="2"/>
      <c r="AA284" s="2"/>
      <c r="AI284" s="2"/>
      <c r="AK284" s="8"/>
      <c r="AP284" s="8"/>
      <c r="BF284" s="2"/>
      <c r="BG284" s="2"/>
    </row>
    <row r="285" spans="1:59" x14ac:dyDescent="0.2">
      <c r="A285" s="1"/>
      <c r="B285" s="2"/>
      <c r="C285" s="3"/>
      <c r="D285" s="4"/>
      <c r="E285" s="3"/>
      <c r="F285" s="4"/>
      <c r="Q285" s="2"/>
      <c r="S285" s="2"/>
      <c r="U285" s="6"/>
      <c r="W285" s="2"/>
      <c r="Y285" s="2"/>
      <c r="AA285" s="2"/>
      <c r="AI285" s="2"/>
      <c r="AK285" s="8"/>
      <c r="AP285" s="8"/>
      <c r="BF285" s="2"/>
      <c r="BG285" s="2"/>
    </row>
    <row r="286" spans="1:59" x14ac:dyDescent="0.2">
      <c r="A286" s="1"/>
      <c r="B286" s="2"/>
      <c r="C286" s="3"/>
      <c r="D286" s="4"/>
      <c r="E286" s="3"/>
      <c r="F286" s="4"/>
      <c r="Q286" s="2"/>
      <c r="S286" s="2"/>
      <c r="U286" s="6"/>
      <c r="W286" s="2"/>
      <c r="Y286" s="2"/>
      <c r="AA286" s="2"/>
      <c r="AI286" s="2"/>
      <c r="AK286" s="8"/>
      <c r="AP286" s="8"/>
      <c r="BF286" s="2"/>
      <c r="BG286" s="2"/>
    </row>
    <row r="287" spans="1:59" x14ac:dyDescent="0.2">
      <c r="A287" s="1"/>
      <c r="B287" s="2"/>
      <c r="C287" s="3"/>
      <c r="D287" s="4"/>
      <c r="E287" s="3"/>
      <c r="F287" s="4"/>
      <c r="Q287" s="2"/>
      <c r="S287" s="2"/>
      <c r="U287" s="6"/>
      <c r="W287" s="2"/>
      <c r="Y287" s="2"/>
      <c r="AA287" s="2"/>
      <c r="AI287" s="2"/>
      <c r="AK287" s="8"/>
      <c r="AP287" s="8"/>
      <c r="BF287" s="2"/>
      <c r="BG287" s="2"/>
    </row>
    <row r="288" spans="1:59" x14ac:dyDescent="0.2">
      <c r="A288" s="1"/>
      <c r="B288" s="2"/>
      <c r="C288" s="3"/>
      <c r="D288" s="4"/>
      <c r="E288" s="3"/>
      <c r="F288" s="4"/>
      <c r="Q288" s="2"/>
      <c r="S288" s="2"/>
      <c r="U288" s="6"/>
      <c r="W288" s="2"/>
      <c r="Y288" s="2"/>
      <c r="AA288" s="2"/>
      <c r="AI288" s="2"/>
      <c r="AK288" s="8"/>
      <c r="AP288" s="8"/>
      <c r="BF288" s="2"/>
      <c r="BG288" s="2"/>
    </row>
    <row r="289" spans="1:59" x14ac:dyDescent="0.2">
      <c r="A289" s="1"/>
      <c r="B289" s="2"/>
      <c r="C289" s="3"/>
      <c r="D289" s="4"/>
      <c r="E289" s="3"/>
      <c r="F289" s="4"/>
      <c r="Q289" s="2"/>
      <c r="S289" s="2"/>
      <c r="U289" s="6"/>
      <c r="W289" s="2"/>
      <c r="Y289" s="2"/>
      <c r="AA289" s="2"/>
      <c r="AI289" s="2"/>
      <c r="AK289" s="8"/>
      <c r="AP289" s="8"/>
      <c r="BF289" s="2"/>
      <c r="BG289" s="2"/>
    </row>
    <row r="290" spans="1:59" x14ac:dyDescent="0.2">
      <c r="A290" s="1"/>
      <c r="B290" s="2"/>
      <c r="C290" s="3"/>
      <c r="D290" s="4"/>
      <c r="E290" s="3"/>
      <c r="F290" s="4"/>
      <c r="Q290" s="2"/>
      <c r="S290" s="2"/>
      <c r="U290" s="6"/>
      <c r="W290" s="2"/>
      <c r="Y290" s="2"/>
      <c r="AA290" s="2"/>
      <c r="AI290" s="2"/>
      <c r="AK290" s="8"/>
      <c r="AP290" s="8"/>
      <c r="BF290" s="2"/>
      <c r="BG290" s="2"/>
    </row>
    <row r="291" spans="1:59" x14ac:dyDescent="0.2">
      <c r="A291" s="1"/>
      <c r="B291" s="2"/>
      <c r="C291" s="3"/>
      <c r="D291" s="4"/>
      <c r="E291" s="3"/>
      <c r="F291" s="4"/>
      <c r="Q291" s="2"/>
      <c r="S291" s="2"/>
      <c r="U291" s="6"/>
      <c r="W291" s="2"/>
      <c r="Y291" s="2"/>
      <c r="AA291" s="2"/>
      <c r="AI291" s="2"/>
      <c r="AK291" s="8"/>
      <c r="AP291" s="8"/>
      <c r="BF291" s="2"/>
      <c r="BG291" s="2"/>
    </row>
    <row r="292" spans="1:59" x14ac:dyDescent="0.2">
      <c r="A292" s="1"/>
      <c r="B292" s="2"/>
      <c r="C292" s="3"/>
      <c r="D292" s="4"/>
      <c r="E292" s="3"/>
      <c r="F292" s="4"/>
      <c r="Q292" s="2"/>
      <c r="S292" s="2"/>
      <c r="U292" s="6"/>
      <c r="W292" s="2"/>
      <c r="Y292" s="2"/>
      <c r="AA292" s="2"/>
      <c r="AI292" s="2"/>
      <c r="AK292" s="8"/>
      <c r="AP292" s="8"/>
      <c r="BF292" s="2"/>
      <c r="BG292" s="2"/>
    </row>
    <row r="293" spans="1:59" x14ac:dyDescent="0.2">
      <c r="A293" s="1"/>
      <c r="B293" s="2"/>
      <c r="C293" s="3"/>
      <c r="D293" s="4"/>
      <c r="E293" s="3"/>
      <c r="F293" s="4"/>
      <c r="Q293" s="2"/>
      <c r="S293" s="2"/>
      <c r="U293" s="6"/>
      <c r="W293" s="2"/>
      <c r="Y293" s="2"/>
      <c r="AA293" s="2"/>
      <c r="AI293" s="2"/>
      <c r="AK293" s="8"/>
      <c r="AP293" s="8"/>
      <c r="BF293" s="2"/>
      <c r="BG293" s="2"/>
    </row>
    <row r="294" spans="1:59" x14ac:dyDescent="0.2">
      <c r="A294" s="1"/>
      <c r="B294" s="2"/>
      <c r="C294" s="3"/>
      <c r="D294" s="4"/>
      <c r="E294" s="3"/>
      <c r="F294" s="4"/>
      <c r="Q294" s="2"/>
      <c r="S294" s="2"/>
      <c r="U294" s="6"/>
      <c r="W294" s="2"/>
      <c r="Y294" s="2"/>
      <c r="AA294" s="2"/>
      <c r="AI294" s="2"/>
      <c r="AK294" s="8"/>
      <c r="AP294" s="8"/>
      <c r="BF294" s="2"/>
      <c r="BG294" s="2"/>
    </row>
    <row r="295" spans="1:59" x14ac:dyDescent="0.2">
      <c r="A295" s="1"/>
      <c r="B295" s="2"/>
      <c r="C295" s="3"/>
      <c r="D295" s="4"/>
      <c r="E295" s="3"/>
      <c r="F295" s="4"/>
      <c r="Q295" s="2"/>
      <c r="S295" s="2"/>
      <c r="U295" s="6"/>
      <c r="W295" s="2"/>
      <c r="Y295" s="2"/>
      <c r="AA295" s="2"/>
      <c r="AI295" s="2"/>
      <c r="AK295" s="8"/>
      <c r="AP295" s="8"/>
      <c r="BF295" s="2"/>
      <c r="BG295" s="2"/>
    </row>
    <row r="296" spans="1:59" x14ac:dyDescent="0.2">
      <c r="A296" s="1"/>
      <c r="B296" s="2"/>
      <c r="C296" s="3"/>
      <c r="D296" s="4"/>
      <c r="E296" s="3"/>
      <c r="F296" s="4"/>
      <c r="Q296" s="2"/>
      <c r="S296" s="2"/>
      <c r="U296" s="6"/>
      <c r="W296" s="2"/>
      <c r="Y296" s="2"/>
      <c r="AA296" s="2"/>
      <c r="AI296" s="2"/>
      <c r="AK296" s="8"/>
      <c r="AP296" s="8"/>
      <c r="BF296" s="2"/>
      <c r="BG296" s="2"/>
    </row>
    <row r="297" spans="1:59" x14ac:dyDescent="0.2">
      <c r="A297" s="1"/>
      <c r="B297" s="2"/>
      <c r="C297" s="3"/>
      <c r="D297" s="4"/>
      <c r="E297" s="3"/>
      <c r="F297" s="4"/>
      <c r="Q297" s="2"/>
      <c r="S297" s="2"/>
      <c r="U297" s="6"/>
      <c r="W297" s="2"/>
      <c r="Y297" s="2"/>
      <c r="AA297" s="2"/>
      <c r="AI297" s="2"/>
      <c r="AK297" s="8"/>
      <c r="AP297" s="8"/>
      <c r="BF297" s="2"/>
      <c r="BG297" s="2"/>
    </row>
    <row r="298" spans="1:59" x14ac:dyDescent="0.2">
      <c r="A298" s="1"/>
      <c r="B298" s="2"/>
      <c r="C298" s="3"/>
      <c r="D298" s="4"/>
      <c r="E298" s="3"/>
      <c r="F298" s="4"/>
      <c r="Q298" s="2"/>
      <c r="S298" s="2"/>
      <c r="U298" s="6"/>
      <c r="W298" s="2"/>
      <c r="Y298" s="2"/>
      <c r="AA298" s="2"/>
      <c r="AI298" s="2"/>
      <c r="AK298" s="8"/>
      <c r="AP298" s="8"/>
      <c r="BF298" s="2"/>
      <c r="BG298" s="2"/>
    </row>
    <row r="299" spans="1:59" x14ac:dyDescent="0.2">
      <c r="A299" s="1"/>
      <c r="B299" s="2"/>
      <c r="C299" s="3"/>
      <c r="D299" s="4"/>
      <c r="E299" s="3"/>
      <c r="F299" s="4"/>
      <c r="Q299" s="2"/>
      <c r="S299" s="2"/>
      <c r="U299" s="6"/>
      <c r="W299" s="2"/>
      <c r="Y299" s="2"/>
      <c r="AA299" s="2"/>
      <c r="AI299" s="2"/>
      <c r="AK299" s="8"/>
      <c r="AP299" s="8"/>
      <c r="BF299" s="2"/>
      <c r="BG299" s="2"/>
    </row>
    <row r="300" spans="1:59" x14ac:dyDescent="0.2">
      <c r="A300" s="1"/>
      <c r="B300" s="2"/>
      <c r="C300" s="3"/>
      <c r="D300" s="4"/>
      <c r="E300" s="3"/>
      <c r="F300" s="4"/>
      <c r="Q300" s="2"/>
      <c r="S300" s="2"/>
      <c r="U300" s="6"/>
      <c r="W300" s="2"/>
      <c r="Y300" s="2"/>
      <c r="AA300" s="2"/>
      <c r="AI300" s="2"/>
      <c r="AK300" s="8"/>
      <c r="AP300" s="8"/>
      <c r="BF300" s="2"/>
      <c r="BG300" s="2"/>
    </row>
    <row r="301" spans="1:59" x14ac:dyDescent="0.2">
      <c r="A301" s="1"/>
      <c r="B301" s="2"/>
      <c r="C301" s="3"/>
      <c r="D301" s="4"/>
      <c r="E301" s="3"/>
      <c r="F301" s="4"/>
      <c r="Q301" s="2"/>
      <c r="S301" s="2"/>
      <c r="U301" s="6"/>
      <c r="W301" s="2"/>
      <c r="Y301" s="2"/>
      <c r="AA301" s="2"/>
      <c r="AI301" s="2"/>
      <c r="AK301" s="8"/>
      <c r="AP301" s="8"/>
      <c r="BF301" s="2"/>
      <c r="BG301" s="2"/>
    </row>
    <row r="302" spans="1:59" x14ac:dyDescent="0.2">
      <c r="A302" s="1"/>
      <c r="B302" s="2"/>
      <c r="C302" s="3"/>
      <c r="D302" s="4"/>
      <c r="E302" s="3"/>
      <c r="F302" s="4"/>
      <c r="Q302" s="2"/>
      <c r="S302" s="2"/>
      <c r="U302" s="6"/>
      <c r="W302" s="2"/>
      <c r="Y302" s="2"/>
      <c r="AA302" s="2"/>
      <c r="AI302" s="2"/>
      <c r="AK302" s="8"/>
      <c r="AP302" s="8"/>
      <c r="BF302" s="2"/>
      <c r="BG302" s="2"/>
    </row>
    <row r="303" spans="1:59" x14ac:dyDescent="0.2">
      <c r="A303" s="1"/>
      <c r="B303" s="2"/>
      <c r="C303" s="3"/>
      <c r="D303" s="4"/>
      <c r="E303" s="3"/>
      <c r="F303" s="4"/>
      <c r="Q303" s="2"/>
      <c r="S303" s="2"/>
      <c r="U303" s="6"/>
      <c r="W303" s="2"/>
      <c r="Y303" s="2"/>
      <c r="AA303" s="2"/>
      <c r="AI303" s="2"/>
      <c r="AK303" s="8"/>
      <c r="AP303" s="8"/>
      <c r="BF303" s="2"/>
      <c r="BG303" s="2"/>
    </row>
    <row r="304" spans="1:59" x14ac:dyDescent="0.2">
      <c r="A304" s="1"/>
      <c r="B304" s="2"/>
      <c r="C304" s="3"/>
      <c r="D304" s="4"/>
      <c r="E304" s="3"/>
      <c r="F304" s="4"/>
      <c r="Q304" s="2"/>
      <c r="S304" s="2"/>
      <c r="U304" s="6"/>
      <c r="W304" s="2"/>
      <c r="Y304" s="2"/>
      <c r="AA304" s="2"/>
      <c r="AI304" s="2"/>
      <c r="AK304" s="8"/>
      <c r="AP304" s="8"/>
      <c r="BF304" s="2"/>
      <c r="BG304" s="2"/>
    </row>
    <row r="305" spans="1:59" x14ac:dyDescent="0.2">
      <c r="A305" s="1"/>
      <c r="B305" s="2"/>
      <c r="C305" s="3"/>
      <c r="D305" s="4"/>
      <c r="E305" s="3"/>
      <c r="F305" s="4"/>
      <c r="Q305" s="2"/>
      <c r="S305" s="2"/>
      <c r="U305" s="6"/>
      <c r="W305" s="2"/>
      <c r="Y305" s="2"/>
      <c r="AA305" s="2"/>
      <c r="AI305" s="2"/>
      <c r="AK305" s="8"/>
      <c r="AP305" s="8"/>
      <c r="BF305" s="2"/>
      <c r="BG305" s="2"/>
    </row>
    <row r="306" spans="1:59" x14ac:dyDescent="0.2">
      <c r="A306" s="1"/>
      <c r="B306" s="2"/>
      <c r="C306" s="3"/>
      <c r="D306" s="4"/>
      <c r="E306" s="3"/>
      <c r="F306" s="4"/>
      <c r="Q306" s="2"/>
      <c r="S306" s="2"/>
      <c r="U306" s="6"/>
      <c r="W306" s="2"/>
      <c r="Y306" s="2"/>
      <c r="AA306" s="2"/>
      <c r="AI306" s="2"/>
      <c r="AK306" s="8"/>
      <c r="AP306" s="8"/>
      <c r="BF306" s="2"/>
      <c r="BG306" s="2"/>
    </row>
    <row r="307" spans="1:59" x14ac:dyDescent="0.2">
      <c r="A307" s="1"/>
      <c r="B307" s="2"/>
      <c r="C307" s="3"/>
      <c r="D307" s="4"/>
      <c r="E307" s="3"/>
      <c r="F307" s="4"/>
      <c r="Q307" s="2"/>
      <c r="S307" s="2"/>
      <c r="U307" s="6"/>
      <c r="W307" s="2"/>
      <c r="Y307" s="2"/>
      <c r="AA307" s="2"/>
      <c r="AI307" s="2"/>
      <c r="AK307" s="8"/>
      <c r="AP307" s="8"/>
      <c r="BF307" s="2"/>
      <c r="BG307" s="2"/>
    </row>
    <row r="308" spans="1:59" x14ac:dyDescent="0.2">
      <c r="A308" s="1"/>
      <c r="B308" s="2"/>
      <c r="C308" s="3"/>
      <c r="D308" s="4"/>
      <c r="E308" s="3"/>
      <c r="F308" s="4"/>
      <c r="Q308" s="2"/>
      <c r="S308" s="2"/>
      <c r="U308" s="6"/>
      <c r="W308" s="2"/>
      <c r="Y308" s="2"/>
      <c r="AA308" s="2"/>
      <c r="AI308" s="2"/>
      <c r="AK308" s="8"/>
      <c r="AP308" s="8"/>
      <c r="BF308" s="2"/>
      <c r="BG308" s="2"/>
    </row>
    <row r="309" spans="1:59" x14ac:dyDescent="0.2">
      <c r="A309" s="1"/>
      <c r="B309" s="2"/>
      <c r="C309" s="3"/>
      <c r="D309" s="4"/>
      <c r="E309" s="3"/>
      <c r="F309" s="4"/>
      <c r="Q309" s="2"/>
      <c r="S309" s="2"/>
      <c r="U309" s="6"/>
      <c r="W309" s="2"/>
      <c r="Y309" s="2"/>
      <c r="AA309" s="2"/>
      <c r="AI309" s="2"/>
      <c r="AK309" s="8"/>
      <c r="AP309" s="8"/>
      <c r="BF309" s="2"/>
      <c r="BG309" s="2"/>
    </row>
    <row r="310" spans="1:59" x14ac:dyDescent="0.2">
      <c r="A310" s="1"/>
      <c r="B310" s="2"/>
      <c r="C310" s="3"/>
      <c r="D310" s="4"/>
      <c r="E310" s="3"/>
      <c r="F310" s="4"/>
      <c r="Q310" s="2"/>
      <c r="S310" s="2"/>
      <c r="U310" s="6"/>
      <c r="W310" s="2"/>
      <c r="Y310" s="2"/>
      <c r="AA310" s="2"/>
      <c r="AI310" s="2"/>
      <c r="AK310" s="8"/>
      <c r="AP310" s="8"/>
      <c r="BF310" s="2"/>
      <c r="BG310" s="2"/>
    </row>
    <row r="311" spans="1:59" x14ac:dyDescent="0.2">
      <c r="A311" s="1"/>
      <c r="B311" s="2"/>
      <c r="C311" s="3"/>
      <c r="D311" s="4"/>
      <c r="E311" s="3"/>
      <c r="F311" s="4"/>
      <c r="Q311" s="2"/>
      <c r="S311" s="2"/>
      <c r="U311" s="6"/>
      <c r="W311" s="2"/>
      <c r="Y311" s="2"/>
      <c r="AA311" s="2"/>
      <c r="AI311" s="2"/>
      <c r="AK311" s="8"/>
      <c r="AP311" s="8"/>
      <c r="BF311" s="2"/>
      <c r="BG311" s="2"/>
    </row>
    <row r="312" spans="1:59" x14ac:dyDescent="0.2">
      <c r="A312" s="1"/>
      <c r="B312" s="2"/>
      <c r="C312" s="3"/>
      <c r="D312" s="4"/>
      <c r="E312" s="3"/>
      <c r="F312" s="4"/>
      <c r="Q312" s="2"/>
      <c r="S312" s="2"/>
      <c r="U312" s="6"/>
      <c r="W312" s="2"/>
      <c r="Y312" s="2"/>
      <c r="AA312" s="2"/>
      <c r="AI312" s="2"/>
      <c r="AK312" s="8"/>
      <c r="AP312" s="8"/>
      <c r="BF312" s="2"/>
      <c r="BG312" s="2"/>
    </row>
    <row r="313" spans="1:59" x14ac:dyDescent="0.2">
      <c r="A313" s="1"/>
      <c r="B313" s="2"/>
      <c r="C313" s="3"/>
      <c r="D313" s="4"/>
      <c r="E313" s="3"/>
      <c r="F313" s="4"/>
      <c r="Q313" s="2"/>
      <c r="S313" s="2"/>
      <c r="U313" s="6"/>
      <c r="W313" s="2"/>
      <c r="Y313" s="2"/>
      <c r="AA313" s="2"/>
      <c r="AI313" s="2"/>
      <c r="AK313" s="8"/>
      <c r="AP313" s="8"/>
      <c r="BF313" s="2"/>
      <c r="BG313" s="2"/>
    </row>
    <row r="314" spans="1:59" x14ac:dyDescent="0.2">
      <c r="A314" s="1"/>
      <c r="B314" s="2"/>
      <c r="C314" s="3"/>
      <c r="D314" s="4"/>
      <c r="E314" s="3"/>
      <c r="F314" s="4"/>
      <c r="Q314" s="2"/>
      <c r="S314" s="2"/>
      <c r="U314" s="6"/>
      <c r="W314" s="2"/>
      <c r="Y314" s="2"/>
      <c r="AA314" s="2"/>
      <c r="AI314" s="2"/>
      <c r="AK314" s="8"/>
      <c r="AP314" s="8"/>
      <c r="BF314" s="2"/>
      <c r="BG314" s="2"/>
    </row>
    <row r="315" spans="1:59" x14ac:dyDescent="0.2">
      <c r="A315" s="1"/>
      <c r="B315" s="2"/>
      <c r="C315" s="3"/>
      <c r="D315" s="4"/>
      <c r="E315" s="3"/>
      <c r="F315" s="4"/>
      <c r="Q315" s="2"/>
      <c r="S315" s="2"/>
      <c r="U315" s="6"/>
      <c r="W315" s="2"/>
      <c r="Y315" s="2"/>
      <c r="AA315" s="2"/>
      <c r="AI315" s="2"/>
      <c r="AK315" s="8"/>
      <c r="AP315" s="8"/>
      <c r="BF315" s="2"/>
      <c r="BG315" s="2"/>
    </row>
    <row r="316" spans="1:59" x14ac:dyDescent="0.2">
      <c r="A316" s="1"/>
      <c r="B316" s="2"/>
      <c r="C316" s="3"/>
      <c r="D316" s="4"/>
      <c r="E316" s="3"/>
      <c r="F316" s="4"/>
      <c r="Q316" s="2"/>
      <c r="S316" s="2"/>
      <c r="U316" s="6"/>
      <c r="W316" s="2"/>
      <c r="Y316" s="2"/>
      <c r="AA316" s="2"/>
      <c r="AI316" s="2"/>
      <c r="AK316" s="8"/>
      <c r="AP316" s="8"/>
      <c r="BF316" s="2"/>
      <c r="BG316" s="2"/>
    </row>
    <row r="317" spans="1:59" x14ac:dyDescent="0.2">
      <c r="A317" s="1"/>
      <c r="B317" s="2"/>
      <c r="C317" s="3"/>
      <c r="D317" s="4"/>
      <c r="E317" s="3"/>
      <c r="F317" s="4"/>
      <c r="Q317" s="2"/>
      <c r="S317" s="2"/>
      <c r="U317" s="6"/>
      <c r="W317" s="2"/>
      <c r="Y317" s="2"/>
      <c r="AA317" s="2"/>
      <c r="AI317" s="2"/>
      <c r="AK317" s="8"/>
      <c r="AP317" s="8"/>
      <c r="BF317" s="2"/>
      <c r="BG317" s="2"/>
    </row>
    <row r="318" spans="1:59" x14ac:dyDescent="0.2">
      <c r="A318" s="1"/>
      <c r="B318" s="2"/>
      <c r="C318" s="3"/>
      <c r="D318" s="4"/>
      <c r="E318" s="3"/>
      <c r="F318" s="4"/>
      <c r="Q318" s="2"/>
      <c r="S318" s="2"/>
      <c r="U318" s="6"/>
      <c r="W318" s="2"/>
      <c r="Y318" s="2"/>
      <c r="AA318" s="2"/>
      <c r="AI318" s="2"/>
      <c r="AK318" s="8"/>
      <c r="AP318" s="8"/>
      <c r="BF318" s="2"/>
      <c r="BG318" s="2"/>
    </row>
    <row r="319" spans="1:59" x14ac:dyDescent="0.2">
      <c r="A319" s="1"/>
      <c r="B319" s="2"/>
      <c r="C319" s="3"/>
      <c r="D319" s="4"/>
      <c r="E319" s="3"/>
      <c r="F319" s="4"/>
      <c r="Q319" s="2"/>
      <c r="S319" s="2"/>
      <c r="U319" s="6"/>
      <c r="W319" s="2"/>
      <c r="Y319" s="2"/>
      <c r="AA319" s="2"/>
      <c r="AI319" s="2"/>
      <c r="AK319" s="8"/>
      <c r="AP319" s="8"/>
      <c r="BF319" s="2"/>
      <c r="BG319" s="2"/>
    </row>
    <row r="320" spans="1:59" x14ac:dyDescent="0.2">
      <c r="A320" s="1"/>
      <c r="B320" s="2"/>
      <c r="C320" s="3"/>
      <c r="D320" s="4"/>
      <c r="E320" s="3"/>
      <c r="F320" s="4"/>
      <c r="Q320" s="2"/>
      <c r="S320" s="2"/>
      <c r="U320" s="6"/>
      <c r="W320" s="2"/>
      <c r="Y320" s="2"/>
      <c r="AA320" s="2"/>
      <c r="AI320" s="2"/>
      <c r="AK320" s="8"/>
      <c r="AP320" s="8"/>
      <c r="BF320" s="2"/>
      <c r="BG320" s="2"/>
    </row>
    <row r="321" spans="1:59" x14ac:dyDescent="0.2">
      <c r="A321" s="1"/>
      <c r="B321" s="2"/>
      <c r="C321" s="3"/>
      <c r="D321" s="4"/>
      <c r="E321" s="3"/>
      <c r="F321" s="4"/>
      <c r="Q321" s="2"/>
      <c r="S321" s="2"/>
      <c r="U321" s="6"/>
      <c r="W321" s="2"/>
      <c r="Y321" s="2"/>
      <c r="AA321" s="2"/>
      <c r="AI321" s="2"/>
      <c r="AK321" s="8"/>
      <c r="AP321" s="8"/>
      <c r="BF321" s="2"/>
      <c r="BG321" s="2"/>
    </row>
    <row r="322" spans="1:59" x14ac:dyDescent="0.2">
      <c r="A322" s="1"/>
      <c r="B322" s="2"/>
      <c r="C322" s="3"/>
      <c r="D322" s="4"/>
      <c r="E322" s="3"/>
      <c r="F322" s="4"/>
      <c r="Q322" s="2"/>
      <c r="S322" s="2"/>
      <c r="U322" s="6"/>
      <c r="W322" s="2"/>
      <c r="Y322" s="2"/>
      <c r="AA322" s="2"/>
      <c r="AI322" s="2"/>
      <c r="AK322" s="8"/>
      <c r="AP322" s="8"/>
      <c r="BF322" s="2"/>
      <c r="BG322" s="2"/>
    </row>
    <row r="323" spans="1:59" x14ac:dyDescent="0.2">
      <c r="A323" s="1"/>
      <c r="B323" s="2"/>
      <c r="C323" s="3"/>
      <c r="D323" s="4"/>
      <c r="E323" s="3"/>
      <c r="F323" s="4"/>
      <c r="Q323" s="2"/>
      <c r="S323" s="2"/>
      <c r="U323" s="6"/>
      <c r="W323" s="2"/>
      <c r="Y323" s="2"/>
      <c r="AA323" s="2"/>
      <c r="AI323" s="2"/>
      <c r="AK323" s="8"/>
      <c r="AP323" s="8"/>
      <c r="BF323" s="2"/>
      <c r="BG323" s="2"/>
    </row>
    <row r="324" spans="1:59" x14ac:dyDescent="0.2">
      <c r="A324" s="1"/>
      <c r="B324" s="2"/>
      <c r="C324" s="3"/>
      <c r="D324" s="4"/>
      <c r="E324" s="3"/>
      <c r="F324" s="4"/>
      <c r="Q324" s="2"/>
      <c r="S324" s="2"/>
      <c r="U324" s="6"/>
      <c r="W324" s="2"/>
      <c r="Y324" s="2"/>
      <c r="AA324" s="2"/>
      <c r="AI324" s="2"/>
      <c r="AK324" s="8"/>
      <c r="AP324" s="8"/>
      <c r="BF324" s="2"/>
      <c r="BG324" s="2"/>
    </row>
    <row r="325" spans="1:59" x14ac:dyDescent="0.2">
      <c r="A325" s="1"/>
      <c r="B325" s="2"/>
      <c r="C325" s="3"/>
      <c r="D325" s="4"/>
      <c r="E325" s="3"/>
      <c r="F325" s="4"/>
      <c r="Q325" s="2"/>
      <c r="S325" s="2"/>
      <c r="U325" s="6"/>
      <c r="W325" s="2"/>
      <c r="Y325" s="6"/>
      <c r="AA325" s="2"/>
      <c r="AD325" s="6"/>
      <c r="AI325" s="2"/>
      <c r="AK325" s="5"/>
      <c r="AP325" s="9"/>
    </row>
    <row r="460" spans="26:26" x14ac:dyDescent="0.2">
      <c r="Z460">
        <v>8.9653584894277998</v>
      </c>
    </row>
    <row r="461" spans="26:26" x14ac:dyDescent="0.2">
      <c r="Z461">
        <v>8.9703747472552298</v>
      </c>
    </row>
    <row r="462" spans="26:26" x14ac:dyDescent="0.2">
      <c r="Z462">
        <v>8.9753910050826597</v>
      </c>
    </row>
    <row r="463" spans="26:26" x14ac:dyDescent="0.2">
      <c r="Z463">
        <v>8.9804072629101004</v>
      </c>
    </row>
    <row r="464" spans="26:26" x14ac:dyDescent="0.2">
      <c r="Z464">
        <v>8.9854235207375304</v>
      </c>
    </row>
    <row r="465" spans="26:26" x14ac:dyDescent="0.2">
      <c r="Z465">
        <v>8.9904397785649603</v>
      </c>
    </row>
    <row r="466" spans="26:26" x14ac:dyDescent="0.2">
      <c r="Z466">
        <v>8.9954560363923992</v>
      </c>
    </row>
    <row r="467" spans="26:26" x14ac:dyDescent="0.2">
      <c r="Z467">
        <v>9.0004722942198292</v>
      </c>
    </row>
    <row r="468" spans="26:26" x14ac:dyDescent="0.2">
      <c r="Z468">
        <v>9.0054885520472592</v>
      </c>
    </row>
    <row r="469" spans="26:26" x14ac:dyDescent="0.2">
      <c r="Z469">
        <v>9.0105048098746998</v>
      </c>
    </row>
    <row r="470" spans="26:26" x14ac:dyDescent="0.2">
      <c r="Z470">
        <v>9.0155210677021298</v>
      </c>
    </row>
    <row r="471" spans="26:26" x14ac:dyDescent="0.2">
      <c r="Z471">
        <v>9.0205373255295598</v>
      </c>
    </row>
    <row r="472" spans="26:26" x14ac:dyDescent="0.2">
      <c r="Z472">
        <v>9.0255535833570004</v>
      </c>
    </row>
    <row r="473" spans="26:26" x14ac:dyDescent="0.2">
      <c r="Z473">
        <v>9.0305698411844304</v>
      </c>
    </row>
    <row r="474" spans="26:26" x14ac:dyDescent="0.2">
      <c r="Z474">
        <v>9.0355860990118604</v>
      </c>
    </row>
    <row r="475" spans="26:26" x14ac:dyDescent="0.2">
      <c r="Z475">
        <v>9.0406023568392992</v>
      </c>
    </row>
    <row r="476" spans="26:26" x14ac:dyDescent="0.2">
      <c r="Z476">
        <v>9.0456186146667292</v>
      </c>
    </row>
    <row r="477" spans="26:26" x14ac:dyDescent="0.2">
      <c r="Z477">
        <v>9.0506348724941592</v>
      </c>
    </row>
    <row r="478" spans="26:26" x14ac:dyDescent="0.2">
      <c r="Z478">
        <v>9.0556511303215999</v>
      </c>
    </row>
    <row r="479" spans="26:26" x14ac:dyDescent="0.2">
      <c r="Z479">
        <v>9.0606673881490298</v>
      </c>
    </row>
    <row r="480" spans="26:26" x14ac:dyDescent="0.2">
      <c r="Z480">
        <v>9.0656836459764598</v>
      </c>
    </row>
    <row r="481" spans="26:26" x14ac:dyDescent="0.2">
      <c r="Z481">
        <v>9.0706999038039005</v>
      </c>
    </row>
    <row r="482" spans="26:26" x14ac:dyDescent="0.2">
      <c r="Z482">
        <v>9.0757161616313304</v>
      </c>
    </row>
    <row r="483" spans="26:26" x14ac:dyDescent="0.2">
      <c r="Z483">
        <v>9.0807324194587604</v>
      </c>
    </row>
    <row r="484" spans="26:26" x14ac:dyDescent="0.2">
      <c r="Z484">
        <v>9.0857486772861993</v>
      </c>
    </row>
    <row r="485" spans="26:26" x14ac:dyDescent="0.2">
      <c r="Z485">
        <v>9.0907649351136293</v>
      </c>
    </row>
    <row r="486" spans="26:26" x14ac:dyDescent="0.2">
      <c r="Z486">
        <v>9.0957811929410592</v>
      </c>
    </row>
    <row r="487" spans="26:26" x14ac:dyDescent="0.2">
      <c r="Z487">
        <v>9.1007974507684999</v>
      </c>
    </row>
    <row r="488" spans="26:26" x14ac:dyDescent="0.2">
      <c r="Z488">
        <v>9.1058137085959299</v>
      </c>
    </row>
    <row r="489" spans="26:26" x14ac:dyDescent="0.2">
      <c r="Z489">
        <v>9.1108299664233598</v>
      </c>
    </row>
    <row r="490" spans="26:26" x14ac:dyDescent="0.2">
      <c r="Z490">
        <v>9.1158462242508005</v>
      </c>
    </row>
    <row r="491" spans="26:26" x14ac:dyDescent="0.2">
      <c r="Z491">
        <v>9.1208624820782305</v>
      </c>
    </row>
    <row r="492" spans="26:26" x14ac:dyDescent="0.2">
      <c r="Z492">
        <v>9.1258787399056605</v>
      </c>
    </row>
    <row r="493" spans="26:26" x14ac:dyDescent="0.2">
      <c r="Z493">
        <v>9.1308949977330993</v>
      </c>
    </row>
    <row r="494" spans="26:26" x14ac:dyDescent="0.2">
      <c r="Z494">
        <v>9.1359112555605293</v>
      </c>
    </row>
    <row r="495" spans="26:26" x14ac:dyDescent="0.2">
      <c r="Z495">
        <v>9.1409275133879593</v>
      </c>
    </row>
    <row r="496" spans="26:26" x14ac:dyDescent="0.2">
      <c r="Z496">
        <v>9.1459437712153999</v>
      </c>
    </row>
    <row r="497" spans="26:26" x14ac:dyDescent="0.2">
      <c r="Z497">
        <v>9.1509600290428299</v>
      </c>
    </row>
    <row r="498" spans="26:26" x14ac:dyDescent="0.2">
      <c r="Z498">
        <v>9.1559762868702599</v>
      </c>
    </row>
    <row r="499" spans="26:26" x14ac:dyDescent="0.2">
      <c r="Z499">
        <v>9.1609925446977005</v>
      </c>
    </row>
    <row r="500" spans="26:26" x14ac:dyDescent="0.2">
      <c r="Z500">
        <v>9.1660088025251305</v>
      </c>
    </row>
    <row r="501" spans="26:26" x14ac:dyDescent="0.2">
      <c r="Z501">
        <v>9.1710250603525605</v>
      </c>
    </row>
    <row r="502" spans="26:26" x14ac:dyDescent="0.2">
      <c r="Z502">
        <v>9.1760413181799994</v>
      </c>
    </row>
    <row r="503" spans="26:26" x14ac:dyDescent="0.2">
      <c r="Z503">
        <v>9.1810575760074293</v>
      </c>
    </row>
    <row r="504" spans="26:26" x14ac:dyDescent="0.2">
      <c r="Z504">
        <v>9.1860738338348593</v>
      </c>
    </row>
    <row r="505" spans="26:26" x14ac:dyDescent="0.2">
      <c r="Z505">
        <v>9.1910900916623</v>
      </c>
    </row>
    <row r="506" spans="26:26" x14ac:dyDescent="0.2">
      <c r="Z506">
        <v>9.1961063494897299</v>
      </c>
    </row>
    <row r="507" spans="26:26" x14ac:dyDescent="0.2">
      <c r="Z507">
        <v>9.2011226073171599</v>
      </c>
    </row>
    <row r="508" spans="26:26" x14ac:dyDescent="0.2">
      <c r="Z508">
        <v>9.2061388651445899</v>
      </c>
    </row>
    <row r="509" spans="26:26" x14ac:dyDescent="0.2">
      <c r="Z509">
        <v>9.2111551229720305</v>
      </c>
    </row>
    <row r="510" spans="26:26" x14ac:dyDescent="0.2">
      <c r="Z510">
        <v>9.2161713807994605</v>
      </c>
    </row>
    <row r="511" spans="26:26" x14ac:dyDescent="0.2">
      <c r="Z511">
        <v>9.2211876386268905</v>
      </c>
    </row>
    <row r="512" spans="26:26" x14ac:dyDescent="0.2">
      <c r="Z512">
        <v>9.2262038964543294</v>
      </c>
    </row>
    <row r="513" spans="26:26" x14ac:dyDescent="0.2">
      <c r="Z513">
        <v>9.2312201542817593</v>
      </c>
    </row>
    <row r="514" spans="26:26" x14ac:dyDescent="0.2">
      <c r="Z514">
        <v>9.2362364121091893</v>
      </c>
    </row>
    <row r="515" spans="26:26" x14ac:dyDescent="0.2">
      <c r="Z515">
        <v>9.24125266993663</v>
      </c>
    </row>
    <row r="516" spans="26:26" x14ac:dyDescent="0.2">
      <c r="Z516">
        <v>9.24626892776406</v>
      </c>
    </row>
    <row r="517" spans="26:26" x14ac:dyDescent="0.2">
      <c r="Z517">
        <v>9.2512851855914899</v>
      </c>
    </row>
    <row r="518" spans="26:26" x14ac:dyDescent="0.2">
      <c r="Z518">
        <v>9.2563014434189306</v>
      </c>
    </row>
    <row r="519" spans="26:26" x14ac:dyDescent="0.2">
      <c r="Z519">
        <v>9.2613177012463606</v>
      </c>
    </row>
    <row r="520" spans="26:26" x14ac:dyDescent="0.2">
      <c r="Z520">
        <v>9.2663339590737905</v>
      </c>
    </row>
    <row r="521" spans="26:26" x14ac:dyDescent="0.2">
      <c r="Z521">
        <v>9.2713502169012294</v>
      </c>
    </row>
    <row r="522" spans="26:26" x14ac:dyDescent="0.2">
      <c r="Z522">
        <v>9.2763664747286594</v>
      </c>
    </row>
    <row r="523" spans="26:26" x14ac:dyDescent="0.2">
      <c r="Z523">
        <v>9.2813827325560894</v>
      </c>
    </row>
    <row r="524" spans="26:26" x14ac:dyDescent="0.2">
      <c r="Z524">
        <v>9.28639899038353</v>
      </c>
    </row>
    <row r="525" spans="26:26" x14ac:dyDescent="0.2">
      <c r="Z525">
        <v>9.29141524821096</v>
      </c>
    </row>
    <row r="526" spans="26:26" x14ac:dyDescent="0.2">
      <c r="Z526">
        <v>9.29643150603839</v>
      </c>
    </row>
    <row r="527" spans="26:26" x14ac:dyDescent="0.2">
      <c r="Z527">
        <v>9.3014477638658306</v>
      </c>
    </row>
    <row r="528" spans="26:26" x14ac:dyDescent="0.2">
      <c r="Z528">
        <v>9.3064640216932606</v>
      </c>
    </row>
    <row r="529" spans="26:26" x14ac:dyDescent="0.2">
      <c r="Z529">
        <v>9.3114802795206906</v>
      </c>
    </row>
    <row r="530" spans="26:26" x14ac:dyDescent="0.2">
      <c r="Z530">
        <v>9.3164965373481294</v>
      </c>
    </row>
    <row r="531" spans="26:26" x14ac:dyDescent="0.2">
      <c r="Z531">
        <v>9.3215127951755594</v>
      </c>
    </row>
    <row r="532" spans="26:26" x14ac:dyDescent="0.2">
      <c r="Z532">
        <v>9.3265290530029894</v>
      </c>
    </row>
    <row r="533" spans="26:26" x14ac:dyDescent="0.2">
      <c r="Z533">
        <v>9.33154531083043</v>
      </c>
    </row>
    <row r="534" spans="26:26" x14ac:dyDescent="0.2">
      <c r="Z534">
        <v>9.33656156865786</v>
      </c>
    </row>
    <row r="535" spans="26:26" x14ac:dyDescent="0.2">
      <c r="Z535">
        <v>9.34157782648529</v>
      </c>
    </row>
    <row r="536" spans="26:26" x14ac:dyDescent="0.2">
      <c r="Z536">
        <v>9.3465940843127306</v>
      </c>
    </row>
    <row r="537" spans="26:26" x14ac:dyDescent="0.2">
      <c r="Z537">
        <v>9.3516103421401606</v>
      </c>
    </row>
    <row r="538" spans="26:26" x14ac:dyDescent="0.2">
      <c r="Z538">
        <v>9.3566265999675906</v>
      </c>
    </row>
    <row r="539" spans="26:26" x14ac:dyDescent="0.2">
      <c r="Z539">
        <v>9.3616428577950295</v>
      </c>
    </row>
    <row r="540" spans="26:26" x14ac:dyDescent="0.2">
      <c r="Z540">
        <v>9.3666591156224595</v>
      </c>
    </row>
    <row r="541" spans="26:26" x14ac:dyDescent="0.2">
      <c r="Z541">
        <v>9.3716753734498894</v>
      </c>
    </row>
    <row r="542" spans="26:26" x14ac:dyDescent="0.2">
      <c r="Z542">
        <v>9.3766916312773301</v>
      </c>
    </row>
    <row r="543" spans="26:26" x14ac:dyDescent="0.2">
      <c r="Z543">
        <v>9.3817078891047601</v>
      </c>
    </row>
    <row r="544" spans="26:26" x14ac:dyDescent="0.2">
      <c r="Z544">
        <v>9.38672414693219</v>
      </c>
    </row>
    <row r="545" spans="26:26" x14ac:dyDescent="0.2">
      <c r="Z545">
        <v>9.3917404047596307</v>
      </c>
    </row>
    <row r="546" spans="26:26" x14ac:dyDescent="0.2">
      <c r="Z546">
        <v>9.3967566625870607</v>
      </c>
    </row>
    <row r="547" spans="26:26" x14ac:dyDescent="0.2">
      <c r="Z547">
        <v>9.4017729204144906</v>
      </c>
    </row>
    <row r="548" spans="26:26" x14ac:dyDescent="0.2">
      <c r="Z548">
        <v>9.4067891782419295</v>
      </c>
    </row>
    <row r="549" spans="26:26" x14ac:dyDescent="0.2">
      <c r="Z549">
        <v>9.4118054360693595</v>
      </c>
    </row>
    <row r="550" spans="26:26" x14ac:dyDescent="0.2">
      <c r="Z550">
        <v>9.4168216938967895</v>
      </c>
    </row>
    <row r="551" spans="26:26" x14ac:dyDescent="0.2">
      <c r="Z551">
        <v>9.4218379517242301</v>
      </c>
    </row>
    <row r="552" spans="26:26" x14ac:dyDescent="0.2">
      <c r="Z552">
        <v>9.4268542095516601</v>
      </c>
    </row>
    <row r="553" spans="26:26" x14ac:dyDescent="0.2">
      <c r="Z553">
        <v>9.4318704673790901</v>
      </c>
    </row>
    <row r="554" spans="26:26" x14ac:dyDescent="0.2">
      <c r="Z554">
        <v>9.4368867252065307</v>
      </c>
    </row>
    <row r="555" spans="26:26" x14ac:dyDescent="0.2">
      <c r="Z555">
        <v>9.4419029830339607</v>
      </c>
    </row>
    <row r="556" spans="26:26" x14ac:dyDescent="0.2">
      <c r="Z556">
        <v>9.4469192408613907</v>
      </c>
    </row>
    <row r="557" spans="26:26" x14ac:dyDescent="0.2">
      <c r="Z557">
        <v>9.4519354986888295</v>
      </c>
    </row>
    <row r="558" spans="26:26" x14ac:dyDescent="0.2">
      <c r="Z558">
        <v>9.4569517565162595</v>
      </c>
    </row>
    <row r="559" spans="26:26" x14ac:dyDescent="0.2">
      <c r="Z559">
        <v>9.4619680143436895</v>
      </c>
    </row>
    <row r="560" spans="26:26" x14ac:dyDescent="0.2">
      <c r="Z560">
        <v>9.4669842721711301</v>
      </c>
    </row>
    <row r="561" spans="26:26" x14ac:dyDescent="0.2">
      <c r="Z561">
        <v>9.4720005299985601</v>
      </c>
    </row>
    <row r="562" spans="26:26" x14ac:dyDescent="0.2">
      <c r="Z562">
        <v>9.4770167878259901</v>
      </c>
    </row>
    <row r="563" spans="26:26" x14ac:dyDescent="0.2">
      <c r="Z563">
        <v>9.4820330456534307</v>
      </c>
    </row>
    <row r="564" spans="26:26" x14ac:dyDescent="0.2">
      <c r="Z564">
        <v>9.4870493034808607</v>
      </c>
    </row>
    <row r="565" spans="26:26" x14ac:dyDescent="0.2">
      <c r="Z565">
        <v>9.4920655613082907</v>
      </c>
    </row>
    <row r="566" spans="26:26" x14ac:dyDescent="0.2">
      <c r="Z566">
        <v>9.4970818191357296</v>
      </c>
    </row>
    <row r="567" spans="26:26" x14ac:dyDescent="0.2">
      <c r="Z567">
        <v>9.5020980769631596</v>
      </c>
    </row>
    <row r="568" spans="26:26" x14ac:dyDescent="0.2">
      <c r="Z568">
        <v>9.5071143347905895</v>
      </c>
    </row>
    <row r="569" spans="26:26" x14ac:dyDescent="0.2">
      <c r="Z569">
        <v>9.5121305926180302</v>
      </c>
    </row>
    <row r="570" spans="26:26" x14ac:dyDescent="0.2">
      <c r="Z570">
        <v>9.5171468504454602</v>
      </c>
    </row>
    <row r="571" spans="26:26" x14ac:dyDescent="0.2">
      <c r="Z571">
        <v>9.5221631082728901</v>
      </c>
    </row>
    <row r="572" spans="26:26" x14ac:dyDescent="0.2">
      <c r="Z572">
        <v>9.5271793661003201</v>
      </c>
    </row>
    <row r="573" spans="26:26" x14ac:dyDescent="0.2">
      <c r="Z573">
        <v>9.5321956239277608</v>
      </c>
    </row>
    <row r="574" spans="26:26" x14ac:dyDescent="0.2">
      <c r="Z574">
        <v>9.5372118817551907</v>
      </c>
    </row>
    <row r="575" spans="26:26" x14ac:dyDescent="0.2">
      <c r="Z575">
        <v>9.5422281395826207</v>
      </c>
    </row>
    <row r="576" spans="26:26" x14ac:dyDescent="0.2">
      <c r="Z576">
        <v>9.5472443974100596</v>
      </c>
    </row>
    <row r="577" spans="26:26" x14ac:dyDescent="0.2">
      <c r="Z577">
        <v>9.5522606552374896</v>
      </c>
    </row>
    <row r="578" spans="26:26" x14ac:dyDescent="0.2">
      <c r="Z578">
        <v>9.5572769130649196</v>
      </c>
    </row>
    <row r="579" spans="26:26" x14ac:dyDescent="0.2">
      <c r="Z579">
        <v>9.5622931708923602</v>
      </c>
    </row>
    <row r="580" spans="26:26" x14ac:dyDescent="0.2">
      <c r="Z580">
        <v>9.5673094287197902</v>
      </c>
    </row>
    <row r="581" spans="26:26" x14ac:dyDescent="0.2">
      <c r="Z581">
        <v>9.5723256865472202</v>
      </c>
    </row>
    <row r="582" spans="26:26" x14ac:dyDescent="0.2">
      <c r="Z582">
        <v>9.5773419443746608</v>
      </c>
    </row>
    <row r="583" spans="26:26" x14ac:dyDescent="0.2">
      <c r="Z583">
        <v>9.5823582022020908</v>
      </c>
    </row>
    <row r="584" spans="26:26" x14ac:dyDescent="0.2">
      <c r="Z584">
        <v>9.5873744600295208</v>
      </c>
    </row>
    <row r="585" spans="26:26" x14ac:dyDescent="0.2">
      <c r="Z585">
        <v>9.5923907178569596</v>
      </c>
    </row>
    <row r="586" spans="26:26" x14ac:dyDescent="0.2">
      <c r="Z586">
        <v>9.5974069756843896</v>
      </c>
    </row>
    <row r="587" spans="26:26" x14ac:dyDescent="0.2">
      <c r="Z587">
        <v>9.6024232335118196</v>
      </c>
    </row>
    <row r="588" spans="26:26" x14ac:dyDescent="0.2">
      <c r="Z588">
        <v>9.6074394913392602</v>
      </c>
    </row>
    <row r="589" spans="26:26" x14ac:dyDescent="0.2">
      <c r="Z589">
        <v>9.6124557491666902</v>
      </c>
    </row>
    <row r="590" spans="26:26" x14ac:dyDescent="0.2">
      <c r="Z590">
        <v>9.6174720069941202</v>
      </c>
    </row>
    <row r="591" spans="26:26" x14ac:dyDescent="0.2">
      <c r="Z591">
        <v>9.6224882648215608</v>
      </c>
    </row>
    <row r="592" spans="26:26" x14ac:dyDescent="0.2">
      <c r="Z592">
        <v>9.6275045226489908</v>
      </c>
    </row>
    <row r="593" spans="26:26" x14ac:dyDescent="0.2">
      <c r="Z593">
        <v>9.6325207804764208</v>
      </c>
    </row>
    <row r="594" spans="26:26" x14ac:dyDescent="0.2">
      <c r="Z594">
        <v>9.6375370383038597</v>
      </c>
    </row>
    <row r="595" spans="26:26" x14ac:dyDescent="0.2">
      <c r="Z595">
        <v>9.6425532961312896</v>
      </c>
    </row>
    <row r="596" spans="26:26" x14ac:dyDescent="0.2">
      <c r="Z596">
        <v>9.6475695539587196</v>
      </c>
    </row>
    <row r="597" spans="26:26" x14ac:dyDescent="0.2">
      <c r="Z597">
        <v>9.6525858117861603</v>
      </c>
    </row>
    <row r="598" spans="26:26" x14ac:dyDescent="0.2">
      <c r="Z598">
        <v>9.6576020696135902</v>
      </c>
    </row>
    <row r="599" spans="26:26" x14ac:dyDescent="0.2">
      <c r="Z599">
        <v>9.6626183274410202</v>
      </c>
    </row>
    <row r="600" spans="26:26" x14ac:dyDescent="0.2">
      <c r="Z600">
        <v>9.6676345852684609</v>
      </c>
    </row>
    <row r="601" spans="26:26" x14ac:dyDescent="0.2">
      <c r="Z601">
        <v>9.6726508430958908</v>
      </c>
    </row>
    <row r="602" spans="26:26" x14ac:dyDescent="0.2">
      <c r="Z602">
        <v>9.6776671009233208</v>
      </c>
    </row>
    <row r="603" spans="26:26" x14ac:dyDescent="0.2">
      <c r="Z603">
        <v>9.6826833587507597</v>
      </c>
    </row>
    <row r="604" spans="26:26" x14ac:dyDescent="0.2">
      <c r="Z604">
        <v>9.6876996165781897</v>
      </c>
    </row>
    <row r="605" spans="26:26" x14ac:dyDescent="0.2">
      <c r="Z605">
        <v>9.6927158744056197</v>
      </c>
    </row>
    <row r="606" spans="26:26" x14ac:dyDescent="0.2">
      <c r="Z606">
        <v>9.6977321322330603</v>
      </c>
    </row>
    <row r="607" spans="26:26" x14ac:dyDescent="0.2">
      <c r="Z607">
        <v>9.7027483900604903</v>
      </c>
    </row>
    <row r="608" spans="26:26" x14ac:dyDescent="0.2">
      <c r="Z608">
        <v>9.7077646478879203</v>
      </c>
    </row>
    <row r="609" spans="26:26" x14ac:dyDescent="0.2">
      <c r="Z609">
        <v>9.7127809057153591</v>
      </c>
    </row>
    <row r="610" spans="26:26" x14ac:dyDescent="0.2">
      <c r="Z610">
        <v>9.7177971635427909</v>
      </c>
    </row>
    <row r="611" spans="26:26" x14ac:dyDescent="0.2">
      <c r="Z611">
        <v>9.7228134213702209</v>
      </c>
    </row>
    <row r="612" spans="26:26" x14ac:dyDescent="0.2">
      <c r="Z612">
        <v>9.7278296791976597</v>
      </c>
    </row>
    <row r="613" spans="26:26" x14ac:dyDescent="0.2">
      <c r="Z613">
        <v>9.7328459370250897</v>
      </c>
    </row>
    <row r="614" spans="26:26" x14ac:dyDescent="0.2">
      <c r="Z614">
        <v>9.7378621948525197</v>
      </c>
    </row>
    <row r="615" spans="26:26" x14ac:dyDescent="0.2">
      <c r="Z615">
        <v>9.7428784526799603</v>
      </c>
    </row>
    <row r="616" spans="26:26" x14ac:dyDescent="0.2">
      <c r="Z616">
        <v>9.7478947105073903</v>
      </c>
    </row>
    <row r="617" spans="26:26" x14ac:dyDescent="0.2">
      <c r="Z617">
        <v>9.7529109683348203</v>
      </c>
    </row>
    <row r="618" spans="26:26" x14ac:dyDescent="0.2">
      <c r="Z618">
        <v>9.7579272261622592</v>
      </c>
    </row>
    <row r="619" spans="26:26" x14ac:dyDescent="0.2">
      <c r="Z619">
        <v>9.7629434839896891</v>
      </c>
    </row>
    <row r="620" spans="26:26" x14ac:dyDescent="0.2">
      <c r="Z620">
        <v>9.7679597418171191</v>
      </c>
    </row>
    <row r="621" spans="26:26" x14ac:dyDescent="0.2">
      <c r="Z621">
        <v>9.7729759996445598</v>
      </c>
    </row>
    <row r="622" spans="26:26" x14ac:dyDescent="0.2">
      <c r="Z622">
        <v>9.7779922574719897</v>
      </c>
    </row>
    <row r="623" spans="26:26" x14ac:dyDescent="0.2">
      <c r="Z623">
        <v>9.7830085152994197</v>
      </c>
    </row>
    <row r="624" spans="26:26" x14ac:dyDescent="0.2">
      <c r="Z624">
        <v>9.7880247731268604</v>
      </c>
    </row>
    <row r="625" spans="26:26" x14ac:dyDescent="0.2">
      <c r="Z625">
        <v>9.7930410309542903</v>
      </c>
    </row>
    <row r="626" spans="26:26" x14ac:dyDescent="0.2">
      <c r="Z626">
        <v>9.7980572887817203</v>
      </c>
    </row>
    <row r="627" spans="26:26" x14ac:dyDescent="0.2">
      <c r="Z627">
        <v>9.8030735466091592</v>
      </c>
    </row>
    <row r="628" spans="26:26" x14ac:dyDescent="0.2">
      <c r="Z628">
        <v>9.8080898044365892</v>
      </c>
    </row>
    <row r="629" spans="26:26" x14ac:dyDescent="0.2">
      <c r="Z629">
        <v>9.8131060622640192</v>
      </c>
    </row>
    <row r="630" spans="26:26" x14ac:dyDescent="0.2">
      <c r="Z630">
        <v>9.8181223200914598</v>
      </c>
    </row>
    <row r="631" spans="26:26" x14ac:dyDescent="0.2">
      <c r="Z631">
        <v>9.8231385779188898</v>
      </c>
    </row>
    <row r="632" spans="26:26" x14ac:dyDescent="0.2">
      <c r="Z632">
        <v>9.8281548357463198</v>
      </c>
    </row>
    <row r="633" spans="26:26" x14ac:dyDescent="0.2">
      <c r="Z633">
        <v>9.8331710935737604</v>
      </c>
    </row>
    <row r="634" spans="26:26" x14ac:dyDescent="0.2">
      <c r="Z634">
        <v>9.8381873514011904</v>
      </c>
    </row>
    <row r="635" spans="26:26" x14ac:dyDescent="0.2">
      <c r="Z635">
        <v>9.8432036092286204</v>
      </c>
    </row>
    <row r="636" spans="26:26" x14ac:dyDescent="0.2">
      <c r="Z636">
        <v>9.8482198670560592</v>
      </c>
    </row>
    <row r="637" spans="26:26" x14ac:dyDescent="0.2">
      <c r="Z637">
        <v>9.8532361248834892</v>
      </c>
    </row>
    <row r="638" spans="26:26" x14ac:dyDescent="0.2">
      <c r="Z638">
        <v>9.8582523827109192</v>
      </c>
    </row>
    <row r="639" spans="26:26" x14ac:dyDescent="0.2">
      <c r="Z639">
        <v>9.8632686405383492</v>
      </c>
    </row>
    <row r="640" spans="26:26" x14ac:dyDescent="0.2">
      <c r="Z640">
        <v>9.8682848983657898</v>
      </c>
    </row>
    <row r="641" spans="26:26" x14ac:dyDescent="0.2">
      <c r="Z641">
        <v>9.8733011561932198</v>
      </c>
    </row>
    <row r="642" spans="26:26" x14ac:dyDescent="0.2">
      <c r="Z642">
        <v>9.8783174140206604</v>
      </c>
    </row>
    <row r="643" spans="26:26" x14ac:dyDescent="0.2">
      <c r="Z643">
        <v>9.8833336718480904</v>
      </c>
    </row>
    <row r="644" spans="26:26" x14ac:dyDescent="0.2">
      <c r="Z644">
        <v>9.8883499296755204</v>
      </c>
    </row>
    <row r="645" spans="26:26" x14ac:dyDescent="0.2">
      <c r="Z645">
        <v>9.8933661875029504</v>
      </c>
    </row>
    <row r="646" spans="26:26" x14ac:dyDescent="0.2">
      <c r="Z646">
        <v>9.8983824453303892</v>
      </c>
    </row>
    <row r="647" spans="26:26" x14ac:dyDescent="0.2">
      <c r="Z647">
        <v>9.9033987031578192</v>
      </c>
    </row>
    <row r="648" spans="26:26" x14ac:dyDescent="0.2">
      <c r="Z648">
        <v>9.9084149609852492</v>
      </c>
    </row>
    <row r="649" spans="26:26" x14ac:dyDescent="0.2">
      <c r="Z649">
        <v>9.9134312188126898</v>
      </c>
    </row>
    <row r="650" spans="26:26" x14ac:dyDescent="0.2">
      <c r="Z650">
        <v>9.9184474766401198</v>
      </c>
    </row>
    <row r="651" spans="26:26" x14ac:dyDescent="0.2">
      <c r="Z651">
        <v>9.9234637344675498</v>
      </c>
    </row>
    <row r="652" spans="26:26" x14ac:dyDescent="0.2">
      <c r="Z652">
        <v>9.9284799922949905</v>
      </c>
    </row>
    <row r="653" spans="26:26" x14ac:dyDescent="0.2">
      <c r="Z653">
        <v>9.9334962501224204</v>
      </c>
    </row>
    <row r="654" spans="26:26" x14ac:dyDescent="0.2">
      <c r="Z654">
        <v>9.9385125079498504</v>
      </c>
    </row>
    <row r="655" spans="26:26" x14ac:dyDescent="0.2">
      <c r="Z655">
        <v>9.9435287657772893</v>
      </c>
    </row>
    <row r="656" spans="26:26" x14ac:dyDescent="0.2">
      <c r="Z656">
        <v>9.9485450236047193</v>
      </c>
    </row>
    <row r="657" spans="26:26" x14ac:dyDescent="0.2">
      <c r="Z657">
        <v>9.9535612814321492</v>
      </c>
    </row>
    <row r="658" spans="26:26" x14ac:dyDescent="0.2">
      <c r="Z658">
        <v>9.9585775392595899</v>
      </c>
    </row>
    <row r="659" spans="26:26" x14ac:dyDescent="0.2">
      <c r="Z659">
        <v>9.9635937970870199</v>
      </c>
    </row>
    <row r="660" spans="26:26" x14ac:dyDescent="0.2">
      <c r="Z660">
        <v>9.9686100549144498</v>
      </c>
    </row>
    <row r="661" spans="26:26" x14ac:dyDescent="0.2">
      <c r="Z661">
        <v>9.9736263127418905</v>
      </c>
    </row>
    <row r="662" spans="26:26" x14ac:dyDescent="0.2">
      <c r="Z662">
        <v>9.9786425705693205</v>
      </c>
    </row>
    <row r="663" spans="26:26" x14ac:dyDescent="0.2">
      <c r="Z663">
        <v>9.9836588283967505</v>
      </c>
    </row>
    <row r="664" spans="26:26" x14ac:dyDescent="0.2">
      <c r="Z664">
        <v>9.9886750862241893</v>
      </c>
    </row>
    <row r="665" spans="26:26" x14ac:dyDescent="0.2">
      <c r="Z665">
        <v>9.9936913440516193</v>
      </c>
    </row>
    <row r="666" spans="26:26" x14ac:dyDescent="0.2">
      <c r="Z666">
        <v>9.9987076018790493</v>
      </c>
    </row>
    <row r="667" spans="26:26" x14ac:dyDescent="0.2">
      <c r="Z667">
        <v>10.003723859706501</v>
      </c>
    </row>
    <row r="668" spans="26:26" x14ac:dyDescent="0.2">
      <c r="Z668">
        <v>10.0087401175339</v>
      </c>
    </row>
    <row r="669" spans="26:26" x14ac:dyDescent="0.2">
      <c r="Z669">
        <v>10.0137563753614</v>
      </c>
    </row>
    <row r="670" spans="26:26" x14ac:dyDescent="0.2">
      <c r="Z670">
        <v>10.018772633188799</v>
      </c>
    </row>
    <row r="671" spans="26:26" x14ac:dyDescent="0.2">
      <c r="Z671">
        <v>10.023788891016199</v>
      </c>
    </row>
    <row r="672" spans="26:26" x14ac:dyDescent="0.2">
      <c r="Z672">
        <v>10.0288051488437</v>
      </c>
    </row>
    <row r="673" spans="26:26" x14ac:dyDescent="0.2">
      <c r="Z673">
        <v>10.0338214066711</v>
      </c>
    </row>
    <row r="674" spans="26:26" x14ac:dyDescent="0.2">
      <c r="Z674">
        <v>10.0388376644985</v>
      </c>
    </row>
    <row r="675" spans="26:26" x14ac:dyDescent="0.2">
      <c r="Z675">
        <v>10.043853922326001</v>
      </c>
    </row>
    <row r="676" spans="26:26" x14ac:dyDescent="0.2">
      <c r="Z676">
        <v>10.048870180153401</v>
      </c>
    </row>
    <row r="677" spans="26:26" x14ac:dyDescent="0.2">
      <c r="Z677">
        <v>10.0538864379808</v>
      </c>
    </row>
    <row r="678" spans="26:26" x14ac:dyDescent="0.2">
      <c r="Z678">
        <v>10.0589026958083</v>
      </c>
    </row>
    <row r="679" spans="26:26" x14ac:dyDescent="0.2">
      <c r="Z679">
        <v>10.063918953635699</v>
      </c>
    </row>
    <row r="680" spans="26:26" x14ac:dyDescent="0.2">
      <c r="Z680">
        <v>10.068935211463099</v>
      </c>
    </row>
    <row r="681" spans="26:26" x14ac:dyDescent="0.2">
      <c r="Z681">
        <v>10.0739514692906</v>
      </c>
    </row>
    <row r="682" spans="26:26" x14ac:dyDescent="0.2">
      <c r="Z682">
        <v>10.078967727118</v>
      </c>
    </row>
    <row r="683" spans="26:26" x14ac:dyDescent="0.2">
      <c r="Z683">
        <v>10.0839839849454</v>
      </c>
    </row>
    <row r="684" spans="26:26" x14ac:dyDescent="0.2">
      <c r="Z684">
        <v>10.089000242772901</v>
      </c>
    </row>
    <row r="685" spans="26:26" x14ac:dyDescent="0.2">
      <c r="Z685">
        <v>10.094016500600301</v>
      </c>
    </row>
    <row r="686" spans="26:26" x14ac:dyDescent="0.2">
      <c r="Z686">
        <v>10.0990327584277</v>
      </c>
    </row>
    <row r="687" spans="26:26" x14ac:dyDescent="0.2">
      <c r="Z687">
        <v>10.1040490162552</v>
      </c>
    </row>
    <row r="688" spans="26:26" x14ac:dyDescent="0.2">
      <c r="Z688">
        <v>10.109065274082599</v>
      </c>
    </row>
    <row r="689" spans="26:26" x14ac:dyDescent="0.2">
      <c r="Z689">
        <v>10.114081531909999</v>
      </c>
    </row>
    <row r="690" spans="26:26" x14ac:dyDescent="0.2">
      <c r="Z690">
        <v>10.1190977897375</v>
      </c>
    </row>
    <row r="691" spans="26:26" x14ac:dyDescent="0.2">
      <c r="Z691">
        <v>10.1241140475649</v>
      </c>
    </row>
    <row r="692" spans="26:26" x14ac:dyDescent="0.2">
      <c r="Z692">
        <v>10.1291303053923</v>
      </c>
    </row>
    <row r="693" spans="26:26" x14ac:dyDescent="0.2">
      <c r="Z693">
        <v>10.134146563219799</v>
      </c>
    </row>
    <row r="694" spans="26:26" x14ac:dyDescent="0.2">
      <c r="Z694">
        <v>10.139162821047201</v>
      </c>
    </row>
    <row r="695" spans="26:26" x14ac:dyDescent="0.2">
      <c r="Z695">
        <v>10.1441790788746</v>
      </c>
    </row>
    <row r="696" spans="26:26" x14ac:dyDescent="0.2">
      <c r="Z696">
        <v>10.1491953367021</v>
      </c>
    </row>
    <row r="697" spans="26:26" x14ac:dyDescent="0.2">
      <c r="Z697">
        <v>10.1542115945295</v>
      </c>
    </row>
    <row r="698" spans="26:26" x14ac:dyDescent="0.2">
      <c r="Z698">
        <v>10.159227852356899</v>
      </c>
    </row>
    <row r="699" spans="26:26" x14ac:dyDescent="0.2">
      <c r="Z699">
        <v>10.1642441101844</v>
      </c>
    </row>
    <row r="700" spans="26:26" x14ac:dyDescent="0.2">
      <c r="Z700">
        <v>10.1692603680118</v>
      </c>
    </row>
    <row r="701" spans="26:26" x14ac:dyDescent="0.2">
      <c r="Z701">
        <v>10.1742766258392</v>
      </c>
    </row>
    <row r="702" spans="26:26" x14ac:dyDescent="0.2">
      <c r="Z702">
        <v>10.179292883666699</v>
      </c>
    </row>
    <row r="703" spans="26:26" x14ac:dyDescent="0.2">
      <c r="Z703">
        <v>10.184309141494101</v>
      </c>
    </row>
    <row r="704" spans="26:26" x14ac:dyDescent="0.2">
      <c r="Z704">
        <v>10.1893253993215</v>
      </c>
    </row>
    <row r="705" spans="26:26" x14ac:dyDescent="0.2">
      <c r="Z705">
        <v>10.194341657149</v>
      </c>
    </row>
    <row r="706" spans="26:26" x14ac:dyDescent="0.2">
      <c r="Z706">
        <v>10.1993579149764</v>
      </c>
    </row>
    <row r="707" spans="26:26" x14ac:dyDescent="0.2">
      <c r="Z707">
        <v>10.204374172803799</v>
      </c>
    </row>
    <row r="708" spans="26:26" x14ac:dyDescent="0.2">
      <c r="Z708">
        <v>10.2093904306313</v>
      </c>
    </row>
    <row r="709" spans="26:26" x14ac:dyDescent="0.2">
      <c r="Z709">
        <v>10.2144066884587</v>
      </c>
    </row>
    <row r="710" spans="26:26" x14ac:dyDescent="0.2">
      <c r="Z710">
        <v>10.2194229462861</v>
      </c>
    </row>
    <row r="711" spans="26:26" x14ac:dyDescent="0.2">
      <c r="Z711">
        <v>10.224439204113599</v>
      </c>
    </row>
    <row r="712" spans="26:26" x14ac:dyDescent="0.2">
      <c r="Z712">
        <v>10.229455461941001</v>
      </c>
    </row>
    <row r="713" spans="26:26" x14ac:dyDescent="0.2">
      <c r="Z713">
        <v>10.234471719768401</v>
      </c>
    </row>
    <row r="714" spans="26:26" x14ac:dyDescent="0.2">
      <c r="Z714">
        <v>10.2394879775959</v>
      </c>
    </row>
    <row r="715" spans="26:26" x14ac:dyDescent="0.2">
      <c r="Z715">
        <v>10.2445042354233</v>
      </c>
    </row>
    <row r="716" spans="26:26" x14ac:dyDescent="0.2">
      <c r="Z716">
        <v>10.249520493250699</v>
      </c>
    </row>
    <row r="717" spans="26:26" x14ac:dyDescent="0.2">
      <c r="Z717">
        <v>10.2545367510782</v>
      </c>
    </row>
  </sheetData>
  <phoneticPr fontId="1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C13"/>
  <sheetViews>
    <sheetView workbookViewId="0">
      <selection activeCell="A13" sqref="A13:C13"/>
    </sheetView>
  </sheetViews>
  <sheetFormatPr baseColWidth="10" defaultRowHeight="16" x14ac:dyDescent="0.2"/>
  <cols>
    <col min="2" max="2" width="70.33203125" customWidth="1"/>
  </cols>
  <sheetData>
    <row r="1" spans="1:3" ht="17" x14ac:dyDescent="0.2">
      <c r="A1" s="52" t="s">
        <v>52</v>
      </c>
      <c r="B1" s="53" t="s">
        <v>107</v>
      </c>
      <c r="C1" s="52" t="s">
        <v>108</v>
      </c>
    </row>
    <row r="2" spans="1:3" x14ac:dyDescent="0.2">
      <c r="A2" s="11">
        <v>44377</v>
      </c>
      <c r="B2" t="s">
        <v>109</v>
      </c>
      <c r="C2" t="s">
        <v>110</v>
      </c>
    </row>
    <row r="3" spans="1:3" x14ac:dyDescent="0.2">
      <c r="A3" s="11">
        <v>44384</v>
      </c>
      <c r="B3" t="s">
        <v>111</v>
      </c>
      <c r="C3" t="s">
        <v>110</v>
      </c>
    </row>
    <row r="4" spans="1:3" x14ac:dyDescent="0.2">
      <c r="A4" s="11">
        <v>44384</v>
      </c>
      <c r="B4" t="s">
        <v>112</v>
      </c>
      <c r="C4" t="s">
        <v>110</v>
      </c>
    </row>
    <row r="5" spans="1:3" x14ac:dyDescent="0.2">
      <c r="A5" s="11">
        <v>44377</v>
      </c>
      <c r="B5" t="s">
        <v>113</v>
      </c>
      <c r="C5" t="s">
        <v>110</v>
      </c>
    </row>
    <row r="6" spans="1:3" x14ac:dyDescent="0.2">
      <c r="A6" s="11">
        <v>44377</v>
      </c>
      <c r="B6" t="s">
        <v>114</v>
      </c>
      <c r="C6" t="s">
        <v>110</v>
      </c>
    </row>
    <row r="7" spans="1:3" x14ac:dyDescent="0.2">
      <c r="B7" s="10" t="s">
        <v>115</v>
      </c>
    </row>
    <row r="8" spans="1:3" x14ac:dyDescent="0.2">
      <c r="A8" s="11">
        <v>44406</v>
      </c>
      <c r="B8" t="s">
        <v>116</v>
      </c>
      <c r="C8" t="s">
        <v>110</v>
      </c>
    </row>
    <row r="9" spans="1:3" x14ac:dyDescent="0.2">
      <c r="A9" s="11">
        <v>44417</v>
      </c>
      <c r="B9" t="s">
        <v>117</v>
      </c>
      <c r="C9" t="s">
        <v>110</v>
      </c>
    </row>
    <row r="10" spans="1:3" x14ac:dyDescent="0.2">
      <c r="A10" s="11">
        <v>44635</v>
      </c>
      <c r="B10" t="s">
        <v>118</v>
      </c>
      <c r="C10" t="s">
        <v>110</v>
      </c>
    </row>
    <row r="11" spans="1:3" ht="34" x14ac:dyDescent="0.2">
      <c r="A11" s="12">
        <v>44946</v>
      </c>
      <c r="B11" s="25" t="s">
        <v>122</v>
      </c>
      <c r="C11" t="s">
        <v>110</v>
      </c>
    </row>
    <row r="12" spans="1:3" ht="32" customHeight="1" x14ac:dyDescent="0.2">
      <c r="A12" s="12">
        <v>44998</v>
      </c>
      <c r="B12" s="13" t="s">
        <v>129</v>
      </c>
      <c r="C12" t="s">
        <v>110</v>
      </c>
    </row>
    <row r="13" spans="1:3" x14ac:dyDescent="0.2">
      <c r="A13" s="14">
        <v>45127</v>
      </c>
      <c r="B13" t="s">
        <v>130</v>
      </c>
      <c r="C13" t="s">
        <v>110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2023-07-20T20:54:08Z</dcterms:modified>
</cp:coreProperties>
</file>