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oyar/Documents/MATLAB/NANOOS/NVS_plots_data_ab/Salish_Cruises_folders/Salish_Cruise-2021_July-Data/"/>
    </mc:Choice>
  </mc:AlternateContent>
  <xr:revisionPtr revIDLastSave="0" documentId="13_ncr:1_{8E395DB0-CC8D-F248-9C36-4FED16AB80AE}" xr6:coauthVersionLast="47" xr6:coauthVersionMax="47" xr10:uidLastSave="{00000000-0000-0000-0000-000000000000}"/>
  <bookViews>
    <workbookView xWindow="-31180" yWindow="-2460" windowWidth="28800" windowHeight="15980" xr2:uid="{5AB05FC9-C12F-7742-88D5-840AD6D26512}"/>
  </bookViews>
  <sheets>
    <sheet name="ALL_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255" i="1" l="1"/>
  <c r="BD254" i="1"/>
  <c r="BD253" i="1"/>
  <c r="BD252" i="1"/>
  <c r="BD251" i="1"/>
  <c r="BD249" i="1"/>
  <c r="BD245" i="1"/>
  <c r="BD244" i="1"/>
  <c r="BD243" i="1"/>
  <c r="BD242" i="1"/>
  <c r="BD241" i="1"/>
  <c r="BD240" i="1"/>
  <c r="BD237" i="1"/>
  <c r="BD236" i="1"/>
  <c r="BD235" i="1"/>
  <c r="BD234" i="1"/>
  <c r="BD233" i="1"/>
  <c r="BD232" i="1"/>
  <c r="BD227" i="1"/>
  <c r="BD226" i="1"/>
  <c r="BD225" i="1"/>
  <c r="BD224" i="1"/>
  <c r="BD223" i="1"/>
  <c r="BD222" i="1"/>
  <c r="BD217" i="1"/>
  <c r="BD216" i="1"/>
  <c r="BD215" i="1"/>
  <c r="BD214" i="1"/>
  <c r="BD213" i="1"/>
  <c r="BD212" i="1"/>
  <c r="BD205" i="1"/>
  <c r="BD204" i="1"/>
  <c r="BD203" i="1"/>
  <c r="BD202" i="1"/>
  <c r="BD201" i="1"/>
  <c r="BD200" i="1"/>
  <c r="BD193" i="1"/>
  <c r="BD192" i="1"/>
  <c r="BD191" i="1"/>
  <c r="BD190" i="1"/>
  <c r="BD189" i="1"/>
  <c r="BD188" i="1"/>
  <c r="BD180" i="1"/>
  <c r="BD179" i="1"/>
  <c r="BD178" i="1"/>
  <c r="BD176" i="1"/>
  <c r="BD175" i="1"/>
  <c r="BD173" i="1"/>
  <c r="BD172" i="1"/>
  <c r="BD171" i="1"/>
  <c r="BD170" i="1"/>
  <c r="BD169" i="1"/>
  <c r="BD168" i="1"/>
  <c r="BD167" i="1"/>
  <c r="BD162" i="1"/>
  <c r="BD161" i="1"/>
  <c r="BD160" i="1"/>
  <c r="BD159" i="1"/>
  <c r="BD158" i="1"/>
  <c r="BD157" i="1"/>
  <c r="BD154" i="1"/>
  <c r="BD153" i="1"/>
  <c r="BD152" i="1"/>
  <c r="BD151" i="1"/>
  <c r="BD150" i="1"/>
  <c r="BD149" i="1"/>
  <c r="BD146" i="1"/>
  <c r="BD145" i="1"/>
  <c r="BD144" i="1"/>
  <c r="BD143" i="1"/>
  <c r="BD142" i="1"/>
  <c r="BD141" i="1"/>
  <c r="BD135" i="1"/>
  <c r="BD134" i="1"/>
  <c r="BD133" i="1"/>
  <c r="BD132" i="1"/>
  <c r="BD131" i="1"/>
  <c r="BD129" i="1"/>
  <c r="BD125" i="1"/>
  <c r="BD123" i="1"/>
  <c r="BD122" i="1"/>
  <c r="BD121" i="1"/>
  <c r="BD120" i="1"/>
  <c r="BD118" i="1"/>
  <c r="BD117" i="1"/>
  <c r="BD116" i="1"/>
  <c r="BD115" i="1"/>
  <c r="BD114" i="1"/>
  <c r="BD112" i="1"/>
  <c r="BD109" i="1"/>
  <c r="BD108" i="1"/>
  <c r="BD107" i="1"/>
  <c r="BD106" i="1"/>
  <c r="BD104" i="1"/>
  <c r="BD99" i="1"/>
  <c r="BD98" i="1"/>
  <c r="BD97" i="1"/>
  <c r="BD96" i="1"/>
  <c r="BD95" i="1"/>
  <c r="BD94" i="1"/>
  <c r="BD92" i="1"/>
  <c r="BD91" i="1"/>
  <c r="BD90" i="1"/>
  <c r="BD89" i="1"/>
  <c r="BD88" i="1"/>
  <c r="BD87" i="1"/>
  <c r="BD85" i="1"/>
  <c r="BD84" i="1"/>
  <c r="BD83" i="1"/>
  <c r="BD82" i="1"/>
  <c r="BD81" i="1"/>
  <c r="BD80" i="1"/>
  <c r="BD77" i="1"/>
  <c r="BD75" i="1"/>
  <c r="BD74" i="1"/>
  <c r="BD73" i="1"/>
  <c r="BD72" i="1"/>
  <c r="BD70" i="1"/>
  <c r="BD66" i="1"/>
  <c r="BD65" i="1"/>
  <c r="BD64" i="1"/>
  <c r="BD63" i="1"/>
  <c r="BD62" i="1"/>
  <c r="BD61" i="1"/>
  <c r="BD59" i="1"/>
  <c r="BD58" i="1"/>
  <c r="BD57" i="1"/>
  <c r="BD56" i="1"/>
  <c r="BD55" i="1"/>
  <c r="BD54" i="1"/>
  <c r="BD49" i="1"/>
  <c r="BD48" i="1"/>
  <c r="BD47" i="1"/>
  <c r="BD46" i="1"/>
  <c r="BD45" i="1"/>
  <c r="BD44" i="1"/>
  <c r="BD38" i="1"/>
  <c r="BD37" i="1"/>
  <c r="BD36" i="1"/>
  <c r="BD35" i="1"/>
  <c r="BD33" i="1"/>
  <c r="BD32" i="1"/>
  <c r="BD29" i="1"/>
  <c r="BD28" i="1"/>
  <c r="BD27" i="1"/>
  <c r="BD26" i="1"/>
  <c r="BD25" i="1"/>
  <c r="BD24" i="1"/>
  <c r="BD21" i="1"/>
  <c r="BD20" i="1"/>
  <c r="BD19" i="1"/>
  <c r="BD18" i="1"/>
  <c r="BD17" i="1"/>
  <c r="BD16" i="1"/>
  <c r="BD9" i="1"/>
  <c r="BD8" i="1"/>
  <c r="BD7" i="1"/>
  <c r="BD6" i="1"/>
  <c r="BD5" i="1"/>
  <c r="BD4" i="1"/>
  <c r="AZ255" i="1"/>
  <c r="AZ254" i="1"/>
  <c r="AZ253" i="1"/>
  <c r="AZ252" i="1"/>
  <c r="AZ251" i="1"/>
  <c r="AZ249" i="1"/>
  <c r="AZ245" i="1"/>
  <c r="AZ244" i="1"/>
  <c r="AZ243" i="1"/>
  <c r="AZ242" i="1"/>
  <c r="AZ241" i="1"/>
  <c r="AZ240" i="1"/>
  <c r="AZ237" i="1"/>
  <c r="AZ236" i="1"/>
  <c r="AZ235" i="1"/>
  <c r="AZ234" i="1"/>
  <c r="AZ233" i="1"/>
  <c r="AZ232" i="1"/>
  <c r="AZ227" i="1"/>
  <c r="AZ226" i="1"/>
  <c r="AZ225" i="1"/>
  <c r="AZ224" i="1"/>
  <c r="AZ223" i="1"/>
  <c r="AZ222" i="1"/>
  <c r="AZ217" i="1"/>
  <c r="AZ216" i="1"/>
  <c r="AZ215" i="1"/>
  <c r="AZ214" i="1"/>
  <c r="AZ213" i="1"/>
  <c r="AZ212" i="1"/>
  <c r="AZ205" i="1"/>
  <c r="AZ204" i="1"/>
  <c r="AZ203" i="1"/>
  <c r="AZ202" i="1"/>
  <c r="AZ201" i="1"/>
  <c r="AZ200" i="1"/>
  <c r="AZ193" i="1"/>
  <c r="AZ192" i="1"/>
  <c r="AZ191" i="1"/>
  <c r="AZ190" i="1"/>
  <c r="AZ189" i="1"/>
  <c r="AZ188" i="1"/>
  <c r="AZ180" i="1"/>
  <c r="AZ179" i="1"/>
  <c r="AZ178" i="1"/>
  <c r="AZ176" i="1"/>
  <c r="AZ175" i="1"/>
  <c r="AZ173" i="1"/>
  <c r="AZ172" i="1"/>
  <c r="AZ171" i="1"/>
  <c r="AZ170" i="1"/>
  <c r="AZ169" i="1"/>
  <c r="AZ168" i="1"/>
  <c r="AZ167" i="1"/>
  <c r="AZ162" i="1"/>
  <c r="AZ161" i="1"/>
  <c r="AZ160" i="1"/>
  <c r="AZ159" i="1"/>
  <c r="AZ158" i="1"/>
  <c r="AZ157" i="1"/>
  <c r="AZ154" i="1"/>
  <c r="AZ153" i="1"/>
  <c r="AZ152" i="1"/>
  <c r="AZ151" i="1"/>
  <c r="AZ150" i="1"/>
  <c r="AZ149" i="1"/>
  <c r="AZ146" i="1"/>
  <c r="AZ145" i="1"/>
  <c r="AZ144" i="1"/>
  <c r="AZ143" i="1"/>
  <c r="AZ142" i="1"/>
  <c r="AZ141" i="1"/>
  <c r="AZ135" i="1"/>
  <c r="AZ134" i="1"/>
  <c r="AZ133" i="1"/>
  <c r="AZ132" i="1"/>
  <c r="AZ131" i="1"/>
  <c r="AZ129" i="1"/>
  <c r="AZ125" i="1"/>
  <c r="AZ123" i="1"/>
  <c r="AZ122" i="1"/>
  <c r="AZ121" i="1"/>
  <c r="AZ120" i="1"/>
  <c r="AZ118" i="1"/>
  <c r="AZ117" i="1"/>
  <c r="AZ116" i="1"/>
  <c r="AZ115" i="1"/>
  <c r="AZ114" i="1"/>
  <c r="AZ112" i="1"/>
  <c r="AZ109" i="1"/>
  <c r="AZ108" i="1"/>
  <c r="AZ107" i="1"/>
  <c r="AZ106" i="1"/>
  <c r="AZ104" i="1"/>
  <c r="AZ99" i="1"/>
  <c r="AZ98" i="1"/>
  <c r="AZ97" i="1"/>
  <c r="AZ96" i="1"/>
  <c r="AZ95" i="1"/>
  <c r="AZ94" i="1"/>
  <c r="AZ92" i="1"/>
  <c r="AZ91" i="1"/>
  <c r="AZ90" i="1"/>
  <c r="AZ89" i="1"/>
  <c r="AZ88" i="1"/>
  <c r="AZ87" i="1"/>
  <c r="AZ85" i="1"/>
  <c r="AZ84" i="1"/>
  <c r="AZ83" i="1"/>
  <c r="AZ82" i="1"/>
  <c r="AZ81" i="1"/>
  <c r="AZ80" i="1"/>
  <c r="AZ77" i="1"/>
  <c r="AZ75" i="1"/>
  <c r="AZ74" i="1"/>
  <c r="AZ73" i="1"/>
  <c r="AZ72" i="1"/>
  <c r="AZ70" i="1"/>
  <c r="AZ66" i="1"/>
  <c r="AZ65" i="1"/>
  <c r="AZ64" i="1"/>
  <c r="AZ63" i="1"/>
  <c r="AZ62" i="1"/>
  <c r="AZ61" i="1"/>
  <c r="AZ59" i="1"/>
  <c r="AZ58" i="1"/>
  <c r="AZ57" i="1"/>
  <c r="AZ56" i="1"/>
  <c r="AZ55" i="1"/>
  <c r="AZ54" i="1"/>
  <c r="AZ49" i="1"/>
  <c r="AZ48" i="1"/>
  <c r="AZ47" i="1"/>
  <c r="AZ46" i="1"/>
  <c r="AZ45" i="1"/>
  <c r="AZ44" i="1"/>
  <c r="AZ38" i="1"/>
  <c r="AZ37" i="1"/>
  <c r="AZ36" i="1"/>
  <c r="AZ35" i="1"/>
  <c r="AZ33" i="1"/>
  <c r="AZ32" i="1"/>
  <c r="AZ29" i="1"/>
  <c r="AZ28" i="1"/>
  <c r="AZ27" i="1"/>
  <c r="AZ26" i="1"/>
  <c r="AZ25" i="1"/>
  <c r="AZ24" i="1"/>
  <c r="AZ21" i="1"/>
  <c r="AZ20" i="1"/>
  <c r="AZ19" i="1"/>
  <c r="AZ18" i="1"/>
  <c r="AZ17" i="1"/>
  <c r="AZ16" i="1"/>
  <c r="AZ9" i="1"/>
  <c r="AZ8" i="1"/>
  <c r="AZ7" i="1"/>
  <c r="AZ6" i="1"/>
  <c r="AZ5" i="1"/>
  <c r="AZ4" i="1"/>
  <c r="AH255" i="1"/>
  <c r="AH254" i="1"/>
  <c r="AH253" i="1"/>
  <c r="AH252" i="1"/>
  <c r="AH251" i="1"/>
  <c r="AH249" i="1"/>
  <c r="AH248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0" i="1"/>
  <c r="AH179" i="1"/>
  <c r="AH178" i="1"/>
  <c r="AH176" i="1"/>
  <c r="AH175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5" i="1"/>
  <c r="AH134" i="1"/>
  <c r="AH133" i="1"/>
  <c r="AH132" i="1"/>
  <c r="AH131" i="1"/>
  <c r="AH129" i="1"/>
  <c r="AH128" i="1"/>
  <c r="AH126" i="1"/>
  <c r="AH125" i="1"/>
  <c r="AH124" i="1"/>
  <c r="AH123" i="1"/>
  <c r="AH122" i="1"/>
  <c r="AH121" i="1"/>
  <c r="AH120" i="1"/>
  <c r="AH119" i="1"/>
  <c r="AH118" i="1"/>
  <c r="AH116" i="1"/>
  <c r="AH115" i="1"/>
  <c r="AH114" i="1"/>
  <c r="AH113" i="1"/>
  <c r="AH112" i="1"/>
  <c r="AH110" i="1"/>
  <c r="AH109" i="1"/>
  <c r="AH108" i="1"/>
  <c r="AH107" i="1"/>
  <c r="AH106" i="1"/>
  <c r="AH104" i="1"/>
  <c r="AH103" i="1"/>
  <c r="AH102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5" i="1"/>
  <c r="AH74" i="1"/>
  <c r="AH73" i="1"/>
  <c r="AH72" i="1"/>
  <c r="AH70" i="1"/>
  <c r="AH69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7" i="1"/>
  <c r="AH36" i="1"/>
  <c r="AH35" i="1"/>
  <c r="AH33" i="1"/>
  <c r="AH32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0" i="1"/>
  <c r="AH9" i="1"/>
  <c r="AH8" i="1"/>
  <c r="AH7" i="1"/>
  <c r="AH6" i="1"/>
  <c r="AH5" i="1"/>
  <c r="AH4" i="1"/>
  <c r="AH3" i="1"/>
  <c r="AH2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<sst xmlns="http://schemas.openxmlformats.org/spreadsheetml/2006/main" count="845" uniqueCount="129">
  <si>
    <t>record no</t>
  </si>
  <si>
    <t>CRUISE_ID</t>
  </si>
  <si>
    <t>DATE_UTC</t>
  </si>
  <si>
    <t>TIME_UTC</t>
  </si>
  <si>
    <t>DATE_LOCAL</t>
  </si>
  <si>
    <t>TIME_LOCAL</t>
  </si>
  <si>
    <t>LATITUDE_DEG</t>
  </si>
  <si>
    <t>LONGITUDE_DEG</t>
  </si>
  <si>
    <t>LATITUDE_DEC</t>
  </si>
  <si>
    <t>LONGITUDE_DEC</t>
  </si>
  <si>
    <t>STATION_NO</t>
  </si>
  <si>
    <t>NISKIN_NO</t>
  </si>
  <si>
    <t>NISKIN_NO_FLAG_W</t>
  </si>
  <si>
    <t>CTDPRS_DBAR</t>
  </si>
  <si>
    <t>DEPTH (M)</t>
  </si>
  <si>
    <t>CTDTMP_DEG_C_ITS90</t>
  </si>
  <si>
    <t>CTDTMP_FLAG_W</t>
  </si>
  <si>
    <t>CTDTMP2_DEC_C_ITS90</t>
  </si>
  <si>
    <t>CTDSAL_PSS78</t>
  </si>
  <si>
    <t>CTDSAL2_PSS78</t>
  </si>
  <si>
    <t>SIGMATHETA_KG_M3</t>
  </si>
  <si>
    <t>SIGMATHETA2_KG_M3</t>
  </si>
  <si>
    <t>CTDOXY_MG_L_1</t>
  </si>
  <si>
    <t>CTDOXY_MG_L_2</t>
  </si>
  <si>
    <t>CTDOXY_MG_L_AVG</t>
  </si>
  <si>
    <t>CTD/O2_COMMENTS</t>
  </si>
  <si>
    <t>OXYGEN_MG_L_1</t>
  </si>
  <si>
    <t>OXYGEN_MG_L_2</t>
  </si>
  <si>
    <t>OXYGEN_MG_L_3</t>
  </si>
  <si>
    <t>OXYGEN_avg_mg_L</t>
  </si>
  <si>
    <t>OXYGEN_UMOL_KG</t>
  </si>
  <si>
    <t>OXYGEN_FLAG_W</t>
  </si>
  <si>
    <t>OXYGEN COMMENTS</t>
  </si>
  <si>
    <t>Nutrient lab temperature</t>
  </si>
  <si>
    <t>NITRATE_UMOL_L</t>
  </si>
  <si>
    <t>NITRITE_UMOL_L</t>
  </si>
  <si>
    <t>AMMONIUM_UMOL_L</t>
  </si>
  <si>
    <t>PHOSPHATE_UMOL_L</t>
  </si>
  <si>
    <t>SILICATE_UMOL_L</t>
  </si>
  <si>
    <t>NUTRIENTS_FLAG_W</t>
  </si>
  <si>
    <t>CTD FLU (mg/m3)</t>
  </si>
  <si>
    <t>CHLA (ug/l)</t>
  </si>
  <si>
    <t>CHLA 2 (ug/l)</t>
  </si>
  <si>
    <t>CHLA avg (ug/l)</t>
  </si>
  <si>
    <t>PHAEOPIGMENT (ug/l)</t>
  </si>
  <si>
    <t>PHAEOPIGMENT 2 (ug/l)</t>
  </si>
  <si>
    <t>PHAEOPIGMENT avg (ug/l)</t>
  </si>
  <si>
    <t>TA_UMOL_KG</t>
  </si>
  <si>
    <t>TA_FLAG_W</t>
  </si>
  <si>
    <t>DIC_UMOL_KG</t>
  </si>
  <si>
    <t>DIC_FLAG_W</t>
  </si>
  <si>
    <t>SECCHI DEPTH (m)</t>
  </si>
  <si>
    <t>Date</t>
  </si>
  <si>
    <t>CTD/TEMP_COMMENTS</t>
  </si>
  <si>
    <t>CTD/SAL_COMMENTS</t>
  </si>
  <si>
    <t>RC0058</t>
  </si>
  <si>
    <t xml:space="preserve"> 48 00.99 N</t>
  </si>
  <si>
    <t xml:space="preserve"> 122 18.24 W</t>
  </si>
  <si>
    <t xml:space="preserve"> 47 42.19 N</t>
  </si>
  <si>
    <t xml:space="preserve"> 122 27.27 W</t>
  </si>
  <si>
    <t xml:space="preserve"> 48 06.46 N</t>
  </si>
  <si>
    <t xml:space="preserve"> 122 29.42 W</t>
  </si>
  <si>
    <t xml:space="preserve"> 48 14.53 N</t>
  </si>
  <si>
    <t xml:space="preserve"> 122 33.26 W</t>
  </si>
  <si>
    <t xml:space="preserve"> 47 53.04 N</t>
  </si>
  <si>
    <t xml:space="preserve"> 122 22.06 W</t>
  </si>
  <si>
    <t xml:space="preserve"> 47 32.83 N</t>
  </si>
  <si>
    <t xml:space="preserve"> 123 00.43 W</t>
  </si>
  <si>
    <t xml:space="preserve"> 48 11.31 N</t>
  </si>
  <si>
    <t xml:space="preserve"> 122 51.14 W</t>
  </si>
  <si>
    <t xml:space="preserve"> 48 16.28 N</t>
  </si>
  <si>
    <t xml:space="preserve"> 123 01.18 W</t>
  </si>
  <si>
    <t xml:space="preserve"> 48 22.50 N</t>
  </si>
  <si>
    <t xml:space="preserve"> 122 42.98 W</t>
  </si>
  <si>
    <t xml:space="preserve"> 48 08.56 N</t>
  </si>
  <si>
    <t xml:space="preserve"> 122 41.13 W</t>
  </si>
  <si>
    <t xml:space="preserve"> 47 59.02 N</t>
  </si>
  <si>
    <t xml:space="preserve"> 122 37.27 W</t>
  </si>
  <si>
    <t xml:space="preserve"> 47 53.81 N</t>
  </si>
  <si>
    <t xml:space="preserve"> 122 36.56 W</t>
  </si>
  <si>
    <t xml:space="preserve"> 47 48.03 N</t>
  </si>
  <si>
    <t xml:space="preserve"> 122 43.18 W</t>
  </si>
  <si>
    <t xml:space="preserve"> 47 22.26 N</t>
  </si>
  <si>
    <t xml:space="preserve"> 123 07.96 W</t>
  </si>
  <si>
    <t xml:space="preserve"> 47 25.50 N</t>
  </si>
  <si>
    <t xml:space="preserve"> 123 06.49 W</t>
  </si>
  <si>
    <t xml:space="preserve"> 47 36.39 N</t>
  </si>
  <si>
    <t xml:space="preserve"> 122 56.40 W</t>
  </si>
  <si>
    <t xml:space="preserve"> 47 39.66 N</t>
  </si>
  <si>
    <t xml:space="preserve"> 122 51.61 W</t>
  </si>
  <si>
    <t xml:space="preserve"> 47 44.22 N</t>
  </si>
  <si>
    <t xml:space="preserve"> 122 45.63 W</t>
  </si>
  <si>
    <t xml:space="preserve"> 47 29.37 N</t>
  </si>
  <si>
    <t xml:space="preserve"> 123 03.39 W</t>
  </si>
  <si>
    <t xml:space="preserve"> 47 21.43 N</t>
  </si>
  <si>
    <t xml:space="preserve"> 123 01.42 W</t>
  </si>
  <si>
    <t xml:space="preserve"> 47 33.41 N</t>
  </si>
  <si>
    <t xml:space="preserve"> 122 26.57 W</t>
  </si>
  <si>
    <t xml:space="preserve"> 47 27.43 N</t>
  </si>
  <si>
    <t xml:space="preserve"> 122 24.51 W</t>
  </si>
  <si>
    <t xml:space="preserve"> 47 23.60 N</t>
  </si>
  <si>
    <t xml:space="preserve"> 122 21.62 W</t>
  </si>
  <si>
    <t xml:space="preserve"> 47 19.23 N</t>
  </si>
  <si>
    <t xml:space="preserve"> 122 30.20 W</t>
  </si>
  <si>
    <t xml:space="preserve"> 47 10.91 N</t>
  </si>
  <si>
    <t xml:space="preserve"> 122 38.02 W</t>
  </si>
  <si>
    <t xml:space="preserve"> 47 10.10 N</t>
  </si>
  <si>
    <t xml:space="preserve"> 122 47.18 W</t>
  </si>
  <si>
    <t xml:space="preserve"> 47 16.61 N</t>
  </si>
  <si>
    <t xml:space="preserve"> 122 42.48 W</t>
  </si>
  <si>
    <t>SALINITY_PSS78_1</t>
  </si>
  <si>
    <t>SALINITY_PSS78_2</t>
  </si>
  <si>
    <t>Comment</t>
  </si>
  <si>
    <t>Editor</t>
  </si>
  <si>
    <t>Creation of spreadsheet</t>
  </si>
  <si>
    <t>ab</t>
  </si>
  <si>
    <t>Added bottle oxygen data</t>
  </si>
  <si>
    <t>Added bottle chlorophyll data</t>
  </si>
  <si>
    <t>Added bottle nutrient data</t>
  </si>
  <si>
    <t>Added bottle salinity data</t>
  </si>
  <si>
    <t>Calculated co2sys parameters using the following:</t>
  </si>
  <si>
    <t>CTDSAL_FLAG_W</t>
  </si>
  <si>
    <t>CTDOXY_FLAG_W</t>
  </si>
  <si>
    <t>SALINITY_FLAG_W</t>
  </si>
  <si>
    <t>CHLA_FLAG_W</t>
  </si>
  <si>
    <t>PHAEOPIGMENT_FLAG_W</t>
  </si>
  <si>
    <t>CTD_PH_NBS</t>
  </si>
  <si>
    <t>Added pH scale to header</t>
  </si>
  <si>
    <t>added negative sign to longitudes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</si>
</sst>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h:mm:ss;@"/>
    <numFmt numFmtId="166" formatCode="0.000"/>
    <numFmt numFmtId="167" formatCode="[$-F800]dddd\,\ mmmm\ dd\,\ yyyy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5" fillId="0" borderId="0" xfId="0" applyFont="1"/>
    <xf numFmtId="2" fontId="6" fillId="0" borderId="0" xfId="0" applyNumberFormat="1" applyFont="1" applyAlignment="1">
      <alignment horizontal="center"/>
    </xf>
    <xf numFmtId="2" fontId="7" fillId="0" borderId="0" xfId="0" applyNumberFormat="1" applyFont="1"/>
    <xf numFmtId="2" fontId="0" fillId="0" borderId="0" xfId="0" applyNumberFormat="1" applyAlignment="1">
      <alignment horizontal="center" vertical="center"/>
    </xf>
    <xf numFmtId="2" fontId="8" fillId="0" borderId="0" xfId="0" applyNumberFormat="1" applyFont="1"/>
    <xf numFmtId="2" fontId="0" fillId="3" borderId="0" xfId="0" applyNumberFormat="1" applyFill="1"/>
    <xf numFmtId="0" fontId="5" fillId="0" borderId="0" xfId="0" applyFont="1" applyAlignment="1">
      <alignment horizontal="center" vertical="center"/>
    </xf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6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2302-C079-A94A-BE83-F00D8F4D40A7}">
  <dimension ref="A1:BJ325"/>
  <sheetViews>
    <sheetView tabSelected="1" zoomScale="117" workbookViewId="0">
      <selection activeCell="I6" sqref="I6"/>
    </sheetView>
  </sheetViews>
  <sheetFormatPr baseColWidth="10" defaultRowHeight="16" x14ac:dyDescent="0.2"/>
  <cols>
    <col min="1" max="2" width="10.83203125" style="1"/>
    <col min="3" max="3" width="22.5" style="27" bestFit="1" customWidth="1"/>
    <col min="4" max="4" width="15.5" style="28"/>
    <col min="5" max="5" width="15.5" style="27"/>
    <col min="6" max="6" width="15.5" style="28"/>
    <col min="7" max="8" width="15.5" style="4"/>
    <col min="11" max="13" width="15.5" style="30"/>
    <col min="14" max="16" width="15.5" style="4"/>
    <col min="18" max="18" width="15.5" style="30"/>
    <col min="20" max="20" width="15.5" style="4"/>
    <col min="22" max="22" width="15.5" style="30"/>
    <col min="24" max="24" width="15.5" style="4"/>
    <col min="26" max="29" width="15.5" style="4"/>
    <col min="31" max="34" width="15.5" style="4"/>
    <col min="36" max="36" width="15.5" style="1"/>
    <col min="38" max="38" width="15.5" style="4"/>
    <col min="43" max="44" width="15.5" style="7"/>
    <col min="45" max="46" width="15.5" style="3"/>
    <col min="47" max="47" width="15.5" style="7"/>
    <col min="48" max="48" width="15.5" style="1"/>
    <col min="49" max="49" width="15.5" style="4"/>
    <col min="50" max="50" width="15.5" style="7"/>
    <col min="51" max="51" width="8" style="7" customWidth="1"/>
    <col min="52" max="52" width="12.1640625" style="7" customWidth="1"/>
    <col min="53" max="53" width="12.1640625" style="1" customWidth="1"/>
    <col min="54" max="56" width="10.83203125" style="7"/>
    <col min="57" max="57" width="10.83203125" style="1"/>
  </cols>
  <sheetData>
    <row r="1" spans="1:62" ht="68" x14ac:dyDescent="0.2">
      <c r="A1" s="13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5" t="s">
        <v>5</v>
      </c>
      <c r="G1" s="16" t="s">
        <v>6</v>
      </c>
      <c r="H1" s="16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9" t="s">
        <v>12</v>
      </c>
      <c r="N1" s="17" t="s">
        <v>13</v>
      </c>
      <c r="O1" s="17" t="s">
        <v>14</v>
      </c>
      <c r="P1" s="17" t="s">
        <v>15</v>
      </c>
      <c r="Q1" s="18" t="s">
        <v>17</v>
      </c>
      <c r="R1" s="18" t="s">
        <v>16</v>
      </c>
      <c r="S1" s="17" t="s">
        <v>53</v>
      </c>
      <c r="T1" s="17" t="s">
        <v>18</v>
      </c>
      <c r="U1" s="18" t="s">
        <v>19</v>
      </c>
      <c r="V1" s="18" t="s">
        <v>121</v>
      </c>
      <c r="W1" s="18" t="s">
        <v>54</v>
      </c>
      <c r="X1" s="17" t="s">
        <v>20</v>
      </c>
      <c r="Y1" s="17" t="s">
        <v>21</v>
      </c>
      <c r="Z1" s="17" t="s">
        <v>22</v>
      </c>
      <c r="AA1" s="17" t="s">
        <v>23</v>
      </c>
      <c r="AB1" s="17" t="s">
        <v>24</v>
      </c>
      <c r="AC1" s="17" t="s">
        <v>122</v>
      </c>
      <c r="AD1" s="17" t="s">
        <v>25</v>
      </c>
      <c r="AE1" s="17" t="s">
        <v>26</v>
      </c>
      <c r="AF1" s="17" t="s">
        <v>27</v>
      </c>
      <c r="AG1" s="17" t="s">
        <v>28</v>
      </c>
      <c r="AH1" s="17" t="s">
        <v>29</v>
      </c>
      <c r="AI1" s="17" t="s">
        <v>30</v>
      </c>
      <c r="AJ1" s="20" t="s">
        <v>31</v>
      </c>
      <c r="AK1" s="20" t="s">
        <v>32</v>
      </c>
      <c r="AL1" s="20" t="s">
        <v>126</v>
      </c>
      <c r="AM1" s="22" t="s">
        <v>110</v>
      </c>
      <c r="AN1" s="22" t="s">
        <v>111</v>
      </c>
      <c r="AO1" s="22" t="s">
        <v>123</v>
      </c>
      <c r="AP1" s="13" t="s">
        <v>33</v>
      </c>
      <c r="AQ1" s="20" t="s">
        <v>34</v>
      </c>
      <c r="AR1" s="20" t="s">
        <v>35</v>
      </c>
      <c r="AS1" s="20" t="s">
        <v>36</v>
      </c>
      <c r="AT1" s="20" t="s">
        <v>37</v>
      </c>
      <c r="AU1" s="20" t="s">
        <v>38</v>
      </c>
      <c r="AV1" s="16" t="s">
        <v>39</v>
      </c>
      <c r="AW1" s="17" t="s">
        <v>40</v>
      </c>
      <c r="AX1" s="17" t="s">
        <v>41</v>
      </c>
      <c r="AY1" s="17" t="s">
        <v>42</v>
      </c>
      <c r="AZ1" s="17" t="s">
        <v>43</v>
      </c>
      <c r="BA1" s="17" t="s">
        <v>124</v>
      </c>
      <c r="BB1" s="17" t="s">
        <v>44</v>
      </c>
      <c r="BC1" s="17" t="s">
        <v>45</v>
      </c>
      <c r="BD1" s="17" t="s">
        <v>46</v>
      </c>
      <c r="BE1" s="17" t="s">
        <v>125</v>
      </c>
      <c r="BF1" s="21" t="s">
        <v>47</v>
      </c>
      <c r="BG1" s="21" t="s">
        <v>48</v>
      </c>
      <c r="BH1" s="21" t="s">
        <v>49</v>
      </c>
      <c r="BI1" s="21" t="s">
        <v>50</v>
      </c>
      <c r="BJ1" s="17" t="s">
        <v>51</v>
      </c>
    </row>
    <row r="2" spans="1:62" x14ac:dyDescent="0.2">
      <c r="A2" s="1">
        <v>1</v>
      </c>
      <c r="B2" t="s">
        <v>55</v>
      </c>
      <c r="C2" s="23">
        <v>44389</v>
      </c>
      <c r="D2" s="24">
        <v>0.87677083333333339</v>
      </c>
      <c r="E2" s="9">
        <v>44389</v>
      </c>
      <c r="F2" s="25">
        <v>0.58849537037037036</v>
      </c>
      <c r="G2" t="s">
        <v>56</v>
      </c>
      <c r="H2" t="s">
        <v>57</v>
      </c>
      <c r="I2" s="39">
        <v>48.016640000000002</v>
      </c>
      <c r="J2" s="42">
        <v>-122.30388000000001</v>
      </c>
      <c r="K2" s="3">
        <v>1</v>
      </c>
      <c r="L2">
        <v>1</v>
      </c>
      <c r="M2" s="29">
        <v>2</v>
      </c>
      <c r="N2">
        <v>95.650999999999996</v>
      </c>
      <c r="O2">
        <v>94.826999999999998</v>
      </c>
      <c r="P2">
        <v>9.0982000000000003</v>
      </c>
      <c r="Q2" s="2"/>
      <c r="R2" s="30">
        <v>2</v>
      </c>
      <c r="S2" s="2"/>
      <c r="T2">
        <v>29.857099999999999</v>
      </c>
      <c r="U2" s="3"/>
      <c r="V2" s="29">
        <v>2</v>
      </c>
      <c r="W2" s="2"/>
      <c r="X2">
        <v>23.0808</v>
      </c>
      <c r="Y2" s="2"/>
      <c r="Z2">
        <v>5.0250000000000004</v>
      </c>
      <c r="AA2" s="31"/>
      <c r="AB2" s="4">
        <f>Z2</f>
        <v>5.0250000000000004</v>
      </c>
      <c r="AC2" s="3">
        <v>2</v>
      </c>
      <c r="AE2" s="33">
        <v>5.8564603969883251</v>
      </c>
      <c r="AH2" s="7">
        <f t="shared" ref="AH2:AH10" si="0">AVERAGE(AE2:AF2)</f>
        <v>5.8564603969883251</v>
      </c>
      <c r="AI2" s="2"/>
      <c r="AJ2" s="3">
        <v>2</v>
      </c>
      <c r="AK2" s="5"/>
      <c r="AL2">
        <v>8.1850000000000005</v>
      </c>
      <c r="AM2" s="5"/>
      <c r="AN2" s="5"/>
      <c r="AO2" s="5"/>
      <c r="AP2" s="5"/>
      <c r="AQ2" s="34">
        <v>27.869079159467571</v>
      </c>
      <c r="AR2" s="34">
        <v>9.4664524973622252E-2</v>
      </c>
      <c r="AS2" s="34">
        <v>4.1017833487541587E-2</v>
      </c>
      <c r="AT2" s="34">
        <v>2.3899279749487818</v>
      </c>
      <c r="AU2" s="34">
        <v>48.666717815769822</v>
      </c>
      <c r="AV2" s="3">
        <v>2</v>
      </c>
      <c r="AW2" s="39">
        <v>0</v>
      </c>
      <c r="AX2" s="35"/>
      <c r="AY2" s="35"/>
      <c r="AZ2" s="35"/>
      <c r="BA2" s="3"/>
      <c r="BB2" s="35"/>
      <c r="BC2" s="35"/>
      <c r="BD2" s="35"/>
      <c r="BE2" s="3"/>
      <c r="BF2" s="2"/>
      <c r="BG2" s="2"/>
      <c r="BJ2">
        <v>4.5</v>
      </c>
    </row>
    <row r="3" spans="1:62" x14ac:dyDescent="0.2">
      <c r="A3" s="1">
        <v>2</v>
      </c>
      <c r="B3" t="s">
        <v>55</v>
      </c>
      <c r="C3" s="23">
        <v>44389</v>
      </c>
      <c r="D3" s="24">
        <v>0.87677083333333339</v>
      </c>
      <c r="E3" s="9">
        <v>44389</v>
      </c>
      <c r="F3" s="25">
        <v>0.58923611111111118</v>
      </c>
      <c r="G3" t="s">
        <v>56</v>
      </c>
      <c r="H3" t="s">
        <v>57</v>
      </c>
      <c r="I3" s="39">
        <v>48.016660000000002</v>
      </c>
      <c r="J3" s="42">
        <v>-122.30386</v>
      </c>
      <c r="K3" s="3">
        <v>1</v>
      </c>
      <c r="L3">
        <v>2</v>
      </c>
      <c r="M3" s="29">
        <v>2</v>
      </c>
      <c r="N3">
        <v>80.727999999999994</v>
      </c>
      <c r="O3">
        <v>80.034000000000006</v>
      </c>
      <c r="P3">
        <v>9.4862000000000002</v>
      </c>
      <c r="Q3" s="2"/>
      <c r="R3" s="30">
        <v>2</v>
      </c>
      <c r="S3" s="2"/>
      <c r="T3">
        <v>29.736599999999999</v>
      </c>
      <c r="U3" s="3"/>
      <c r="V3" s="29">
        <v>2</v>
      </c>
      <c r="W3" s="2"/>
      <c r="X3">
        <v>22.927399999999999</v>
      </c>
      <c r="Y3" s="2"/>
      <c r="Z3">
        <v>5.5077999999999996</v>
      </c>
      <c r="AA3" s="31"/>
      <c r="AB3" s="4">
        <f t="shared" ref="AB3:AB66" si="1">Z3</f>
        <v>5.5077999999999996</v>
      </c>
      <c r="AC3" s="3">
        <v>2</v>
      </c>
      <c r="AE3" s="33">
        <v>5.8074830029304554</v>
      </c>
      <c r="AH3" s="7">
        <f t="shared" si="0"/>
        <v>5.8074830029304554</v>
      </c>
      <c r="AI3" s="2"/>
      <c r="AJ3" s="3">
        <v>2</v>
      </c>
      <c r="AK3" s="5"/>
      <c r="AL3">
        <v>8.2230000000000008</v>
      </c>
      <c r="AM3" s="5"/>
      <c r="AN3" s="5"/>
      <c r="AO3" s="5"/>
      <c r="AP3" s="5"/>
      <c r="AQ3" s="34">
        <v>28.04274029879068</v>
      </c>
      <c r="AR3" s="34">
        <v>0.10673673388523658</v>
      </c>
      <c r="AS3" s="34">
        <v>5.8086077022968918E-2</v>
      </c>
      <c r="AT3" s="34">
        <v>2.4323334019295912</v>
      </c>
      <c r="AU3" s="34">
        <v>51.832140268314262</v>
      </c>
      <c r="AV3" s="3">
        <v>2</v>
      </c>
      <c r="AW3" s="39">
        <v>1E-4</v>
      </c>
      <c r="AX3" s="35"/>
      <c r="AY3" s="35"/>
      <c r="AZ3" s="35"/>
      <c r="BA3" s="3"/>
      <c r="BB3" s="35"/>
      <c r="BC3" s="35"/>
      <c r="BD3" s="35"/>
      <c r="BE3" s="3"/>
      <c r="BF3" s="2"/>
      <c r="BG3" s="2"/>
      <c r="BJ3">
        <v>4.5</v>
      </c>
    </row>
    <row r="4" spans="1:62" x14ac:dyDescent="0.2">
      <c r="A4" s="1">
        <v>3</v>
      </c>
      <c r="B4" t="s">
        <v>55</v>
      </c>
      <c r="C4" s="23">
        <v>44389</v>
      </c>
      <c r="D4" s="24">
        <v>0.87677083333333339</v>
      </c>
      <c r="E4" s="9">
        <v>44389</v>
      </c>
      <c r="F4" s="25">
        <v>0.59026620370370375</v>
      </c>
      <c r="G4" t="s">
        <v>56</v>
      </c>
      <c r="H4" t="s">
        <v>57</v>
      </c>
      <c r="I4" s="39">
        <v>48.016680000000001</v>
      </c>
      <c r="J4" s="42">
        <v>-122.30386</v>
      </c>
      <c r="K4" s="3">
        <v>1</v>
      </c>
      <c r="L4">
        <v>3</v>
      </c>
      <c r="M4" s="29">
        <v>2</v>
      </c>
      <c r="N4">
        <v>50.518999999999998</v>
      </c>
      <c r="O4">
        <v>50.088000000000001</v>
      </c>
      <c r="P4">
        <v>10.3634</v>
      </c>
      <c r="Q4" s="2"/>
      <c r="R4" s="30">
        <v>2</v>
      </c>
      <c r="S4" s="2"/>
      <c r="T4">
        <v>29.648499999999999</v>
      </c>
      <c r="U4" s="3"/>
      <c r="V4" s="29">
        <v>2</v>
      </c>
      <c r="W4" s="2"/>
      <c r="X4">
        <v>22.719000000000001</v>
      </c>
      <c r="Y4" s="2"/>
      <c r="Z4">
        <v>6.2252999999999998</v>
      </c>
      <c r="AA4" s="31"/>
      <c r="AB4" s="4">
        <f t="shared" si="1"/>
        <v>6.2252999999999998</v>
      </c>
      <c r="AC4" s="3">
        <v>2</v>
      </c>
      <c r="AE4" s="33">
        <v>6.3676703767859717</v>
      </c>
      <c r="AH4" s="7">
        <f t="shared" si="0"/>
        <v>6.3676703767859717</v>
      </c>
      <c r="AI4" s="2"/>
      <c r="AJ4" s="3">
        <v>2</v>
      </c>
      <c r="AK4" s="5"/>
      <c r="AL4">
        <v>8.359</v>
      </c>
      <c r="AM4" s="5"/>
      <c r="AN4" s="5"/>
      <c r="AO4" s="5"/>
      <c r="AP4" s="5"/>
      <c r="AQ4" s="34">
        <v>22.430162977647917</v>
      </c>
      <c r="AR4" s="34">
        <v>0.82007504967129286</v>
      </c>
      <c r="AS4" s="34">
        <v>0.50927619693206727</v>
      </c>
      <c r="AT4" s="34">
        <v>1.9984450384956607</v>
      </c>
      <c r="AU4" s="34">
        <v>36.334277832067201</v>
      </c>
      <c r="AV4" s="3">
        <v>2</v>
      </c>
      <c r="AW4" s="39">
        <v>4.0800000000000003E-2</v>
      </c>
      <c r="AX4" s="5">
        <v>0.23340702634020677</v>
      </c>
      <c r="AY4" s="35"/>
      <c r="AZ4" s="35">
        <f>AVERAGE(AX4:AY4)</f>
        <v>0.23340702634020677</v>
      </c>
      <c r="BA4" s="3">
        <v>2</v>
      </c>
      <c r="BB4" s="5">
        <v>0.53982880478882544</v>
      </c>
      <c r="BC4" s="35"/>
      <c r="BD4" s="35">
        <f>AVERAGE(BB4:BC4)</f>
        <v>0.53982880478882544</v>
      </c>
      <c r="BE4" s="38">
        <v>2</v>
      </c>
      <c r="BF4" s="2"/>
      <c r="BG4" s="2"/>
      <c r="BJ4">
        <v>4.5</v>
      </c>
    </row>
    <row r="5" spans="1:62" x14ac:dyDescent="0.2">
      <c r="A5" s="1">
        <v>4</v>
      </c>
      <c r="B5" t="s">
        <v>55</v>
      </c>
      <c r="C5" s="23">
        <v>44389</v>
      </c>
      <c r="D5" s="24">
        <v>0.87677083333333339</v>
      </c>
      <c r="E5" s="9">
        <v>44389</v>
      </c>
      <c r="F5" s="25">
        <v>0.5912384259259259</v>
      </c>
      <c r="G5" t="s">
        <v>56</v>
      </c>
      <c r="H5" t="s">
        <v>57</v>
      </c>
      <c r="I5" s="39">
        <v>48.0167</v>
      </c>
      <c r="J5" s="42">
        <v>-122.30386</v>
      </c>
      <c r="K5" s="3">
        <v>1</v>
      </c>
      <c r="L5">
        <v>4</v>
      </c>
      <c r="M5" s="29">
        <v>2</v>
      </c>
      <c r="N5">
        <v>30.048999999999999</v>
      </c>
      <c r="O5">
        <v>29.794</v>
      </c>
      <c r="P5">
        <v>11.303000000000001</v>
      </c>
      <c r="Q5" s="2"/>
      <c r="R5" s="30">
        <v>2</v>
      </c>
      <c r="S5" s="2"/>
      <c r="T5">
        <v>29.601700000000001</v>
      </c>
      <c r="U5" s="3"/>
      <c r="V5" s="29">
        <v>2</v>
      </c>
      <c r="W5" s="2"/>
      <c r="X5">
        <v>22.524100000000001</v>
      </c>
      <c r="Y5" s="2"/>
      <c r="Z5">
        <v>6.7809999999999997</v>
      </c>
      <c r="AA5" s="31"/>
      <c r="AB5" s="4">
        <f t="shared" si="1"/>
        <v>6.7809999999999997</v>
      </c>
      <c r="AC5" s="3">
        <v>2</v>
      </c>
      <c r="AE5" s="33">
        <v>6.5068875759761946</v>
      </c>
      <c r="AH5" s="7">
        <f t="shared" si="0"/>
        <v>6.5068875759761946</v>
      </c>
      <c r="AI5" s="2"/>
      <c r="AJ5" s="3">
        <v>2</v>
      </c>
      <c r="AK5" s="5"/>
      <c r="AL5">
        <v>8.4380000000000006</v>
      </c>
      <c r="AM5" s="5"/>
      <c r="AN5" s="5"/>
      <c r="AO5" s="5"/>
      <c r="AP5" s="5"/>
      <c r="AQ5" s="34">
        <v>17.442296601444685</v>
      </c>
      <c r="AR5" s="34">
        <v>0.66063011197143073</v>
      </c>
      <c r="AS5" s="34">
        <v>2.9069839499715933</v>
      </c>
      <c r="AT5" s="34">
        <v>1.8063109585208652</v>
      </c>
      <c r="AU5" s="34">
        <v>31.100431635857483</v>
      </c>
      <c r="AV5" s="3">
        <v>2</v>
      </c>
      <c r="AW5" s="39">
        <v>0.16689999999999999</v>
      </c>
      <c r="AX5" s="5">
        <v>0.3752818854881757</v>
      </c>
      <c r="AY5" s="35"/>
      <c r="AZ5" s="35">
        <f t="shared" ref="AZ5:AZ9" si="2">AVERAGE(AX5:AY5)</f>
        <v>0.3752818854881757</v>
      </c>
      <c r="BA5" s="3">
        <v>2</v>
      </c>
      <c r="BB5" s="5">
        <v>0.6850235356408565</v>
      </c>
      <c r="BC5" s="35"/>
      <c r="BD5" s="35">
        <f t="shared" ref="BD5:BD66" si="3">AVERAGE(BB5:BC5)</f>
        <v>0.6850235356408565</v>
      </c>
      <c r="BE5" s="38">
        <v>2</v>
      </c>
      <c r="BF5" s="2"/>
      <c r="BG5" s="2"/>
      <c r="BJ5">
        <v>4.5</v>
      </c>
    </row>
    <row r="6" spans="1:62" x14ac:dyDescent="0.2">
      <c r="A6" s="1">
        <v>5</v>
      </c>
      <c r="B6" t="s">
        <v>55</v>
      </c>
      <c r="C6" s="23">
        <v>44389</v>
      </c>
      <c r="D6" s="24">
        <v>0.87677083333333339</v>
      </c>
      <c r="E6" s="9">
        <v>44389</v>
      </c>
      <c r="F6" s="25">
        <v>0.59195601851851853</v>
      </c>
      <c r="G6" t="s">
        <v>56</v>
      </c>
      <c r="H6" t="s">
        <v>57</v>
      </c>
      <c r="I6" s="39">
        <v>48.016719999999999</v>
      </c>
      <c r="J6" s="42">
        <v>-122.30383999999999</v>
      </c>
      <c r="K6" s="3">
        <v>1</v>
      </c>
      <c r="L6">
        <v>5</v>
      </c>
      <c r="M6" s="29">
        <v>2</v>
      </c>
      <c r="N6">
        <v>19.998999999999999</v>
      </c>
      <c r="O6">
        <v>19.831</v>
      </c>
      <c r="P6">
        <v>11.696899999999999</v>
      </c>
      <c r="Q6" s="2"/>
      <c r="R6" s="30">
        <v>2</v>
      </c>
      <c r="S6" s="2"/>
      <c r="T6">
        <v>29.5442</v>
      </c>
      <c r="U6" s="3"/>
      <c r="V6" s="29">
        <v>2</v>
      </c>
      <c r="W6" s="2"/>
      <c r="X6">
        <v>22.410399999999999</v>
      </c>
      <c r="Y6" s="2"/>
      <c r="Z6">
        <v>7.0488</v>
      </c>
      <c r="AA6" s="31"/>
      <c r="AB6" s="4">
        <f t="shared" si="1"/>
        <v>7.0488</v>
      </c>
      <c r="AC6" s="3">
        <v>2</v>
      </c>
      <c r="AE6" s="33">
        <v>6.7227003152607532</v>
      </c>
      <c r="AH6" s="7">
        <f t="shared" si="0"/>
        <v>6.7227003152607532</v>
      </c>
      <c r="AI6" s="2"/>
      <c r="AJ6" s="3">
        <v>2</v>
      </c>
      <c r="AK6" s="5"/>
      <c r="AL6">
        <v>8.4809999999999999</v>
      </c>
      <c r="AM6" s="5"/>
      <c r="AN6" s="5"/>
      <c r="AO6" s="5"/>
      <c r="AP6" s="5"/>
      <c r="AQ6" s="34">
        <v>15.296965507117928</v>
      </c>
      <c r="AR6" s="34">
        <v>0.61217618565051535</v>
      </c>
      <c r="AS6" s="34">
        <v>3.598927646051457</v>
      </c>
      <c r="AT6" s="34">
        <v>1.7269094403835834</v>
      </c>
      <c r="AU6" s="34">
        <v>28.480931833739149</v>
      </c>
      <c r="AV6" s="3">
        <v>2</v>
      </c>
      <c r="AW6" s="39">
        <v>0.26319999999999999</v>
      </c>
      <c r="AX6" s="5">
        <v>0.51258013627653254</v>
      </c>
      <c r="AY6" s="35"/>
      <c r="AZ6" s="35">
        <f t="shared" si="2"/>
        <v>0.51258013627653254</v>
      </c>
      <c r="BA6" s="3">
        <v>2</v>
      </c>
      <c r="BB6" s="5">
        <v>0.87646626694927388</v>
      </c>
      <c r="BC6" s="35"/>
      <c r="BD6" s="35">
        <f t="shared" si="3"/>
        <v>0.87646626694927388</v>
      </c>
      <c r="BE6" s="38">
        <v>2</v>
      </c>
      <c r="BF6" s="2"/>
      <c r="BG6" s="2"/>
      <c r="BJ6">
        <v>4.5</v>
      </c>
    </row>
    <row r="7" spans="1:62" x14ac:dyDescent="0.2">
      <c r="A7" s="1">
        <v>6</v>
      </c>
      <c r="B7" t="s">
        <v>55</v>
      </c>
      <c r="C7" s="23">
        <v>44389</v>
      </c>
      <c r="D7" s="24">
        <v>0.87677083333333339</v>
      </c>
      <c r="E7" s="9">
        <v>44389</v>
      </c>
      <c r="F7" s="25">
        <v>0.59271990740740743</v>
      </c>
      <c r="G7" t="s">
        <v>56</v>
      </c>
      <c r="H7" t="s">
        <v>57</v>
      </c>
      <c r="I7" s="39">
        <v>48.016739999999999</v>
      </c>
      <c r="J7" s="42">
        <v>-122.3038</v>
      </c>
      <c r="K7" s="3">
        <v>1</v>
      </c>
      <c r="L7">
        <v>6</v>
      </c>
      <c r="M7" s="29">
        <v>2</v>
      </c>
      <c r="N7">
        <v>9.9499999999999993</v>
      </c>
      <c r="O7">
        <v>9.8659999999999997</v>
      </c>
      <c r="P7">
        <v>12.8757</v>
      </c>
      <c r="Q7" s="2"/>
      <c r="R7" s="30">
        <v>2</v>
      </c>
      <c r="S7" s="2"/>
      <c r="T7">
        <v>28.7059</v>
      </c>
      <c r="U7" s="3"/>
      <c r="V7" s="29">
        <v>2</v>
      </c>
      <c r="W7" s="2"/>
      <c r="X7">
        <v>21.546199999999999</v>
      </c>
      <c r="Y7" s="2"/>
      <c r="Z7">
        <v>8.4781999999999993</v>
      </c>
      <c r="AA7" s="31"/>
      <c r="AB7" s="4">
        <f t="shared" si="1"/>
        <v>8.4781999999999993</v>
      </c>
      <c r="AC7" s="3">
        <v>2</v>
      </c>
      <c r="AE7" s="33">
        <v>7.3748349009153689</v>
      </c>
      <c r="AH7" s="7">
        <f t="shared" si="0"/>
        <v>7.3748349009153689</v>
      </c>
      <c r="AI7" s="2"/>
      <c r="AJ7" s="3">
        <v>2</v>
      </c>
      <c r="AK7" s="5"/>
      <c r="AL7">
        <v>8.6219999999999999</v>
      </c>
      <c r="AM7" s="5"/>
      <c r="AN7" s="5"/>
      <c r="AO7" s="5"/>
      <c r="AP7" s="5"/>
      <c r="AQ7" s="34">
        <v>9.778854078451424</v>
      </c>
      <c r="AR7" s="34">
        <v>0.41250367611395183</v>
      </c>
      <c r="AS7" s="34">
        <v>2.325304920306793</v>
      </c>
      <c r="AT7" s="34">
        <v>1.2441468354351657</v>
      </c>
      <c r="AU7" s="34">
        <v>18.317293879766254</v>
      </c>
      <c r="AV7" s="3">
        <v>2</v>
      </c>
      <c r="AW7" s="39">
        <v>2.1919</v>
      </c>
      <c r="AX7" s="5">
        <v>3.0388679507822998</v>
      </c>
      <c r="AY7" s="35"/>
      <c r="AZ7" s="35">
        <f t="shared" si="2"/>
        <v>3.0388679507822998</v>
      </c>
      <c r="BA7" s="3">
        <v>2</v>
      </c>
      <c r="BB7" s="5">
        <v>1.4801630143789903</v>
      </c>
      <c r="BC7" s="35"/>
      <c r="BD7" s="35">
        <f t="shared" si="3"/>
        <v>1.4801630143789903</v>
      </c>
      <c r="BE7" s="38">
        <v>2</v>
      </c>
      <c r="BF7" s="2"/>
      <c r="BG7" s="2"/>
      <c r="BJ7">
        <v>4.5</v>
      </c>
    </row>
    <row r="8" spans="1:62" x14ac:dyDescent="0.2">
      <c r="A8" s="1">
        <v>7</v>
      </c>
      <c r="B8" t="s">
        <v>55</v>
      </c>
      <c r="C8" s="23">
        <v>44389</v>
      </c>
      <c r="D8" s="24">
        <v>0.87677083333333339</v>
      </c>
      <c r="E8" s="9">
        <v>44389</v>
      </c>
      <c r="F8" s="25">
        <v>0.59320601851851851</v>
      </c>
      <c r="G8" t="s">
        <v>56</v>
      </c>
      <c r="H8" t="s">
        <v>57</v>
      </c>
      <c r="I8" s="39">
        <v>48.016759999999998</v>
      </c>
      <c r="J8" s="42">
        <v>-122.3038</v>
      </c>
      <c r="K8" s="3">
        <v>1</v>
      </c>
      <c r="L8">
        <v>7</v>
      </c>
      <c r="M8" s="29">
        <v>2</v>
      </c>
      <c r="N8">
        <v>4.7690000000000001</v>
      </c>
      <c r="O8">
        <v>4.7290000000000001</v>
      </c>
      <c r="P8">
        <v>16.833200000000001</v>
      </c>
      <c r="Q8" s="2"/>
      <c r="R8" s="30">
        <v>2</v>
      </c>
      <c r="S8" s="2"/>
      <c r="T8">
        <v>22.617999999999999</v>
      </c>
      <c r="U8" s="3"/>
      <c r="V8" s="29">
        <v>2</v>
      </c>
      <c r="W8" s="2"/>
      <c r="X8">
        <v>16.0731</v>
      </c>
      <c r="Y8" s="2"/>
      <c r="Z8">
        <v>10.8567</v>
      </c>
      <c r="AA8" s="31"/>
      <c r="AB8" s="4">
        <f t="shared" si="1"/>
        <v>10.8567</v>
      </c>
      <c r="AC8" s="3">
        <v>2</v>
      </c>
      <c r="AE8" s="33">
        <v>8.7108658946526045</v>
      </c>
      <c r="AH8" s="7">
        <f t="shared" si="0"/>
        <v>8.7108658946526045</v>
      </c>
      <c r="AI8" s="2"/>
      <c r="AJ8" s="3">
        <v>2</v>
      </c>
      <c r="AK8" s="5"/>
      <c r="AL8">
        <v>9.0660000000000007</v>
      </c>
      <c r="AM8" s="5"/>
      <c r="AN8" s="5"/>
      <c r="AO8" s="5"/>
      <c r="AP8" s="5"/>
      <c r="AQ8" s="34">
        <v>1.9257114893190483</v>
      </c>
      <c r="AR8" s="34">
        <v>9.1980970749127491E-2</v>
      </c>
      <c r="AS8" s="34">
        <v>0.17353504390877361</v>
      </c>
      <c r="AT8" s="34">
        <v>0.25210796529723428</v>
      </c>
      <c r="AU8" s="34">
        <v>3.7586378108757406</v>
      </c>
      <c r="AV8" s="3">
        <v>2</v>
      </c>
      <c r="AW8" s="39">
        <v>3.7515999999999998</v>
      </c>
      <c r="AX8" s="5">
        <v>7.9632985457247001</v>
      </c>
      <c r="AY8" s="35"/>
      <c r="AZ8" s="35">
        <f t="shared" si="2"/>
        <v>7.9632985457247001</v>
      </c>
      <c r="BA8" s="3">
        <v>2</v>
      </c>
      <c r="BB8" s="5">
        <v>1.0655030752430408</v>
      </c>
      <c r="BC8" s="35"/>
      <c r="BD8" s="35">
        <f t="shared" si="3"/>
        <v>1.0655030752430408</v>
      </c>
      <c r="BE8" s="38">
        <v>2</v>
      </c>
      <c r="BF8" s="2"/>
      <c r="BG8" s="2"/>
      <c r="BJ8">
        <v>4.5</v>
      </c>
    </row>
    <row r="9" spans="1:62" x14ac:dyDescent="0.2">
      <c r="A9" s="1">
        <v>8</v>
      </c>
      <c r="B9" t="s">
        <v>55</v>
      </c>
      <c r="C9" s="23">
        <v>44389</v>
      </c>
      <c r="D9" s="24">
        <v>0.87677083333333339</v>
      </c>
      <c r="E9" s="9">
        <v>44389</v>
      </c>
      <c r="F9" s="25">
        <v>0.59357638888888886</v>
      </c>
      <c r="G9" t="s">
        <v>56</v>
      </c>
      <c r="H9" t="s">
        <v>57</v>
      </c>
      <c r="I9" s="39">
        <v>48.016779999999997</v>
      </c>
      <c r="J9" s="42">
        <v>-122.30376</v>
      </c>
      <c r="K9" s="3">
        <v>1</v>
      </c>
      <c r="L9">
        <v>8</v>
      </c>
      <c r="M9" s="29">
        <v>2</v>
      </c>
      <c r="N9">
        <v>2.9860000000000002</v>
      </c>
      <c r="O9">
        <v>2.9620000000000002</v>
      </c>
      <c r="P9">
        <v>18.366499999999998</v>
      </c>
      <c r="Q9" s="2"/>
      <c r="R9" s="30">
        <v>2</v>
      </c>
      <c r="S9" s="2"/>
      <c r="T9">
        <v>21.48</v>
      </c>
      <c r="U9" s="3"/>
      <c r="V9" s="29">
        <v>2</v>
      </c>
      <c r="W9" s="2"/>
      <c r="X9">
        <v>14.8665</v>
      </c>
      <c r="Y9" s="2"/>
      <c r="Z9">
        <v>9.2756000000000007</v>
      </c>
      <c r="AA9" s="31"/>
      <c r="AB9" s="4">
        <f t="shared" si="1"/>
        <v>9.2756000000000007</v>
      </c>
      <c r="AC9" s="3">
        <v>2</v>
      </c>
      <c r="AE9" s="33">
        <v>7.9992304726414849</v>
      </c>
      <c r="AH9" s="7">
        <f t="shared" si="0"/>
        <v>7.9992304726414849</v>
      </c>
      <c r="AI9" s="2"/>
      <c r="AJ9" s="3">
        <v>2</v>
      </c>
      <c r="AK9" s="5"/>
      <c r="AL9">
        <v>8.923</v>
      </c>
      <c r="AM9" s="5"/>
      <c r="AN9" s="5"/>
      <c r="AO9" s="5"/>
      <c r="AP9" s="5"/>
      <c r="AQ9" s="34">
        <v>1.0691508162973784</v>
      </c>
      <c r="AR9" s="34">
        <v>3.3092637123610096E-2</v>
      </c>
      <c r="AS9" s="34">
        <v>7.3183361001542074E-2</v>
      </c>
      <c r="AT9" s="34">
        <v>0.19452394618600524</v>
      </c>
      <c r="AU9" s="34">
        <v>7.2932435279685084</v>
      </c>
      <c r="AV9" s="3">
        <v>2</v>
      </c>
      <c r="AW9" s="39">
        <v>0.96830000000000005</v>
      </c>
      <c r="AX9" s="5">
        <v>2.7596948408459738</v>
      </c>
      <c r="AY9" s="35"/>
      <c r="AZ9" s="35">
        <f t="shared" si="2"/>
        <v>2.7596948408459738</v>
      </c>
      <c r="BA9" s="3">
        <v>2</v>
      </c>
      <c r="BB9" s="5">
        <v>0.46752296931531689</v>
      </c>
      <c r="BC9" s="35"/>
      <c r="BD9" s="35">
        <f t="shared" si="3"/>
        <v>0.46752296931531689</v>
      </c>
      <c r="BE9" s="38">
        <v>2</v>
      </c>
      <c r="BF9" s="2"/>
      <c r="BG9" s="2"/>
      <c r="BJ9">
        <v>4.5</v>
      </c>
    </row>
    <row r="10" spans="1:62" x14ac:dyDescent="0.2">
      <c r="A10" s="1">
        <v>9</v>
      </c>
      <c r="B10" t="s">
        <v>55</v>
      </c>
      <c r="C10" s="23">
        <v>44389</v>
      </c>
      <c r="D10" s="24">
        <v>0.68881944444444443</v>
      </c>
      <c r="E10" s="9">
        <v>44389</v>
      </c>
      <c r="F10" s="25">
        <v>0.40611111111111109</v>
      </c>
      <c r="G10" t="s">
        <v>58</v>
      </c>
      <c r="H10" t="s">
        <v>59</v>
      </c>
      <c r="I10" s="39">
        <v>47.702640000000002</v>
      </c>
      <c r="J10" s="42">
        <v>-122.45492</v>
      </c>
      <c r="K10" s="3">
        <v>28</v>
      </c>
      <c r="L10">
        <v>1</v>
      </c>
      <c r="M10" s="29">
        <v>2</v>
      </c>
      <c r="N10">
        <v>185.679</v>
      </c>
      <c r="O10">
        <v>184.04300000000001</v>
      </c>
      <c r="P10">
        <v>10.5625</v>
      </c>
      <c r="Q10" s="2"/>
      <c r="R10" s="30">
        <v>2</v>
      </c>
      <c r="S10" s="2"/>
      <c r="T10">
        <v>30.248000000000001</v>
      </c>
      <c r="U10" s="3"/>
      <c r="V10" s="29">
        <v>2</v>
      </c>
      <c r="W10" s="2"/>
      <c r="X10">
        <v>23.1553</v>
      </c>
      <c r="Y10" s="2"/>
      <c r="Z10">
        <v>5.3324999999999996</v>
      </c>
      <c r="AA10" s="31"/>
      <c r="AB10" s="4">
        <f t="shared" si="1"/>
        <v>5.3324999999999996</v>
      </c>
      <c r="AC10" s="3">
        <v>2</v>
      </c>
      <c r="AE10" s="33">
        <v>6.3864193272786496</v>
      </c>
      <c r="AF10" s="33">
        <v>6.2864943068819379</v>
      </c>
      <c r="AH10" s="7">
        <f t="shared" si="0"/>
        <v>6.3364568170802933</v>
      </c>
      <c r="AI10" s="2"/>
      <c r="AJ10" s="3">
        <v>2</v>
      </c>
      <c r="AK10" s="5"/>
      <c r="AL10">
        <v>8.2240000000000002</v>
      </c>
      <c r="AM10" s="5"/>
      <c r="AN10" s="5"/>
      <c r="AO10" s="5"/>
      <c r="AP10" s="5"/>
      <c r="AQ10" s="34">
        <v>23.208711592549303</v>
      </c>
      <c r="AR10" s="34">
        <v>0.60307754989043094</v>
      </c>
      <c r="AS10" s="34">
        <v>1.4753727449233016</v>
      </c>
      <c r="AT10" s="34">
        <v>2.1923660952239978</v>
      </c>
      <c r="AU10" s="34">
        <v>40.360163047626003</v>
      </c>
      <c r="AV10" s="3">
        <v>2</v>
      </c>
      <c r="AW10" s="39">
        <v>5.8099999999999999E-2</v>
      </c>
      <c r="AX10" s="35"/>
      <c r="AY10" s="35"/>
      <c r="AZ10" s="35"/>
      <c r="BA10" s="3"/>
      <c r="BB10" s="35"/>
      <c r="BC10" s="35"/>
      <c r="BD10" s="35"/>
      <c r="BE10" s="3"/>
      <c r="BF10" s="2"/>
      <c r="BG10" s="2"/>
      <c r="BJ10">
        <v>4.5</v>
      </c>
    </row>
    <row r="11" spans="1:62" x14ac:dyDescent="0.2">
      <c r="A11" s="1">
        <v>10</v>
      </c>
      <c r="B11" t="s">
        <v>55</v>
      </c>
      <c r="C11" s="23">
        <v>44389</v>
      </c>
      <c r="D11" s="24">
        <v>0.68881944444444443</v>
      </c>
      <c r="E11" s="9">
        <v>44389</v>
      </c>
      <c r="F11" s="25">
        <v>0.40651620370370373</v>
      </c>
      <c r="G11" t="s">
        <v>58</v>
      </c>
      <c r="H11" t="s">
        <v>59</v>
      </c>
      <c r="I11" s="39">
        <v>47.702620000000003</v>
      </c>
      <c r="J11" s="42">
        <v>-122.45493999999999</v>
      </c>
      <c r="K11" s="3">
        <v>28</v>
      </c>
      <c r="L11">
        <v>2</v>
      </c>
      <c r="M11" s="29">
        <v>2</v>
      </c>
      <c r="N11">
        <v>185.67099999999999</v>
      </c>
      <c r="O11">
        <v>184.035</v>
      </c>
      <c r="P11">
        <v>10.562799999999999</v>
      </c>
      <c r="Q11" s="2"/>
      <c r="R11" s="30">
        <v>2</v>
      </c>
      <c r="S11" s="2"/>
      <c r="T11">
        <v>30.249600000000001</v>
      </c>
      <c r="U11" s="3"/>
      <c r="V11" s="29">
        <v>2</v>
      </c>
      <c r="W11" s="2"/>
      <c r="X11">
        <v>23.156600000000001</v>
      </c>
      <c r="Y11" s="2"/>
      <c r="Z11">
        <v>5.3327999999999998</v>
      </c>
      <c r="AA11" s="31"/>
      <c r="AB11" s="4">
        <f t="shared" si="1"/>
        <v>5.3327999999999998</v>
      </c>
      <c r="AC11" s="3">
        <v>2</v>
      </c>
      <c r="AH11" s="7"/>
      <c r="AI11" s="2"/>
      <c r="AJ11" s="3"/>
      <c r="AK11" s="5"/>
      <c r="AL11">
        <v>8.2249999999999996</v>
      </c>
      <c r="AM11" s="5"/>
      <c r="AN11" s="5"/>
      <c r="AO11" s="5"/>
      <c r="AP11" s="5"/>
      <c r="AV11" s="3"/>
      <c r="AW11" s="39">
        <v>4.6699999999999998E-2</v>
      </c>
      <c r="AX11" s="35"/>
      <c r="AY11" s="35"/>
      <c r="AZ11" s="35"/>
      <c r="BA11" s="3"/>
      <c r="BB11" s="35"/>
      <c r="BC11" s="35"/>
      <c r="BD11" s="35"/>
      <c r="BE11" s="3"/>
      <c r="BF11" s="2"/>
      <c r="BG11" s="2"/>
      <c r="BJ11">
        <v>4.5</v>
      </c>
    </row>
    <row r="12" spans="1:62" x14ac:dyDescent="0.2">
      <c r="A12" s="1">
        <v>11</v>
      </c>
      <c r="B12" t="s">
        <v>55</v>
      </c>
      <c r="C12" s="23">
        <v>44389</v>
      </c>
      <c r="D12" s="24">
        <v>0.68881944444444443</v>
      </c>
      <c r="E12" s="9">
        <v>44389</v>
      </c>
      <c r="F12" s="25">
        <v>0.4079861111111111</v>
      </c>
      <c r="G12" t="s">
        <v>58</v>
      </c>
      <c r="H12" t="s">
        <v>59</v>
      </c>
      <c r="I12" s="39">
        <v>47.702500000000001</v>
      </c>
      <c r="J12" s="42">
        <v>-122.455</v>
      </c>
      <c r="K12" s="3">
        <v>28</v>
      </c>
      <c r="L12">
        <v>3</v>
      </c>
      <c r="M12" s="29">
        <v>2</v>
      </c>
      <c r="N12">
        <v>151.631</v>
      </c>
      <c r="O12">
        <v>150.30799999999999</v>
      </c>
      <c r="P12">
        <v>10.623900000000001</v>
      </c>
      <c r="Q12" s="2"/>
      <c r="R12" s="30">
        <v>2</v>
      </c>
      <c r="S12" s="2"/>
      <c r="T12">
        <v>30.227</v>
      </c>
      <c r="U12" s="3"/>
      <c r="V12" s="29">
        <v>2</v>
      </c>
      <c r="W12" s="2"/>
      <c r="X12">
        <v>23.1282</v>
      </c>
      <c r="Y12" s="2"/>
      <c r="Z12">
        <v>5.4359000000000002</v>
      </c>
      <c r="AA12" s="31"/>
      <c r="AB12" s="4">
        <f t="shared" si="1"/>
        <v>5.4359000000000002</v>
      </c>
      <c r="AC12" s="3">
        <v>2</v>
      </c>
      <c r="AH12" s="7"/>
      <c r="AI12" s="2"/>
      <c r="AJ12"/>
      <c r="AK12" s="5"/>
      <c r="AL12">
        <v>8.2420000000000009</v>
      </c>
      <c r="AM12" s="5"/>
      <c r="AN12" s="5"/>
      <c r="AO12" s="5"/>
      <c r="AP12" s="5"/>
      <c r="AQ12" s="34">
        <v>22.937581133365796</v>
      </c>
      <c r="AR12" s="34">
        <v>0.6228082422368314</v>
      </c>
      <c r="AS12" s="34">
        <v>1.5532970285447609</v>
      </c>
      <c r="AT12" s="34">
        <v>2.1621244877838994</v>
      </c>
      <c r="AU12" s="34">
        <v>38.887249409926142</v>
      </c>
      <c r="AV12" s="3">
        <v>2</v>
      </c>
      <c r="AW12" s="39">
        <v>2.8799999999999999E-2</v>
      </c>
      <c r="AX12" s="35"/>
      <c r="AY12" s="35"/>
      <c r="AZ12" s="35"/>
      <c r="BA12" s="3"/>
      <c r="BB12" s="35"/>
      <c r="BC12" s="35"/>
      <c r="BD12" s="35"/>
      <c r="BE12" s="3"/>
      <c r="BF12" s="2"/>
      <c r="BG12" s="2"/>
      <c r="BJ12">
        <v>4.5</v>
      </c>
    </row>
    <row r="13" spans="1:62" x14ac:dyDescent="0.2">
      <c r="A13" s="1">
        <v>12</v>
      </c>
      <c r="B13" t="s">
        <v>55</v>
      </c>
      <c r="C13" s="23">
        <v>44389</v>
      </c>
      <c r="D13" s="24">
        <v>0.68881944444444443</v>
      </c>
      <c r="E13" s="9">
        <v>44389</v>
      </c>
      <c r="F13" s="25">
        <v>0.40844907407407405</v>
      </c>
      <c r="G13" t="s">
        <v>58</v>
      </c>
      <c r="H13" t="s">
        <v>59</v>
      </c>
      <c r="I13" s="39">
        <v>47.702469999999998</v>
      </c>
      <c r="J13" s="42">
        <v>-122.45502</v>
      </c>
      <c r="K13" s="3">
        <v>28</v>
      </c>
      <c r="L13">
        <v>4</v>
      </c>
      <c r="M13" s="29">
        <v>2</v>
      </c>
      <c r="N13">
        <v>151.726</v>
      </c>
      <c r="O13">
        <v>150.40199999999999</v>
      </c>
      <c r="P13">
        <v>10.6205</v>
      </c>
      <c r="Q13" s="2"/>
      <c r="R13" s="30">
        <v>2</v>
      </c>
      <c r="S13" s="2"/>
      <c r="T13">
        <v>30.227699999999999</v>
      </c>
      <c r="U13" s="3"/>
      <c r="V13" s="29">
        <v>2</v>
      </c>
      <c r="W13" s="2"/>
      <c r="X13">
        <v>23.129200000000001</v>
      </c>
      <c r="Y13" s="2"/>
      <c r="Z13">
        <v>5.4345999999999997</v>
      </c>
      <c r="AA13" s="31"/>
      <c r="AB13" s="4">
        <f t="shared" si="1"/>
        <v>5.4345999999999997</v>
      </c>
      <c r="AC13" s="3">
        <v>2</v>
      </c>
      <c r="AE13" s="33">
        <v>5.7564198707671812</v>
      </c>
      <c r="AF13" s="33">
        <v>5.8251135472104183</v>
      </c>
      <c r="AH13" s="7">
        <f t="shared" ref="AH13:AH30" si="4">AVERAGE(AE13:AF13)</f>
        <v>5.7907667089887997</v>
      </c>
      <c r="AI13" s="2"/>
      <c r="AJ13" s="3">
        <v>2</v>
      </c>
      <c r="AK13" s="5"/>
      <c r="AL13">
        <v>8.2420000000000009</v>
      </c>
      <c r="AM13" s="5"/>
      <c r="AN13" s="5"/>
      <c r="AO13" s="5"/>
      <c r="AP13" s="5"/>
      <c r="AV13" s="3"/>
      <c r="AW13" s="39">
        <v>4.9700000000000001E-2</v>
      </c>
      <c r="AX13" s="35"/>
      <c r="AY13" s="35"/>
      <c r="AZ13" s="35"/>
      <c r="BA13" s="3"/>
      <c r="BB13" s="35"/>
      <c r="BC13" s="35"/>
      <c r="BD13" s="35"/>
      <c r="BE13" s="3"/>
      <c r="BF13" s="2"/>
      <c r="BG13" s="2"/>
      <c r="BJ13">
        <v>4.5</v>
      </c>
    </row>
    <row r="14" spans="1:62" x14ac:dyDescent="0.2">
      <c r="A14" s="1">
        <v>13</v>
      </c>
      <c r="B14" t="s">
        <v>55</v>
      </c>
      <c r="C14" s="23">
        <v>44389</v>
      </c>
      <c r="D14" s="24">
        <v>0.68881944444444443</v>
      </c>
      <c r="E14" s="9">
        <v>44389</v>
      </c>
      <c r="F14" s="25">
        <v>0.41021990740740738</v>
      </c>
      <c r="G14" t="s">
        <v>58</v>
      </c>
      <c r="H14" t="s">
        <v>59</v>
      </c>
      <c r="I14" s="39">
        <v>47.702350000000003</v>
      </c>
      <c r="J14" s="42">
        <v>-122.45508</v>
      </c>
      <c r="K14" s="3">
        <v>28</v>
      </c>
      <c r="L14">
        <v>5</v>
      </c>
      <c r="M14" s="29">
        <v>2</v>
      </c>
      <c r="N14">
        <v>111.276</v>
      </c>
      <c r="O14">
        <v>110.315</v>
      </c>
      <c r="P14">
        <v>10.865600000000001</v>
      </c>
      <c r="Q14" s="2"/>
      <c r="R14" s="30">
        <v>2</v>
      </c>
      <c r="S14" s="2"/>
      <c r="T14">
        <v>30.1736</v>
      </c>
      <c r="U14" s="3"/>
      <c r="V14" s="29">
        <v>2</v>
      </c>
      <c r="W14" s="2"/>
      <c r="X14">
        <v>23.045100000000001</v>
      </c>
      <c r="Y14" s="2"/>
      <c r="Z14">
        <v>5.7178000000000004</v>
      </c>
      <c r="AA14" s="31"/>
      <c r="AB14" s="4">
        <f t="shared" si="1"/>
        <v>5.7178000000000004</v>
      </c>
      <c r="AC14" s="3">
        <v>2</v>
      </c>
      <c r="AE14" s="33">
        <v>5.9553294224005846</v>
      </c>
      <c r="AF14" s="33">
        <v>5.972141680022788</v>
      </c>
      <c r="AH14" s="7">
        <f t="shared" si="4"/>
        <v>5.9637355512116859</v>
      </c>
      <c r="AI14" s="2"/>
      <c r="AJ14" s="3">
        <v>2</v>
      </c>
      <c r="AK14" s="5"/>
      <c r="AL14">
        <v>8.2840000000000007</v>
      </c>
      <c r="AM14" s="5"/>
      <c r="AN14" s="5"/>
      <c r="AO14" s="5"/>
      <c r="AP14" s="5"/>
      <c r="AQ14" s="34">
        <v>21.093251356058762</v>
      </c>
      <c r="AR14" s="34">
        <v>0.5571600162324486</v>
      </c>
      <c r="AS14" s="34">
        <v>2.2325610443957471</v>
      </c>
      <c r="AT14" s="34">
        <v>1.9580022647038371</v>
      </c>
      <c r="AU14" s="34">
        <v>35.055194103254607</v>
      </c>
      <c r="AV14" s="3">
        <v>2</v>
      </c>
      <c r="AW14" s="39">
        <v>2.8199999999999999E-2</v>
      </c>
      <c r="AX14" s="35"/>
      <c r="AY14" s="35"/>
      <c r="AZ14" s="35"/>
      <c r="BA14" s="3"/>
      <c r="BB14" s="35"/>
      <c r="BC14" s="35"/>
      <c r="BD14" s="35"/>
      <c r="BE14" s="3"/>
      <c r="BF14" s="2"/>
      <c r="BG14" s="2"/>
      <c r="BJ14">
        <v>4.5</v>
      </c>
    </row>
    <row r="15" spans="1:62" x14ac:dyDescent="0.2">
      <c r="A15" s="1">
        <v>14</v>
      </c>
      <c r="B15" t="s">
        <v>55</v>
      </c>
      <c r="C15" s="23">
        <v>44389</v>
      </c>
      <c r="D15" s="24">
        <v>0.68881944444444443</v>
      </c>
      <c r="E15" s="9">
        <v>44389</v>
      </c>
      <c r="F15" s="25">
        <v>0.41145833333333331</v>
      </c>
      <c r="G15" t="s">
        <v>58</v>
      </c>
      <c r="H15" t="s">
        <v>59</v>
      </c>
      <c r="I15" s="39">
        <v>47.702260000000003</v>
      </c>
      <c r="J15" s="42">
        <v>-122.4551</v>
      </c>
      <c r="K15" s="3">
        <v>28</v>
      </c>
      <c r="L15">
        <v>6</v>
      </c>
      <c r="M15" s="29">
        <v>2</v>
      </c>
      <c r="N15">
        <v>81.087000000000003</v>
      </c>
      <c r="O15">
        <v>80.391999999999996</v>
      </c>
      <c r="P15">
        <v>11.133699999999999</v>
      </c>
      <c r="Q15" s="2"/>
      <c r="R15" s="30">
        <v>2</v>
      </c>
      <c r="S15" s="2"/>
      <c r="T15">
        <v>29.999600000000001</v>
      </c>
      <c r="U15" s="3"/>
      <c r="V15" s="29">
        <v>2</v>
      </c>
      <c r="W15" s="2"/>
      <c r="X15">
        <v>22.863499999999998</v>
      </c>
      <c r="Y15" s="2"/>
      <c r="Z15">
        <v>6.0090000000000003</v>
      </c>
      <c r="AA15" s="31"/>
      <c r="AB15" s="4">
        <f t="shared" si="1"/>
        <v>6.0090000000000003</v>
      </c>
      <c r="AC15" s="3">
        <v>2</v>
      </c>
      <c r="AE15" s="33">
        <v>6.2440604686437915</v>
      </c>
      <c r="AF15" s="33">
        <v>6.0854919515228039</v>
      </c>
      <c r="AH15" s="7">
        <f t="shared" si="4"/>
        <v>6.1647762100832981</v>
      </c>
      <c r="AI15" s="2"/>
      <c r="AJ15" s="3">
        <v>2</v>
      </c>
      <c r="AK15" s="5"/>
      <c r="AL15">
        <v>8.3109999999999999</v>
      </c>
      <c r="AM15" s="5"/>
      <c r="AN15" s="5"/>
      <c r="AO15" s="5"/>
      <c r="AP15" s="5"/>
      <c r="AQ15" s="34">
        <v>19.359257244411978</v>
      </c>
      <c r="AR15" s="34">
        <v>0.51825687187728264</v>
      </c>
      <c r="AS15" s="34">
        <v>3.282898073557341</v>
      </c>
      <c r="AT15" s="34">
        <v>1.9225348394973234</v>
      </c>
      <c r="AU15" s="34">
        <v>32.942414781665448</v>
      </c>
      <c r="AV15" s="3">
        <v>2</v>
      </c>
      <c r="AW15" s="39">
        <v>4.7899999999999998E-2</v>
      </c>
      <c r="AX15" s="35"/>
      <c r="AY15" s="35"/>
      <c r="AZ15" s="35"/>
      <c r="BA15" s="3"/>
      <c r="BB15" s="35"/>
      <c r="BC15" s="35"/>
      <c r="BD15" s="35"/>
      <c r="BE15" s="3"/>
      <c r="BF15" s="2"/>
      <c r="BG15" s="2"/>
      <c r="BJ15">
        <v>4.5</v>
      </c>
    </row>
    <row r="16" spans="1:62" x14ac:dyDescent="0.2">
      <c r="A16" s="1">
        <v>15</v>
      </c>
      <c r="B16" t="s">
        <v>55</v>
      </c>
      <c r="C16" s="23">
        <v>44389</v>
      </c>
      <c r="D16" s="24">
        <v>0.68881944444444443</v>
      </c>
      <c r="E16" s="9">
        <v>44389</v>
      </c>
      <c r="F16" s="25">
        <v>0.41243055555555558</v>
      </c>
      <c r="G16" t="s">
        <v>58</v>
      </c>
      <c r="H16" t="s">
        <v>59</v>
      </c>
      <c r="I16" s="39">
        <v>47.702219999999997</v>
      </c>
      <c r="J16" s="42">
        <v>-122.45516000000001</v>
      </c>
      <c r="K16" s="3">
        <v>28</v>
      </c>
      <c r="L16">
        <v>7</v>
      </c>
      <c r="M16" s="29">
        <v>2</v>
      </c>
      <c r="N16">
        <v>50.72</v>
      </c>
      <c r="O16">
        <v>50.289000000000001</v>
      </c>
      <c r="P16">
        <v>11.460599999999999</v>
      </c>
      <c r="Q16" s="2"/>
      <c r="R16" s="30">
        <v>2</v>
      </c>
      <c r="S16" s="2"/>
      <c r="T16">
        <v>29.786999999999999</v>
      </c>
      <c r="U16" s="3"/>
      <c r="V16" s="29">
        <v>2</v>
      </c>
      <c r="W16" s="2"/>
      <c r="X16">
        <v>22.640999999999998</v>
      </c>
      <c r="Y16" s="2"/>
      <c r="Z16">
        <v>6.5388999999999999</v>
      </c>
      <c r="AA16" s="31"/>
      <c r="AB16" s="4">
        <f t="shared" si="1"/>
        <v>6.5388999999999999</v>
      </c>
      <c r="AC16" s="3">
        <v>2</v>
      </c>
      <c r="AE16" s="33">
        <v>6.5907260306002087</v>
      </c>
      <c r="AF16" s="33">
        <v>6.5648961149523135</v>
      </c>
      <c r="AH16" s="7">
        <f t="shared" si="4"/>
        <v>6.5778110727762611</v>
      </c>
      <c r="AI16" s="2"/>
      <c r="AJ16" s="3">
        <v>2</v>
      </c>
      <c r="AK16" s="5"/>
      <c r="AL16">
        <v>8.3559999999999999</v>
      </c>
      <c r="AM16" s="5"/>
      <c r="AN16" s="5"/>
      <c r="AO16" s="5"/>
      <c r="AP16" s="5"/>
      <c r="AQ16" s="34">
        <v>17.25171677410113</v>
      </c>
      <c r="AR16" s="34">
        <v>0.47363285061277494</v>
      </c>
      <c r="AS16" s="34">
        <v>4.0992270205340473</v>
      </c>
      <c r="AT16" s="34">
        <v>1.8738146085607554</v>
      </c>
      <c r="AU16" s="34">
        <v>31.776730393807323</v>
      </c>
      <c r="AV16" s="3">
        <v>2</v>
      </c>
      <c r="AW16" s="39">
        <v>0.1263</v>
      </c>
      <c r="AX16" s="5">
        <v>0.37528188548817548</v>
      </c>
      <c r="AY16" s="5">
        <v>0.34324562697089223</v>
      </c>
      <c r="AZ16" s="35">
        <f>AVERAGE(AX16:AY16)</f>
        <v>0.35926375622953388</v>
      </c>
      <c r="BA16" s="3">
        <v>2</v>
      </c>
      <c r="BB16" s="5">
        <v>0.95820266160859902</v>
      </c>
      <c r="BC16" s="5">
        <v>0.81429304238394662</v>
      </c>
      <c r="BD16" s="35">
        <f t="shared" si="3"/>
        <v>0.88624785199627287</v>
      </c>
      <c r="BE16" s="38">
        <v>2</v>
      </c>
      <c r="BF16" s="2"/>
      <c r="BG16" s="2"/>
      <c r="BJ16">
        <v>4.5</v>
      </c>
    </row>
    <row r="17" spans="1:62" x14ac:dyDescent="0.2">
      <c r="A17" s="1">
        <v>16</v>
      </c>
      <c r="B17" t="s">
        <v>55</v>
      </c>
      <c r="C17" s="23">
        <v>44389</v>
      </c>
      <c r="D17" s="24">
        <v>0.68881944444444443</v>
      </c>
      <c r="E17" s="9">
        <v>44389</v>
      </c>
      <c r="F17" s="25">
        <v>0.41307870370370375</v>
      </c>
      <c r="G17" t="s">
        <v>58</v>
      </c>
      <c r="H17" t="s">
        <v>59</v>
      </c>
      <c r="I17" s="39">
        <v>47.702199999999998</v>
      </c>
      <c r="J17" s="42">
        <v>-122.4552</v>
      </c>
      <c r="K17" s="3">
        <v>28</v>
      </c>
      <c r="L17">
        <v>8</v>
      </c>
      <c r="M17" s="29">
        <v>2</v>
      </c>
      <c r="N17">
        <v>30.469000000000001</v>
      </c>
      <c r="O17">
        <v>30.212</v>
      </c>
      <c r="P17">
        <v>11.873799999999999</v>
      </c>
      <c r="Q17" s="2"/>
      <c r="R17" s="30">
        <v>2</v>
      </c>
      <c r="S17" s="2"/>
      <c r="T17">
        <v>29.67</v>
      </c>
      <c r="U17" s="3"/>
      <c r="V17" s="29">
        <v>2</v>
      </c>
      <c r="W17" s="2"/>
      <c r="X17">
        <v>22.476600000000001</v>
      </c>
      <c r="Y17" s="2"/>
      <c r="Z17">
        <v>7.0548000000000002</v>
      </c>
      <c r="AA17" s="31"/>
      <c r="AB17" s="4">
        <f t="shared" si="1"/>
        <v>7.0548000000000002</v>
      </c>
      <c r="AC17" s="3">
        <v>2</v>
      </c>
      <c r="AE17" s="33">
        <v>7.1059011135821368</v>
      </c>
      <c r="AF17" s="33">
        <v>6.7080971709218433</v>
      </c>
      <c r="AH17" s="7">
        <f t="shared" si="4"/>
        <v>6.9069991422519905</v>
      </c>
      <c r="AI17" s="2"/>
      <c r="AJ17" s="3">
        <v>2</v>
      </c>
      <c r="AK17" s="5"/>
      <c r="AL17">
        <v>8.4090000000000007</v>
      </c>
      <c r="AM17" s="5"/>
      <c r="AN17" s="5"/>
      <c r="AO17" s="5"/>
      <c r="AP17" s="5"/>
      <c r="AQ17" s="34">
        <v>14.669546540621701</v>
      </c>
      <c r="AR17" s="34">
        <v>0.45942356505153792</v>
      </c>
      <c r="AS17" s="34">
        <v>4.4232830447853262</v>
      </c>
      <c r="AT17" s="34">
        <v>1.728320362885124</v>
      </c>
      <c r="AU17" s="34">
        <v>28.491018187427976</v>
      </c>
      <c r="AV17" s="3">
        <v>2</v>
      </c>
      <c r="AW17" s="39">
        <v>0.40970000000000001</v>
      </c>
      <c r="AX17" s="5">
        <v>1.4095953747604644</v>
      </c>
      <c r="AY17" s="5">
        <v>1.1761883484202575</v>
      </c>
      <c r="AZ17" s="35">
        <f t="shared" ref="AZ17:AZ80" si="5">AVERAGE(AX17:AY17)</f>
        <v>1.2928918615903608</v>
      </c>
      <c r="BA17" s="3">
        <v>2</v>
      </c>
      <c r="BB17" s="5">
        <v>0.87770103588469717</v>
      </c>
      <c r="BC17" s="5">
        <v>1.0462858967410331</v>
      </c>
      <c r="BD17" s="35">
        <f t="shared" si="3"/>
        <v>0.96199346631286509</v>
      </c>
      <c r="BE17" s="38">
        <v>2</v>
      </c>
      <c r="BF17" s="2"/>
      <c r="BG17" s="2"/>
      <c r="BJ17">
        <v>4.5</v>
      </c>
    </row>
    <row r="18" spans="1:62" x14ac:dyDescent="0.2">
      <c r="A18" s="1">
        <v>17</v>
      </c>
      <c r="B18" t="s">
        <v>55</v>
      </c>
      <c r="C18" s="23">
        <v>44389</v>
      </c>
      <c r="D18" s="24">
        <v>0.68881944444444443</v>
      </c>
      <c r="E18" s="9">
        <v>44389</v>
      </c>
      <c r="F18" s="25">
        <v>0.41363425925925923</v>
      </c>
      <c r="G18" t="s">
        <v>58</v>
      </c>
      <c r="H18" t="s">
        <v>59</v>
      </c>
      <c r="I18" s="39">
        <v>47.702179999999998</v>
      </c>
      <c r="J18" s="42">
        <v>-122.45524</v>
      </c>
      <c r="K18" s="3">
        <v>28</v>
      </c>
      <c r="L18">
        <v>9</v>
      </c>
      <c r="M18" s="29">
        <v>2</v>
      </c>
      <c r="N18">
        <v>20.523</v>
      </c>
      <c r="O18">
        <v>20.350000000000001</v>
      </c>
      <c r="P18">
        <v>12.9434</v>
      </c>
      <c r="Q18" s="2"/>
      <c r="R18" s="30">
        <v>2</v>
      </c>
      <c r="S18" s="2"/>
      <c r="T18">
        <v>29.383400000000002</v>
      </c>
      <c r="U18" s="3"/>
      <c r="V18" s="29">
        <v>2</v>
      </c>
      <c r="W18" s="2"/>
      <c r="X18">
        <v>22.057400000000001</v>
      </c>
      <c r="Y18" s="2"/>
      <c r="Z18">
        <v>8.1687999999999992</v>
      </c>
      <c r="AA18" s="31"/>
      <c r="AB18" s="4">
        <f t="shared" si="1"/>
        <v>8.1687999999999992</v>
      </c>
      <c r="AC18" s="3">
        <v>2</v>
      </c>
      <c r="AE18" s="33">
        <v>7.7210490732196648</v>
      </c>
      <c r="AF18" s="33">
        <v>7.4998503910251486</v>
      </c>
      <c r="AH18" s="7">
        <f t="shared" si="4"/>
        <v>7.6104497321224063</v>
      </c>
      <c r="AI18" s="2"/>
      <c r="AJ18" s="3">
        <v>2</v>
      </c>
      <c r="AK18" s="5"/>
      <c r="AL18">
        <v>8.5289999999999999</v>
      </c>
      <c r="AM18" s="5"/>
      <c r="AN18" s="5"/>
      <c r="AO18" s="5"/>
      <c r="AP18" s="5"/>
      <c r="AQ18" s="34">
        <v>11.030037157487218</v>
      </c>
      <c r="AR18" s="34">
        <v>0.37960696113951792</v>
      </c>
      <c r="AS18" s="34">
        <v>3.0065775219868516</v>
      </c>
      <c r="AT18" s="34">
        <v>1.436404834902862</v>
      </c>
      <c r="AU18" s="34">
        <v>21.675461646311174</v>
      </c>
      <c r="AV18" s="3">
        <v>2</v>
      </c>
      <c r="AW18" s="39">
        <v>1.3803000000000001</v>
      </c>
      <c r="AX18" s="5">
        <v>2.9198761334323904</v>
      </c>
      <c r="AY18" s="5">
        <v>2.3981427804366344</v>
      </c>
      <c r="AZ18" s="35">
        <f t="shared" si="5"/>
        <v>2.6590094569345126</v>
      </c>
      <c r="BA18" s="3">
        <v>2</v>
      </c>
      <c r="BB18" s="5">
        <v>1.2565233855998679</v>
      </c>
      <c r="BC18" s="5">
        <v>1.4263649831117535</v>
      </c>
      <c r="BD18" s="35">
        <f t="shared" si="3"/>
        <v>1.3414441843558107</v>
      </c>
      <c r="BE18" s="38">
        <v>2</v>
      </c>
      <c r="BF18" s="2"/>
      <c r="BG18" s="2"/>
      <c r="BJ18">
        <v>4.5</v>
      </c>
    </row>
    <row r="19" spans="1:62" x14ac:dyDescent="0.2">
      <c r="A19" s="1">
        <v>18</v>
      </c>
      <c r="B19" t="s">
        <v>55</v>
      </c>
      <c r="C19" s="23">
        <v>44389</v>
      </c>
      <c r="D19" s="24">
        <v>0.68881944444444443</v>
      </c>
      <c r="E19" s="9">
        <v>44389</v>
      </c>
      <c r="F19" s="25">
        <v>0.41405092592592596</v>
      </c>
      <c r="G19" t="s">
        <v>58</v>
      </c>
      <c r="H19" t="s">
        <v>59</v>
      </c>
      <c r="I19" s="39">
        <v>47.702159999999999</v>
      </c>
      <c r="J19" s="42">
        <v>-122.45526</v>
      </c>
      <c r="K19" s="3">
        <v>28</v>
      </c>
      <c r="L19">
        <v>10</v>
      </c>
      <c r="M19" s="29">
        <v>2</v>
      </c>
      <c r="N19">
        <v>9.8529999999999998</v>
      </c>
      <c r="O19">
        <v>9.77</v>
      </c>
      <c r="P19">
        <v>14.4986</v>
      </c>
      <c r="Q19" s="2"/>
      <c r="R19" s="30">
        <v>2</v>
      </c>
      <c r="S19" s="2"/>
      <c r="T19">
        <v>28.717500000000001</v>
      </c>
      <c r="U19" s="3"/>
      <c r="V19" s="29">
        <v>2</v>
      </c>
      <c r="W19" s="2"/>
      <c r="X19">
        <v>21.2379</v>
      </c>
      <c r="Y19" s="2"/>
      <c r="Z19">
        <v>9.3429000000000002</v>
      </c>
      <c r="AA19" s="31"/>
      <c r="AB19" s="4">
        <f t="shared" si="1"/>
        <v>9.3429000000000002</v>
      </c>
      <c r="AC19" s="3">
        <v>2</v>
      </c>
      <c r="AE19" s="33">
        <v>8.0381816401940736</v>
      </c>
      <c r="AF19" s="33">
        <v>7.9872139491491287</v>
      </c>
      <c r="AH19" s="7">
        <f t="shared" si="4"/>
        <v>8.0126977946716007</v>
      </c>
      <c r="AI19" s="2"/>
      <c r="AJ19" s="3">
        <v>2</v>
      </c>
      <c r="AK19" s="5"/>
      <c r="AL19">
        <v>8.6829999999999998</v>
      </c>
      <c r="AM19" s="5"/>
      <c r="AN19" s="5"/>
      <c r="AO19" s="5"/>
      <c r="AP19" s="5"/>
      <c r="AQ19" s="34">
        <v>6.8645083913643363</v>
      </c>
      <c r="AR19" s="34">
        <v>0.28651406590374157</v>
      </c>
      <c r="AS19" s="34">
        <v>1.2954423494359224</v>
      </c>
      <c r="AT19" s="34">
        <v>0.94393689578513995</v>
      </c>
      <c r="AU19" s="34">
        <v>12.789764320006494</v>
      </c>
      <c r="AV19" s="3">
        <v>2</v>
      </c>
      <c r="AW19" s="39">
        <v>4.8513999999999999</v>
      </c>
      <c r="AX19" s="5">
        <v>6.4072517034566552</v>
      </c>
      <c r="AY19" s="5">
        <v>5.7207604495148709</v>
      </c>
      <c r="AZ19" s="35">
        <f t="shared" si="5"/>
        <v>6.0640060764857626</v>
      </c>
      <c r="BA19" s="3">
        <v>2</v>
      </c>
      <c r="BB19" s="5">
        <v>1.8344236223497961</v>
      </c>
      <c r="BC19" s="5">
        <v>2.6135179698399695</v>
      </c>
      <c r="BD19" s="35">
        <f t="shared" si="3"/>
        <v>2.2239707960948829</v>
      </c>
      <c r="BE19" s="38">
        <v>2</v>
      </c>
      <c r="BF19" s="2"/>
      <c r="BG19" s="2"/>
      <c r="BJ19">
        <v>4.5</v>
      </c>
    </row>
    <row r="20" spans="1:62" x14ac:dyDescent="0.2">
      <c r="A20" s="1">
        <v>19</v>
      </c>
      <c r="B20" t="s">
        <v>55</v>
      </c>
      <c r="C20" s="23">
        <v>44389</v>
      </c>
      <c r="D20" s="24">
        <v>0.68881944444444443</v>
      </c>
      <c r="E20" s="9">
        <v>44389</v>
      </c>
      <c r="F20" s="25">
        <v>0.41440972222222222</v>
      </c>
      <c r="G20" t="s">
        <v>58</v>
      </c>
      <c r="H20" t="s">
        <v>59</v>
      </c>
      <c r="I20" s="39">
        <v>47.702159999999999</v>
      </c>
      <c r="J20" s="42">
        <v>-122.45528</v>
      </c>
      <c r="K20" s="3">
        <v>28</v>
      </c>
      <c r="L20">
        <v>11</v>
      </c>
      <c r="M20" s="29">
        <v>2</v>
      </c>
      <c r="N20">
        <v>5.25</v>
      </c>
      <c r="O20">
        <v>5.2060000000000004</v>
      </c>
      <c r="P20">
        <v>14.5763</v>
      </c>
      <c r="Q20" s="2"/>
      <c r="R20" s="30">
        <v>2</v>
      </c>
      <c r="S20" s="2"/>
      <c r="T20">
        <v>27.819099999999999</v>
      </c>
      <c r="U20" s="3"/>
      <c r="V20" s="29">
        <v>2</v>
      </c>
      <c r="W20" s="2"/>
      <c r="X20">
        <v>20.5306</v>
      </c>
      <c r="Y20" s="2"/>
      <c r="Z20">
        <v>9.6142000000000003</v>
      </c>
      <c r="AA20" s="31"/>
      <c r="AB20" s="4">
        <f t="shared" si="1"/>
        <v>9.6142000000000003</v>
      </c>
      <c r="AC20" s="3">
        <v>2</v>
      </c>
      <c r="AE20" s="33">
        <v>8.2371147396600151</v>
      </c>
      <c r="AF20" s="33">
        <v>8.3114860069638237</v>
      </c>
      <c r="AH20" s="7">
        <f t="shared" si="4"/>
        <v>8.2743003733119203</v>
      </c>
      <c r="AI20" s="2"/>
      <c r="AJ20" s="3">
        <v>2</v>
      </c>
      <c r="AK20" s="5"/>
      <c r="AL20">
        <v>8.7279999999999998</v>
      </c>
      <c r="AM20" s="5"/>
      <c r="AN20" s="5"/>
      <c r="AO20" s="5"/>
      <c r="AP20" s="5"/>
      <c r="AQ20" s="34">
        <v>5.0585320512620724</v>
      </c>
      <c r="AR20" s="34">
        <v>0.23072676042529017</v>
      </c>
      <c r="AS20" s="34">
        <v>0.71327733614154687</v>
      </c>
      <c r="AT20" s="34">
        <v>0.73180050679321929</v>
      </c>
      <c r="AU20" s="34">
        <v>9.976597343649054</v>
      </c>
      <c r="AV20" s="3">
        <v>2</v>
      </c>
      <c r="AW20" s="39">
        <v>6.3417000000000003</v>
      </c>
      <c r="AX20" s="5">
        <v>8.4667254652820088</v>
      </c>
      <c r="AY20" s="5">
        <v>8.1463628801091765</v>
      </c>
      <c r="AZ20" s="35">
        <f t="shared" si="5"/>
        <v>8.3065441726955918</v>
      </c>
      <c r="BA20" s="3">
        <v>2</v>
      </c>
      <c r="BB20" s="5">
        <v>2.1826302927825085</v>
      </c>
      <c r="BC20" s="5">
        <v>2.3177866908585663</v>
      </c>
      <c r="BD20" s="35">
        <f t="shared" si="3"/>
        <v>2.2502084918205374</v>
      </c>
      <c r="BE20" s="38">
        <v>2</v>
      </c>
      <c r="BF20" s="2"/>
      <c r="BG20" s="2"/>
      <c r="BJ20">
        <v>4.5</v>
      </c>
    </row>
    <row r="21" spans="1:62" x14ac:dyDescent="0.2">
      <c r="A21" s="1">
        <v>20</v>
      </c>
      <c r="B21" t="s">
        <v>55</v>
      </c>
      <c r="C21" s="23">
        <v>44389</v>
      </c>
      <c r="D21" s="24">
        <v>0.68881944444444443</v>
      </c>
      <c r="E21" s="9">
        <v>44389</v>
      </c>
      <c r="F21" s="25">
        <v>0.41488425925925926</v>
      </c>
      <c r="G21" t="s">
        <v>58</v>
      </c>
      <c r="H21" t="s">
        <v>59</v>
      </c>
      <c r="I21" s="39">
        <v>47.70214</v>
      </c>
      <c r="J21" s="42">
        <v>-122.45532</v>
      </c>
      <c r="K21" s="3">
        <v>28</v>
      </c>
      <c r="L21">
        <v>12</v>
      </c>
      <c r="M21" s="29">
        <v>2</v>
      </c>
      <c r="N21">
        <v>2.73</v>
      </c>
      <c r="O21">
        <v>2.7069999999999999</v>
      </c>
      <c r="P21">
        <v>14.582700000000001</v>
      </c>
      <c r="Q21" s="2"/>
      <c r="R21" s="30">
        <v>2</v>
      </c>
      <c r="S21" s="2"/>
      <c r="T21">
        <v>27.586200000000002</v>
      </c>
      <c r="U21" s="3"/>
      <c r="V21" s="29">
        <v>2</v>
      </c>
      <c r="W21" s="2"/>
      <c r="X21">
        <v>20.350100000000001</v>
      </c>
      <c r="Y21" s="2"/>
      <c r="Z21">
        <v>9.8004999999999995</v>
      </c>
      <c r="AA21" s="31"/>
      <c r="AB21" s="4">
        <f t="shared" si="1"/>
        <v>9.8004999999999995</v>
      </c>
      <c r="AC21" s="3">
        <v>2</v>
      </c>
      <c r="AE21" s="33">
        <v>8.1324773847797509</v>
      </c>
      <c r="AF21" s="33">
        <v>8.3951408846891766</v>
      </c>
      <c r="AH21" s="7">
        <f t="shared" si="4"/>
        <v>8.2638091347344638</v>
      </c>
      <c r="AI21" s="2"/>
      <c r="AJ21" s="3">
        <v>2</v>
      </c>
      <c r="AK21" s="5"/>
      <c r="AL21">
        <v>8.7439999999999998</v>
      </c>
      <c r="AM21" s="5"/>
      <c r="AN21" s="5"/>
      <c r="AO21" s="5"/>
      <c r="AP21" s="5"/>
      <c r="AQ21" s="34">
        <v>3.6423339804236665</v>
      </c>
      <c r="AR21" s="34">
        <v>0.19516849875821765</v>
      </c>
      <c r="AS21" s="34">
        <v>0.32961342804967131</v>
      </c>
      <c r="AT21" s="34">
        <v>0.5611196544135868</v>
      </c>
      <c r="AU21" s="34">
        <v>7.4785842658875099</v>
      </c>
      <c r="AV21" s="3">
        <v>2</v>
      </c>
      <c r="AW21" s="39">
        <v>4.9607999999999999</v>
      </c>
      <c r="AX21" s="5">
        <v>9.4278132208005072</v>
      </c>
      <c r="AY21" s="5">
        <v>10.20583664193453</v>
      </c>
      <c r="AZ21" s="35">
        <f t="shared" si="5"/>
        <v>9.8168249313675187</v>
      </c>
      <c r="BA21" s="3">
        <v>2</v>
      </c>
      <c r="BB21" s="5">
        <v>2.7494935808123975</v>
      </c>
      <c r="BC21" s="5">
        <v>1.9251686129041807</v>
      </c>
      <c r="BD21" s="35">
        <f t="shared" si="3"/>
        <v>2.3373310968582892</v>
      </c>
      <c r="BE21" s="38">
        <v>2</v>
      </c>
      <c r="BF21" s="2"/>
      <c r="BG21" s="2"/>
      <c r="BJ21">
        <v>4.5</v>
      </c>
    </row>
    <row r="22" spans="1:62" x14ac:dyDescent="0.2">
      <c r="A22" s="1">
        <v>21</v>
      </c>
      <c r="B22" t="s">
        <v>55</v>
      </c>
      <c r="C22" s="23">
        <v>44389</v>
      </c>
      <c r="D22" s="24">
        <v>0.93490740740740741</v>
      </c>
      <c r="E22" s="9">
        <v>44389</v>
      </c>
      <c r="F22" s="25">
        <v>0.64815972222222229</v>
      </c>
      <c r="G22" t="s">
        <v>60</v>
      </c>
      <c r="H22" t="s">
        <v>61</v>
      </c>
      <c r="I22" s="39">
        <v>48.107250000000001</v>
      </c>
      <c r="J22" s="42">
        <v>-122.48998</v>
      </c>
      <c r="K22" s="3">
        <v>3</v>
      </c>
      <c r="L22">
        <v>1</v>
      </c>
      <c r="M22" s="29">
        <v>2</v>
      </c>
      <c r="N22">
        <v>139.18899999999999</v>
      </c>
      <c r="O22">
        <v>137.97399999999999</v>
      </c>
      <c r="P22">
        <v>9.5033999999999992</v>
      </c>
      <c r="Q22" s="2"/>
      <c r="R22" s="30">
        <v>2</v>
      </c>
      <c r="S22" s="2"/>
      <c r="T22">
        <v>29.8401</v>
      </c>
      <c r="U22" s="3"/>
      <c r="V22" s="29">
        <v>2</v>
      </c>
      <c r="W22" s="2"/>
      <c r="X22">
        <v>23.006499999999999</v>
      </c>
      <c r="Y22" s="2"/>
      <c r="Z22" s="32">
        <v>5.1882999999999999</v>
      </c>
      <c r="AA22" s="31"/>
      <c r="AB22" s="4">
        <f t="shared" si="1"/>
        <v>5.1882999999999999</v>
      </c>
      <c r="AC22" s="3">
        <v>2</v>
      </c>
      <c r="AE22" s="33">
        <v>5.8566570803509617</v>
      </c>
      <c r="AH22" s="7">
        <f t="shared" si="4"/>
        <v>5.8566570803509617</v>
      </c>
      <c r="AI22" s="2"/>
      <c r="AJ22" s="3">
        <v>2</v>
      </c>
      <c r="AK22" s="5"/>
      <c r="AL22">
        <v>8.2330000000000005</v>
      </c>
      <c r="AM22" s="5"/>
      <c r="AN22" s="5"/>
      <c r="AO22" s="5"/>
      <c r="AP22" s="5"/>
      <c r="AQ22" s="34">
        <v>26.681109242253065</v>
      </c>
      <c r="AR22" s="34">
        <v>0.12466453880366853</v>
      </c>
      <c r="AS22" s="34">
        <v>5.9462609114519907E-2</v>
      </c>
      <c r="AT22" s="34">
        <v>2.3366484778726577</v>
      </c>
      <c r="AU22" s="34">
        <v>51.348731309414816</v>
      </c>
      <c r="AV22" s="3">
        <v>2</v>
      </c>
      <c r="AW22" s="39">
        <v>3.0599999999999999E-2</v>
      </c>
      <c r="AX22" s="35"/>
      <c r="AY22" s="35"/>
      <c r="AZ22" s="35"/>
      <c r="BA22" s="3"/>
      <c r="BB22" s="35"/>
      <c r="BC22" s="35"/>
      <c r="BD22" s="35"/>
      <c r="BE22" s="3"/>
      <c r="BF22" s="2"/>
      <c r="BG22" s="2"/>
      <c r="BJ22">
        <v>4</v>
      </c>
    </row>
    <row r="23" spans="1:62" x14ac:dyDescent="0.2">
      <c r="A23" s="1">
        <v>22</v>
      </c>
      <c r="B23" t="s">
        <v>55</v>
      </c>
      <c r="C23" s="23">
        <v>44389</v>
      </c>
      <c r="D23" s="24">
        <v>0.93490740740740741</v>
      </c>
      <c r="E23" s="9">
        <v>44389</v>
      </c>
      <c r="F23" s="25">
        <v>0.6502430555555555</v>
      </c>
      <c r="G23" t="s">
        <v>60</v>
      </c>
      <c r="H23" t="s">
        <v>61</v>
      </c>
      <c r="I23" s="39">
        <v>48.107039999999998</v>
      </c>
      <c r="J23" s="42">
        <v>-122.48985999999999</v>
      </c>
      <c r="K23" s="3">
        <v>3</v>
      </c>
      <c r="L23">
        <v>2</v>
      </c>
      <c r="M23" s="29">
        <v>2</v>
      </c>
      <c r="N23">
        <v>80.658000000000001</v>
      </c>
      <c r="O23">
        <v>79.963999999999999</v>
      </c>
      <c r="P23">
        <v>9.7003000000000004</v>
      </c>
      <c r="Q23" s="2"/>
      <c r="R23" s="30">
        <v>2</v>
      </c>
      <c r="S23" s="2"/>
      <c r="T23">
        <v>29.710699999999999</v>
      </c>
      <c r="U23" s="3"/>
      <c r="V23" s="29">
        <v>2</v>
      </c>
      <c r="W23" s="2"/>
      <c r="X23">
        <v>22.873999999999999</v>
      </c>
      <c r="Y23" s="2"/>
      <c r="Z23" s="32">
        <v>5.3860999999999999</v>
      </c>
      <c r="AA23" s="31"/>
      <c r="AB23" s="4">
        <f t="shared" si="1"/>
        <v>5.3860999999999999</v>
      </c>
      <c r="AC23" s="3">
        <v>2</v>
      </c>
      <c r="AE23" s="33">
        <v>6.0744443865446129</v>
      </c>
      <c r="AH23" s="7">
        <f t="shared" si="4"/>
        <v>6.0744443865446129</v>
      </c>
      <c r="AI23" s="2"/>
      <c r="AJ23" s="3">
        <v>2</v>
      </c>
      <c r="AK23" s="5"/>
      <c r="AL23">
        <v>8.2509999999999994</v>
      </c>
      <c r="AM23" s="5"/>
      <c r="AN23" s="5"/>
      <c r="AO23" s="5"/>
      <c r="AP23" s="5"/>
      <c r="AQ23" s="34">
        <v>26.102634397841083</v>
      </c>
      <c r="AR23" s="34">
        <v>0.15502792638584531</v>
      </c>
      <c r="AS23" s="34">
        <v>9.3600414836458062E-2</v>
      </c>
      <c r="AT23" s="34">
        <v>2.2893181708383707</v>
      </c>
      <c r="AU23" s="34">
        <v>49.894075061983607</v>
      </c>
      <c r="AV23" s="3">
        <v>2</v>
      </c>
      <c r="AW23" s="39">
        <v>1.7999999999999999E-2</v>
      </c>
      <c r="AX23" s="35"/>
      <c r="AY23" s="35"/>
      <c r="AZ23" s="35"/>
      <c r="BA23" s="3"/>
      <c r="BB23" s="35"/>
      <c r="BC23" s="35"/>
      <c r="BD23" s="35"/>
      <c r="BE23" s="3"/>
      <c r="BF23" s="2"/>
      <c r="BG23" s="2"/>
      <c r="BJ23">
        <v>4</v>
      </c>
    </row>
    <row r="24" spans="1:62" x14ac:dyDescent="0.2">
      <c r="A24" s="1">
        <v>23</v>
      </c>
      <c r="B24" t="s">
        <v>55</v>
      </c>
      <c r="C24" s="23">
        <v>44389</v>
      </c>
      <c r="D24" s="24">
        <v>0.93490740740740741</v>
      </c>
      <c r="E24" s="9">
        <v>44389</v>
      </c>
      <c r="F24" s="25">
        <v>0.65163194444444439</v>
      </c>
      <c r="G24" t="s">
        <v>60</v>
      </c>
      <c r="H24" t="s">
        <v>61</v>
      </c>
      <c r="I24" s="39">
        <v>48.106839999999998</v>
      </c>
      <c r="J24" s="42">
        <v>-122.48976</v>
      </c>
      <c r="K24" s="3">
        <v>3</v>
      </c>
      <c r="L24">
        <v>3</v>
      </c>
      <c r="M24" s="29">
        <v>2</v>
      </c>
      <c r="N24">
        <v>50.406999999999996</v>
      </c>
      <c r="O24">
        <v>49.976999999999997</v>
      </c>
      <c r="P24">
        <v>10.4778</v>
      </c>
      <c r="Q24" s="2"/>
      <c r="R24" s="30">
        <v>2</v>
      </c>
      <c r="S24" s="2"/>
      <c r="T24">
        <v>29.587299999999999</v>
      </c>
      <c r="U24" s="3"/>
      <c r="V24" s="29">
        <v>2</v>
      </c>
      <c r="W24" s="2"/>
      <c r="X24">
        <v>22.6526</v>
      </c>
      <c r="Y24" s="2"/>
      <c r="Z24" s="32">
        <v>6.0571999999999999</v>
      </c>
      <c r="AA24" s="31"/>
      <c r="AB24" s="4">
        <f t="shared" si="1"/>
        <v>6.0571999999999999</v>
      </c>
      <c r="AC24" s="3">
        <v>2</v>
      </c>
      <c r="AE24" s="33">
        <v>6.3356221552842014</v>
      </c>
      <c r="AH24" s="7">
        <f t="shared" si="4"/>
        <v>6.3356221552842014</v>
      </c>
      <c r="AI24" s="2"/>
      <c r="AJ24" s="3">
        <v>2</v>
      </c>
      <c r="AK24" s="5"/>
      <c r="AL24">
        <v>8.3610000000000007</v>
      </c>
      <c r="AM24" s="5"/>
      <c r="AN24" s="5"/>
      <c r="AO24" s="5"/>
      <c r="AP24" s="5"/>
      <c r="AQ24" s="34">
        <v>22.014874907377649</v>
      </c>
      <c r="AR24" s="34">
        <v>0.45756479561723884</v>
      </c>
      <c r="AS24" s="34">
        <v>1.1865660590942293</v>
      </c>
      <c r="AT24" s="34">
        <v>2.0397851733893444</v>
      </c>
      <c r="AU24" s="34">
        <v>39.375485772607746</v>
      </c>
      <c r="AV24" s="3">
        <v>2</v>
      </c>
      <c r="AW24" s="39">
        <v>7.4200000000000002E-2</v>
      </c>
      <c r="AX24" s="36">
        <v>0.22883000000000001</v>
      </c>
      <c r="AY24" s="35"/>
      <c r="AZ24" s="35">
        <f t="shared" si="5"/>
        <v>0.22883000000000001</v>
      </c>
      <c r="BA24" s="3">
        <v>2</v>
      </c>
      <c r="BB24" s="5">
        <v>0.58607680524521177</v>
      </c>
      <c r="BC24" s="35"/>
      <c r="BD24" s="35">
        <f t="shared" si="3"/>
        <v>0.58607680524521177</v>
      </c>
      <c r="BE24" s="38">
        <v>2</v>
      </c>
      <c r="BF24" s="2"/>
      <c r="BG24" s="2"/>
      <c r="BJ24">
        <v>4</v>
      </c>
    </row>
    <row r="25" spans="1:62" x14ac:dyDescent="0.2">
      <c r="A25" s="1">
        <v>24</v>
      </c>
      <c r="B25" t="s">
        <v>55</v>
      </c>
      <c r="C25" s="23">
        <v>44389</v>
      </c>
      <c r="D25" s="24">
        <v>0.93490740740740741</v>
      </c>
      <c r="E25" s="9">
        <v>44389</v>
      </c>
      <c r="F25" s="25">
        <v>0.65244212962962966</v>
      </c>
      <c r="G25" t="s">
        <v>60</v>
      </c>
      <c r="H25" t="s">
        <v>61</v>
      </c>
      <c r="I25" s="39">
        <v>48.106740000000002</v>
      </c>
      <c r="J25" s="42">
        <v>-122.4897</v>
      </c>
      <c r="K25" s="3">
        <v>3</v>
      </c>
      <c r="L25">
        <v>4</v>
      </c>
      <c r="M25" s="29">
        <v>2</v>
      </c>
      <c r="N25">
        <v>30.047000000000001</v>
      </c>
      <c r="O25">
        <v>29.792999999999999</v>
      </c>
      <c r="P25">
        <v>10.936999999999999</v>
      </c>
      <c r="Q25" s="2"/>
      <c r="R25" s="30">
        <v>2</v>
      </c>
      <c r="S25" s="2"/>
      <c r="T25">
        <v>29.495899999999999</v>
      </c>
      <c r="U25" s="3"/>
      <c r="V25" s="29">
        <v>2</v>
      </c>
      <c r="W25" s="2"/>
      <c r="X25">
        <v>22.5045</v>
      </c>
      <c r="Y25" s="2"/>
      <c r="Z25" s="32">
        <v>6.4375999999999998</v>
      </c>
      <c r="AA25" s="31"/>
      <c r="AB25" s="4">
        <f t="shared" si="1"/>
        <v>6.4375999999999998</v>
      </c>
      <c r="AC25" s="3">
        <v>2</v>
      </c>
      <c r="AE25" s="33">
        <v>6.512863517894421</v>
      </c>
      <c r="AH25" s="7">
        <f t="shared" si="4"/>
        <v>6.512863517894421</v>
      </c>
      <c r="AI25" s="2"/>
      <c r="AJ25" s="3">
        <v>2</v>
      </c>
      <c r="AK25" s="5"/>
      <c r="AL25">
        <v>8.4209999999999994</v>
      </c>
      <c r="AM25" s="5"/>
      <c r="AN25" s="5"/>
      <c r="AO25" s="5"/>
      <c r="AP25" s="5"/>
      <c r="AQ25" s="34">
        <v>18.697004837529423</v>
      </c>
      <c r="AR25" s="34">
        <v>0.49614455190325463</v>
      </c>
      <c r="AS25" s="34">
        <v>2.258888446392338</v>
      </c>
      <c r="AT25" s="34">
        <v>1.8818720621021559</v>
      </c>
      <c r="AU25" s="34">
        <v>34.053379828674622</v>
      </c>
      <c r="AV25" s="3">
        <v>2</v>
      </c>
      <c r="AW25" s="39">
        <v>0.15679999999999999</v>
      </c>
      <c r="AX25" s="36">
        <v>0.27001999999999998</v>
      </c>
      <c r="AY25" s="35"/>
      <c r="AZ25" s="35">
        <f t="shared" si="5"/>
        <v>0.27001999999999998</v>
      </c>
      <c r="BA25" s="3">
        <v>2</v>
      </c>
      <c r="BB25" s="5">
        <v>0.62823011420225283</v>
      </c>
      <c r="BC25" s="35"/>
      <c r="BD25" s="35">
        <f t="shared" si="3"/>
        <v>0.62823011420225283</v>
      </c>
      <c r="BE25" s="38">
        <v>2</v>
      </c>
      <c r="BF25" s="2"/>
      <c r="BG25" s="2"/>
      <c r="BJ25">
        <v>4</v>
      </c>
    </row>
    <row r="26" spans="1:62" x14ac:dyDescent="0.2">
      <c r="A26" s="1">
        <v>25</v>
      </c>
      <c r="B26" t="s">
        <v>55</v>
      </c>
      <c r="C26" s="23">
        <v>44389</v>
      </c>
      <c r="D26" s="24">
        <v>0.93490740740740741</v>
      </c>
      <c r="E26" s="9">
        <v>44389</v>
      </c>
      <c r="F26" s="25">
        <v>0.65312500000000007</v>
      </c>
      <c r="G26" t="s">
        <v>60</v>
      </c>
      <c r="H26" t="s">
        <v>61</v>
      </c>
      <c r="I26" s="39">
        <v>48.106659999999998</v>
      </c>
      <c r="J26" s="42">
        <v>-122.48963999999999</v>
      </c>
      <c r="K26" s="3">
        <v>3</v>
      </c>
      <c r="L26">
        <v>5</v>
      </c>
      <c r="M26" s="29">
        <v>2</v>
      </c>
      <c r="N26">
        <v>19.931000000000001</v>
      </c>
      <c r="O26">
        <v>19.763000000000002</v>
      </c>
      <c r="P26">
        <v>11.312799999999999</v>
      </c>
      <c r="Q26" s="2"/>
      <c r="R26" s="30">
        <v>2</v>
      </c>
      <c r="S26" s="2"/>
      <c r="T26">
        <v>29.421500000000002</v>
      </c>
      <c r="U26" s="3"/>
      <c r="V26" s="29">
        <v>2</v>
      </c>
      <c r="W26" s="2"/>
      <c r="X26">
        <v>22.382300000000001</v>
      </c>
      <c r="Y26" s="2"/>
      <c r="Z26" s="32">
        <v>6.7975000000000003</v>
      </c>
      <c r="AA26" s="31"/>
      <c r="AB26" s="4">
        <f t="shared" si="1"/>
        <v>6.7975000000000003</v>
      </c>
      <c r="AC26" s="3">
        <v>2</v>
      </c>
      <c r="AE26" s="33">
        <v>6.7321235937864445</v>
      </c>
      <c r="AH26" s="7">
        <f t="shared" si="4"/>
        <v>6.7321235937864445</v>
      </c>
      <c r="AI26" s="2"/>
      <c r="AJ26" s="3">
        <v>2</v>
      </c>
      <c r="AK26" s="5"/>
      <c r="AL26">
        <v>8.4730000000000008</v>
      </c>
      <c r="AM26" s="5"/>
      <c r="AN26" s="5"/>
      <c r="AO26" s="5"/>
      <c r="AP26" s="5"/>
      <c r="AQ26" s="34">
        <v>15.959107918026135</v>
      </c>
      <c r="AR26" s="34">
        <v>0.49315562227091958</v>
      </c>
      <c r="AS26" s="34">
        <v>3.0144725451992533</v>
      </c>
      <c r="AT26" s="34">
        <v>1.7255100333732007</v>
      </c>
      <c r="AU26" s="34">
        <v>29.614884411265326</v>
      </c>
      <c r="AV26" s="3">
        <v>2</v>
      </c>
      <c r="AW26" s="39">
        <v>0.35349999999999998</v>
      </c>
      <c r="AX26" s="36">
        <v>0.51715699999999998</v>
      </c>
      <c r="AY26" s="35"/>
      <c r="AZ26" s="35">
        <f t="shared" si="5"/>
        <v>0.51715699999999998</v>
      </c>
      <c r="BA26" s="3">
        <v>2</v>
      </c>
      <c r="BB26" s="5">
        <v>0.63575177004127481</v>
      </c>
      <c r="BC26" s="35"/>
      <c r="BD26" s="35">
        <f t="shared" si="3"/>
        <v>0.63575177004127481</v>
      </c>
      <c r="BE26" s="38">
        <v>2</v>
      </c>
      <c r="BF26" s="2"/>
      <c r="BG26" s="2"/>
      <c r="BJ26">
        <v>4</v>
      </c>
    </row>
    <row r="27" spans="1:62" x14ac:dyDescent="0.2">
      <c r="A27" s="1">
        <v>26</v>
      </c>
      <c r="B27" t="s">
        <v>55</v>
      </c>
      <c r="C27" s="23">
        <v>44389</v>
      </c>
      <c r="D27" s="24">
        <v>0.93490740740740741</v>
      </c>
      <c r="E27" s="9">
        <v>44389</v>
      </c>
      <c r="F27" s="25">
        <v>0.65393518518518523</v>
      </c>
      <c r="G27" t="s">
        <v>60</v>
      </c>
      <c r="H27" t="s">
        <v>61</v>
      </c>
      <c r="I27" s="39">
        <v>48.106560000000002</v>
      </c>
      <c r="J27" s="42">
        <v>-122.48958</v>
      </c>
      <c r="K27" s="3">
        <v>3</v>
      </c>
      <c r="L27">
        <v>6</v>
      </c>
      <c r="M27" s="29">
        <v>2</v>
      </c>
      <c r="N27">
        <v>10.002000000000001</v>
      </c>
      <c r="O27">
        <v>9.9179999999999993</v>
      </c>
      <c r="P27">
        <v>11.419600000000001</v>
      </c>
      <c r="Q27" s="2"/>
      <c r="R27" s="30">
        <v>2</v>
      </c>
      <c r="S27" s="2"/>
      <c r="T27">
        <v>29.276900000000001</v>
      </c>
      <c r="U27" s="3"/>
      <c r="V27" s="29">
        <v>2</v>
      </c>
      <c r="W27" s="2"/>
      <c r="X27">
        <v>22.251300000000001</v>
      </c>
      <c r="Y27" s="2"/>
      <c r="Z27" s="32">
        <v>7.0515999999999996</v>
      </c>
      <c r="AA27" s="31"/>
      <c r="AB27" s="4">
        <f t="shared" si="1"/>
        <v>7.0515999999999996</v>
      </c>
      <c r="AC27" s="3">
        <v>2</v>
      </c>
      <c r="AE27" s="33">
        <v>6.9661689519807606</v>
      </c>
      <c r="AH27" s="7">
        <f t="shared" si="4"/>
        <v>6.9661689519807606</v>
      </c>
      <c r="AI27" s="2"/>
      <c r="AJ27" s="3">
        <v>2</v>
      </c>
      <c r="AK27" s="5"/>
      <c r="AL27">
        <v>8.5020000000000007</v>
      </c>
      <c r="AM27" s="5"/>
      <c r="AN27" s="5"/>
      <c r="AO27" s="5"/>
      <c r="AP27" s="5"/>
      <c r="AQ27" s="34">
        <v>14.194273327246165</v>
      </c>
      <c r="AR27" s="34">
        <v>0.43029321753104455</v>
      </c>
      <c r="AS27" s="34">
        <v>2.4564280825420015</v>
      </c>
      <c r="AT27" s="34">
        <v>1.598692806121399</v>
      </c>
      <c r="AU27" s="34">
        <v>26.995240858217677</v>
      </c>
      <c r="AV27" s="3">
        <v>2</v>
      </c>
      <c r="AW27" s="39">
        <v>0.71950000000000003</v>
      </c>
      <c r="AX27" s="36">
        <v>1.2906040000000001</v>
      </c>
      <c r="AY27" s="35"/>
      <c r="AZ27" s="35">
        <f t="shared" si="5"/>
        <v>1.2906040000000001</v>
      </c>
      <c r="BA27" s="3">
        <v>2</v>
      </c>
      <c r="BB27" s="5">
        <v>0.93650084242815501</v>
      </c>
      <c r="BC27" s="35"/>
      <c r="BD27" s="35">
        <f t="shared" si="3"/>
        <v>0.93650084242815501</v>
      </c>
      <c r="BE27" s="38">
        <v>2</v>
      </c>
      <c r="BF27" s="2"/>
      <c r="BG27" s="2"/>
      <c r="BJ27">
        <v>4</v>
      </c>
    </row>
    <row r="28" spans="1:62" x14ac:dyDescent="0.2">
      <c r="A28" s="1">
        <v>27</v>
      </c>
      <c r="B28" t="s">
        <v>55</v>
      </c>
      <c r="C28" s="23">
        <v>44389</v>
      </c>
      <c r="D28" s="24">
        <v>0.93490740740740741</v>
      </c>
      <c r="E28" s="9">
        <v>44389</v>
      </c>
      <c r="F28" s="25">
        <v>0.6545023148148148</v>
      </c>
      <c r="G28" t="s">
        <v>60</v>
      </c>
      <c r="H28" t="s">
        <v>61</v>
      </c>
      <c r="I28" s="39">
        <v>48.106479999999998</v>
      </c>
      <c r="J28" s="42">
        <v>-122.48954000000001</v>
      </c>
      <c r="K28" s="3">
        <v>3</v>
      </c>
      <c r="L28">
        <v>7</v>
      </c>
      <c r="M28" s="29">
        <v>2</v>
      </c>
      <c r="N28">
        <v>5.1520000000000001</v>
      </c>
      <c r="O28">
        <v>5.1079999999999997</v>
      </c>
      <c r="P28">
        <v>14.222200000000001</v>
      </c>
      <c r="Q28" s="2"/>
      <c r="R28" s="30">
        <v>2</v>
      </c>
      <c r="S28" s="2"/>
      <c r="T28">
        <v>24.794499999999999</v>
      </c>
      <c r="U28" s="3"/>
      <c r="V28" s="29">
        <v>2</v>
      </c>
      <c r="W28" s="2"/>
      <c r="X28">
        <v>18.273900000000001</v>
      </c>
      <c r="Y28" s="2"/>
      <c r="Z28" s="32">
        <v>12.392799999999999</v>
      </c>
      <c r="AA28" s="31"/>
      <c r="AB28" s="4">
        <f t="shared" si="1"/>
        <v>12.392799999999999</v>
      </c>
      <c r="AC28" s="3">
        <v>2</v>
      </c>
      <c r="AE28" s="33">
        <v>9.6248139854088368</v>
      </c>
      <c r="AH28" s="7">
        <f t="shared" si="4"/>
        <v>9.6248139854088368</v>
      </c>
      <c r="AI28" s="2"/>
      <c r="AJ28" s="3">
        <v>2</v>
      </c>
      <c r="AK28" s="5"/>
      <c r="AL28">
        <v>9.0419999999999998</v>
      </c>
      <c r="AM28" s="5"/>
      <c r="AN28" s="5"/>
      <c r="AO28" s="5"/>
      <c r="AP28" s="5"/>
      <c r="AQ28" s="34">
        <v>1.2370971534778024</v>
      </c>
      <c r="AR28" s="34">
        <v>6.745840435029625E-2</v>
      </c>
      <c r="AS28" s="34">
        <v>0.13151712238454671</v>
      </c>
      <c r="AT28" s="34">
        <v>0.18248715962602888</v>
      </c>
      <c r="AU28" s="34">
        <v>3.8297597109731347</v>
      </c>
      <c r="AV28" s="3">
        <v>2</v>
      </c>
      <c r="AW28" s="39">
        <v>6.6641000000000004</v>
      </c>
      <c r="AX28" s="36">
        <v>9.7939419999999995</v>
      </c>
      <c r="AY28" s="35"/>
      <c r="AZ28" s="35">
        <f t="shared" si="5"/>
        <v>9.7939419999999995</v>
      </c>
      <c r="BA28" s="3">
        <v>2</v>
      </c>
      <c r="BB28" s="5">
        <v>1.6425401636563479</v>
      </c>
      <c r="BC28" s="35"/>
      <c r="BD28" s="35">
        <f t="shared" si="3"/>
        <v>1.6425401636563479</v>
      </c>
      <c r="BE28" s="38">
        <v>2</v>
      </c>
      <c r="BF28" s="2"/>
      <c r="BG28" s="2"/>
      <c r="BJ28">
        <v>4</v>
      </c>
    </row>
    <row r="29" spans="1:62" x14ac:dyDescent="0.2">
      <c r="A29" s="1">
        <v>28</v>
      </c>
      <c r="B29" t="s">
        <v>55</v>
      </c>
      <c r="C29" s="23">
        <v>44389</v>
      </c>
      <c r="D29" s="24">
        <v>0.93490740740740741</v>
      </c>
      <c r="E29" s="9">
        <v>44389</v>
      </c>
      <c r="F29" s="25">
        <v>0.65494212962962961</v>
      </c>
      <c r="G29" t="s">
        <v>60</v>
      </c>
      <c r="H29" t="s">
        <v>61</v>
      </c>
      <c r="I29" s="39">
        <v>48.106439999999999</v>
      </c>
      <c r="J29" s="42">
        <v>-122.48950000000001</v>
      </c>
      <c r="K29" s="3">
        <v>3</v>
      </c>
      <c r="L29">
        <v>8</v>
      </c>
      <c r="M29" s="29">
        <v>2</v>
      </c>
      <c r="N29">
        <v>2.75</v>
      </c>
      <c r="O29">
        <v>2.7269999999999999</v>
      </c>
      <c r="P29">
        <v>15.478300000000001</v>
      </c>
      <c r="Q29" s="2"/>
      <c r="R29" s="30">
        <v>2</v>
      </c>
      <c r="S29" s="2"/>
      <c r="T29">
        <v>23.684999999999999</v>
      </c>
      <c r="U29" s="3"/>
      <c r="V29" s="29">
        <v>2</v>
      </c>
      <c r="W29" s="2"/>
      <c r="X29">
        <v>17.172699999999999</v>
      </c>
      <c r="Y29" s="2"/>
      <c r="Z29" s="32">
        <v>12.353199999999999</v>
      </c>
      <c r="AA29" s="31"/>
      <c r="AB29" s="4">
        <f t="shared" si="1"/>
        <v>12.353199999999999</v>
      </c>
      <c r="AC29" s="3">
        <v>2</v>
      </c>
      <c r="AE29" s="33">
        <v>9.6503520677117756</v>
      </c>
      <c r="AH29" s="7">
        <f t="shared" si="4"/>
        <v>9.6503520677117756</v>
      </c>
      <c r="AI29" s="2"/>
      <c r="AJ29" s="3">
        <v>2</v>
      </c>
      <c r="AK29" s="5"/>
      <c r="AL29">
        <v>9.1259999999999994</v>
      </c>
      <c r="AM29" s="5"/>
      <c r="AN29" s="5"/>
      <c r="AO29" s="5"/>
      <c r="AP29" s="5"/>
      <c r="AQ29" s="34">
        <v>0.78662575708140559</v>
      </c>
      <c r="AR29" s="34">
        <v>2.9311056602548485E-2</v>
      </c>
      <c r="AS29" s="34">
        <v>3.6625286908530015E-3</v>
      </c>
      <c r="AT29" s="34">
        <v>5.7209056950154082E-2</v>
      </c>
      <c r="AU29" s="34">
        <v>1.9694415046668297</v>
      </c>
      <c r="AV29" s="3">
        <v>2</v>
      </c>
      <c r="AW29" s="39">
        <v>3.3222</v>
      </c>
      <c r="AX29" s="36">
        <v>9.0159179999999992</v>
      </c>
      <c r="AY29" s="35"/>
      <c r="AZ29" s="35">
        <f t="shared" si="5"/>
        <v>9.0159179999999992</v>
      </c>
      <c r="BA29" s="3">
        <v>2</v>
      </c>
      <c r="BB29" s="5">
        <v>1.5408341960806922</v>
      </c>
      <c r="BC29" s="35"/>
      <c r="BD29" s="35">
        <f t="shared" si="3"/>
        <v>1.5408341960806922</v>
      </c>
      <c r="BE29" s="38">
        <v>2</v>
      </c>
      <c r="BF29" s="2"/>
      <c r="BG29" s="2"/>
      <c r="BJ29">
        <v>4</v>
      </c>
    </row>
    <row r="30" spans="1:62" x14ac:dyDescent="0.2">
      <c r="A30" s="1">
        <v>29</v>
      </c>
      <c r="B30" t="s">
        <v>55</v>
      </c>
      <c r="C30" s="23">
        <v>44389</v>
      </c>
      <c r="D30" s="24">
        <v>0.99069444444444443</v>
      </c>
      <c r="E30" s="9">
        <v>44389</v>
      </c>
      <c r="F30" s="25">
        <v>0.7023611111111111</v>
      </c>
      <c r="G30" t="s">
        <v>62</v>
      </c>
      <c r="H30" t="s">
        <v>63</v>
      </c>
      <c r="I30" s="39">
        <v>48.242100000000001</v>
      </c>
      <c r="J30" s="42">
        <v>-122.55466</v>
      </c>
      <c r="K30" s="3">
        <v>4</v>
      </c>
      <c r="L30">
        <v>1</v>
      </c>
      <c r="M30" s="29">
        <v>2</v>
      </c>
      <c r="N30">
        <v>72.94</v>
      </c>
      <c r="O30">
        <v>72.313000000000002</v>
      </c>
      <c r="P30">
        <v>9.3885000000000005</v>
      </c>
      <c r="Q30" s="2"/>
      <c r="R30" s="30">
        <v>2</v>
      </c>
      <c r="S30" s="2"/>
      <c r="T30">
        <v>29.622800000000002</v>
      </c>
      <c r="U30" s="3"/>
      <c r="V30" s="29">
        <v>2</v>
      </c>
      <c r="W30" s="2"/>
      <c r="X30">
        <v>22.8535</v>
      </c>
      <c r="Y30" s="2"/>
      <c r="Z30" s="32">
        <v>4.4729000000000001</v>
      </c>
      <c r="AA30" s="31"/>
      <c r="AB30" s="4">
        <f t="shared" si="1"/>
        <v>4.4729000000000001</v>
      </c>
      <c r="AC30" s="3">
        <v>2</v>
      </c>
      <c r="AE30" s="33">
        <v>5.5611262053108979</v>
      </c>
      <c r="AF30" s="33">
        <v>5.4976215228391103</v>
      </c>
      <c r="AH30" s="7">
        <f t="shared" si="4"/>
        <v>5.5293738640750041</v>
      </c>
      <c r="AI30" s="2"/>
      <c r="AJ30" s="3">
        <v>2</v>
      </c>
      <c r="AK30" s="5"/>
      <c r="AL30">
        <v>8.157</v>
      </c>
      <c r="AM30" s="5"/>
      <c r="AN30" s="5"/>
      <c r="AO30" s="5"/>
      <c r="AP30" s="5"/>
      <c r="AQ30" s="34">
        <v>26.840135874831585</v>
      </c>
      <c r="AR30" s="34">
        <v>0.33976997031085143</v>
      </c>
      <c r="AS30" s="34">
        <v>1.0309124497281064</v>
      </c>
      <c r="AT30" s="34">
        <v>2.4120833206577914</v>
      </c>
      <c r="AU30" s="34">
        <v>54.590875859037425</v>
      </c>
      <c r="AV30" s="3">
        <v>2</v>
      </c>
      <c r="AW30" s="39">
        <v>0.1651</v>
      </c>
      <c r="AX30" s="35"/>
      <c r="AY30" s="35"/>
      <c r="AZ30" s="35"/>
      <c r="BA30" s="3"/>
      <c r="BB30" s="35"/>
      <c r="BC30" s="35"/>
      <c r="BD30" s="35"/>
      <c r="BE30" s="3"/>
      <c r="BF30" s="2"/>
      <c r="BG30" s="2"/>
      <c r="BJ30">
        <v>4</v>
      </c>
    </row>
    <row r="31" spans="1:62" x14ac:dyDescent="0.2">
      <c r="A31" s="1">
        <v>30</v>
      </c>
      <c r="B31" t="s">
        <v>55</v>
      </c>
      <c r="C31" s="23">
        <v>44389</v>
      </c>
      <c r="D31" s="24">
        <v>0.99069444444444443</v>
      </c>
      <c r="E31" s="9">
        <v>44389</v>
      </c>
      <c r="F31" s="25">
        <v>0.70251157407407405</v>
      </c>
      <c r="G31" t="s">
        <v>62</v>
      </c>
      <c r="H31" t="s">
        <v>63</v>
      </c>
      <c r="I31" s="39">
        <v>48.242080000000001</v>
      </c>
      <c r="J31" s="42">
        <v>-122.55468</v>
      </c>
      <c r="K31" s="3">
        <v>4</v>
      </c>
      <c r="L31">
        <v>2</v>
      </c>
      <c r="M31" s="29">
        <v>2</v>
      </c>
      <c r="N31">
        <v>72.941000000000003</v>
      </c>
      <c r="O31">
        <v>72.314999999999998</v>
      </c>
      <c r="P31">
        <v>9.4238999999999997</v>
      </c>
      <c r="Q31" s="2"/>
      <c r="R31" s="30">
        <v>2</v>
      </c>
      <c r="S31" s="2"/>
      <c r="T31">
        <v>29.6051</v>
      </c>
      <c r="U31" s="3"/>
      <c r="V31" s="29">
        <v>2</v>
      </c>
      <c r="W31" s="2"/>
      <c r="X31">
        <v>22.834199999999999</v>
      </c>
      <c r="Y31" s="2"/>
      <c r="Z31" s="32">
        <v>4.4965999999999999</v>
      </c>
      <c r="AA31" s="31"/>
      <c r="AB31" s="4">
        <f t="shared" si="1"/>
        <v>4.4965999999999999</v>
      </c>
      <c r="AC31" s="3">
        <v>2</v>
      </c>
      <c r="AH31" s="7"/>
      <c r="AI31" s="2"/>
      <c r="AJ31" s="3"/>
      <c r="AK31" s="5"/>
      <c r="AL31">
        <v>8.1560000000000006</v>
      </c>
      <c r="AM31" s="5"/>
      <c r="AN31" s="5"/>
      <c r="AO31" s="5"/>
      <c r="AP31" s="5"/>
      <c r="AV31" s="3"/>
      <c r="AW31" s="39">
        <v>0.1699</v>
      </c>
      <c r="AX31" s="35"/>
      <c r="AY31" s="35"/>
      <c r="AZ31" s="35"/>
      <c r="BA31" s="3"/>
      <c r="BB31" s="35"/>
      <c r="BC31" s="35"/>
      <c r="BD31" s="35"/>
      <c r="BE31" s="3"/>
      <c r="BF31" s="2"/>
      <c r="BG31" s="2"/>
      <c r="BJ31">
        <v>4</v>
      </c>
    </row>
    <row r="32" spans="1:62" x14ac:dyDescent="0.2">
      <c r="A32" s="1">
        <v>31</v>
      </c>
      <c r="B32" t="s">
        <v>55</v>
      </c>
      <c r="C32" s="23">
        <v>44389</v>
      </c>
      <c r="D32" s="24">
        <v>0.99069444444444443</v>
      </c>
      <c r="E32" s="9">
        <v>44389</v>
      </c>
      <c r="F32" s="25">
        <v>0.70365740740740745</v>
      </c>
      <c r="G32" t="s">
        <v>62</v>
      </c>
      <c r="H32" t="s">
        <v>63</v>
      </c>
      <c r="I32" s="39">
        <v>48.242040000000003</v>
      </c>
      <c r="J32" s="42">
        <v>-122.55482000000001</v>
      </c>
      <c r="K32" s="3">
        <v>4</v>
      </c>
      <c r="L32">
        <v>3</v>
      </c>
      <c r="M32" s="29">
        <v>2</v>
      </c>
      <c r="N32">
        <v>50.628</v>
      </c>
      <c r="O32">
        <v>50.195999999999998</v>
      </c>
      <c r="P32">
        <v>9.7662999999999993</v>
      </c>
      <c r="Q32" s="2"/>
      <c r="R32" s="30">
        <v>2</v>
      </c>
      <c r="S32" s="2"/>
      <c r="T32">
        <v>29.447299999999998</v>
      </c>
      <c r="U32" s="3"/>
      <c r="V32" s="29">
        <v>2</v>
      </c>
      <c r="W32" s="2"/>
      <c r="X32">
        <v>22.657699999999998</v>
      </c>
      <c r="Y32" s="2"/>
      <c r="Z32" s="32">
        <v>5.2012999999999998</v>
      </c>
      <c r="AA32" s="31"/>
      <c r="AB32" s="4">
        <f t="shared" si="1"/>
        <v>5.2012999999999998</v>
      </c>
      <c r="AC32" s="3">
        <v>2</v>
      </c>
      <c r="AE32" s="33">
        <v>5.5122927596856881</v>
      </c>
      <c r="AF32" s="33">
        <v>5.4709133780272872</v>
      </c>
      <c r="AH32" s="7">
        <f>AVERAGE(AE32:AF32)</f>
        <v>5.4916030688564881</v>
      </c>
      <c r="AI32" s="2"/>
      <c r="AJ32" s="3">
        <v>2</v>
      </c>
      <c r="AK32" s="5"/>
      <c r="AL32">
        <v>8.2360000000000007</v>
      </c>
      <c r="AM32" s="5"/>
      <c r="AN32" s="5"/>
      <c r="AO32" s="5"/>
      <c r="AP32" s="5"/>
      <c r="AQ32" s="34">
        <v>25.737886112344778</v>
      </c>
      <c r="AR32" s="34">
        <v>0.44913545785244707</v>
      </c>
      <c r="AS32" s="34">
        <v>0.92338160482103726</v>
      </c>
      <c r="AT32" s="34">
        <v>2.3252478684729478</v>
      </c>
      <c r="AU32" s="34">
        <v>49.198862477794016</v>
      </c>
      <c r="AV32" s="3">
        <v>2</v>
      </c>
      <c r="AW32" s="39">
        <v>9.4E-2</v>
      </c>
      <c r="AX32" s="5">
        <v>0.31120936845360903</v>
      </c>
      <c r="AY32" s="5">
        <v>0.33409241025166853</v>
      </c>
      <c r="AZ32" s="35">
        <f t="shared" si="5"/>
        <v>0.32265088935263875</v>
      </c>
      <c r="BA32" s="3">
        <v>2</v>
      </c>
      <c r="BB32" s="5">
        <v>0.66112311380445565</v>
      </c>
      <c r="BC32" s="5">
        <v>0.73084316555478313</v>
      </c>
      <c r="BD32" s="35">
        <f t="shared" si="3"/>
        <v>0.69598313967961944</v>
      </c>
      <c r="BE32" s="3">
        <v>2</v>
      </c>
      <c r="BF32" s="2"/>
      <c r="BG32" s="2"/>
      <c r="BJ32">
        <v>4</v>
      </c>
    </row>
    <row r="33" spans="1:62" x14ac:dyDescent="0.2">
      <c r="A33" s="1">
        <v>32</v>
      </c>
      <c r="B33" t="s">
        <v>55</v>
      </c>
      <c r="C33" s="23">
        <v>44389</v>
      </c>
      <c r="D33" s="24">
        <v>0.99069444444444443</v>
      </c>
      <c r="E33" s="9">
        <v>44389</v>
      </c>
      <c r="F33" s="25">
        <v>0.70453703703703707</v>
      </c>
      <c r="G33" t="s">
        <v>62</v>
      </c>
      <c r="H33" t="s">
        <v>63</v>
      </c>
      <c r="I33" s="39">
        <v>48.241999999999997</v>
      </c>
      <c r="J33" s="42">
        <v>-122.55488</v>
      </c>
      <c r="K33" s="3">
        <v>4</v>
      </c>
      <c r="L33">
        <v>4</v>
      </c>
      <c r="M33" s="29">
        <v>2</v>
      </c>
      <c r="N33">
        <v>30.347999999999999</v>
      </c>
      <c r="O33">
        <v>30.09</v>
      </c>
      <c r="P33">
        <v>10.1454</v>
      </c>
      <c r="Q33" s="2"/>
      <c r="R33" s="30">
        <v>2</v>
      </c>
      <c r="S33" s="2"/>
      <c r="T33">
        <v>29.357099999999999</v>
      </c>
      <c r="U33" s="3"/>
      <c r="V33" s="29">
        <v>2</v>
      </c>
      <c r="W33" s="2"/>
      <c r="X33">
        <v>22.527000000000001</v>
      </c>
      <c r="Y33" s="2"/>
      <c r="Z33" s="32">
        <v>5.4672000000000001</v>
      </c>
      <c r="AA33" s="31"/>
      <c r="AB33" s="4">
        <f t="shared" si="1"/>
        <v>5.4672000000000001</v>
      </c>
      <c r="AC33" s="3">
        <v>2</v>
      </c>
      <c r="AE33" s="33">
        <v>5.7868025113450026</v>
      </c>
      <c r="AF33" s="33">
        <v>5.7846264790955555</v>
      </c>
      <c r="AH33" s="7">
        <f>AVERAGE(AE33:AF33)</f>
        <v>5.7857144952202795</v>
      </c>
      <c r="AI33" s="2"/>
      <c r="AJ33" s="3">
        <v>2</v>
      </c>
      <c r="AK33" s="5"/>
      <c r="AL33">
        <v>8.282</v>
      </c>
      <c r="AM33" s="5"/>
      <c r="AN33" s="5"/>
      <c r="AO33" s="5"/>
      <c r="AP33" s="5"/>
      <c r="AQ33" s="34">
        <v>22.425102665968673</v>
      </c>
      <c r="AR33" s="34">
        <v>0.53751624686307931</v>
      </c>
      <c r="AS33" s="34">
        <v>1.8382765741254767</v>
      </c>
      <c r="AT33" s="34">
        <v>2.2120494574048974</v>
      </c>
      <c r="AU33" s="34">
        <v>45.040551984335693</v>
      </c>
      <c r="AV33" s="3">
        <v>2</v>
      </c>
      <c r="AW33" s="39">
        <v>0.14299999999999999</v>
      </c>
      <c r="AX33" s="5">
        <v>0.37070527712856355</v>
      </c>
      <c r="AY33" s="5">
        <v>0.50800352791692061</v>
      </c>
      <c r="AZ33" s="35">
        <f t="shared" si="5"/>
        <v>0.43935440252274205</v>
      </c>
      <c r="BA33" s="3">
        <v>2</v>
      </c>
      <c r="BB33" s="5">
        <v>0.6386684425488558</v>
      </c>
      <c r="BC33" s="5">
        <v>1.182002929341144</v>
      </c>
      <c r="BD33" s="35">
        <f t="shared" si="3"/>
        <v>0.91033568594499992</v>
      </c>
      <c r="BE33" s="3">
        <v>2</v>
      </c>
      <c r="BF33" s="2"/>
      <c r="BG33" s="2"/>
      <c r="BJ33">
        <v>4</v>
      </c>
    </row>
    <row r="34" spans="1:62" x14ac:dyDescent="0.2">
      <c r="A34" s="1">
        <v>33</v>
      </c>
      <c r="B34" t="s">
        <v>55</v>
      </c>
      <c r="C34" s="23">
        <v>44389</v>
      </c>
      <c r="D34" s="24">
        <v>0.99069444444444443</v>
      </c>
      <c r="E34" s="9">
        <v>44389</v>
      </c>
      <c r="F34" s="25">
        <v>0.70474537037037033</v>
      </c>
      <c r="G34" t="s">
        <v>62</v>
      </c>
      <c r="H34" t="s">
        <v>63</v>
      </c>
      <c r="I34" s="39">
        <v>48.241999999999997</v>
      </c>
      <c r="J34" s="42">
        <v>-122.5549</v>
      </c>
      <c r="K34" s="3">
        <v>4</v>
      </c>
      <c r="L34">
        <v>5</v>
      </c>
      <c r="M34" s="29">
        <v>2</v>
      </c>
      <c r="N34">
        <v>30.343</v>
      </c>
      <c r="O34">
        <v>30.085999999999999</v>
      </c>
      <c r="P34">
        <v>10.1455</v>
      </c>
      <c r="Q34" s="2"/>
      <c r="R34" s="30">
        <v>2</v>
      </c>
      <c r="S34" s="2"/>
      <c r="T34">
        <v>29.355699999999999</v>
      </c>
      <c r="U34" s="3"/>
      <c r="V34" s="29">
        <v>2</v>
      </c>
      <c r="W34" s="2"/>
      <c r="X34">
        <v>22.5259</v>
      </c>
      <c r="Y34" s="2"/>
      <c r="Z34" s="32">
        <v>5.4621000000000004</v>
      </c>
      <c r="AA34" s="31"/>
      <c r="AB34" s="4">
        <f t="shared" si="1"/>
        <v>5.4621000000000004</v>
      </c>
      <c r="AC34" s="3">
        <v>2</v>
      </c>
      <c r="AH34" s="7"/>
      <c r="AI34" s="2"/>
      <c r="AJ34"/>
      <c r="AK34" s="5"/>
      <c r="AL34">
        <v>8.282</v>
      </c>
      <c r="AM34" s="5"/>
      <c r="AN34" s="5"/>
      <c r="AO34" s="5"/>
      <c r="AP34" s="5"/>
      <c r="AV34" s="3"/>
      <c r="AW34" s="39">
        <v>0.14480000000000001</v>
      </c>
      <c r="AX34" s="35"/>
      <c r="AY34" s="35"/>
      <c r="AZ34" s="35"/>
      <c r="BA34" s="3"/>
      <c r="BB34" s="35"/>
      <c r="BC34" s="35"/>
      <c r="BD34" s="35"/>
      <c r="BE34" s="3"/>
      <c r="BF34" s="2"/>
      <c r="BG34" s="2"/>
      <c r="BJ34">
        <v>4</v>
      </c>
    </row>
    <row r="35" spans="1:62" x14ac:dyDescent="0.2">
      <c r="A35" s="1">
        <v>34</v>
      </c>
      <c r="B35" t="s">
        <v>55</v>
      </c>
      <c r="C35" s="23">
        <v>44389</v>
      </c>
      <c r="D35" s="24">
        <v>0.99069444444444443</v>
      </c>
      <c r="E35" s="9">
        <v>44389</v>
      </c>
      <c r="F35" s="25">
        <v>0.70537037037037031</v>
      </c>
      <c r="G35" t="s">
        <v>62</v>
      </c>
      <c r="H35" t="s">
        <v>63</v>
      </c>
      <c r="I35" s="39">
        <v>48.241959999999999</v>
      </c>
      <c r="J35" s="42">
        <v>-122.55497</v>
      </c>
      <c r="K35" s="3">
        <v>4</v>
      </c>
      <c r="L35">
        <v>6</v>
      </c>
      <c r="M35" s="29">
        <v>2</v>
      </c>
      <c r="N35">
        <v>19.856000000000002</v>
      </c>
      <c r="O35">
        <v>19.687999999999999</v>
      </c>
      <c r="P35">
        <v>10.871700000000001</v>
      </c>
      <c r="Q35" s="2"/>
      <c r="R35" s="30">
        <v>2</v>
      </c>
      <c r="S35" s="2"/>
      <c r="T35">
        <v>29.331900000000001</v>
      </c>
      <c r="U35" s="3"/>
      <c r="V35" s="29">
        <v>2</v>
      </c>
      <c r="W35" s="2"/>
      <c r="X35">
        <v>22.387899999999998</v>
      </c>
      <c r="Y35" s="2"/>
      <c r="Z35" s="32">
        <v>6.3456000000000001</v>
      </c>
      <c r="AA35" s="31"/>
      <c r="AB35" s="4">
        <f t="shared" si="1"/>
        <v>6.3456000000000001</v>
      </c>
      <c r="AC35" s="3">
        <v>2</v>
      </c>
      <c r="AE35" s="33">
        <v>6.7517543108071889</v>
      </c>
      <c r="AF35" s="33">
        <v>6.7298527389663914</v>
      </c>
      <c r="AH35" s="7">
        <f>AVERAGE(AE35:AF35)</f>
        <v>6.7408035248867897</v>
      </c>
      <c r="AI35" s="2"/>
      <c r="AJ35" s="3">
        <v>2</v>
      </c>
      <c r="AK35" s="5"/>
      <c r="AL35">
        <v>8.4109999999999996</v>
      </c>
      <c r="AM35" s="5"/>
      <c r="AN35" s="5"/>
      <c r="AO35" s="5"/>
      <c r="AP35" s="5"/>
      <c r="AQ35" s="34">
        <v>18.146913059126693</v>
      </c>
      <c r="AR35" s="34">
        <v>0.48712395536076619</v>
      </c>
      <c r="AS35" s="34">
        <v>2.7118979152990828</v>
      </c>
      <c r="AT35" s="34">
        <v>1.8917392847509362</v>
      </c>
      <c r="AU35" s="34">
        <v>33.861862484968754</v>
      </c>
      <c r="AV35" s="3">
        <v>2</v>
      </c>
      <c r="AW35" s="39">
        <v>0.40789999999999998</v>
      </c>
      <c r="AX35" s="5">
        <v>1.0251602725530649</v>
      </c>
      <c r="AY35" s="5">
        <v>0.82836611308975339</v>
      </c>
      <c r="AZ35" s="35">
        <f t="shared" si="5"/>
        <v>0.92676319282140907</v>
      </c>
      <c r="BA35" s="3">
        <v>2</v>
      </c>
      <c r="BB35" s="5">
        <v>0.80375082502758044</v>
      </c>
      <c r="BC35" s="5">
        <v>0.79681817868444049</v>
      </c>
      <c r="BD35" s="35">
        <f t="shared" si="3"/>
        <v>0.80028450185601052</v>
      </c>
      <c r="BE35" s="3">
        <v>2</v>
      </c>
      <c r="BF35" s="2"/>
      <c r="BG35" s="2"/>
      <c r="BJ35">
        <v>4</v>
      </c>
    </row>
    <row r="36" spans="1:62" x14ac:dyDescent="0.2">
      <c r="A36" s="1">
        <v>35</v>
      </c>
      <c r="B36" t="s">
        <v>55</v>
      </c>
      <c r="C36" s="23">
        <v>44389</v>
      </c>
      <c r="D36" s="24">
        <v>0.99069444444444443</v>
      </c>
      <c r="E36" s="9">
        <v>44389</v>
      </c>
      <c r="F36" s="25">
        <v>0.70620370370370367</v>
      </c>
      <c r="G36" t="s">
        <v>62</v>
      </c>
      <c r="H36" t="s">
        <v>63</v>
      </c>
      <c r="I36" s="39">
        <v>48.24194</v>
      </c>
      <c r="J36" s="42">
        <v>-122.55506</v>
      </c>
      <c r="K36" s="3">
        <v>4</v>
      </c>
      <c r="L36">
        <v>7</v>
      </c>
      <c r="M36" s="29">
        <v>2</v>
      </c>
      <c r="N36">
        <v>10.117000000000001</v>
      </c>
      <c r="O36">
        <v>10.032</v>
      </c>
      <c r="P36">
        <v>11.0852</v>
      </c>
      <c r="Q36" s="2"/>
      <c r="R36" s="30">
        <v>2</v>
      </c>
      <c r="S36" s="2"/>
      <c r="T36">
        <v>29.078700000000001</v>
      </c>
      <c r="U36" s="3"/>
      <c r="V36" s="29">
        <v>2</v>
      </c>
      <c r="W36" s="2"/>
      <c r="X36">
        <v>22.154900000000001</v>
      </c>
      <c r="Y36" s="2"/>
      <c r="Z36" s="32">
        <v>6.6805000000000003</v>
      </c>
      <c r="AA36" s="31"/>
      <c r="AB36" s="4">
        <f t="shared" si="1"/>
        <v>6.6805000000000003</v>
      </c>
      <c r="AC36" s="3">
        <v>2</v>
      </c>
      <c r="AE36" s="33">
        <v>7.2816852477751377</v>
      </c>
      <c r="AF36" s="33">
        <v>7.1260875848106382</v>
      </c>
      <c r="AH36" s="7">
        <f>AVERAGE(AE36:AF36)</f>
        <v>7.203886416292888</v>
      </c>
      <c r="AI36" s="2"/>
      <c r="AJ36" s="3">
        <v>2</v>
      </c>
      <c r="AK36" s="5"/>
      <c r="AL36">
        <v>8.4480000000000004</v>
      </c>
      <c r="AM36" s="5"/>
      <c r="AN36" s="5"/>
      <c r="AO36" s="5"/>
      <c r="AP36" s="5"/>
      <c r="AQ36" s="34">
        <v>15.418865348575604</v>
      </c>
      <c r="AR36" s="34">
        <v>0.41382694010226445</v>
      </c>
      <c r="AS36" s="34">
        <v>2.7015212932067199</v>
      </c>
      <c r="AT36" s="34">
        <v>1.6816991694299839</v>
      </c>
      <c r="AU36" s="34">
        <v>28.209434860774291</v>
      </c>
      <c r="AV36" s="3">
        <v>2</v>
      </c>
      <c r="AW36" s="39">
        <v>1.8648</v>
      </c>
      <c r="AX36" s="5">
        <v>4.3935440252274205</v>
      </c>
      <c r="AY36" s="5">
        <v>4.4393101088235403</v>
      </c>
      <c r="AZ36" s="35">
        <f t="shared" si="5"/>
        <v>4.4164270670254808</v>
      </c>
      <c r="BA36" s="3">
        <v>2</v>
      </c>
      <c r="BB36" s="5">
        <v>1.6256570554177399</v>
      </c>
      <c r="BC36" s="5">
        <v>1.4872878782732346</v>
      </c>
      <c r="BD36" s="35">
        <f t="shared" si="3"/>
        <v>1.5564724668454872</v>
      </c>
      <c r="BE36" s="3">
        <v>2</v>
      </c>
      <c r="BF36" s="2"/>
      <c r="BG36" s="2"/>
      <c r="BJ36">
        <v>4</v>
      </c>
    </row>
    <row r="37" spans="1:62" x14ac:dyDescent="0.2">
      <c r="A37" s="1">
        <v>36</v>
      </c>
      <c r="B37" t="s">
        <v>55</v>
      </c>
      <c r="C37" s="23">
        <v>44389</v>
      </c>
      <c r="D37" s="24">
        <v>0.99069444444444443</v>
      </c>
      <c r="E37" s="9">
        <v>44389</v>
      </c>
      <c r="F37" s="25">
        <v>0.70663194444444455</v>
      </c>
      <c r="G37" t="s">
        <v>62</v>
      </c>
      <c r="H37" t="s">
        <v>63</v>
      </c>
      <c r="I37" s="39">
        <v>48.24192</v>
      </c>
      <c r="J37" s="42">
        <v>-122.55511</v>
      </c>
      <c r="K37" s="3">
        <v>4</v>
      </c>
      <c r="L37">
        <v>8</v>
      </c>
      <c r="M37" s="29">
        <v>2</v>
      </c>
      <c r="N37">
        <v>4.4260000000000002</v>
      </c>
      <c r="O37">
        <v>4.3890000000000002</v>
      </c>
      <c r="P37">
        <v>13.1334</v>
      </c>
      <c r="Q37" s="2"/>
      <c r="R37" s="30">
        <v>2</v>
      </c>
      <c r="S37" s="2"/>
      <c r="T37">
        <v>25.895099999999999</v>
      </c>
      <c r="U37" s="3"/>
      <c r="V37" s="29">
        <v>2</v>
      </c>
      <c r="W37" s="2"/>
      <c r="X37">
        <v>19.327300000000001</v>
      </c>
      <c r="Y37" s="2"/>
      <c r="Z37" s="32">
        <v>10.8734</v>
      </c>
      <c r="AA37" s="31"/>
      <c r="AB37" s="4">
        <f t="shared" si="1"/>
        <v>10.8734</v>
      </c>
      <c r="AC37" s="3">
        <v>2</v>
      </c>
      <c r="AE37" s="33">
        <v>9.8490509745501793</v>
      </c>
      <c r="AF37" s="33">
        <v>9.8433806579879199</v>
      </c>
      <c r="AH37" s="7">
        <f>AVERAGE(AE37:AF37)</f>
        <v>9.8462158162690496</v>
      </c>
      <c r="AI37" s="2"/>
      <c r="AJ37" s="3">
        <v>2</v>
      </c>
      <c r="AK37" s="5"/>
      <c r="AL37">
        <v>8.8450000000000006</v>
      </c>
      <c r="AM37" s="5"/>
      <c r="AN37" s="5"/>
      <c r="AO37" s="5"/>
      <c r="AP37" s="5"/>
      <c r="AQ37" s="34">
        <v>7.3522412370180996</v>
      </c>
      <c r="AR37" s="34">
        <v>0.25265061730379024</v>
      </c>
      <c r="AS37" s="34">
        <v>0.61947705739793857</v>
      </c>
      <c r="AT37" s="34">
        <v>0.89386224927987812</v>
      </c>
      <c r="AU37" s="34">
        <v>20.704165654094638</v>
      </c>
      <c r="AV37" s="3">
        <v>2</v>
      </c>
      <c r="AW37" s="39">
        <v>13.802300000000001</v>
      </c>
      <c r="AX37" s="37">
        <v>18.855626441601014</v>
      </c>
      <c r="AY37" s="37">
        <v>18.947158608793252</v>
      </c>
      <c r="AZ37" s="35">
        <f t="shared" si="5"/>
        <v>18.901392525197132</v>
      </c>
      <c r="BA37" s="3">
        <v>2</v>
      </c>
      <c r="BB37" s="37">
        <v>2.9987036358183432</v>
      </c>
      <c r="BC37" s="37">
        <v>2.907171468626105</v>
      </c>
      <c r="BD37" s="35">
        <f t="shared" si="3"/>
        <v>2.9529375522222239</v>
      </c>
      <c r="BE37" s="3">
        <v>2</v>
      </c>
      <c r="BF37" s="2"/>
      <c r="BG37" s="2"/>
      <c r="BJ37">
        <v>4</v>
      </c>
    </row>
    <row r="38" spans="1:62" x14ac:dyDescent="0.2">
      <c r="A38" s="1">
        <v>37</v>
      </c>
      <c r="B38" t="s">
        <v>55</v>
      </c>
      <c r="C38" s="23">
        <v>44389</v>
      </c>
      <c r="D38" s="24">
        <v>0.99069444444444443</v>
      </c>
      <c r="E38" s="9">
        <v>44389</v>
      </c>
      <c r="F38" s="25">
        <v>0.70690972222222215</v>
      </c>
      <c r="G38" t="s">
        <v>62</v>
      </c>
      <c r="H38" t="s">
        <v>63</v>
      </c>
      <c r="I38" s="39">
        <v>48.24192</v>
      </c>
      <c r="J38" s="42">
        <v>-122.55513999999999</v>
      </c>
      <c r="K38" s="3">
        <v>4</v>
      </c>
      <c r="L38">
        <v>9</v>
      </c>
      <c r="M38" s="29">
        <v>2</v>
      </c>
      <c r="N38">
        <v>2.88</v>
      </c>
      <c r="O38">
        <v>2.855</v>
      </c>
      <c r="P38">
        <v>14.9354</v>
      </c>
      <c r="Q38" s="2"/>
      <c r="R38" s="30">
        <v>2</v>
      </c>
      <c r="S38" s="2"/>
      <c r="T38">
        <v>22.840399999999999</v>
      </c>
      <c r="U38" s="3"/>
      <c r="V38" s="29">
        <v>2</v>
      </c>
      <c r="W38" s="2"/>
      <c r="X38">
        <v>16.633600000000001</v>
      </c>
      <c r="Y38" s="2"/>
      <c r="Z38" s="32">
        <v>12.2371</v>
      </c>
      <c r="AA38" s="31"/>
      <c r="AB38" s="4">
        <f t="shared" si="1"/>
        <v>12.2371</v>
      </c>
      <c r="AC38" s="3">
        <v>2</v>
      </c>
      <c r="AH38" s="7"/>
      <c r="AI38" s="2"/>
      <c r="AJ38" s="3"/>
      <c r="AK38" s="5"/>
      <c r="AL38">
        <v>9.0500000000000007</v>
      </c>
      <c r="AM38" s="5"/>
      <c r="AN38" s="5"/>
      <c r="AO38" s="5"/>
      <c r="AP38" s="5"/>
      <c r="AQ38" s="34">
        <v>1.4469388902199498</v>
      </c>
      <c r="AR38" s="34">
        <v>9.5848577956334724E-2</v>
      </c>
      <c r="AS38" s="34">
        <v>9.7484809674539416E-2</v>
      </c>
      <c r="AT38" s="34">
        <v>0.26240247655287124</v>
      </c>
      <c r="AU38" s="34">
        <v>13.153022308173041</v>
      </c>
      <c r="AV38" s="3">
        <v>2</v>
      </c>
      <c r="AW38" s="39">
        <v>11.6768</v>
      </c>
      <c r="AX38" s="5">
        <v>10.091421432944234</v>
      </c>
      <c r="AY38" s="35"/>
      <c r="AZ38" s="35">
        <f t="shared" si="5"/>
        <v>10.091421432944234</v>
      </c>
      <c r="BA38" s="3">
        <v>2</v>
      </c>
      <c r="BB38" s="5">
        <v>17.245011782539638</v>
      </c>
      <c r="BC38" s="35"/>
      <c r="BD38" s="35">
        <f t="shared" si="3"/>
        <v>17.245011782539638</v>
      </c>
      <c r="BE38" s="3">
        <v>2</v>
      </c>
      <c r="BF38" s="2"/>
      <c r="BG38" s="2"/>
      <c r="BJ38">
        <v>4</v>
      </c>
    </row>
    <row r="39" spans="1:62" x14ac:dyDescent="0.2">
      <c r="A39" s="1">
        <v>38</v>
      </c>
      <c r="B39" t="s">
        <v>55</v>
      </c>
      <c r="C39" s="23">
        <v>44389</v>
      </c>
      <c r="D39" s="24">
        <v>0.99069444444444443</v>
      </c>
      <c r="E39" s="9">
        <v>44389</v>
      </c>
      <c r="F39" s="25">
        <v>0.70704861111111106</v>
      </c>
      <c r="G39" t="s">
        <v>62</v>
      </c>
      <c r="H39" t="s">
        <v>63</v>
      </c>
      <c r="I39" s="39">
        <v>48.24192</v>
      </c>
      <c r="J39" s="42">
        <v>-122.55513999999999</v>
      </c>
      <c r="K39" s="3">
        <v>4</v>
      </c>
      <c r="L39">
        <v>10</v>
      </c>
      <c r="M39" s="29">
        <v>2</v>
      </c>
      <c r="N39">
        <v>2.8780000000000001</v>
      </c>
      <c r="O39">
        <v>2.8540000000000001</v>
      </c>
      <c r="P39">
        <v>14.935499999999999</v>
      </c>
      <c r="Q39" s="2"/>
      <c r="R39" s="30">
        <v>2</v>
      </c>
      <c r="S39" s="2"/>
      <c r="T39">
        <v>22.847100000000001</v>
      </c>
      <c r="U39" s="3"/>
      <c r="V39" s="29">
        <v>2</v>
      </c>
      <c r="W39" s="2"/>
      <c r="X39">
        <v>16.6387</v>
      </c>
      <c r="Y39" s="2"/>
      <c r="Z39" s="32">
        <v>12.285399999999999</v>
      </c>
      <c r="AA39" s="31"/>
      <c r="AB39" s="4">
        <f t="shared" si="1"/>
        <v>12.285399999999999</v>
      </c>
      <c r="AC39" s="3">
        <v>2</v>
      </c>
      <c r="AE39" s="33">
        <v>12.304262955939757</v>
      </c>
      <c r="AF39" s="33">
        <v>12.325706015564238</v>
      </c>
      <c r="AH39" s="7">
        <f t="shared" ref="AH39:AH67" si="6">AVERAGE(AE39:AF39)</f>
        <v>12.314984485751998</v>
      </c>
      <c r="AI39" s="2"/>
      <c r="AJ39" s="3">
        <v>2</v>
      </c>
      <c r="AK39" s="5"/>
      <c r="AL39">
        <v>9.0660000000000007</v>
      </c>
      <c r="AM39" s="5"/>
      <c r="AN39" s="5"/>
      <c r="AO39" s="5"/>
      <c r="AP39" s="5"/>
      <c r="AQ39" s="1"/>
      <c r="AR39" s="3"/>
      <c r="AU39" s="3"/>
      <c r="AV39" s="3"/>
      <c r="AW39" s="39">
        <v>11.875999999999999</v>
      </c>
      <c r="AX39" s="35"/>
      <c r="AY39" s="35"/>
      <c r="AZ39" s="35"/>
      <c r="BA39" s="3"/>
      <c r="BB39" s="35"/>
      <c r="BC39" s="35"/>
      <c r="BD39" s="35"/>
      <c r="BE39" s="3"/>
      <c r="BF39" s="2"/>
      <c r="BG39" s="2"/>
      <c r="BJ39">
        <v>4</v>
      </c>
    </row>
    <row r="40" spans="1:62" x14ac:dyDescent="0.2">
      <c r="A40" s="1">
        <v>39</v>
      </c>
      <c r="B40" t="s">
        <v>55</v>
      </c>
      <c r="C40" s="23">
        <v>44389</v>
      </c>
      <c r="D40" s="24">
        <v>0.81281250000000005</v>
      </c>
      <c r="E40" s="9">
        <v>44389</v>
      </c>
      <c r="F40" s="25">
        <v>0.52802083333333327</v>
      </c>
      <c r="G40" t="s">
        <v>64</v>
      </c>
      <c r="H40" t="s">
        <v>65</v>
      </c>
      <c r="I40" s="39">
        <v>47.882280000000002</v>
      </c>
      <c r="J40" s="42">
        <v>-122.36956000000001</v>
      </c>
      <c r="K40" s="3">
        <v>5</v>
      </c>
      <c r="L40">
        <v>1</v>
      </c>
      <c r="M40" s="29">
        <v>2</v>
      </c>
      <c r="N40">
        <v>215.00800000000001</v>
      </c>
      <c r="O40">
        <v>213.095</v>
      </c>
      <c r="P40">
        <v>9.9697999999999993</v>
      </c>
      <c r="Q40" s="2"/>
      <c r="R40" s="30">
        <v>2</v>
      </c>
      <c r="S40" s="2"/>
      <c r="T40">
        <v>30.155100000000001</v>
      </c>
      <c r="U40" s="3"/>
      <c r="V40" s="29">
        <v>2</v>
      </c>
      <c r="W40" s="2"/>
      <c r="X40">
        <v>23.180299999999999</v>
      </c>
      <c r="Y40" s="2"/>
      <c r="Z40" s="32">
        <v>5.2710999999999997</v>
      </c>
      <c r="AA40" s="31"/>
      <c r="AB40" s="4">
        <f t="shared" si="1"/>
        <v>5.2710999999999997</v>
      </c>
      <c r="AC40" s="3">
        <v>2</v>
      </c>
      <c r="AE40" s="33">
        <v>5.9195645070541847</v>
      </c>
      <c r="AH40" s="7">
        <f t="shared" si="6"/>
        <v>5.9195645070541847</v>
      </c>
      <c r="AI40" s="2"/>
      <c r="AJ40" s="3">
        <v>2</v>
      </c>
      <c r="AK40" s="5"/>
      <c r="AL40">
        <v>8.25</v>
      </c>
      <c r="AM40" s="5"/>
      <c r="AN40" s="5"/>
      <c r="AO40" s="5"/>
      <c r="AP40" s="5"/>
      <c r="AQ40" s="34">
        <v>25.916493465433</v>
      </c>
      <c r="AR40" s="34">
        <v>0.13070166166707248</v>
      </c>
      <c r="AS40" s="34">
        <v>6.0779826109893687E-2</v>
      </c>
      <c r="AT40" s="34">
        <v>2.2519700132959066</v>
      </c>
      <c r="AU40" s="34">
        <v>46.319100703887678</v>
      </c>
      <c r="AV40" s="3">
        <v>2</v>
      </c>
      <c r="AW40" s="39">
        <v>6.1699999999999998E-2</v>
      </c>
      <c r="AX40" s="35"/>
      <c r="AY40" s="35"/>
      <c r="AZ40" s="35"/>
      <c r="BA40" s="3"/>
      <c r="BB40" s="35"/>
      <c r="BC40" s="35"/>
      <c r="BD40" s="35"/>
      <c r="BE40" s="3"/>
      <c r="BF40" s="2"/>
      <c r="BG40" s="2"/>
      <c r="BJ40">
        <v>5.5</v>
      </c>
    </row>
    <row r="41" spans="1:62" x14ac:dyDescent="0.2">
      <c r="A41" s="1">
        <v>40</v>
      </c>
      <c r="B41" t="s">
        <v>55</v>
      </c>
      <c r="C41" s="23">
        <v>44389</v>
      </c>
      <c r="D41" s="24">
        <v>0.81281250000000005</v>
      </c>
      <c r="E41" s="9">
        <v>44389</v>
      </c>
      <c r="F41" s="25">
        <v>0.52958333333333341</v>
      </c>
      <c r="G41" t="s">
        <v>64</v>
      </c>
      <c r="H41" t="s">
        <v>65</v>
      </c>
      <c r="I41" s="39">
        <v>47.881860000000003</v>
      </c>
      <c r="J41" s="42">
        <v>-122.36994</v>
      </c>
      <c r="K41" s="3">
        <v>5</v>
      </c>
      <c r="L41">
        <v>2</v>
      </c>
      <c r="M41" s="29">
        <v>2</v>
      </c>
      <c r="N41">
        <v>151.376</v>
      </c>
      <c r="O41">
        <v>150.053</v>
      </c>
      <c r="P41">
        <v>9.8368000000000002</v>
      </c>
      <c r="Q41" s="2"/>
      <c r="R41" s="30">
        <v>2</v>
      </c>
      <c r="S41" s="2"/>
      <c r="T41">
        <v>30.0566</v>
      </c>
      <c r="U41" s="3"/>
      <c r="V41" s="29">
        <v>2</v>
      </c>
      <c r="W41" s="2"/>
      <c r="X41">
        <v>23.1235</v>
      </c>
      <c r="Y41" s="2"/>
      <c r="Z41" s="32">
        <v>5.5171999999999999</v>
      </c>
      <c r="AA41" s="31"/>
      <c r="AB41" s="4">
        <f t="shared" si="1"/>
        <v>5.5171999999999999</v>
      </c>
      <c r="AC41" s="3">
        <v>2</v>
      </c>
      <c r="AE41" s="33">
        <v>5.7563378238482104</v>
      </c>
      <c r="AH41" s="7">
        <f t="shared" si="6"/>
        <v>5.7563378238482104</v>
      </c>
      <c r="AI41" s="2"/>
      <c r="AJ41" s="3">
        <v>2</v>
      </c>
      <c r="AK41" s="5"/>
      <c r="AL41">
        <v>8.2650000000000006</v>
      </c>
      <c r="AM41" s="5"/>
      <c r="AN41" s="5"/>
      <c r="AO41" s="5"/>
      <c r="AP41" s="5"/>
      <c r="AQ41" s="34">
        <v>25.669002175878582</v>
      </c>
      <c r="AR41" s="34">
        <v>8.3525745962178405E-2</v>
      </c>
      <c r="AS41" s="34">
        <v>8.1700327278629997E-2</v>
      </c>
      <c r="AT41" s="34">
        <v>2.1746267454629828</v>
      </c>
      <c r="AU41" s="34">
        <v>43.557110280732083</v>
      </c>
      <c r="AV41" s="3">
        <v>2</v>
      </c>
      <c r="AW41" s="39">
        <v>-5.0000000000000001E-4</v>
      </c>
      <c r="AX41" s="35"/>
      <c r="AY41" s="35"/>
      <c r="AZ41" s="35"/>
      <c r="BA41" s="3"/>
      <c r="BB41" s="35"/>
      <c r="BC41" s="35"/>
      <c r="BD41" s="35"/>
      <c r="BE41" s="3"/>
      <c r="BF41" s="2"/>
      <c r="BG41" s="2"/>
      <c r="BJ41">
        <v>5.5</v>
      </c>
    </row>
    <row r="42" spans="1:62" x14ac:dyDescent="0.2">
      <c r="A42" s="1">
        <v>41</v>
      </c>
      <c r="B42" t="s">
        <v>55</v>
      </c>
      <c r="C42" s="23">
        <v>44389</v>
      </c>
      <c r="D42" s="24">
        <v>0.81281250000000005</v>
      </c>
      <c r="E42" s="9">
        <v>44389</v>
      </c>
      <c r="F42" s="25">
        <v>0.53063657407407405</v>
      </c>
      <c r="G42" t="s">
        <v>64</v>
      </c>
      <c r="H42" t="s">
        <v>65</v>
      </c>
      <c r="I42" s="39">
        <v>47.881599999999999</v>
      </c>
      <c r="J42" s="42">
        <v>-122.3702</v>
      </c>
      <c r="K42" s="3">
        <v>5</v>
      </c>
      <c r="L42">
        <v>3</v>
      </c>
      <c r="M42" s="29">
        <v>2</v>
      </c>
      <c r="N42">
        <v>111.048</v>
      </c>
      <c r="O42">
        <v>110.087</v>
      </c>
      <c r="P42">
        <v>10.3207</v>
      </c>
      <c r="Q42" s="2"/>
      <c r="R42" s="30">
        <v>2</v>
      </c>
      <c r="S42" s="2"/>
      <c r="T42">
        <v>30.029499999999999</v>
      </c>
      <c r="U42" s="3"/>
      <c r="V42" s="29">
        <v>2</v>
      </c>
      <c r="W42" s="2"/>
      <c r="X42">
        <v>23.023700000000002</v>
      </c>
      <c r="Y42" s="2"/>
      <c r="Z42" s="32">
        <v>5.7007000000000003</v>
      </c>
      <c r="AA42" s="31"/>
      <c r="AB42" s="4">
        <f t="shared" si="1"/>
        <v>5.7007000000000003</v>
      </c>
      <c r="AC42" s="3">
        <v>2</v>
      </c>
      <c r="AE42" s="33">
        <v>5.8875463200556402</v>
      </c>
      <c r="AH42" s="7">
        <f t="shared" si="6"/>
        <v>5.8875463200556402</v>
      </c>
      <c r="AI42" s="2"/>
      <c r="AJ42" s="3">
        <v>2</v>
      </c>
      <c r="AK42" s="5"/>
      <c r="AL42">
        <v>8.3079999999999998</v>
      </c>
      <c r="AM42" s="5"/>
      <c r="AN42" s="5"/>
      <c r="AO42" s="5"/>
      <c r="AP42" s="5"/>
      <c r="AQ42" s="34">
        <v>24.183894869101533</v>
      </c>
      <c r="AR42" s="34">
        <v>0.51597733893352804</v>
      </c>
      <c r="AS42" s="34">
        <v>0.27093428860482099</v>
      </c>
      <c r="AT42" s="34">
        <v>2.0851830746027078</v>
      </c>
      <c r="AU42" s="34">
        <v>39.262553088604825</v>
      </c>
      <c r="AV42" s="3">
        <v>2</v>
      </c>
      <c r="AW42" s="39">
        <v>1.03E-2</v>
      </c>
      <c r="AX42" s="35"/>
      <c r="AY42" s="35"/>
      <c r="AZ42" s="35"/>
      <c r="BA42" s="3"/>
      <c r="BB42" s="35"/>
      <c r="BC42" s="35"/>
      <c r="BD42" s="35"/>
      <c r="BE42" s="3"/>
      <c r="BF42" s="2"/>
      <c r="BG42" s="2"/>
      <c r="BJ42">
        <v>5.5</v>
      </c>
    </row>
    <row r="43" spans="1:62" x14ac:dyDescent="0.2">
      <c r="A43" s="1">
        <v>42</v>
      </c>
      <c r="B43" t="s">
        <v>55</v>
      </c>
      <c r="C43" s="23">
        <v>44389</v>
      </c>
      <c r="D43" s="24">
        <v>0.81281250000000005</v>
      </c>
      <c r="E43" s="9">
        <v>44389</v>
      </c>
      <c r="F43" s="25">
        <v>0.53197916666666667</v>
      </c>
      <c r="G43" t="s">
        <v>64</v>
      </c>
      <c r="H43" t="s">
        <v>65</v>
      </c>
      <c r="I43" s="39">
        <v>47.881320000000002</v>
      </c>
      <c r="J43" s="42">
        <v>-122.37052</v>
      </c>
      <c r="K43" s="3">
        <v>5</v>
      </c>
      <c r="L43">
        <v>4</v>
      </c>
      <c r="M43" s="29">
        <v>2</v>
      </c>
      <c r="N43">
        <v>80.546000000000006</v>
      </c>
      <c r="O43">
        <v>79.855999999999995</v>
      </c>
      <c r="P43">
        <v>10.6837</v>
      </c>
      <c r="Q43" s="2"/>
      <c r="R43" s="30">
        <v>2</v>
      </c>
      <c r="S43" s="2"/>
      <c r="T43">
        <v>29.907</v>
      </c>
      <c r="U43" s="3"/>
      <c r="V43" s="29">
        <v>2</v>
      </c>
      <c r="W43" s="2"/>
      <c r="X43">
        <v>22.867799999999999</v>
      </c>
      <c r="Y43" s="2"/>
      <c r="Z43" s="32">
        <v>5.9611999999999998</v>
      </c>
      <c r="AA43" s="31"/>
      <c r="AB43" s="4">
        <f t="shared" si="1"/>
        <v>5.9611999999999998</v>
      </c>
      <c r="AC43" s="3">
        <v>2</v>
      </c>
      <c r="AE43" s="33">
        <v>5.978589825811599</v>
      </c>
      <c r="AH43" s="7">
        <f t="shared" si="6"/>
        <v>5.978589825811599</v>
      </c>
      <c r="AI43" s="2"/>
      <c r="AJ43" s="3">
        <v>2</v>
      </c>
      <c r="AK43" s="5"/>
      <c r="AL43">
        <v>8.3510000000000009</v>
      </c>
      <c r="AM43" s="5"/>
      <c r="AN43" s="5"/>
      <c r="AO43" s="5"/>
      <c r="AP43" s="5"/>
      <c r="AQ43" s="34">
        <v>21.79925009555231</v>
      </c>
      <c r="AR43" s="34">
        <v>0.66124940094148199</v>
      </c>
      <c r="AS43" s="34">
        <v>1.2300104866650434</v>
      </c>
      <c r="AT43" s="34">
        <v>1.9899429664808461</v>
      </c>
      <c r="AU43" s="34">
        <v>36.050796272550926</v>
      </c>
      <c r="AV43" s="3">
        <v>2</v>
      </c>
      <c r="AW43" s="39">
        <v>2.8799999999999999E-2</v>
      </c>
      <c r="AX43" s="35"/>
      <c r="AY43" s="35"/>
      <c r="AZ43" s="35"/>
      <c r="BA43" s="3"/>
      <c r="BB43" s="35"/>
      <c r="BC43" s="35"/>
      <c r="BD43" s="35"/>
      <c r="BE43" s="3"/>
      <c r="BF43" s="2"/>
      <c r="BG43" s="2"/>
      <c r="BJ43">
        <v>5.5</v>
      </c>
    </row>
    <row r="44" spans="1:62" x14ac:dyDescent="0.2">
      <c r="A44" s="1">
        <v>43</v>
      </c>
      <c r="B44" t="s">
        <v>55</v>
      </c>
      <c r="C44" s="23">
        <v>44389</v>
      </c>
      <c r="D44" s="24">
        <v>0.81281250000000005</v>
      </c>
      <c r="E44" s="9">
        <v>44389</v>
      </c>
      <c r="F44" s="25">
        <v>0.53298611111111105</v>
      </c>
      <c r="G44" t="s">
        <v>64</v>
      </c>
      <c r="H44" t="s">
        <v>65</v>
      </c>
      <c r="I44" s="39">
        <v>47.881100000000004</v>
      </c>
      <c r="J44" s="42">
        <v>-122.3708</v>
      </c>
      <c r="K44" s="3">
        <v>5</v>
      </c>
      <c r="L44">
        <v>5</v>
      </c>
      <c r="M44" s="29">
        <v>2</v>
      </c>
      <c r="N44">
        <v>50.131999999999998</v>
      </c>
      <c r="O44">
        <v>49.706000000000003</v>
      </c>
      <c r="P44">
        <v>11.549300000000001</v>
      </c>
      <c r="Q44" s="2"/>
      <c r="R44" s="30">
        <v>2</v>
      </c>
      <c r="S44" s="2"/>
      <c r="T44">
        <v>29.803699999999999</v>
      </c>
      <c r="U44" s="3"/>
      <c r="V44" s="29">
        <v>2</v>
      </c>
      <c r="W44" s="2"/>
      <c r="X44">
        <v>22.638300000000001</v>
      </c>
      <c r="Y44" s="2"/>
      <c r="Z44" s="32">
        <v>6.5526</v>
      </c>
      <c r="AA44" s="31"/>
      <c r="AB44" s="4">
        <f t="shared" si="1"/>
        <v>6.5526</v>
      </c>
      <c r="AC44" s="3">
        <v>2</v>
      </c>
      <c r="AE44" s="33">
        <v>6.5552364708379445</v>
      </c>
      <c r="AH44" s="7">
        <f t="shared" si="6"/>
        <v>6.5552364708379445</v>
      </c>
      <c r="AI44" s="2"/>
      <c r="AJ44" s="3">
        <v>2</v>
      </c>
      <c r="AK44" s="5"/>
      <c r="AL44">
        <v>8.4359999999999999</v>
      </c>
      <c r="AM44" s="5"/>
      <c r="AN44" s="5"/>
      <c r="AO44" s="5"/>
      <c r="AP44" s="5"/>
      <c r="AQ44" s="34">
        <v>17.006935328203877</v>
      </c>
      <c r="AR44" s="34">
        <v>0.49724953018423829</v>
      </c>
      <c r="AS44" s="34">
        <v>3.6483486421800175</v>
      </c>
      <c r="AT44" s="34">
        <v>1.8125754165928945</v>
      </c>
      <c r="AU44" s="34">
        <v>30.895796150588428</v>
      </c>
      <c r="AV44" s="3">
        <v>2</v>
      </c>
      <c r="AW44" s="39">
        <v>6.9500000000000006E-2</v>
      </c>
      <c r="AX44" s="5">
        <v>0.71395090409945594</v>
      </c>
      <c r="AZ44" s="35">
        <f t="shared" si="5"/>
        <v>0.71395090409945594</v>
      </c>
      <c r="BA44" s="3">
        <v>2</v>
      </c>
      <c r="BB44" s="5">
        <v>0.95753493444893101</v>
      </c>
      <c r="BC44" s="35"/>
      <c r="BD44" s="35">
        <f t="shared" si="3"/>
        <v>0.95753493444893101</v>
      </c>
      <c r="BE44" s="38">
        <v>2</v>
      </c>
      <c r="BF44" s="2"/>
      <c r="BG44" s="2"/>
      <c r="BJ44">
        <v>5.5</v>
      </c>
    </row>
    <row r="45" spans="1:62" x14ac:dyDescent="0.2">
      <c r="A45" s="1">
        <v>44</v>
      </c>
      <c r="B45" t="s">
        <v>55</v>
      </c>
      <c r="C45" s="23">
        <v>44389</v>
      </c>
      <c r="D45" s="24">
        <v>0.81281250000000005</v>
      </c>
      <c r="E45" s="9">
        <v>44389</v>
      </c>
      <c r="F45" s="25">
        <v>0.53369212962962964</v>
      </c>
      <c r="G45" t="s">
        <v>64</v>
      </c>
      <c r="H45" t="s">
        <v>65</v>
      </c>
      <c r="I45" s="39">
        <v>47.880850000000002</v>
      </c>
      <c r="J45" s="42">
        <v>-122.37106</v>
      </c>
      <c r="K45" s="3">
        <v>5</v>
      </c>
      <c r="L45">
        <v>6</v>
      </c>
      <c r="M45" s="29">
        <v>2</v>
      </c>
      <c r="N45">
        <v>30.474</v>
      </c>
      <c r="O45">
        <v>30.216000000000001</v>
      </c>
      <c r="P45">
        <v>11.804399999999999</v>
      </c>
      <c r="Q45" s="2"/>
      <c r="R45" s="30">
        <v>2</v>
      </c>
      <c r="S45" s="2"/>
      <c r="T45">
        <v>29.6935</v>
      </c>
      <c r="U45" s="3"/>
      <c r="V45" s="29">
        <v>2</v>
      </c>
      <c r="W45" s="2"/>
      <c r="X45">
        <v>22.507200000000001</v>
      </c>
      <c r="Y45" s="2"/>
      <c r="Z45" s="32">
        <v>6.8448000000000002</v>
      </c>
      <c r="AA45" s="31"/>
      <c r="AB45" s="4">
        <f t="shared" si="1"/>
        <v>6.8448000000000002</v>
      </c>
      <c r="AC45" s="3">
        <v>2</v>
      </c>
      <c r="AE45" s="33">
        <v>6.5938371454569555</v>
      </c>
      <c r="AH45" s="7">
        <f t="shared" si="6"/>
        <v>6.5938371454569555</v>
      </c>
      <c r="AI45" s="2"/>
      <c r="AJ45" s="3">
        <v>2</v>
      </c>
      <c r="AK45" s="5"/>
      <c r="AL45">
        <v>8.468</v>
      </c>
      <c r="AM45" s="5"/>
      <c r="AN45" s="5"/>
      <c r="AO45" s="5"/>
      <c r="AP45" s="5"/>
      <c r="AQ45" s="34">
        <v>15.760700367056247</v>
      </c>
      <c r="AR45" s="34">
        <v>0.47447775909422929</v>
      </c>
      <c r="AS45" s="34">
        <v>3.9248770956902845</v>
      </c>
      <c r="AT45" s="34">
        <v>1.7638745681820953</v>
      </c>
      <c r="AU45" s="34">
        <v>29.479282741636236</v>
      </c>
      <c r="AV45" s="3">
        <v>2</v>
      </c>
      <c r="AW45" s="39">
        <v>0.15620000000000001</v>
      </c>
      <c r="AX45" s="5">
        <v>0.72310412081867959</v>
      </c>
      <c r="AZ45" s="35">
        <f t="shared" si="5"/>
        <v>0.72310412081867959</v>
      </c>
      <c r="BA45" s="3">
        <v>2</v>
      </c>
      <c r="BB45" s="5">
        <v>1.1104371314393853</v>
      </c>
      <c r="BC45" s="35"/>
      <c r="BD45" s="35">
        <f t="shared" si="3"/>
        <v>1.1104371314393853</v>
      </c>
      <c r="BE45" s="38">
        <v>2</v>
      </c>
      <c r="BF45" s="2"/>
      <c r="BG45" s="2"/>
      <c r="BJ45">
        <v>5.5</v>
      </c>
    </row>
    <row r="46" spans="1:62" x14ac:dyDescent="0.2">
      <c r="A46" s="1">
        <v>45</v>
      </c>
      <c r="B46" t="s">
        <v>55</v>
      </c>
      <c r="C46" s="23">
        <v>44389</v>
      </c>
      <c r="D46" s="24">
        <v>0.81281250000000005</v>
      </c>
      <c r="E46" s="9">
        <v>44389</v>
      </c>
      <c r="F46" s="25">
        <v>0.53414351851851849</v>
      </c>
      <c r="G46" t="s">
        <v>64</v>
      </c>
      <c r="H46" t="s">
        <v>65</v>
      </c>
      <c r="I46" s="39">
        <v>47.880749999999999</v>
      </c>
      <c r="J46" s="42">
        <v>-122.37118</v>
      </c>
      <c r="K46" s="3">
        <v>5</v>
      </c>
      <c r="L46">
        <v>7</v>
      </c>
      <c r="M46" s="29">
        <v>2</v>
      </c>
      <c r="N46">
        <v>20.329999999999998</v>
      </c>
      <c r="O46">
        <v>20.158999999999999</v>
      </c>
      <c r="P46">
        <v>12.1889</v>
      </c>
      <c r="Q46" s="2"/>
      <c r="R46" s="30">
        <v>2</v>
      </c>
      <c r="S46" s="2"/>
      <c r="T46">
        <v>29.540900000000001</v>
      </c>
      <c r="U46" s="3"/>
      <c r="V46" s="29">
        <v>2</v>
      </c>
      <c r="W46" s="2"/>
      <c r="X46">
        <v>22.319400000000002</v>
      </c>
      <c r="Y46" s="2"/>
      <c r="Z46" s="32">
        <v>7.1653000000000002</v>
      </c>
      <c r="AA46" s="31"/>
      <c r="AB46" s="4">
        <f t="shared" si="1"/>
        <v>7.1653000000000002</v>
      </c>
      <c r="AC46" s="3">
        <v>2</v>
      </c>
      <c r="AE46" s="33">
        <v>6.690725401159245</v>
      </c>
      <c r="AH46" s="7">
        <f t="shared" si="6"/>
        <v>6.690725401159245</v>
      </c>
      <c r="AI46" s="2"/>
      <c r="AJ46" s="3">
        <v>2</v>
      </c>
      <c r="AK46" s="5"/>
      <c r="AL46">
        <v>8.5129999999999999</v>
      </c>
      <c r="AM46" s="5"/>
      <c r="AN46" s="5"/>
      <c r="AO46" s="5"/>
      <c r="AP46" s="5"/>
      <c r="AQ46" s="34">
        <v>14.296463149046341</v>
      </c>
      <c r="AR46" s="34">
        <v>0.43573239758136517</v>
      </c>
      <c r="AS46" s="34">
        <v>3.6509852372859348</v>
      </c>
      <c r="AT46" s="34">
        <v>1.6561891771043054</v>
      </c>
      <c r="AU46" s="34">
        <v>26.30206860965831</v>
      </c>
      <c r="AV46" s="3">
        <v>2</v>
      </c>
      <c r="AW46" s="39">
        <v>0.37919999999999998</v>
      </c>
      <c r="AX46" s="5">
        <v>1.1029626146664668</v>
      </c>
      <c r="AZ46" s="35">
        <f t="shared" si="5"/>
        <v>1.1029626146664668</v>
      </c>
      <c r="BA46" s="3">
        <v>2</v>
      </c>
      <c r="BB46" s="5">
        <v>1.258416270817404</v>
      </c>
      <c r="BC46" s="35"/>
      <c r="BD46" s="35">
        <f t="shared" si="3"/>
        <v>1.258416270817404</v>
      </c>
      <c r="BE46" s="38">
        <v>2</v>
      </c>
      <c r="BF46" s="2"/>
      <c r="BG46" s="2"/>
      <c r="BJ46">
        <v>5.5</v>
      </c>
    </row>
    <row r="47" spans="1:62" x14ac:dyDescent="0.2">
      <c r="A47" s="1">
        <v>46</v>
      </c>
      <c r="B47" t="s">
        <v>55</v>
      </c>
      <c r="C47" s="23">
        <v>44389</v>
      </c>
      <c r="D47" s="24">
        <v>0.81281250000000005</v>
      </c>
      <c r="E47" s="9">
        <v>44389</v>
      </c>
      <c r="F47" s="25">
        <v>0.5348032407407407</v>
      </c>
      <c r="G47" t="s">
        <v>64</v>
      </c>
      <c r="H47" t="s">
        <v>65</v>
      </c>
      <c r="I47" s="39">
        <v>47.880659999999999</v>
      </c>
      <c r="J47" s="42">
        <v>-122.37130000000001</v>
      </c>
      <c r="K47" s="3">
        <v>5</v>
      </c>
      <c r="L47">
        <v>8</v>
      </c>
      <c r="M47" s="29">
        <v>2</v>
      </c>
      <c r="N47">
        <v>10.106</v>
      </c>
      <c r="O47">
        <v>10.021000000000001</v>
      </c>
      <c r="P47">
        <v>12.7867</v>
      </c>
      <c r="Q47" s="2"/>
      <c r="R47" s="30">
        <v>2</v>
      </c>
      <c r="S47" s="2"/>
      <c r="T47">
        <v>29.214400000000001</v>
      </c>
      <c r="U47" s="3"/>
      <c r="V47" s="29">
        <v>2</v>
      </c>
      <c r="W47" s="2"/>
      <c r="X47">
        <v>21.956</v>
      </c>
      <c r="Y47" s="2"/>
      <c r="Z47" s="32">
        <v>7.7309999999999999</v>
      </c>
      <c r="AA47" s="31"/>
      <c r="AB47" s="4">
        <f t="shared" si="1"/>
        <v>7.7309999999999999</v>
      </c>
      <c r="AC47" s="3">
        <v>2</v>
      </c>
      <c r="AE47" s="33">
        <v>7.0037087747061308</v>
      </c>
      <c r="AH47" s="7">
        <f t="shared" si="6"/>
        <v>7.0037087747061308</v>
      </c>
      <c r="AI47" s="2"/>
      <c r="AJ47" s="3">
        <v>2</v>
      </c>
      <c r="AK47" s="5"/>
      <c r="AL47">
        <v>8.5779999999999994</v>
      </c>
      <c r="AM47" s="5"/>
      <c r="AN47" s="5"/>
      <c r="AO47" s="5"/>
      <c r="AP47" s="5"/>
      <c r="AQ47" s="34">
        <v>12.008875777777778</v>
      </c>
      <c r="AR47" s="34">
        <v>0.38687242222222229</v>
      </c>
      <c r="AS47" s="34">
        <v>2.8623186444444446</v>
      </c>
      <c r="AT47" s="34">
        <v>1.435138040656821</v>
      </c>
      <c r="AU47" s="34">
        <v>22.033348755555554</v>
      </c>
      <c r="AV47" s="3">
        <v>2</v>
      </c>
      <c r="AW47" s="39">
        <v>0.53169999999999995</v>
      </c>
      <c r="AX47" s="5">
        <v>1.1166924397453026</v>
      </c>
      <c r="AZ47" s="35">
        <f t="shared" si="5"/>
        <v>1.1166924397453026</v>
      </c>
      <c r="BA47" s="3">
        <v>2</v>
      </c>
      <c r="BB47" s="5">
        <v>1.0409596399321166</v>
      </c>
      <c r="BC47" s="35"/>
      <c r="BD47" s="35">
        <f t="shared" si="3"/>
        <v>1.0409596399321166</v>
      </c>
      <c r="BE47" s="38">
        <v>2</v>
      </c>
      <c r="BF47" s="2"/>
      <c r="BG47" s="2"/>
      <c r="BJ47">
        <v>5.5</v>
      </c>
    </row>
    <row r="48" spans="1:62" x14ac:dyDescent="0.2">
      <c r="A48" s="1">
        <v>47</v>
      </c>
      <c r="B48" t="s">
        <v>55</v>
      </c>
      <c r="C48" s="23">
        <v>44389</v>
      </c>
      <c r="D48" s="24">
        <v>0.81281250000000005</v>
      </c>
      <c r="E48" s="9">
        <v>44389</v>
      </c>
      <c r="F48" s="25">
        <v>0.53521990740740744</v>
      </c>
      <c r="G48" t="s">
        <v>64</v>
      </c>
      <c r="H48" t="s">
        <v>65</v>
      </c>
      <c r="I48" s="39">
        <v>47.880519999999997</v>
      </c>
      <c r="J48" s="42">
        <v>-122.37148000000001</v>
      </c>
      <c r="K48" s="3">
        <v>5</v>
      </c>
      <c r="L48">
        <v>9</v>
      </c>
      <c r="M48" s="29">
        <v>2</v>
      </c>
      <c r="N48">
        <v>4.8040000000000003</v>
      </c>
      <c r="O48">
        <v>4.7629999999999999</v>
      </c>
      <c r="P48">
        <v>13.9</v>
      </c>
      <c r="Q48" s="2"/>
      <c r="R48" s="30">
        <v>2</v>
      </c>
      <c r="S48" s="2"/>
      <c r="T48">
        <v>27.538599999999999</v>
      </c>
      <c r="U48" s="3"/>
      <c r="V48" s="29">
        <v>2</v>
      </c>
      <c r="W48" s="2"/>
      <c r="X48">
        <v>20.449100000000001</v>
      </c>
      <c r="Y48" s="2"/>
      <c r="Z48" s="32">
        <v>8.7895000000000003</v>
      </c>
      <c r="AA48" s="31"/>
      <c r="AB48" s="4">
        <f t="shared" si="1"/>
        <v>8.7895000000000003</v>
      </c>
      <c r="AC48" s="3">
        <v>2</v>
      </c>
      <c r="AE48" s="33">
        <v>7.6848254273250101</v>
      </c>
      <c r="AH48" s="7">
        <f t="shared" si="6"/>
        <v>7.6848254273250101</v>
      </c>
      <c r="AI48" s="2"/>
      <c r="AJ48" s="3">
        <v>2</v>
      </c>
      <c r="AK48" s="5"/>
      <c r="AL48">
        <v>8.702</v>
      </c>
      <c r="AM48" s="5"/>
      <c r="AN48" s="5"/>
      <c r="AO48" s="5"/>
      <c r="AP48" s="5"/>
      <c r="AQ48" s="34">
        <v>8.0055361478451417</v>
      </c>
      <c r="AR48" s="34">
        <v>0.30320426004382756</v>
      </c>
      <c r="AS48" s="34">
        <v>1.6234195252739225</v>
      </c>
      <c r="AT48" s="34">
        <v>1.001276975055859</v>
      </c>
      <c r="AU48" s="34">
        <v>15.74718667121987</v>
      </c>
      <c r="AV48" s="3">
        <v>2</v>
      </c>
      <c r="AW48" s="39">
        <v>1.0305</v>
      </c>
      <c r="AX48" s="5">
        <v>2.5308644228653789</v>
      </c>
      <c r="AZ48" s="35">
        <f t="shared" si="5"/>
        <v>2.5308644228653789</v>
      </c>
      <c r="BA48" s="3">
        <v>2</v>
      </c>
      <c r="BB48" s="5">
        <v>0.8815595743926854</v>
      </c>
      <c r="BC48" s="35"/>
      <c r="BD48" s="35">
        <f t="shared" si="3"/>
        <v>0.8815595743926854</v>
      </c>
      <c r="BE48" s="38">
        <v>2</v>
      </c>
      <c r="BF48" s="2"/>
      <c r="BG48" s="2"/>
      <c r="BJ48">
        <v>5.5</v>
      </c>
    </row>
    <row r="49" spans="1:62" x14ac:dyDescent="0.2">
      <c r="A49" s="1">
        <v>48</v>
      </c>
      <c r="B49" t="s">
        <v>55</v>
      </c>
      <c r="C49" s="23">
        <v>44389</v>
      </c>
      <c r="D49" s="24">
        <v>0.81281250000000005</v>
      </c>
      <c r="E49" s="9">
        <v>44389</v>
      </c>
      <c r="F49" s="25">
        <v>0.53577546296296297</v>
      </c>
      <c r="G49" t="s">
        <v>64</v>
      </c>
      <c r="H49" t="s">
        <v>65</v>
      </c>
      <c r="I49" s="39">
        <v>47.880400000000002</v>
      </c>
      <c r="J49" s="42">
        <v>-122.37161999999999</v>
      </c>
      <c r="K49" s="3">
        <v>5</v>
      </c>
      <c r="L49">
        <v>10</v>
      </c>
      <c r="M49" s="29">
        <v>2</v>
      </c>
      <c r="N49">
        <v>2.8290000000000002</v>
      </c>
      <c r="O49">
        <v>2.8050000000000002</v>
      </c>
      <c r="P49">
        <v>15.3901</v>
      </c>
      <c r="Q49" s="2"/>
      <c r="R49" s="30">
        <v>2</v>
      </c>
      <c r="S49" s="2"/>
      <c r="T49">
        <v>24.666699999999999</v>
      </c>
      <c r="U49" s="3"/>
      <c r="V49" s="29">
        <v>2</v>
      </c>
      <c r="W49" s="2"/>
      <c r="X49">
        <v>17.9434</v>
      </c>
      <c r="Y49" s="2"/>
      <c r="Z49" s="32">
        <v>10.7074</v>
      </c>
      <c r="AA49" s="31"/>
      <c r="AB49" s="4">
        <f t="shared" si="1"/>
        <v>10.7074</v>
      </c>
      <c r="AC49" s="3">
        <v>2</v>
      </c>
      <c r="AE49" s="33">
        <v>8.9119285556045558</v>
      </c>
      <c r="AH49" s="7">
        <f t="shared" si="6"/>
        <v>8.9119285556045558</v>
      </c>
      <c r="AI49" s="2"/>
      <c r="AJ49" s="3">
        <v>2</v>
      </c>
      <c r="AK49" s="5"/>
      <c r="AL49">
        <v>8.9640000000000004</v>
      </c>
      <c r="AM49" s="5"/>
      <c r="AN49" s="5"/>
      <c r="AO49" s="5"/>
      <c r="AP49" s="5"/>
      <c r="AQ49" s="34">
        <v>1.684204112401591</v>
      </c>
      <c r="AR49" s="34">
        <v>7.7889467802938081E-2</v>
      </c>
      <c r="AS49" s="34">
        <v>0.13772516175635094</v>
      </c>
      <c r="AT49" s="34">
        <v>0.20287647669781567</v>
      </c>
      <c r="AU49" s="34">
        <v>3.8132118368314263</v>
      </c>
      <c r="AV49" s="3">
        <v>2</v>
      </c>
      <c r="AW49" s="39">
        <v>3.1392000000000002</v>
      </c>
      <c r="AX49" s="5">
        <v>7.1395090409945592</v>
      </c>
      <c r="AZ49" s="35">
        <f t="shared" si="5"/>
        <v>7.1395090409945592</v>
      </c>
      <c r="BA49" s="3">
        <v>2</v>
      </c>
      <c r="BB49" s="5">
        <v>1.2410709251344734</v>
      </c>
      <c r="BC49" s="35"/>
      <c r="BD49" s="35">
        <f t="shared" si="3"/>
        <v>1.2410709251344734</v>
      </c>
      <c r="BE49" s="38">
        <v>2</v>
      </c>
      <c r="BF49" s="2"/>
      <c r="BG49" s="2"/>
      <c r="BJ49">
        <v>5.5</v>
      </c>
    </row>
    <row r="50" spans="1:62" x14ac:dyDescent="0.2">
      <c r="B50" t="s">
        <v>55</v>
      </c>
      <c r="C50" s="26">
        <v>44391</v>
      </c>
      <c r="D50" s="24">
        <v>0.83016203703703706</v>
      </c>
      <c r="E50" s="9">
        <v>44391</v>
      </c>
      <c r="F50" s="25">
        <v>0.54295138888888894</v>
      </c>
      <c r="G50" t="s">
        <v>66</v>
      </c>
      <c r="H50" t="s">
        <v>67</v>
      </c>
      <c r="I50" s="39">
        <v>47.547840000000001</v>
      </c>
      <c r="J50" s="42">
        <v>-123.00556</v>
      </c>
      <c r="K50" s="3">
        <v>13</v>
      </c>
      <c r="L50">
        <v>1</v>
      </c>
      <c r="M50" s="29">
        <v>2</v>
      </c>
      <c r="N50">
        <v>135.6</v>
      </c>
      <c r="O50">
        <v>134.423</v>
      </c>
      <c r="P50">
        <v>9.3414000000000001</v>
      </c>
      <c r="Q50" s="2"/>
      <c r="R50" s="30">
        <v>2</v>
      </c>
      <c r="S50" s="2"/>
      <c r="T50">
        <v>30.090299999999999</v>
      </c>
      <c r="U50" s="3"/>
      <c r="V50" s="29">
        <v>2</v>
      </c>
      <c r="W50" s="2"/>
      <c r="X50">
        <v>23.226700000000001</v>
      </c>
      <c r="Y50" s="2"/>
      <c r="Z50" s="32">
        <v>3.6383000000000001</v>
      </c>
      <c r="AA50" s="31"/>
      <c r="AB50" s="4">
        <f t="shared" si="1"/>
        <v>3.6383000000000001</v>
      </c>
      <c r="AC50" s="3">
        <v>2</v>
      </c>
      <c r="AE50" s="33">
        <v>3.6605540039801139</v>
      </c>
      <c r="AH50" s="7">
        <f t="shared" si="6"/>
        <v>3.6605540039801139</v>
      </c>
      <c r="AI50" s="2"/>
      <c r="AJ50" s="3">
        <v>2</v>
      </c>
      <c r="AK50" s="6"/>
      <c r="AL50">
        <v>8.2050000000000001</v>
      </c>
      <c r="AM50" s="6"/>
      <c r="AN50" s="6"/>
      <c r="AO50" s="6"/>
      <c r="AP50" s="6"/>
      <c r="AQ50" s="34">
        <v>30.728937412559542</v>
      </c>
      <c r="AR50" s="34">
        <v>2.55889106994329E-2</v>
      </c>
      <c r="AS50" s="34">
        <v>-1.742250283554198E-5</v>
      </c>
      <c r="AT50" s="34">
        <v>2.9479386161663519</v>
      </c>
      <c r="AU50" s="34">
        <v>65.893123920635162</v>
      </c>
      <c r="AV50" s="3">
        <v>2</v>
      </c>
      <c r="AW50" s="39">
        <v>0</v>
      </c>
      <c r="AX50" s="35"/>
      <c r="AY50" s="35"/>
      <c r="AZ50" s="35"/>
      <c r="BA50" s="3"/>
      <c r="BB50" s="35"/>
      <c r="BC50" s="35"/>
      <c r="BD50" s="35"/>
      <c r="BE50" s="3"/>
      <c r="BF50" s="2"/>
      <c r="BG50" s="2"/>
      <c r="BJ50">
        <v>5.5</v>
      </c>
    </row>
    <row r="51" spans="1:62" x14ac:dyDescent="0.2">
      <c r="B51" t="s">
        <v>55</v>
      </c>
      <c r="C51" s="26">
        <v>44391</v>
      </c>
      <c r="D51" s="24">
        <v>0.83016203703703706</v>
      </c>
      <c r="E51" s="9">
        <v>44391</v>
      </c>
      <c r="F51" s="25">
        <v>0.54390046296296302</v>
      </c>
      <c r="G51" t="s">
        <v>66</v>
      </c>
      <c r="H51" t="s">
        <v>67</v>
      </c>
      <c r="I51" s="39">
        <v>47.548020000000001</v>
      </c>
      <c r="J51" s="42">
        <v>-123.00521000000001</v>
      </c>
      <c r="K51" s="3">
        <v>13</v>
      </c>
      <c r="L51">
        <v>2</v>
      </c>
      <c r="M51" s="29">
        <v>2</v>
      </c>
      <c r="N51">
        <v>121.087</v>
      </c>
      <c r="O51">
        <v>120.041</v>
      </c>
      <c r="P51">
        <v>9.3640000000000008</v>
      </c>
      <c r="Q51" s="2"/>
      <c r="R51" s="30">
        <v>2</v>
      </c>
      <c r="S51" s="2"/>
      <c r="T51">
        <v>30.089099999999998</v>
      </c>
      <c r="U51" s="3"/>
      <c r="V51" s="29">
        <v>2</v>
      </c>
      <c r="W51" s="2"/>
      <c r="X51">
        <v>23.222000000000001</v>
      </c>
      <c r="Y51" s="2"/>
      <c r="Z51" s="32">
        <v>3.5005000000000002</v>
      </c>
      <c r="AA51" s="31"/>
      <c r="AB51" s="4">
        <f t="shared" si="1"/>
        <v>3.5005000000000002</v>
      </c>
      <c r="AC51" s="3">
        <v>2</v>
      </c>
      <c r="AE51" s="33">
        <v>3.8007651755227556</v>
      </c>
      <c r="AH51" s="7">
        <f t="shared" si="6"/>
        <v>3.8007651755227556</v>
      </c>
      <c r="AI51" s="2"/>
      <c r="AJ51" s="3">
        <v>2</v>
      </c>
      <c r="AK51" s="6"/>
      <c r="AL51">
        <v>8.1910000000000007</v>
      </c>
      <c r="AM51" s="6"/>
      <c r="AN51" s="6"/>
      <c r="AO51" s="6"/>
      <c r="AP51" s="6"/>
      <c r="AQ51" s="34">
        <v>30.420756518722115</v>
      </c>
      <c r="AR51" s="34">
        <v>4.6344666011342142E-2</v>
      </c>
      <c r="AS51" s="34">
        <v>-1.8063334593588621E-5</v>
      </c>
      <c r="AT51" s="34">
        <v>2.939701585542533</v>
      </c>
      <c r="AU51" s="34">
        <v>65.192904470427223</v>
      </c>
      <c r="AV51" s="3">
        <v>2</v>
      </c>
      <c r="AW51" s="39">
        <v>0</v>
      </c>
      <c r="AX51" s="35"/>
      <c r="AY51" s="35"/>
      <c r="AZ51" s="35"/>
      <c r="BA51" s="3"/>
      <c r="BB51" s="35"/>
      <c r="BC51" s="35"/>
      <c r="BD51" s="35"/>
      <c r="BE51" s="3"/>
      <c r="BF51" s="2"/>
      <c r="BG51" s="2"/>
      <c r="BJ51">
        <v>5.5</v>
      </c>
    </row>
    <row r="52" spans="1:62" x14ac:dyDescent="0.2">
      <c r="B52" t="s">
        <v>55</v>
      </c>
      <c r="C52" s="26">
        <v>44391</v>
      </c>
      <c r="D52" s="24">
        <v>0.83016203703703706</v>
      </c>
      <c r="E52" s="9">
        <v>44391</v>
      </c>
      <c r="F52" s="25">
        <v>0.54510416666666661</v>
      </c>
      <c r="G52" t="s">
        <v>66</v>
      </c>
      <c r="H52" t="s">
        <v>67</v>
      </c>
      <c r="I52" s="39">
        <v>47.548200000000001</v>
      </c>
      <c r="J52" s="42">
        <v>-123.00484</v>
      </c>
      <c r="K52" s="3">
        <v>13</v>
      </c>
      <c r="L52">
        <v>3</v>
      </c>
      <c r="M52" s="29">
        <v>2</v>
      </c>
      <c r="N52">
        <v>101.014</v>
      </c>
      <c r="O52">
        <v>100.146</v>
      </c>
      <c r="P52">
        <v>9.4362999999999992</v>
      </c>
      <c r="Q52" s="2"/>
      <c r="R52" s="30">
        <v>2</v>
      </c>
      <c r="S52" s="2"/>
      <c r="T52">
        <v>30.081</v>
      </c>
      <c r="U52" s="3"/>
      <c r="V52" s="29">
        <v>2</v>
      </c>
      <c r="W52" s="2"/>
      <c r="X52">
        <v>23.2043</v>
      </c>
      <c r="Y52" s="2"/>
      <c r="Z52" s="32">
        <v>3.2549000000000001</v>
      </c>
      <c r="AA52" s="31"/>
      <c r="AB52" s="4">
        <f t="shared" si="1"/>
        <v>3.2549000000000001</v>
      </c>
      <c r="AC52" s="3">
        <v>2</v>
      </c>
      <c r="AE52" s="33">
        <v>3.490997166416177</v>
      </c>
      <c r="AH52" s="7">
        <f t="shared" si="6"/>
        <v>3.490997166416177</v>
      </c>
      <c r="AI52" s="2"/>
      <c r="AJ52" s="3">
        <v>2</v>
      </c>
      <c r="AK52" s="6"/>
      <c r="AL52">
        <v>8.1669999999999998</v>
      </c>
      <c r="AM52" s="6"/>
      <c r="AN52" s="6"/>
      <c r="AO52" s="6"/>
      <c r="AP52" s="6"/>
      <c r="AQ52" s="34">
        <v>31.168859559085064</v>
      </c>
      <c r="AR52" s="34">
        <v>2.8369562117202263E-2</v>
      </c>
      <c r="AS52" s="34">
        <v>-1.8703848771261263E-5</v>
      </c>
      <c r="AT52" s="34">
        <v>2.9906153251569001</v>
      </c>
      <c r="AU52" s="34">
        <v>65.666707536907367</v>
      </c>
      <c r="AV52" s="3">
        <v>2</v>
      </c>
      <c r="AW52" s="39">
        <v>0</v>
      </c>
      <c r="AX52" s="35"/>
      <c r="AY52" s="35"/>
      <c r="AZ52" s="35"/>
      <c r="BA52" s="3"/>
      <c r="BB52" s="35"/>
      <c r="BC52" s="35"/>
      <c r="BD52" s="35"/>
      <c r="BE52" s="3"/>
      <c r="BF52" s="2"/>
      <c r="BG52" s="2"/>
      <c r="BJ52">
        <v>5.5</v>
      </c>
    </row>
    <row r="53" spans="1:62" x14ac:dyDescent="0.2">
      <c r="B53" t="s">
        <v>55</v>
      </c>
      <c r="C53" s="26">
        <v>44391</v>
      </c>
      <c r="D53" s="24">
        <v>0.83016203703703706</v>
      </c>
      <c r="E53" s="9">
        <v>44391</v>
      </c>
      <c r="F53" s="25">
        <v>0.54628472222222224</v>
      </c>
      <c r="G53" t="s">
        <v>66</v>
      </c>
      <c r="H53" t="s">
        <v>67</v>
      </c>
      <c r="I53" s="39">
        <v>47.548400000000001</v>
      </c>
      <c r="J53" s="42">
        <v>-123.00445999999999</v>
      </c>
      <c r="K53" s="3">
        <v>13</v>
      </c>
      <c r="L53">
        <v>4</v>
      </c>
      <c r="M53" s="29">
        <v>2</v>
      </c>
      <c r="N53">
        <v>80.995000000000005</v>
      </c>
      <c r="O53">
        <v>80.302000000000007</v>
      </c>
      <c r="P53">
        <v>9.5119000000000007</v>
      </c>
      <c r="Q53" s="2"/>
      <c r="R53" s="30">
        <v>2</v>
      </c>
      <c r="S53" s="2"/>
      <c r="T53">
        <v>30.0457</v>
      </c>
      <c r="U53" s="3"/>
      <c r="V53" s="29">
        <v>2</v>
      </c>
      <c r="W53" s="2"/>
      <c r="X53">
        <v>23.1647</v>
      </c>
      <c r="Y53" s="2"/>
      <c r="Z53" s="32">
        <v>3.2654999999999998</v>
      </c>
      <c r="AA53" s="31"/>
      <c r="AB53" s="4">
        <f t="shared" si="1"/>
        <v>3.2654999999999998</v>
      </c>
      <c r="AC53" s="3">
        <v>2</v>
      </c>
      <c r="AE53" s="33">
        <v>3.5184655878769218</v>
      </c>
      <c r="AH53" s="7">
        <f t="shared" si="6"/>
        <v>3.5184655878769218</v>
      </c>
      <c r="AI53" s="2"/>
      <c r="AJ53" s="3">
        <v>2</v>
      </c>
      <c r="AK53" s="6"/>
      <c r="AL53">
        <v>8.1709999999999994</v>
      </c>
      <c r="AM53" s="6"/>
      <c r="AN53" s="6"/>
      <c r="AO53" s="6"/>
      <c r="AP53" s="6"/>
      <c r="AQ53" s="34">
        <v>31.04096519017013</v>
      </c>
      <c r="AR53" s="34">
        <v>5.458805293005671E-2</v>
      </c>
      <c r="AS53" s="34">
        <v>-1.9344045368627369E-5</v>
      </c>
      <c r="AT53" s="34">
        <v>2.940541285444235</v>
      </c>
      <c r="AU53" s="34">
        <v>61.927313518336476</v>
      </c>
      <c r="AV53" s="3">
        <v>2</v>
      </c>
      <c r="AW53" s="39">
        <v>0</v>
      </c>
      <c r="AX53" s="35"/>
      <c r="AY53" s="35"/>
      <c r="AZ53" s="35"/>
      <c r="BA53" s="3"/>
      <c r="BB53" s="35"/>
      <c r="BC53" s="35"/>
      <c r="BD53" s="35"/>
      <c r="BE53" s="3"/>
      <c r="BF53" s="2"/>
      <c r="BG53" s="2"/>
      <c r="BJ53">
        <v>5.5</v>
      </c>
    </row>
    <row r="54" spans="1:62" x14ac:dyDescent="0.2">
      <c r="B54" t="s">
        <v>55</v>
      </c>
      <c r="C54" s="26">
        <v>44391</v>
      </c>
      <c r="D54" s="24">
        <v>0.83016203703703706</v>
      </c>
      <c r="E54" s="9">
        <v>44391</v>
      </c>
      <c r="F54" s="25">
        <v>0.54762731481481486</v>
      </c>
      <c r="G54" t="s">
        <v>66</v>
      </c>
      <c r="H54" t="s">
        <v>67</v>
      </c>
      <c r="I54" s="39">
        <v>47.54862</v>
      </c>
      <c r="J54" s="42">
        <v>-123.00398</v>
      </c>
      <c r="K54" s="3">
        <v>13</v>
      </c>
      <c r="L54">
        <v>5</v>
      </c>
      <c r="M54" s="29">
        <v>2</v>
      </c>
      <c r="N54">
        <v>50.564</v>
      </c>
      <c r="O54">
        <v>50.136000000000003</v>
      </c>
      <c r="P54">
        <v>9.8008000000000006</v>
      </c>
      <c r="Q54" s="2"/>
      <c r="R54" s="30">
        <v>2</v>
      </c>
      <c r="S54" s="2"/>
      <c r="T54">
        <v>29.961400000000001</v>
      </c>
      <c r="U54" s="3"/>
      <c r="V54" s="29">
        <v>2</v>
      </c>
      <c r="W54" s="2"/>
      <c r="X54">
        <v>23.0532</v>
      </c>
      <c r="Y54" s="2"/>
      <c r="Z54" s="32">
        <v>4.3282999999999996</v>
      </c>
      <c r="AA54" s="31"/>
      <c r="AB54" s="4">
        <f t="shared" si="1"/>
        <v>4.3282999999999996</v>
      </c>
      <c r="AC54" s="3">
        <v>2</v>
      </c>
      <c r="AE54" s="33">
        <v>4.6442355862087226</v>
      </c>
      <c r="AH54" s="7">
        <f t="shared" si="6"/>
        <v>4.6442355862087226</v>
      </c>
      <c r="AI54" s="2"/>
      <c r="AJ54" s="3">
        <v>2</v>
      </c>
      <c r="AK54" s="6"/>
      <c r="AL54">
        <v>8.298</v>
      </c>
      <c r="AM54" s="6"/>
      <c r="AN54" s="6"/>
      <c r="AO54" s="6"/>
      <c r="AP54" s="6"/>
      <c r="AQ54" s="34">
        <v>27.583577537194707</v>
      </c>
      <c r="AR54" s="34">
        <v>3.1450272362948978E-2</v>
      </c>
      <c r="AS54" s="34">
        <v>-1.998392438561949E-5</v>
      </c>
      <c r="AT54" s="34">
        <v>2.6321897272741026</v>
      </c>
      <c r="AU54" s="34">
        <v>49.759313115584121</v>
      </c>
      <c r="AV54" s="3">
        <v>2</v>
      </c>
      <c r="AW54" s="39">
        <v>5.8099999999999999E-2</v>
      </c>
      <c r="AX54" s="5">
        <v>0.20137076782292354</v>
      </c>
      <c r="AY54" s="35"/>
      <c r="AZ54" s="35">
        <f t="shared" si="5"/>
        <v>0.20137076782292354</v>
      </c>
      <c r="BA54" s="3">
        <v>2</v>
      </c>
      <c r="BB54" s="5">
        <v>0.89597589072546335</v>
      </c>
      <c r="BC54" s="35"/>
      <c r="BD54" s="35">
        <f t="shared" si="3"/>
        <v>0.89597589072546335</v>
      </c>
      <c r="BE54" s="38">
        <v>2</v>
      </c>
      <c r="BF54" s="2"/>
      <c r="BG54" s="2"/>
      <c r="BJ54">
        <v>5.5</v>
      </c>
    </row>
    <row r="55" spans="1:62" x14ac:dyDescent="0.2">
      <c r="B55" t="s">
        <v>55</v>
      </c>
      <c r="C55" s="26">
        <v>44391</v>
      </c>
      <c r="D55" s="24">
        <v>0.83016203703703706</v>
      </c>
      <c r="E55" s="9">
        <v>44391</v>
      </c>
      <c r="F55" s="25">
        <v>0.5490856481481482</v>
      </c>
      <c r="G55" t="s">
        <v>66</v>
      </c>
      <c r="H55" t="s">
        <v>67</v>
      </c>
      <c r="I55" s="39">
        <v>47.548859999999998</v>
      </c>
      <c r="J55" s="42">
        <v>-123.00346</v>
      </c>
      <c r="K55" s="3">
        <v>13</v>
      </c>
      <c r="L55">
        <v>6</v>
      </c>
      <c r="M55" s="29">
        <v>2</v>
      </c>
      <c r="N55">
        <v>30.506</v>
      </c>
      <c r="O55">
        <v>30.248999999999999</v>
      </c>
      <c r="P55">
        <v>10.2407</v>
      </c>
      <c r="Q55" s="2"/>
      <c r="R55" s="30">
        <v>2</v>
      </c>
      <c r="S55" s="2"/>
      <c r="T55">
        <v>29.817499999999999</v>
      </c>
      <c r="U55" s="3"/>
      <c r="V55" s="29">
        <v>2</v>
      </c>
      <c r="W55" s="2"/>
      <c r="X55">
        <v>22.870200000000001</v>
      </c>
      <c r="Y55" s="2"/>
      <c r="Z55" s="32">
        <v>4.7469000000000001</v>
      </c>
      <c r="AA55" s="31"/>
      <c r="AB55" s="4">
        <f t="shared" si="1"/>
        <v>4.7469000000000001</v>
      </c>
      <c r="AC55" s="3">
        <v>2</v>
      </c>
      <c r="AE55" s="33">
        <v>5.0196994805630437</v>
      </c>
      <c r="AH55" s="7">
        <f t="shared" si="6"/>
        <v>5.0196994805630437</v>
      </c>
      <c r="AI55" s="2"/>
      <c r="AJ55" s="3">
        <v>2</v>
      </c>
      <c r="AK55" s="6"/>
      <c r="AL55">
        <v>8.343</v>
      </c>
      <c r="AM55" s="6"/>
      <c r="AN55" s="6"/>
      <c r="AO55" s="6"/>
      <c r="AP55" s="6"/>
      <c r="AQ55" s="34">
        <v>24.524988644506617</v>
      </c>
      <c r="AR55" s="34">
        <v>5.4531900415879006E-2</v>
      </c>
      <c r="AS55" s="34">
        <v>-2.0623485822305066E-5</v>
      </c>
      <c r="AT55" s="34">
        <v>2.4846009289073727</v>
      </c>
      <c r="AU55" s="34">
        <v>44.524362413867671</v>
      </c>
      <c r="AV55" s="3">
        <v>2</v>
      </c>
      <c r="AW55" s="39">
        <v>0.4103</v>
      </c>
      <c r="AX55" s="5">
        <v>0.43477779416313006</v>
      </c>
      <c r="AY55" s="35"/>
      <c r="AZ55" s="35">
        <f t="shared" si="5"/>
        <v>0.43477779416313006</v>
      </c>
      <c r="BA55" s="3">
        <v>2</v>
      </c>
      <c r="BB55" s="5">
        <v>0.94500829970783784</v>
      </c>
      <c r="BC55" s="35"/>
      <c r="BD55" s="35">
        <f t="shared" si="3"/>
        <v>0.94500829970783784</v>
      </c>
      <c r="BE55" s="38">
        <v>2</v>
      </c>
      <c r="BF55" s="2"/>
      <c r="BG55" s="2"/>
      <c r="BJ55">
        <v>5.5</v>
      </c>
    </row>
    <row r="56" spans="1:62" x14ac:dyDescent="0.2">
      <c r="B56" t="s">
        <v>55</v>
      </c>
      <c r="C56" s="26">
        <v>44391</v>
      </c>
      <c r="D56" s="24">
        <v>0.83016203703703706</v>
      </c>
      <c r="E56" s="9">
        <v>44391</v>
      </c>
      <c r="F56" s="25">
        <v>0.55018518518518522</v>
      </c>
      <c r="G56" t="s">
        <v>66</v>
      </c>
      <c r="H56" t="s">
        <v>67</v>
      </c>
      <c r="I56" s="39">
        <v>47.549059999999997</v>
      </c>
      <c r="J56" s="42">
        <v>-123.00306</v>
      </c>
      <c r="K56" s="3">
        <v>13</v>
      </c>
      <c r="L56">
        <v>7</v>
      </c>
      <c r="M56" s="29">
        <v>2</v>
      </c>
      <c r="N56">
        <v>20.260000000000002</v>
      </c>
      <c r="O56">
        <v>20.09</v>
      </c>
      <c r="P56">
        <v>11.0351</v>
      </c>
      <c r="Q56" s="2"/>
      <c r="R56" s="30">
        <v>2</v>
      </c>
      <c r="S56" s="2"/>
      <c r="T56">
        <v>29.739699999999999</v>
      </c>
      <c r="U56" s="3"/>
      <c r="V56" s="29">
        <v>2</v>
      </c>
      <c r="W56" s="2"/>
      <c r="X56">
        <v>22.677199999999999</v>
      </c>
      <c r="Y56" s="2"/>
      <c r="Z56" s="32">
        <v>6.1307999999999998</v>
      </c>
      <c r="AA56" s="31"/>
      <c r="AB56" s="4">
        <f t="shared" si="1"/>
        <v>6.1307999999999998</v>
      </c>
      <c r="AC56" s="3">
        <v>2</v>
      </c>
      <c r="AE56" s="33">
        <v>6.7179167244083988</v>
      </c>
      <c r="AH56" s="7">
        <f t="shared" si="6"/>
        <v>6.7179167244083988</v>
      </c>
      <c r="AI56" s="2"/>
      <c r="AJ56" s="3">
        <v>2</v>
      </c>
      <c r="AK56" s="6"/>
      <c r="AL56">
        <v>8.5289999999999999</v>
      </c>
      <c r="AM56" s="6"/>
      <c r="AN56" s="6"/>
      <c r="AO56" s="6"/>
      <c r="AP56" s="6"/>
      <c r="AQ56" s="34">
        <v>17.975543028627598</v>
      </c>
      <c r="AR56" s="34">
        <v>0.12810787187145556</v>
      </c>
      <c r="AS56" s="34">
        <v>-2.1262729678650371E-5</v>
      </c>
      <c r="AT56" s="34">
        <v>1.9878314190396977</v>
      </c>
      <c r="AU56" s="34">
        <v>33.873877463621923</v>
      </c>
      <c r="AV56" s="3">
        <v>2</v>
      </c>
      <c r="AW56" s="39">
        <v>1.5143</v>
      </c>
      <c r="AX56" s="5">
        <v>1.5377404088295972</v>
      </c>
      <c r="AY56" s="35"/>
      <c r="AZ56" s="35">
        <f t="shared" si="5"/>
        <v>1.5377404088295972</v>
      </c>
      <c r="BA56" s="3">
        <v>2</v>
      </c>
      <c r="BB56" s="5">
        <v>1.8607931243962104</v>
      </c>
      <c r="BC56" s="35"/>
      <c r="BD56" s="35">
        <f t="shared" si="3"/>
        <v>1.8607931243962104</v>
      </c>
      <c r="BE56" s="38">
        <v>2</v>
      </c>
      <c r="BF56" s="2"/>
      <c r="BG56" s="2"/>
      <c r="BJ56">
        <v>5.5</v>
      </c>
    </row>
    <row r="57" spans="1:62" x14ac:dyDescent="0.2">
      <c r="B57" t="s">
        <v>55</v>
      </c>
      <c r="C57" s="26">
        <v>44391</v>
      </c>
      <c r="D57" s="24">
        <v>0.83016203703703706</v>
      </c>
      <c r="E57" s="9">
        <v>44391</v>
      </c>
      <c r="F57" s="25">
        <v>0.55094907407407401</v>
      </c>
      <c r="G57" t="s">
        <v>66</v>
      </c>
      <c r="H57" t="s">
        <v>67</v>
      </c>
      <c r="I57" s="39">
        <v>47.549199999999999</v>
      </c>
      <c r="J57" s="42">
        <v>-123.00283</v>
      </c>
      <c r="K57" s="3">
        <v>13</v>
      </c>
      <c r="L57">
        <v>8</v>
      </c>
      <c r="M57" s="29">
        <v>2</v>
      </c>
      <c r="N57">
        <v>10.025</v>
      </c>
      <c r="O57">
        <v>9.9420000000000002</v>
      </c>
      <c r="P57">
        <v>13.3673</v>
      </c>
      <c r="Q57" s="2"/>
      <c r="R57" s="30">
        <v>2</v>
      </c>
      <c r="S57" s="2"/>
      <c r="T57">
        <v>29.2773</v>
      </c>
      <c r="U57" s="3"/>
      <c r="V57" s="29">
        <v>2</v>
      </c>
      <c r="W57" s="2"/>
      <c r="X57">
        <v>21.893999999999998</v>
      </c>
      <c r="Y57" s="2"/>
      <c r="Z57" s="32">
        <v>10.268000000000001</v>
      </c>
      <c r="AA57" s="31"/>
      <c r="AB57" s="4">
        <f t="shared" si="1"/>
        <v>10.268000000000001</v>
      </c>
      <c r="AC57" s="3">
        <v>2</v>
      </c>
      <c r="AE57" s="33">
        <v>10.939410476963401</v>
      </c>
      <c r="AH57" s="7">
        <f t="shared" si="6"/>
        <v>10.939410476963401</v>
      </c>
      <c r="AI57" s="2"/>
      <c r="AJ57" s="3">
        <v>2</v>
      </c>
      <c r="AK57" s="6"/>
      <c r="AL57">
        <v>8.9190000000000005</v>
      </c>
      <c r="AM57" s="6"/>
      <c r="AN57" s="6"/>
      <c r="AO57" s="6"/>
      <c r="AP57" s="6"/>
      <c r="AQ57" s="34">
        <v>0</v>
      </c>
      <c r="AR57" s="34">
        <v>1.310747977315691E-2</v>
      </c>
      <c r="AS57" s="34">
        <v>3.4721210517958422E-2</v>
      </c>
      <c r="AT57" s="34">
        <v>0.63039265506238185</v>
      </c>
      <c r="AU57" s="34">
        <v>37.308163122238184</v>
      </c>
      <c r="AV57" s="3">
        <v>2</v>
      </c>
      <c r="AW57" s="39">
        <v>10.406599999999999</v>
      </c>
      <c r="AX57" s="5">
        <v>5.6749943659187529</v>
      </c>
      <c r="AY57" s="35"/>
      <c r="AZ57" s="35">
        <f t="shared" si="5"/>
        <v>5.6749943659187529</v>
      </c>
      <c r="BA57" s="3">
        <v>2</v>
      </c>
      <c r="BB57" s="5">
        <v>2.520379413113508</v>
      </c>
      <c r="BC57" s="35"/>
      <c r="BD57" s="35">
        <f t="shared" si="3"/>
        <v>2.520379413113508</v>
      </c>
      <c r="BE57" s="38">
        <v>2</v>
      </c>
      <c r="BF57" s="2"/>
      <c r="BG57" s="2"/>
      <c r="BJ57">
        <v>5.5</v>
      </c>
    </row>
    <row r="58" spans="1:62" x14ac:dyDescent="0.2">
      <c r="B58" t="s">
        <v>55</v>
      </c>
      <c r="C58" s="26">
        <v>44391</v>
      </c>
      <c r="D58" s="24">
        <v>0.83016203703703706</v>
      </c>
      <c r="E58" s="9">
        <v>44391</v>
      </c>
      <c r="F58" s="25">
        <v>0.55164351851851856</v>
      </c>
      <c r="G58" t="s">
        <v>66</v>
      </c>
      <c r="H58" t="s">
        <v>67</v>
      </c>
      <c r="I58" s="39">
        <v>47.549320000000002</v>
      </c>
      <c r="J58" s="42">
        <v>-123.0026</v>
      </c>
      <c r="K58" s="3">
        <v>13</v>
      </c>
      <c r="L58">
        <v>9</v>
      </c>
      <c r="M58" s="29">
        <v>2</v>
      </c>
      <c r="N58">
        <v>4.8479999999999999</v>
      </c>
      <c r="O58">
        <v>4.8079999999999998</v>
      </c>
      <c r="P58">
        <v>18.412800000000001</v>
      </c>
      <c r="Q58" s="2"/>
      <c r="R58" s="30">
        <v>2</v>
      </c>
      <c r="S58" s="2"/>
      <c r="T58">
        <v>27.2713</v>
      </c>
      <c r="U58" s="3"/>
      <c r="V58" s="29">
        <v>2</v>
      </c>
      <c r="W58" s="2"/>
      <c r="X58">
        <v>19.266300000000001</v>
      </c>
      <c r="Y58" s="2"/>
      <c r="Z58" s="32">
        <v>9.5502000000000002</v>
      </c>
      <c r="AA58" s="31"/>
      <c r="AB58" s="4">
        <f t="shared" si="1"/>
        <v>9.5502000000000002</v>
      </c>
      <c r="AC58" s="3">
        <v>2</v>
      </c>
      <c r="AE58" s="33">
        <v>10.504230704905266</v>
      </c>
      <c r="AH58" s="7">
        <f t="shared" si="6"/>
        <v>10.504230704905266</v>
      </c>
      <c r="AI58" s="2"/>
      <c r="AJ58" s="3">
        <v>2</v>
      </c>
      <c r="AK58" s="6"/>
      <c r="AL58">
        <v>9.0429999999999993</v>
      </c>
      <c r="AM58" s="6"/>
      <c r="AN58" s="6"/>
      <c r="AO58" s="6"/>
      <c r="AP58" s="6"/>
      <c r="AQ58" s="34">
        <v>0</v>
      </c>
      <c r="AR58" s="34">
        <v>2.3777536862003663E-3</v>
      </c>
      <c r="AS58" s="34">
        <v>-2.2540264650286482E-5</v>
      </c>
      <c r="AT58" s="34">
        <v>0.61410309262759932</v>
      </c>
      <c r="AU58" s="34">
        <v>35.266390401890355</v>
      </c>
      <c r="AV58" s="3">
        <v>2</v>
      </c>
      <c r="AW58" s="39">
        <v>1.5106999999999999</v>
      </c>
      <c r="AX58" s="5">
        <v>1.9816714197119512</v>
      </c>
      <c r="AY58" s="35"/>
      <c r="AZ58" s="35">
        <f t="shared" si="5"/>
        <v>1.9816714197119512</v>
      </c>
      <c r="BA58" s="3">
        <v>2</v>
      </c>
      <c r="BB58" s="5">
        <v>0.73622937593321025</v>
      </c>
      <c r="BC58" s="35"/>
      <c r="BD58" s="35">
        <f t="shared" si="3"/>
        <v>0.73622937593321025</v>
      </c>
      <c r="BE58" s="38">
        <v>2</v>
      </c>
      <c r="BF58" s="2"/>
      <c r="BG58" s="2"/>
      <c r="BJ58">
        <v>5.5</v>
      </c>
    </row>
    <row r="59" spans="1:62" x14ac:dyDescent="0.2">
      <c r="B59" t="s">
        <v>55</v>
      </c>
      <c r="C59" s="26">
        <v>44391</v>
      </c>
      <c r="D59" s="24">
        <v>0.83016203703703706</v>
      </c>
      <c r="E59" s="9">
        <v>44391</v>
      </c>
      <c r="F59" s="25">
        <v>0.55200231481481488</v>
      </c>
      <c r="G59" t="s">
        <v>66</v>
      </c>
      <c r="H59" t="s">
        <v>67</v>
      </c>
      <c r="I59" s="39">
        <v>47.54936</v>
      </c>
      <c r="J59" s="42">
        <v>-123.0025</v>
      </c>
      <c r="K59" s="3">
        <v>13</v>
      </c>
      <c r="L59">
        <v>10</v>
      </c>
      <c r="M59" s="29">
        <v>2</v>
      </c>
      <c r="N59">
        <v>2.8290000000000002</v>
      </c>
      <c r="O59">
        <v>2.8050000000000002</v>
      </c>
      <c r="P59">
        <v>18.650099999999998</v>
      </c>
      <c r="Q59" s="2"/>
      <c r="R59" s="30">
        <v>2</v>
      </c>
      <c r="S59" s="2"/>
      <c r="T59">
        <v>27.113299999999999</v>
      </c>
      <c r="U59" s="3"/>
      <c r="V59" s="29">
        <v>2</v>
      </c>
      <c r="W59" s="2"/>
      <c r="X59">
        <v>19.089200000000002</v>
      </c>
      <c r="Y59" s="2"/>
      <c r="Z59" s="32">
        <v>9.4215</v>
      </c>
      <c r="AA59" s="31"/>
      <c r="AB59" s="4">
        <f t="shared" si="1"/>
        <v>9.4215</v>
      </c>
      <c r="AC59" s="3">
        <v>2</v>
      </c>
      <c r="AE59" s="33">
        <v>10.198540985984661</v>
      </c>
      <c r="AH59" s="7">
        <f t="shared" si="6"/>
        <v>10.198540985984661</v>
      </c>
      <c r="AI59" s="2"/>
      <c r="AJ59" s="3">
        <v>2</v>
      </c>
      <c r="AK59" s="6"/>
      <c r="AL59">
        <v>9.0579999999999998</v>
      </c>
      <c r="AM59" s="6"/>
      <c r="AN59" s="6"/>
      <c r="AO59" s="6"/>
      <c r="AP59" s="6"/>
      <c r="AQ59" s="34">
        <v>0</v>
      </c>
      <c r="AR59" s="34">
        <v>-4.2289073724007708E-4</v>
      </c>
      <c r="AS59" s="34">
        <v>-2.3178555765610979E-5</v>
      </c>
      <c r="AT59" s="34">
        <v>0.61306097869187137</v>
      </c>
      <c r="AU59" s="34">
        <v>37.23290821214367</v>
      </c>
      <c r="AV59" s="3">
        <v>2</v>
      </c>
      <c r="AW59" s="39">
        <v>1.1830000000000001</v>
      </c>
      <c r="AX59" s="5">
        <v>1.7116515264948495</v>
      </c>
      <c r="AY59" s="35"/>
      <c r="AZ59" s="35">
        <f t="shared" si="5"/>
        <v>1.7116515264948495</v>
      </c>
      <c r="BA59" s="3">
        <v>2</v>
      </c>
      <c r="BB59" s="5">
        <v>0.51545287334386025</v>
      </c>
      <c r="BC59" s="35"/>
      <c r="BD59" s="35">
        <f t="shared" si="3"/>
        <v>0.51545287334386025</v>
      </c>
      <c r="BE59" s="38">
        <v>2</v>
      </c>
      <c r="BF59" s="2"/>
      <c r="BG59" s="2"/>
      <c r="BJ59">
        <v>5.5</v>
      </c>
    </row>
    <row r="60" spans="1:62" x14ac:dyDescent="0.2">
      <c r="B60" t="s">
        <v>55</v>
      </c>
      <c r="C60" s="26">
        <v>44390</v>
      </c>
      <c r="D60" s="24">
        <v>0.79024305555555552</v>
      </c>
      <c r="E60" s="9">
        <v>44390</v>
      </c>
      <c r="F60" s="25">
        <v>0.50101851851851853</v>
      </c>
      <c r="G60" t="s">
        <v>68</v>
      </c>
      <c r="H60" t="s">
        <v>69</v>
      </c>
      <c r="I60" s="39">
        <v>48.18918</v>
      </c>
      <c r="J60" s="42">
        <v>-122.85483000000001</v>
      </c>
      <c r="K60" s="3">
        <v>21</v>
      </c>
      <c r="L60">
        <v>1</v>
      </c>
      <c r="M60" s="29">
        <v>2</v>
      </c>
      <c r="N60">
        <v>63.625</v>
      </c>
      <c r="O60">
        <v>63.081000000000003</v>
      </c>
      <c r="P60">
        <v>10.0235</v>
      </c>
      <c r="Q60" s="2"/>
      <c r="R60" s="30">
        <v>2</v>
      </c>
      <c r="S60" s="2"/>
      <c r="T60">
        <v>31.406500000000001</v>
      </c>
      <c r="U60" s="3"/>
      <c r="V60" s="29">
        <v>2</v>
      </c>
      <c r="W60" s="2"/>
      <c r="X60">
        <v>24.1447</v>
      </c>
      <c r="Y60" s="2"/>
      <c r="Z60" s="32">
        <v>4.9927000000000001</v>
      </c>
      <c r="AA60" s="31"/>
      <c r="AB60" s="4">
        <f t="shared" si="1"/>
        <v>4.9927000000000001</v>
      </c>
      <c r="AC60" s="3">
        <v>2</v>
      </c>
      <c r="AE60" s="33">
        <v>5.1971090036929652</v>
      </c>
      <c r="AH60" s="7">
        <f t="shared" si="6"/>
        <v>5.1971090036929652</v>
      </c>
      <c r="AI60" s="2"/>
      <c r="AJ60" s="3">
        <v>2</v>
      </c>
      <c r="AK60" s="6"/>
      <c r="AL60">
        <v>8.4390000000000001</v>
      </c>
      <c r="AM60" s="6"/>
      <c r="AN60" s="6"/>
      <c r="AO60" s="6"/>
      <c r="AP60" s="6"/>
      <c r="AQ60" s="34">
        <v>23.502831135427321</v>
      </c>
      <c r="AR60" s="34">
        <v>0.32402632067202336</v>
      </c>
      <c r="AS60" s="34">
        <v>1.4855897542001459</v>
      </c>
      <c r="AT60" s="34">
        <v>1.9706894472957086</v>
      </c>
      <c r="AU60" s="34">
        <v>35.385592594740686</v>
      </c>
      <c r="AV60" s="3">
        <v>2</v>
      </c>
      <c r="AW60" s="39">
        <v>0.80859999999999999</v>
      </c>
      <c r="AX60" s="35"/>
      <c r="AY60" s="35"/>
      <c r="AZ60" s="35"/>
      <c r="BA60" s="3"/>
      <c r="BB60" s="35"/>
      <c r="BC60" s="35"/>
      <c r="BD60" s="35"/>
      <c r="BE60" s="3"/>
      <c r="BF60" s="2"/>
      <c r="BG60" s="2"/>
      <c r="BJ60">
        <v>6.5</v>
      </c>
    </row>
    <row r="61" spans="1:62" x14ac:dyDescent="0.2">
      <c r="B61" t="s">
        <v>55</v>
      </c>
      <c r="C61" s="26">
        <v>44390</v>
      </c>
      <c r="D61" s="24">
        <v>0.79024305555555552</v>
      </c>
      <c r="E61" s="9">
        <v>44390</v>
      </c>
      <c r="F61" s="25">
        <v>0.50165509259259256</v>
      </c>
      <c r="G61" t="s">
        <v>68</v>
      </c>
      <c r="H61" t="s">
        <v>69</v>
      </c>
      <c r="I61" s="39">
        <v>48.189239999999998</v>
      </c>
      <c r="J61" s="42">
        <v>-122.85551</v>
      </c>
      <c r="K61" s="3">
        <v>21</v>
      </c>
      <c r="L61">
        <v>2</v>
      </c>
      <c r="M61" s="29">
        <v>2</v>
      </c>
      <c r="N61">
        <v>50.755000000000003</v>
      </c>
      <c r="O61">
        <v>50.322000000000003</v>
      </c>
      <c r="P61">
        <v>10.5916</v>
      </c>
      <c r="Q61" s="2"/>
      <c r="R61" s="30">
        <v>2</v>
      </c>
      <c r="S61" s="2"/>
      <c r="T61">
        <v>31.0017</v>
      </c>
      <c r="U61" s="3"/>
      <c r="V61" s="29">
        <v>2</v>
      </c>
      <c r="W61" s="2"/>
      <c r="X61">
        <v>23.7346</v>
      </c>
      <c r="Y61" s="2"/>
      <c r="Z61" s="32">
        <v>5.6181999999999999</v>
      </c>
      <c r="AA61" s="31"/>
      <c r="AB61" s="4">
        <f t="shared" si="1"/>
        <v>5.6181999999999999</v>
      </c>
      <c r="AC61" s="3">
        <v>2</v>
      </c>
      <c r="AE61" s="33">
        <v>5.9057174758005697</v>
      </c>
      <c r="AH61" s="7">
        <f t="shared" si="6"/>
        <v>5.9057174758005697</v>
      </c>
      <c r="AI61" s="2"/>
      <c r="AJ61" s="3">
        <v>2</v>
      </c>
      <c r="AK61" s="6"/>
      <c r="AL61">
        <v>8.484</v>
      </c>
      <c r="AM61" s="6"/>
      <c r="AN61" s="6"/>
      <c r="AO61" s="6"/>
      <c r="AP61" s="6"/>
      <c r="AQ61" s="34">
        <v>21.639675475683791</v>
      </c>
      <c r="AR61" s="34">
        <v>0.33937190695560421</v>
      </c>
      <c r="AS61" s="34">
        <v>1.5685397506046586</v>
      </c>
      <c r="AT61" s="34">
        <v>1.8898928152634502</v>
      </c>
      <c r="AU61" s="34">
        <v>33.543165563517576</v>
      </c>
      <c r="AV61" s="3">
        <v>2</v>
      </c>
      <c r="AW61" s="39">
        <v>1.2367999999999999</v>
      </c>
      <c r="AX61" s="5">
        <v>3.2493919353244469</v>
      </c>
      <c r="AY61" s="35"/>
      <c r="AZ61" s="35">
        <f t="shared" si="5"/>
        <v>3.2493919353244469</v>
      </c>
      <c r="BA61" s="3">
        <v>2</v>
      </c>
      <c r="BB61" s="5">
        <v>2.6772060517723277</v>
      </c>
      <c r="BC61" s="35"/>
      <c r="BD61" s="35">
        <f t="shared" si="3"/>
        <v>2.6772060517723277</v>
      </c>
      <c r="BE61" s="38">
        <v>2</v>
      </c>
      <c r="BF61" s="2"/>
      <c r="BG61" s="2"/>
      <c r="BJ61">
        <v>6.5</v>
      </c>
    </row>
    <row r="62" spans="1:62" x14ac:dyDescent="0.2">
      <c r="B62" t="s">
        <v>55</v>
      </c>
      <c r="C62" s="26">
        <v>44390</v>
      </c>
      <c r="D62" s="24">
        <v>0.79024305555555552</v>
      </c>
      <c r="E62" s="9">
        <v>44390</v>
      </c>
      <c r="F62" s="25">
        <v>0.50225694444444446</v>
      </c>
      <c r="G62" t="s">
        <v>68</v>
      </c>
      <c r="H62" t="s">
        <v>69</v>
      </c>
      <c r="I62" s="39">
        <v>48.189259999999997</v>
      </c>
      <c r="J62" s="42">
        <v>-122.85616</v>
      </c>
      <c r="K62" s="3">
        <v>21</v>
      </c>
      <c r="L62">
        <v>3</v>
      </c>
      <c r="M62" s="29">
        <v>2</v>
      </c>
      <c r="N62">
        <v>30.591999999999999</v>
      </c>
      <c r="O62">
        <v>30.332000000000001</v>
      </c>
      <c r="P62">
        <v>10.9031</v>
      </c>
      <c r="Q62" s="2"/>
      <c r="R62" s="30">
        <v>2</v>
      </c>
      <c r="S62" s="2"/>
      <c r="T62">
        <v>30.7806</v>
      </c>
      <c r="U62" s="3"/>
      <c r="V62" s="29">
        <v>2</v>
      </c>
      <c r="W62" s="2"/>
      <c r="X62">
        <v>23.5092</v>
      </c>
      <c r="Y62" s="2"/>
      <c r="Z62" s="32">
        <v>5.9162999999999997</v>
      </c>
      <c r="AA62" s="31"/>
      <c r="AB62" s="4">
        <f t="shared" si="1"/>
        <v>5.9162999999999997</v>
      </c>
      <c r="AC62" s="3">
        <v>2</v>
      </c>
      <c r="AE62" s="33">
        <v>6.5185866319861381</v>
      </c>
      <c r="AH62" s="7">
        <f t="shared" si="6"/>
        <v>6.5185866319861381</v>
      </c>
      <c r="AI62" s="2"/>
      <c r="AJ62" s="3">
        <v>2</v>
      </c>
      <c r="AK62" s="6"/>
      <c r="AL62">
        <v>8.5109999999999992</v>
      </c>
      <c r="AM62" s="6"/>
      <c r="AN62" s="6"/>
      <c r="AO62" s="6"/>
      <c r="AP62" s="6"/>
      <c r="AQ62" s="34">
        <v>20.528860335654574</v>
      </c>
      <c r="AR62" s="34">
        <v>0.35230798389741097</v>
      </c>
      <c r="AS62" s="34">
        <v>1.6127534819414009</v>
      </c>
      <c r="AT62" s="34">
        <v>1.8095998558795163</v>
      </c>
      <c r="AU62" s="34">
        <v>32.230842546205672</v>
      </c>
      <c r="AV62" s="3">
        <v>2</v>
      </c>
      <c r="AW62" s="39">
        <v>1.4934000000000001</v>
      </c>
      <c r="AX62" s="5">
        <v>3.3866901861128036</v>
      </c>
      <c r="AY62" s="35"/>
      <c r="AZ62" s="35">
        <f t="shared" si="5"/>
        <v>3.3866901861128036</v>
      </c>
      <c r="BA62" s="3">
        <v>2</v>
      </c>
      <c r="BB62" s="5">
        <v>2.2620985203388098</v>
      </c>
      <c r="BC62" s="35"/>
      <c r="BD62" s="35">
        <f t="shared" si="3"/>
        <v>2.2620985203388098</v>
      </c>
      <c r="BE62" s="38">
        <v>2</v>
      </c>
      <c r="BF62" s="2"/>
      <c r="BG62" s="2"/>
      <c r="BJ62">
        <v>6.5</v>
      </c>
    </row>
    <row r="63" spans="1:62" x14ac:dyDescent="0.2">
      <c r="B63" t="s">
        <v>55</v>
      </c>
      <c r="C63" s="26">
        <v>44390</v>
      </c>
      <c r="D63" s="24">
        <v>0.79024305555555552</v>
      </c>
      <c r="E63" s="9">
        <v>44390</v>
      </c>
      <c r="F63" s="25">
        <v>0.50265046296296301</v>
      </c>
      <c r="G63" t="s">
        <v>68</v>
      </c>
      <c r="H63" t="s">
        <v>69</v>
      </c>
      <c r="I63" s="39">
        <v>48.189279999999997</v>
      </c>
      <c r="J63" s="42">
        <v>-122.85657</v>
      </c>
      <c r="K63" s="3">
        <v>21</v>
      </c>
      <c r="L63">
        <v>4</v>
      </c>
      <c r="M63" s="29">
        <v>2</v>
      </c>
      <c r="N63">
        <v>20.088000000000001</v>
      </c>
      <c r="O63">
        <v>19.917999999999999</v>
      </c>
      <c r="P63">
        <v>10.8973</v>
      </c>
      <c r="Q63" s="2"/>
      <c r="R63" s="30">
        <v>2</v>
      </c>
      <c r="S63" s="2"/>
      <c r="T63">
        <v>30.784700000000001</v>
      </c>
      <c r="U63" s="3"/>
      <c r="V63" s="29">
        <v>2</v>
      </c>
      <c r="W63" s="2"/>
      <c r="X63">
        <v>23.513100000000001</v>
      </c>
      <c r="Y63" s="2"/>
      <c r="Z63" s="32">
        <v>5.9202000000000004</v>
      </c>
      <c r="AA63" s="31"/>
      <c r="AB63" s="4">
        <f t="shared" si="1"/>
        <v>5.9202000000000004</v>
      </c>
      <c r="AC63" s="3">
        <v>2</v>
      </c>
      <c r="AE63" s="33">
        <v>5.7001708053048992</v>
      </c>
      <c r="AH63" s="7">
        <f t="shared" si="6"/>
        <v>5.7001708053048992</v>
      </c>
      <c r="AI63" s="2"/>
      <c r="AJ63" s="3">
        <v>2</v>
      </c>
      <c r="AK63" s="6"/>
      <c r="AL63">
        <v>8.5150000000000006</v>
      </c>
      <c r="AM63" s="6"/>
      <c r="AN63" s="6"/>
      <c r="AO63" s="6"/>
      <c r="AP63" s="6"/>
      <c r="AQ63" s="34">
        <v>20.242931066691014</v>
      </c>
      <c r="AR63" s="34">
        <v>0.36371097311906503</v>
      </c>
      <c r="AS63" s="34">
        <v>1.6262411509130752</v>
      </c>
      <c r="AT63" s="34">
        <v>1.8008852907655277</v>
      </c>
      <c r="AU63" s="34">
        <v>32.3445933779401</v>
      </c>
      <c r="AV63" s="3">
        <v>2</v>
      </c>
      <c r="AW63" s="39">
        <v>1.4569000000000001</v>
      </c>
      <c r="AX63" s="5">
        <v>3.1578597681322087</v>
      </c>
      <c r="AY63" s="35"/>
      <c r="AZ63" s="35">
        <f t="shared" si="5"/>
        <v>3.1578597681322087</v>
      </c>
      <c r="BA63" s="3">
        <v>2</v>
      </c>
      <c r="BB63" s="5">
        <v>2.1205165641258557</v>
      </c>
      <c r="BC63" s="35"/>
      <c r="BD63" s="35">
        <f t="shared" si="3"/>
        <v>2.1205165641258557</v>
      </c>
      <c r="BE63" s="38">
        <v>2</v>
      </c>
      <c r="BF63" s="2"/>
      <c r="BG63" s="2"/>
      <c r="BJ63">
        <v>6.5</v>
      </c>
    </row>
    <row r="64" spans="1:62" x14ac:dyDescent="0.2">
      <c r="B64" t="s">
        <v>55</v>
      </c>
      <c r="C64" s="26">
        <v>44390</v>
      </c>
      <c r="D64" s="24">
        <v>0.79024305555555552</v>
      </c>
      <c r="E64" s="9">
        <v>44390</v>
      </c>
      <c r="F64" s="25">
        <v>0.50318287037037035</v>
      </c>
      <c r="G64" t="s">
        <v>68</v>
      </c>
      <c r="H64" t="s">
        <v>69</v>
      </c>
      <c r="I64" s="39">
        <v>48.189239999999998</v>
      </c>
      <c r="J64" s="42">
        <v>-122.85720000000001</v>
      </c>
      <c r="K64" s="3">
        <v>21</v>
      </c>
      <c r="L64">
        <v>5</v>
      </c>
      <c r="M64" s="29">
        <v>2</v>
      </c>
      <c r="N64">
        <v>10.061999999999999</v>
      </c>
      <c r="O64">
        <v>9.9779999999999998</v>
      </c>
      <c r="P64">
        <v>10.9285</v>
      </c>
      <c r="Q64" s="2"/>
      <c r="R64" s="30">
        <v>2</v>
      </c>
      <c r="S64" s="2"/>
      <c r="T64">
        <v>30.767099999999999</v>
      </c>
      <c r="U64" s="3"/>
      <c r="V64" s="29">
        <v>2</v>
      </c>
      <c r="W64" s="2"/>
      <c r="X64">
        <v>23.4939</v>
      </c>
      <c r="Y64" s="2"/>
      <c r="Z64" s="32">
        <v>5.9714</v>
      </c>
      <c r="AA64" s="31"/>
      <c r="AB64" s="4">
        <f t="shared" si="1"/>
        <v>5.9714</v>
      </c>
      <c r="AC64" s="3">
        <v>2</v>
      </c>
      <c r="AE64" s="33">
        <v>6.6764954524660309</v>
      </c>
      <c r="AH64" s="7">
        <f t="shared" si="6"/>
        <v>6.6764954524660309</v>
      </c>
      <c r="AI64" s="2"/>
      <c r="AJ64" s="3">
        <v>2</v>
      </c>
      <c r="AK64" s="6"/>
      <c r="AL64">
        <v>8.52</v>
      </c>
      <c r="AM64" s="6"/>
      <c r="AN64" s="6"/>
      <c r="AO64" s="6"/>
      <c r="AP64" s="6"/>
      <c r="AQ64" s="34">
        <v>20.287537405730053</v>
      </c>
      <c r="AR64" s="34">
        <v>0.36634686921516113</v>
      </c>
      <c r="AS64" s="34">
        <v>1.5853593863485107</v>
      </c>
      <c r="AT64" s="34">
        <v>1.7903807919935566</v>
      </c>
      <c r="AU64" s="34">
        <v>32.308708057819985</v>
      </c>
      <c r="AV64" s="3">
        <v>2</v>
      </c>
      <c r="AW64" s="39">
        <v>1.3247</v>
      </c>
      <c r="AX64" s="5">
        <v>3.1120936845360898</v>
      </c>
      <c r="AY64" s="35"/>
      <c r="AZ64" s="35">
        <f t="shared" si="5"/>
        <v>3.1120936845360898</v>
      </c>
      <c r="BA64" s="3">
        <v>2</v>
      </c>
      <c r="BB64" s="5">
        <v>1.7958702735284269</v>
      </c>
      <c r="BC64" s="35"/>
      <c r="BD64" s="35">
        <f t="shared" si="3"/>
        <v>1.7958702735284269</v>
      </c>
      <c r="BE64" s="38">
        <v>2</v>
      </c>
      <c r="BF64" s="2"/>
      <c r="BG64" s="2"/>
      <c r="BJ64">
        <v>6.5</v>
      </c>
    </row>
    <row r="65" spans="2:62" x14ac:dyDescent="0.2">
      <c r="B65" t="s">
        <v>55</v>
      </c>
      <c r="C65" s="26">
        <v>44390</v>
      </c>
      <c r="D65" s="24">
        <v>0.79024305555555552</v>
      </c>
      <c r="E65" s="9">
        <v>44390</v>
      </c>
      <c r="F65" s="25">
        <v>0.50362268518518516</v>
      </c>
      <c r="G65" t="s">
        <v>68</v>
      </c>
      <c r="H65" t="s">
        <v>69</v>
      </c>
      <c r="I65" s="39">
        <v>48.189219999999999</v>
      </c>
      <c r="J65" s="42">
        <v>-122.85772</v>
      </c>
      <c r="K65" s="3">
        <v>21</v>
      </c>
      <c r="L65">
        <v>6</v>
      </c>
      <c r="M65" s="29">
        <v>2</v>
      </c>
      <c r="N65">
        <v>5.4219999999999997</v>
      </c>
      <c r="O65">
        <v>5.3769999999999998</v>
      </c>
      <c r="P65">
        <v>10.9435</v>
      </c>
      <c r="Q65" s="2"/>
      <c r="R65" s="30">
        <v>2</v>
      </c>
      <c r="S65" s="2"/>
      <c r="T65">
        <v>30.758700000000001</v>
      </c>
      <c r="U65" s="3"/>
      <c r="V65" s="29">
        <v>2</v>
      </c>
      <c r="W65" s="2"/>
      <c r="X65">
        <v>23.4847</v>
      </c>
      <c r="Y65" s="2"/>
      <c r="Z65" s="32">
        <v>5.9612999999999996</v>
      </c>
      <c r="AA65" s="31"/>
      <c r="AB65" s="4">
        <f t="shared" si="1"/>
        <v>5.9612999999999996</v>
      </c>
      <c r="AC65" s="3">
        <v>2</v>
      </c>
      <c r="AE65" s="33">
        <v>6.3593074174231221</v>
      </c>
      <c r="AH65" s="7">
        <f t="shared" si="6"/>
        <v>6.3593074174231221</v>
      </c>
      <c r="AI65" s="2"/>
      <c r="AJ65" s="3">
        <v>2</v>
      </c>
      <c r="AK65" s="6"/>
      <c r="AL65">
        <v>8.52</v>
      </c>
      <c r="AM65" s="6"/>
      <c r="AN65" s="6"/>
      <c r="AO65" s="6"/>
      <c r="AP65" s="6"/>
      <c r="AQ65" s="34">
        <v>20.306034006825744</v>
      </c>
      <c r="AR65" s="34">
        <v>0.36657164515867219</v>
      </c>
      <c r="AS65" s="34">
        <v>1.6165329504098693</v>
      </c>
      <c r="AT65" s="34">
        <v>1.7815330532572971</v>
      </c>
      <c r="AU65" s="34">
        <v>31.961068439899361</v>
      </c>
      <c r="AV65" s="3">
        <v>2</v>
      </c>
      <c r="AW65" s="39">
        <v>0.89949999999999997</v>
      </c>
      <c r="AX65" s="5">
        <v>3.2951580189205658</v>
      </c>
      <c r="AY65" s="35"/>
      <c r="AZ65" s="35">
        <f t="shared" si="5"/>
        <v>3.2951580189205658</v>
      </c>
      <c r="BA65" s="3">
        <v>2</v>
      </c>
      <c r="BB65" s="5">
        <v>1.8443136730149179</v>
      </c>
      <c r="BC65" s="35"/>
      <c r="BD65" s="35">
        <f t="shared" si="3"/>
        <v>1.8443136730149179</v>
      </c>
      <c r="BE65" s="38">
        <v>2</v>
      </c>
      <c r="BF65" s="2"/>
      <c r="BG65" s="2"/>
      <c r="BJ65">
        <v>6.5</v>
      </c>
    </row>
    <row r="66" spans="2:62" x14ac:dyDescent="0.2">
      <c r="B66" t="s">
        <v>55</v>
      </c>
      <c r="C66" s="26">
        <v>44390</v>
      </c>
      <c r="D66" s="24">
        <v>0.79024305555555552</v>
      </c>
      <c r="E66" s="9">
        <v>44390</v>
      </c>
      <c r="F66" s="25">
        <v>0.50392361111111106</v>
      </c>
      <c r="G66" t="s">
        <v>68</v>
      </c>
      <c r="H66" t="s">
        <v>69</v>
      </c>
      <c r="I66" s="39">
        <v>48.1892</v>
      </c>
      <c r="J66" s="42">
        <v>-122.85808</v>
      </c>
      <c r="K66" s="3">
        <v>21</v>
      </c>
      <c r="L66">
        <v>7</v>
      </c>
      <c r="M66" s="29">
        <v>2</v>
      </c>
      <c r="N66">
        <v>3.4329999999999998</v>
      </c>
      <c r="O66">
        <v>3.4039999999999999</v>
      </c>
      <c r="P66">
        <v>10.973100000000001</v>
      </c>
      <c r="Q66" s="2"/>
      <c r="R66" s="30">
        <v>2</v>
      </c>
      <c r="S66" s="2"/>
      <c r="T66">
        <v>30.747499999999999</v>
      </c>
      <c r="U66" s="3"/>
      <c r="V66" s="29">
        <v>2</v>
      </c>
      <c r="W66" s="2"/>
      <c r="X66">
        <v>23.4709</v>
      </c>
      <c r="Y66" s="2"/>
      <c r="Z66" s="32">
        <v>5.9974999999999996</v>
      </c>
      <c r="AA66" s="31"/>
      <c r="AB66" s="4">
        <f t="shared" si="1"/>
        <v>5.9974999999999996</v>
      </c>
      <c r="AC66" s="3">
        <v>2</v>
      </c>
      <c r="AE66" s="33">
        <v>6.3655728935607288</v>
      </c>
      <c r="AH66" s="7">
        <f t="shared" si="6"/>
        <v>6.3655728935607288</v>
      </c>
      <c r="AI66" s="2"/>
      <c r="AJ66" s="3">
        <v>2</v>
      </c>
      <c r="AK66" s="6"/>
      <c r="AL66">
        <v>8.5239999999999991</v>
      </c>
      <c r="AM66" s="6"/>
      <c r="AN66" s="6"/>
      <c r="AO66" s="6"/>
      <c r="AP66" s="6"/>
      <c r="AQ66" s="34">
        <v>20.217621356464569</v>
      </c>
      <c r="AR66" s="34">
        <v>0.36847718203067931</v>
      </c>
      <c r="AS66" s="34">
        <v>1.6033197917457997</v>
      </c>
      <c r="AT66" s="34">
        <v>1.7903287340162086</v>
      </c>
      <c r="AU66" s="34">
        <v>32.269712559313369</v>
      </c>
      <c r="AV66" s="3">
        <v>2</v>
      </c>
      <c r="AW66" s="39">
        <v>0.74170000000000003</v>
      </c>
      <c r="AX66" s="5">
        <v>2.8374971829593765</v>
      </c>
      <c r="AY66" s="35"/>
      <c r="AZ66" s="35">
        <f t="shared" si="5"/>
        <v>2.8374971829593765</v>
      </c>
      <c r="BA66" s="3">
        <v>2</v>
      </c>
      <c r="BB66" s="5">
        <v>2.2556729622019147</v>
      </c>
      <c r="BC66" s="35"/>
      <c r="BD66" s="35">
        <f t="shared" si="3"/>
        <v>2.2556729622019147</v>
      </c>
      <c r="BE66" s="38">
        <v>2</v>
      </c>
      <c r="BF66" s="2"/>
      <c r="BG66" s="2"/>
      <c r="BJ66">
        <v>6.5</v>
      </c>
    </row>
    <row r="67" spans="2:62" x14ac:dyDescent="0.2">
      <c r="B67" t="s">
        <v>55</v>
      </c>
      <c r="C67" s="26">
        <v>44390</v>
      </c>
      <c r="D67" s="24">
        <v>0.69628472222222226</v>
      </c>
      <c r="E67" s="9">
        <v>44390</v>
      </c>
      <c r="F67" s="25">
        <v>0.40818287037037032</v>
      </c>
      <c r="G67" t="s">
        <v>70</v>
      </c>
      <c r="H67" t="s">
        <v>71</v>
      </c>
      <c r="I67" s="39">
        <v>48.271120000000003</v>
      </c>
      <c r="J67" s="42">
        <v>-123.02076</v>
      </c>
      <c r="K67" s="3">
        <v>22</v>
      </c>
      <c r="L67">
        <v>1</v>
      </c>
      <c r="M67" s="29">
        <v>2</v>
      </c>
      <c r="N67">
        <v>106.304</v>
      </c>
      <c r="O67">
        <v>105.38200000000001</v>
      </c>
      <c r="P67">
        <v>8.4250000000000007</v>
      </c>
      <c r="Q67" s="2"/>
      <c r="R67" s="30">
        <v>2</v>
      </c>
      <c r="S67" s="2"/>
      <c r="T67">
        <v>32.654499999999999</v>
      </c>
      <c r="U67" s="3"/>
      <c r="V67" s="29">
        <v>2</v>
      </c>
      <c r="W67" s="2"/>
      <c r="X67">
        <v>25.371200000000002</v>
      </c>
      <c r="Y67" s="2"/>
      <c r="Z67" s="32">
        <v>3.5709</v>
      </c>
      <c r="AA67" s="31"/>
      <c r="AB67" s="4">
        <f t="shared" ref="AB67:AB130" si="7">Z67</f>
        <v>3.5709</v>
      </c>
      <c r="AC67" s="3">
        <v>2</v>
      </c>
      <c r="AE67" s="33">
        <v>3.7446810081018773</v>
      </c>
      <c r="AF67" s="33">
        <v>3.7517589156116058</v>
      </c>
      <c r="AH67" s="7">
        <f t="shared" si="6"/>
        <v>3.7482199618567416</v>
      </c>
      <c r="AI67" s="2"/>
      <c r="AJ67" s="3">
        <v>2</v>
      </c>
      <c r="AK67" s="6"/>
      <c r="AL67">
        <v>8.3160000000000007</v>
      </c>
      <c r="AM67" s="6"/>
      <c r="AN67" s="6"/>
      <c r="AO67" s="6"/>
      <c r="AP67" s="6"/>
      <c r="AQ67" s="34">
        <v>29.401351142813084</v>
      </c>
      <c r="AR67" s="34">
        <v>0.30695271693856019</v>
      </c>
      <c r="AS67" s="34">
        <v>0.67232307020534032</v>
      </c>
      <c r="AT67" s="34">
        <v>2.228572406271796</v>
      </c>
      <c r="AU67" s="34">
        <v>40.860007626361501</v>
      </c>
      <c r="AV67" s="3">
        <v>2</v>
      </c>
      <c r="AW67" s="39">
        <v>0.52749999999999997</v>
      </c>
      <c r="AX67" s="35"/>
      <c r="AY67" s="35"/>
      <c r="AZ67" s="35"/>
      <c r="BA67" s="3"/>
      <c r="BB67" s="35"/>
      <c r="BC67" s="35"/>
      <c r="BD67" s="35"/>
      <c r="BE67" s="3"/>
      <c r="BF67" s="2"/>
      <c r="BG67" s="2"/>
      <c r="BJ67">
        <v>8.5</v>
      </c>
    </row>
    <row r="68" spans="2:62" x14ac:dyDescent="0.2">
      <c r="B68" t="s">
        <v>55</v>
      </c>
      <c r="C68" s="26">
        <v>44390</v>
      </c>
      <c r="D68" s="24">
        <v>0.69628472222222226</v>
      </c>
      <c r="E68" s="9">
        <v>44390</v>
      </c>
      <c r="F68" s="25">
        <v>0.40825231481481478</v>
      </c>
      <c r="G68" t="s">
        <v>70</v>
      </c>
      <c r="H68" t="s">
        <v>71</v>
      </c>
      <c r="I68" s="39">
        <v>48.271120000000003</v>
      </c>
      <c r="J68" s="42">
        <v>-123.02078</v>
      </c>
      <c r="K68" s="3">
        <v>22</v>
      </c>
      <c r="L68">
        <v>2</v>
      </c>
      <c r="M68" s="29">
        <v>2</v>
      </c>
      <c r="N68">
        <v>106.48399999999999</v>
      </c>
      <c r="O68">
        <v>105.56100000000001</v>
      </c>
      <c r="P68">
        <v>8.4265000000000008</v>
      </c>
      <c r="Q68" s="2"/>
      <c r="R68" s="30">
        <v>2</v>
      </c>
      <c r="S68" s="2"/>
      <c r="T68">
        <v>32.653700000000001</v>
      </c>
      <c r="U68" s="3"/>
      <c r="V68" s="29">
        <v>2</v>
      </c>
      <c r="W68" s="2"/>
      <c r="X68">
        <v>25.3704</v>
      </c>
      <c r="Y68" s="2"/>
      <c r="Z68" s="32">
        <v>3.5988000000000002</v>
      </c>
      <c r="AA68" s="31"/>
      <c r="AB68" s="4">
        <f t="shared" si="7"/>
        <v>3.5988000000000002</v>
      </c>
      <c r="AC68" s="3">
        <v>2</v>
      </c>
      <c r="AH68" s="7"/>
      <c r="AI68" s="2"/>
      <c r="AJ68"/>
      <c r="AK68" s="6"/>
      <c r="AL68">
        <v>8.3190000000000008</v>
      </c>
      <c r="AM68" s="6"/>
      <c r="AN68" s="6"/>
      <c r="AO68" s="6"/>
      <c r="AP68" s="6"/>
      <c r="AV68" s="3"/>
      <c r="AW68" s="39">
        <v>0.41570000000000001</v>
      </c>
      <c r="AX68" s="35"/>
      <c r="AY68" s="35"/>
      <c r="AZ68" s="35"/>
      <c r="BA68" s="3"/>
      <c r="BB68" s="35"/>
      <c r="BC68" s="35"/>
      <c r="BD68" s="35"/>
      <c r="BE68" s="3"/>
      <c r="BF68" s="2"/>
      <c r="BG68" s="2"/>
      <c r="BJ68">
        <v>8.5</v>
      </c>
    </row>
    <row r="69" spans="2:62" x14ac:dyDescent="0.2">
      <c r="B69" t="s">
        <v>55</v>
      </c>
      <c r="C69" s="26">
        <v>44390</v>
      </c>
      <c r="D69" s="24">
        <v>0.69628472222222226</v>
      </c>
      <c r="E69" s="9">
        <v>44390</v>
      </c>
      <c r="F69" s="25">
        <v>0.40925925925925927</v>
      </c>
      <c r="G69" t="s">
        <v>70</v>
      </c>
      <c r="H69" t="s">
        <v>71</v>
      </c>
      <c r="I69" s="39">
        <v>48.271079999999998</v>
      </c>
      <c r="J69" s="42">
        <v>-123.02112</v>
      </c>
      <c r="K69" s="3">
        <v>22</v>
      </c>
      <c r="L69">
        <v>3</v>
      </c>
      <c r="M69" s="29">
        <v>2</v>
      </c>
      <c r="N69">
        <v>80.980999999999995</v>
      </c>
      <c r="O69">
        <v>80.283000000000001</v>
      </c>
      <c r="P69">
        <v>8.9466000000000001</v>
      </c>
      <c r="Q69" s="2"/>
      <c r="R69" s="30">
        <v>2</v>
      </c>
      <c r="S69" s="2"/>
      <c r="T69">
        <v>32.231400000000001</v>
      </c>
      <c r="U69" s="3"/>
      <c r="V69" s="29">
        <v>2</v>
      </c>
      <c r="W69" s="2"/>
      <c r="X69">
        <v>24.9604</v>
      </c>
      <c r="Y69" s="2"/>
      <c r="Z69" s="32">
        <v>4.1014999999999997</v>
      </c>
      <c r="AA69" s="31"/>
      <c r="AB69" s="4">
        <f t="shared" si="7"/>
        <v>4.1014999999999997</v>
      </c>
      <c r="AC69" s="3">
        <v>2</v>
      </c>
      <c r="AE69" s="33">
        <v>4.3074102493121647</v>
      </c>
      <c r="AF69" s="33">
        <v>4.3125096505610294</v>
      </c>
      <c r="AH69" s="7">
        <f>AVERAGE(AE69:AF69)</f>
        <v>4.309959949936597</v>
      </c>
      <c r="AI69" s="2"/>
      <c r="AJ69" s="3">
        <v>2</v>
      </c>
      <c r="AK69" s="6"/>
      <c r="AL69">
        <v>8.3539999999999992</v>
      </c>
      <c r="AM69" s="6"/>
      <c r="AN69" s="6"/>
      <c r="AO69" s="6"/>
      <c r="AP69" s="6"/>
      <c r="AQ69" s="34">
        <v>27.474412693937182</v>
      </c>
      <c r="AR69" s="34">
        <v>0.29913508794740684</v>
      </c>
      <c r="AS69" s="34">
        <v>0.92686982264426576</v>
      </c>
      <c r="AT69" s="34">
        <v>2.1527855932639679</v>
      </c>
      <c r="AU69" s="34">
        <v>39.161730128049676</v>
      </c>
      <c r="AV69" s="3">
        <v>2</v>
      </c>
      <c r="AW69" s="39">
        <v>0.50360000000000005</v>
      </c>
      <c r="AX69" s="35"/>
      <c r="AY69" s="35"/>
      <c r="AZ69" s="35"/>
      <c r="BA69" s="3"/>
      <c r="BB69" s="35"/>
      <c r="BC69" s="35"/>
      <c r="BD69" s="35"/>
      <c r="BE69" s="3"/>
      <c r="BF69" s="2"/>
      <c r="BG69" s="2"/>
      <c r="BJ69">
        <v>8.5</v>
      </c>
    </row>
    <row r="70" spans="2:62" x14ac:dyDescent="0.2">
      <c r="B70" t="s">
        <v>55</v>
      </c>
      <c r="C70" s="26">
        <v>44390</v>
      </c>
      <c r="D70" s="24">
        <v>0.69628472222222226</v>
      </c>
      <c r="E70" s="9">
        <v>44390</v>
      </c>
      <c r="F70" s="25">
        <v>0.41119212962962964</v>
      </c>
      <c r="G70" t="s">
        <v>70</v>
      </c>
      <c r="H70" t="s">
        <v>71</v>
      </c>
      <c r="I70" s="39">
        <v>48.271039999999999</v>
      </c>
      <c r="J70" s="42">
        <v>-123.02160000000001</v>
      </c>
      <c r="K70" s="3">
        <v>22</v>
      </c>
      <c r="L70">
        <v>4</v>
      </c>
      <c r="M70" s="29">
        <v>2</v>
      </c>
      <c r="N70">
        <v>50.271999999999998</v>
      </c>
      <c r="O70">
        <v>49.843000000000004</v>
      </c>
      <c r="P70">
        <v>9.77</v>
      </c>
      <c r="Q70" s="2"/>
      <c r="R70" s="30">
        <v>2</v>
      </c>
      <c r="S70" s="2"/>
      <c r="T70">
        <v>31.590900000000001</v>
      </c>
      <c r="U70" s="3"/>
      <c r="V70" s="29">
        <v>2</v>
      </c>
      <c r="W70" s="2"/>
      <c r="X70">
        <v>24.329499999999999</v>
      </c>
      <c r="Y70" s="2"/>
      <c r="Z70" s="32">
        <v>4.8764000000000003</v>
      </c>
      <c r="AA70" s="31"/>
      <c r="AB70" s="4">
        <f t="shared" si="7"/>
        <v>4.8764000000000003</v>
      </c>
      <c r="AC70" s="3">
        <v>2</v>
      </c>
      <c r="AE70" s="33">
        <v>5.2738428873434771</v>
      </c>
      <c r="AF70" s="33">
        <v>5.296010687025297</v>
      </c>
      <c r="AH70" s="7">
        <f>AVERAGE(AE70:AF70)</f>
        <v>5.2849267871843875</v>
      </c>
      <c r="AI70" s="2"/>
      <c r="AJ70" s="3">
        <v>2</v>
      </c>
      <c r="AK70" s="6"/>
      <c r="AL70">
        <v>8.4179999999999993</v>
      </c>
      <c r="AM70" s="6"/>
      <c r="AN70" s="6"/>
      <c r="AO70" s="6"/>
      <c r="AP70" s="6"/>
      <c r="AQ70" s="34">
        <v>23.615205505316126</v>
      </c>
      <c r="AR70" s="34">
        <v>0.31792147934420906</v>
      </c>
      <c r="AS70" s="34">
        <v>1.3651630316370424</v>
      </c>
      <c r="AT70" s="34">
        <v>1.9883766925441033</v>
      </c>
      <c r="AU70" s="34">
        <v>36.318870540946357</v>
      </c>
      <c r="AV70" s="3">
        <v>2</v>
      </c>
      <c r="AW70" s="39">
        <v>1.0185</v>
      </c>
      <c r="AX70" s="5">
        <v>2.0503205451061297</v>
      </c>
      <c r="AY70" s="5">
        <v>1.7208047432140732</v>
      </c>
      <c r="AZ70" s="35">
        <f t="shared" si="5"/>
        <v>1.8855626441601014</v>
      </c>
      <c r="BA70" s="3">
        <v>2</v>
      </c>
      <c r="BB70" s="5">
        <v>1.246349585216451</v>
      </c>
      <c r="BC70" s="5">
        <v>1.2147133222697981</v>
      </c>
      <c r="BD70" s="35">
        <f t="shared" ref="BD70:BD133" si="8">AVERAGE(BB70:BC70)</f>
        <v>1.2305314537431244</v>
      </c>
      <c r="BE70" s="3">
        <v>2</v>
      </c>
      <c r="BF70" s="2"/>
      <c r="BG70" s="2"/>
      <c r="BJ70">
        <v>8.5</v>
      </c>
    </row>
    <row r="71" spans="2:62" x14ac:dyDescent="0.2">
      <c r="B71" t="s">
        <v>55</v>
      </c>
      <c r="C71" s="26">
        <v>44390</v>
      </c>
      <c r="D71" s="24">
        <v>0.69628472222222226</v>
      </c>
      <c r="E71" s="9">
        <v>44390</v>
      </c>
      <c r="F71" s="25">
        <v>0.4113194444444444</v>
      </c>
      <c r="G71" t="s">
        <v>70</v>
      </c>
      <c r="H71" t="s">
        <v>71</v>
      </c>
      <c r="I71" s="39">
        <v>48.271039999999999</v>
      </c>
      <c r="J71" s="42">
        <v>-123.02164</v>
      </c>
      <c r="K71" s="3">
        <v>22</v>
      </c>
      <c r="L71">
        <v>5</v>
      </c>
      <c r="M71" s="29">
        <v>2</v>
      </c>
      <c r="N71">
        <v>50.139000000000003</v>
      </c>
      <c r="O71">
        <v>49.710999999999999</v>
      </c>
      <c r="P71">
        <v>9.7924000000000007</v>
      </c>
      <c r="Q71" s="2"/>
      <c r="R71" s="30">
        <v>2</v>
      </c>
      <c r="S71" s="2"/>
      <c r="T71">
        <v>31.573</v>
      </c>
      <c r="U71" s="3"/>
      <c r="V71" s="29">
        <v>2</v>
      </c>
      <c r="W71" s="2"/>
      <c r="X71">
        <v>24.311900000000001</v>
      </c>
      <c r="Y71" s="2"/>
      <c r="Z71" s="32">
        <v>4.8661000000000003</v>
      </c>
      <c r="AA71" s="31"/>
      <c r="AB71" s="4">
        <f t="shared" si="7"/>
        <v>4.8661000000000003</v>
      </c>
      <c r="AC71" s="3">
        <v>2</v>
      </c>
      <c r="AH71" s="7"/>
      <c r="AI71" s="2"/>
      <c r="AJ71" s="3"/>
      <c r="AK71" s="6"/>
      <c r="AL71">
        <v>8.4220000000000006</v>
      </c>
      <c r="AM71" s="6"/>
      <c r="AN71" s="6"/>
      <c r="AO71" s="6"/>
      <c r="AP71" s="6"/>
      <c r="AV71" s="3"/>
      <c r="AW71" s="39">
        <v>0.86480000000000001</v>
      </c>
      <c r="AX71" s="35"/>
      <c r="AY71" s="35"/>
      <c r="AZ71" s="35"/>
      <c r="BA71" s="3"/>
      <c r="BB71" s="35"/>
      <c r="BC71" s="35"/>
      <c r="BD71" s="35"/>
      <c r="BE71" s="3"/>
      <c r="BF71" s="2"/>
      <c r="BG71" s="2"/>
      <c r="BJ71">
        <v>8.5</v>
      </c>
    </row>
    <row r="72" spans="2:62" x14ac:dyDescent="0.2">
      <c r="B72" t="s">
        <v>55</v>
      </c>
      <c r="C72" s="26">
        <v>44390</v>
      </c>
      <c r="D72" s="24">
        <v>0.69628472222222226</v>
      </c>
      <c r="E72" s="9">
        <v>44390</v>
      </c>
      <c r="F72" s="25">
        <v>0.41203703703703703</v>
      </c>
      <c r="G72" t="s">
        <v>70</v>
      </c>
      <c r="H72" t="s">
        <v>71</v>
      </c>
      <c r="I72" s="39">
        <v>48.271039999999999</v>
      </c>
      <c r="J72" s="42">
        <v>-123.02189</v>
      </c>
      <c r="K72" s="3">
        <v>22</v>
      </c>
      <c r="L72">
        <v>6</v>
      </c>
      <c r="M72" s="29">
        <v>2</v>
      </c>
      <c r="N72">
        <v>30.701000000000001</v>
      </c>
      <c r="O72">
        <v>30.44</v>
      </c>
      <c r="P72">
        <v>10.696899999999999</v>
      </c>
      <c r="Q72" s="2"/>
      <c r="R72" s="30">
        <v>2</v>
      </c>
      <c r="S72" s="2"/>
      <c r="T72">
        <v>30.8825</v>
      </c>
      <c r="U72" s="3"/>
      <c r="V72" s="29">
        <v>2</v>
      </c>
      <c r="W72" s="2"/>
      <c r="X72">
        <v>23.623699999999999</v>
      </c>
      <c r="Y72" s="2"/>
      <c r="Z72" s="32">
        <v>5.7455999999999996</v>
      </c>
      <c r="AA72" s="31"/>
      <c r="AB72" s="4">
        <f t="shared" si="7"/>
        <v>5.7455999999999996</v>
      </c>
      <c r="AC72" s="3">
        <v>2</v>
      </c>
      <c r="AE72" s="33">
        <v>6.1312979959827256</v>
      </c>
      <c r="AF72" s="33">
        <v>6.1670893145961925</v>
      </c>
      <c r="AH72" s="7">
        <f>AVERAGE(AE72:AF72)</f>
        <v>6.1491936552894586</v>
      </c>
      <c r="AI72" s="2"/>
      <c r="AJ72" s="3">
        <v>2</v>
      </c>
      <c r="AK72" s="6"/>
      <c r="AL72">
        <v>8.4930000000000003</v>
      </c>
      <c r="AM72" s="6"/>
      <c r="AN72" s="6"/>
      <c r="AO72" s="6"/>
      <c r="AP72" s="6"/>
      <c r="AQ72" s="34">
        <v>21.167972373346323</v>
      </c>
      <c r="AR72" s="34">
        <v>0.33904871995779562</v>
      </c>
      <c r="AS72" s="34">
        <v>1.4863461548413277</v>
      </c>
      <c r="AT72" s="34">
        <v>1.8273851509590489</v>
      </c>
      <c r="AU72" s="34">
        <v>33.767228247033522</v>
      </c>
      <c r="AV72" s="3">
        <v>2</v>
      </c>
      <c r="AW72" s="39">
        <v>1.4359999999999999</v>
      </c>
      <c r="AX72" s="5">
        <v>2.5857837231807217</v>
      </c>
      <c r="AY72" s="5">
        <v>2.5079813810673195</v>
      </c>
      <c r="AZ72" s="35">
        <f t="shared" si="5"/>
        <v>2.5468825521240204</v>
      </c>
      <c r="BA72" s="3">
        <v>2</v>
      </c>
      <c r="BB72" s="5">
        <v>1.1877923389160525</v>
      </c>
      <c r="BC72" s="5">
        <v>1.0664980299004228</v>
      </c>
      <c r="BD72" s="35">
        <f t="shared" si="8"/>
        <v>1.1271451844082376</v>
      </c>
      <c r="BE72" s="3">
        <v>2</v>
      </c>
      <c r="BF72" s="2"/>
      <c r="BG72" s="2"/>
      <c r="BJ72">
        <v>8.5</v>
      </c>
    </row>
    <row r="73" spans="2:62" x14ac:dyDescent="0.2">
      <c r="B73" t="s">
        <v>55</v>
      </c>
      <c r="C73" s="26">
        <v>44390</v>
      </c>
      <c r="D73" s="24">
        <v>0.69628472222222226</v>
      </c>
      <c r="E73" s="9">
        <v>44390</v>
      </c>
      <c r="F73" s="25">
        <v>0.41260416666666666</v>
      </c>
      <c r="G73" t="s">
        <v>70</v>
      </c>
      <c r="H73" t="s">
        <v>71</v>
      </c>
      <c r="I73" s="39">
        <v>48.271090000000001</v>
      </c>
      <c r="J73" s="42">
        <v>-123.02209999999999</v>
      </c>
      <c r="K73" s="3">
        <v>22</v>
      </c>
      <c r="L73">
        <v>7</v>
      </c>
      <c r="M73" s="29">
        <v>2</v>
      </c>
      <c r="N73">
        <v>20.145</v>
      </c>
      <c r="O73">
        <v>19.975000000000001</v>
      </c>
      <c r="P73">
        <v>11.0657</v>
      </c>
      <c r="Q73" s="2"/>
      <c r="R73" s="30">
        <v>2</v>
      </c>
      <c r="S73" s="2"/>
      <c r="T73">
        <v>30.6615</v>
      </c>
      <c r="U73" s="3"/>
      <c r="V73" s="29">
        <v>2</v>
      </c>
      <c r="W73" s="2"/>
      <c r="X73">
        <v>23.388400000000001</v>
      </c>
      <c r="Y73" s="2"/>
      <c r="Z73" s="32">
        <v>6.4444999999999997</v>
      </c>
      <c r="AA73" s="31"/>
      <c r="AB73" s="4">
        <f t="shared" si="7"/>
        <v>6.4444999999999997</v>
      </c>
      <c r="AC73" s="3">
        <v>2</v>
      </c>
      <c r="AE73" s="33">
        <v>6.862138924688205</v>
      </c>
      <c r="AF73" s="33">
        <v>6.8680463549585617</v>
      </c>
      <c r="AH73" s="7">
        <f>AVERAGE(AE73:AF73)</f>
        <v>6.8650926398233834</v>
      </c>
      <c r="AI73" s="2"/>
      <c r="AJ73" s="3">
        <v>2</v>
      </c>
      <c r="AK73" s="6"/>
      <c r="AL73">
        <v>8.5329999999999995</v>
      </c>
      <c r="AM73" s="6"/>
      <c r="AN73" s="6"/>
      <c r="AO73" s="6"/>
      <c r="AP73" s="6"/>
      <c r="AQ73" s="34">
        <v>20.123630427757487</v>
      </c>
      <c r="AR73" s="34">
        <v>0.35257592330168003</v>
      </c>
      <c r="AS73" s="34">
        <v>1.2579346895544192</v>
      </c>
      <c r="AT73" s="34">
        <v>1.7533328901304268</v>
      </c>
      <c r="AU73" s="34">
        <v>32.467590784149017</v>
      </c>
      <c r="AV73" s="3">
        <v>2</v>
      </c>
      <c r="AW73" s="39">
        <v>1.4622999999999999</v>
      </c>
      <c r="AX73" s="5">
        <v>3.3866901861128036</v>
      </c>
      <c r="AY73" s="5">
        <v>3.9358831892662312</v>
      </c>
      <c r="AZ73" s="35">
        <f t="shared" si="5"/>
        <v>3.6612866876895174</v>
      </c>
      <c r="BA73" s="3">
        <v>2</v>
      </c>
      <c r="BB73" s="5">
        <v>1.2434644913065518</v>
      </c>
      <c r="BC73" s="5">
        <v>1.2961915962176398</v>
      </c>
      <c r="BD73" s="35">
        <f t="shared" si="8"/>
        <v>1.2698280437620957</v>
      </c>
      <c r="BE73" s="3">
        <v>2</v>
      </c>
      <c r="BF73" s="2"/>
      <c r="BG73" s="2"/>
      <c r="BJ73">
        <v>8.5</v>
      </c>
    </row>
    <row r="74" spans="2:62" x14ac:dyDescent="0.2">
      <c r="B74" t="s">
        <v>55</v>
      </c>
      <c r="C74" s="26">
        <v>44390</v>
      </c>
      <c r="D74" s="24">
        <v>0.69628472222222226</v>
      </c>
      <c r="E74" s="9">
        <v>44390</v>
      </c>
      <c r="F74" s="25">
        <v>0.41329861111111116</v>
      </c>
      <c r="G74" t="s">
        <v>70</v>
      </c>
      <c r="H74" t="s">
        <v>71</v>
      </c>
      <c r="I74" s="39">
        <v>48.271120000000003</v>
      </c>
      <c r="J74" s="42">
        <v>-123.02242</v>
      </c>
      <c r="K74" s="3">
        <v>22</v>
      </c>
      <c r="L74">
        <v>8</v>
      </c>
      <c r="M74" s="29">
        <v>2</v>
      </c>
      <c r="N74">
        <v>9.6549999999999994</v>
      </c>
      <c r="O74">
        <v>9.5730000000000004</v>
      </c>
      <c r="P74">
        <v>11.1335</v>
      </c>
      <c r="Q74" s="2"/>
      <c r="R74" s="30">
        <v>2</v>
      </c>
      <c r="S74" s="2"/>
      <c r="T74">
        <v>30.6477</v>
      </c>
      <c r="U74" s="3"/>
      <c r="V74" s="29">
        <v>2</v>
      </c>
      <c r="W74" s="2"/>
      <c r="X74">
        <v>23.3657</v>
      </c>
      <c r="Y74" s="2"/>
      <c r="Z74" s="32">
        <v>6.6111000000000004</v>
      </c>
      <c r="AA74" s="31"/>
      <c r="AB74" s="4">
        <f t="shared" si="7"/>
        <v>6.6111000000000004</v>
      </c>
      <c r="AC74" s="3">
        <v>2</v>
      </c>
      <c r="AE74" s="33">
        <v>7.0576181047696469</v>
      </c>
      <c r="AF74" s="33">
        <v>7.0111685800958812</v>
      </c>
      <c r="AH74" s="7">
        <f>AVERAGE(AE74:AF74)</f>
        <v>7.0343933424327645</v>
      </c>
      <c r="AI74" s="2"/>
      <c r="AJ74" s="3">
        <v>2</v>
      </c>
      <c r="AK74" s="6"/>
      <c r="AL74">
        <v>8.5519999999999996</v>
      </c>
      <c r="AM74" s="6"/>
      <c r="AN74" s="6"/>
      <c r="AO74" s="6"/>
      <c r="AP74" s="6"/>
      <c r="AQ74" s="34">
        <v>19.751961573955036</v>
      </c>
      <c r="AR74" s="34">
        <v>0.35462761730379028</v>
      </c>
      <c r="AS74" s="34">
        <v>1.1906995456862268</v>
      </c>
      <c r="AT74" s="34">
        <v>1.700642746094273</v>
      </c>
      <c r="AU74" s="34">
        <v>32.124123587427967</v>
      </c>
      <c r="AV74" s="3">
        <v>2</v>
      </c>
      <c r="AW74" s="39">
        <v>1.7565</v>
      </c>
      <c r="AX74" s="5">
        <v>4.0274153564584694</v>
      </c>
      <c r="AY74" s="5">
        <v>4.5766083596118969</v>
      </c>
      <c r="AZ74" s="35">
        <f t="shared" si="5"/>
        <v>4.3020118580351827</v>
      </c>
      <c r="BA74" s="3">
        <v>2</v>
      </c>
      <c r="BB74" s="5">
        <v>1.2509609757995952</v>
      </c>
      <c r="BC74" s="5">
        <v>1.1647834403881041</v>
      </c>
      <c r="BD74" s="35">
        <f t="shared" si="8"/>
        <v>1.2078722080938498</v>
      </c>
      <c r="BE74" s="3">
        <v>2</v>
      </c>
      <c r="BF74" s="2"/>
      <c r="BG74" s="2"/>
      <c r="BJ74">
        <v>8.5</v>
      </c>
    </row>
    <row r="75" spans="2:62" x14ac:dyDescent="0.2">
      <c r="B75" t="s">
        <v>55</v>
      </c>
      <c r="C75" s="26">
        <v>44390</v>
      </c>
      <c r="D75" s="24">
        <v>0.69628472222222226</v>
      </c>
      <c r="E75" s="9">
        <v>44390</v>
      </c>
      <c r="F75" s="25">
        <v>0.41377314814814814</v>
      </c>
      <c r="G75" t="s">
        <v>70</v>
      </c>
      <c r="H75" t="s">
        <v>71</v>
      </c>
      <c r="I75" s="39">
        <v>48.271160000000002</v>
      </c>
      <c r="J75" s="42">
        <v>-123.02263000000001</v>
      </c>
      <c r="K75" s="3">
        <v>22</v>
      </c>
      <c r="L75">
        <v>9</v>
      </c>
      <c r="M75" s="29">
        <v>2</v>
      </c>
      <c r="N75">
        <v>5.2960000000000003</v>
      </c>
      <c r="O75">
        <v>5.2510000000000003</v>
      </c>
      <c r="P75">
        <v>11.2119</v>
      </c>
      <c r="Q75" s="2"/>
      <c r="R75" s="30">
        <v>2</v>
      </c>
      <c r="S75" s="2"/>
      <c r="T75">
        <v>30.616399999999999</v>
      </c>
      <c r="U75" s="3"/>
      <c r="V75" s="29">
        <v>2</v>
      </c>
      <c r="W75" s="2"/>
      <c r="X75">
        <v>23.3277</v>
      </c>
      <c r="Y75" s="2"/>
      <c r="Z75" s="32">
        <v>6.8269000000000002</v>
      </c>
      <c r="AA75" s="31"/>
      <c r="AB75" s="4">
        <f t="shared" si="7"/>
        <v>6.8269000000000002</v>
      </c>
      <c r="AC75" s="3">
        <v>2</v>
      </c>
      <c r="AE75" s="33">
        <v>7.353165470567574</v>
      </c>
      <c r="AF75" s="33">
        <v>7.3124375609985419</v>
      </c>
      <c r="AH75" s="7">
        <f>AVERAGE(AE75:AF75)</f>
        <v>7.3328015157830579</v>
      </c>
      <c r="AI75" s="2"/>
      <c r="AJ75" s="3">
        <v>2</v>
      </c>
      <c r="AK75" s="6"/>
      <c r="AL75">
        <v>8.57</v>
      </c>
      <c r="AM75" s="6"/>
      <c r="AN75" s="6"/>
      <c r="AO75" s="6"/>
      <c r="AP75" s="6"/>
      <c r="AQ75" s="34">
        <v>19.406477556984008</v>
      </c>
      <c r="AR75" s="34">
        <v>0.37502874250466683</v>
      </c>
      <c r="AS75" s="34">
        <v>1.0709718088223359</v>
      </c>
      <c r="AT75" s="34">
        <v>1.6706142765082448</v>
      </c>
      <c r="AU75" s="34">
        <v>31.909799436149665</v>
      </c>
      <c r="AV75" s="3">
        <v>2</v>
      </c>
      <c r="AW75" s="39">
        <v>1.5562</v>
      </c>
      <c r="AX75" s="5">
        <v>5.1715674463614434</v>
      </c>
      <c r="AY75" s="5">
        <v>4.8512048611886103</v>
      </c>
      <c r="AZ75" s="35">
        <f t="shared" si="5"/>
        <v>5.0113861537750264</v>
      </c>
      <c r="BA75" s="3">
        <v>2</v>
      </c>
      <c r="BB75" s="5">
        <v>1.2643475552514594</v>
      </c>
      <c r="BC75" s="5">
        <v>1.6310116871984865</v>
      </c>
      <c r="BD75" s="35">
        <f t="shared" si="8"/>
        <v>1.447679621224973</v>
      </c>
      <c r="BE75" s="3">
        <v>2</v>
      </c>
      <c r="BF75" s="2"/>
      <c r="BG75" s="2"/>
      <c r="BJ75">
        <v>8.5</v>
      </c>
    </row>
    <row r="76" spans="2:62" x14ac:dyDescent="0.2">
      <c r="B76" t="s">
        <v>55</v>
      </c>
      <c r="C76" s="26">
        <v>44390</v>
      </c>
      <c r="D76" s="24">
        <v>0.69628472222222226</v>
      </c>
      <c r="E76" s="9">
        <v>44390</v>
      </c>
      <c r="F76" s="25">
        <v>0.4142939814814815</v>
      </c>
      <c r="G76" t="s">
        <v>70</v>
      </c>
      <c r="H76" t="s">
        <v>71</v>
      </c>
      <c r="I76" s="39">
        <v>48.271180000000001</v>
      </c>
      <c r="J76" s="42">
        <v>-123.02279</v>
      </c>
      <c r="K76" s="3">
        <v>22</v>
      </c>
      <c r="L76">
        <v>10</v>
      </c>
      <c r="M76" s="29">
        <v>2</v>
      </c>
      <c r="N76">
        <v>3.7290000000000001</v>
      </c>
      <c r="O76">
        <v>3.6970000000000001</v>
      </c>
      <c r="P76">
        <v>11.275700000000001</v>
      </c>
      <c r="Q76" s="2"/>
      <c r="R76" s="30">
        <v>2</v>
      </c>
      <c r="S76" s="2"/>
      <c r="T76">
        <v>30.5961</v>
      </c>
      <c r="U76" s="3"/>
      <c r="V76" s="29">
        <v>2</v>
      </c>
      <c r="W76" s="2"/>
      <c r="X76">
        <v>23.300699999999999</v>
      </c>
      <c r="Y76" s="2"/>
      <c r="Z76" s="32">
        <v>6.9478999999999997</v>
      </c>
      <c r="AA76" s="31"/>
      <c r="AB76" s="4">
        <f t="shared" si="7"/>
        <v>6.9478999999999997</v>
      </c>
      <c r="AC76" s="3">
        <v>2</v>
      </c>
      <c r="AH76" s="7"/>
      <c r="AI76" s="2"/>
      <c r="AJ76" s="3"/>
      <c r="AK76" s="6"/>
      <c r="AL76">
        <v>8.5749999999999993</v>
      </c>
      <c r="AM76" s="6"/>
      <c r="AN76" s="6"/>
      <c r="AO76" s="6"/>
      <c r="AP76" s="6"/>
      <c r="AQ76" s="34">
        <v>19.233881360628196</v>
      </c>
      <c r="AR76" s="34">
        <v>0.36889363403944486</v>
      </c>
      <c r="AS76" s="34">
        <v>1.0328108708546382</v>
      </c>
      <c r="AT76" s="34">
        <v>1.6607607192101801</v>
      </c>
      <c r="AU76" s="34">
        <v>31.836924368151941</v>
      </c>
      <c r="AV76" s="3">
        <v>2</v>
      </c>
      <c r="AW76" s="39">
        <v>1.0604</v>
      </c>
      <c r="AX76" s="35"/>
      <c r="AY76" s="35"/>
      <c r="AZ76" s="35"/>
      <c r="BA76" s="3"/>
      <c r="BB76" s="35"/>
      <c r="BC76" s="35"/>
      <c r="BD76" s="35"/>
      <c r="BE76" s="3"/>
      <c r="BF76" s="2"/>
      <c r="BG76" s="2"/>
      <c r="BJ76">
        <v>8.5</v>
      </c>
    </row>
    <row r="77" spans="2:62" x14ac:dyDescent="0.2">
      <c r="B77" t="s">
        <v>55</v>
      </c>
      <c r="C77" s="26">
        <v>44390</v>
      </c>
      <c r="D77" s="24">
        <v>0.69628472222222226</v>
      </c>
      <c r="E77" s="9">
        <v>44390</v>
      </c>
      <c r="F77" s="25">
        <v>0.4143634259259259</v>
      </c>
      <c r="G77" t="s">
        <v>70</v>
      </c>
      <c r="H77" t="s">
        <v>71</v>
      </c>
      <c r="I77" s="39">
        <v>48.271180000000001</v>
      </c>
      <c r="J77" s="42">
        <v>-123.02281000000001</v>
      </c>
      <c r="K77" s="3">
        <v>22</v>
      </c>
      <c r="L77">
        <v>11</v>
      </c>
      <c r="M77" s="29">
        <v>2</v>
      </c>
      <c r="N77">
        <v>3.8490000000000002</v>
      </c>
      <c r="O77">
        <v>3.8170000000000002</v>
      </c>
      <c r="P77">
        <v>11.2826</v>
      </c>
      <c r="Q77" s="2"/>
      <c r="R77" s="30">
        <v>2</v>
      </c>
      <c r="S77" s="2"/>
      <c r="T77">
        <v>30.593699999999998</v>
      </c>
      <c r="U77" s="3"/>
      <c r="V77" s="29">
        <v>2</v>
      </c>
      <c r="W77" s="2"/>
      <c r="X77">
        <v>23.297599999999999</v>
      </c>
      <c r="Y77" s="2"/>
      <c r="Z77" s="32">
        <v>6.9156000000000004</v>
      </c>
      <c r="AA77" s="31"/>
      <c r="AB77" s="4">
        <f t="shared" si="7"/>
        <v>6.9156000000000004</v>
      </c>
      <c r="AC77" s="3">
        <v>2</v>
      </c>
      <c r="AE77" s="33">
        <v>7.4361652657326136</v>
      </c>
      <c r="AF77" s="33">
        <v>7.4170253909492025</v>
      </c>
      <c r="AH77" s="7">
        <f t="shared" ref="AH77:AH100" si="9">AVERAGE(AE77:AF77)</f>
        <v>7.4265953283409081</v>
      </c>
      <c r="AI77" s="2"/>
      <c r="AJ77" s="3">
        <v>2</v>
      </c>
      <c r="AK77" s="6"/>
      <c r="AL77">
        <v>8.5749999999999993</v>
      </c>
      <c r="AM77" s="6"/>
      <c r="AN77" s="6"/>
      <c r="AO77" s="6"/>
      <c r="AP77" s="6"/>
      <c r="AQ77" s="1"/>
      <c r="AR77" s="3"/>
      <c r="AU77" s="3"/>
      <c r="AV77" s="3"/>
      <c r="AW77" s="39">
        <v>1.0155000000000001</v>
      </c>
      <c r="AX77" s="5">
        <v>4.0274153564584694</v>
      </c>
      <c r="AY77" s="5">
        <v>4.0274153564584694</v>
      </c>
      <c r="AZ77" s="35">
        <f t="shared" si="5"/>
        <v>4.0274153564584694</v>
      </c>
      <c r="BA77" s="3">
        <v>2</v>
      </c>
      <c r="BB77" s="5">
        <v>1.2972625225737895</v>
      </c>
      <c r="BC77" s="5">
        <v>1.4361671628963701</v>
      </c>
      <c r="BD77" s="35">
        <f t="shared" si="8"/>
        <v>1.3667148427350799</v>
      </c>
      <c r="BE77" s="3">
        <v>2</v>
      </c>
      <c r="BF77" s="2"/>
      <c r="BG77" s="2"/>
      <c r="BJ77">
        <v>8.5</v>
      </c>
    </row>
    <row r="78" spans="2:62" x14ac:dyDescent="0.2">
      <c r="B78" t="s">
        <v>55</v>
      </c>
      <c r="C78" s="26">
        <v>44390</v>
      </c>
      <c r="D78" s="24">
        <v>0.61895833333333339</v>
      </c>
      <c r="E78" s="9">
        <v>44390</v>
      </c>
      <c r="F78" s="25">
        <v>0.33043981481481483</v>
      </c>
      <c r="G78" t="s">
        <v>72</v>
      </c>
      <c r="H78" t="s">
        <v>73</v>
      </c>
      <c r="I78" s="39">
        <v>48.374600000000001</v>
      </c>
      <c r="J78" s="42">
        <v>-122.71598</v>
      </c>
      <c r="K78" s="3">
        <v>26</v>
      </c>
      <c r="L78">
        <v>1</v>
      </c>
      <c r="M78" s="29">
        <v>2</v>
      </c>
      <c r="N78">
        <v>90.796999999999997</v>
      </c>
      <c r="O78">
        <v>90.013000000000005</v>
      </c>
      <c r="P78">
        <v>9.1080000000000005</v>
      </c>
      <c r="Q78" s="2"/>
      <c r="R78" s="30">
        <v>2</v>
      </c>
      <c r="S78" s="2"/>
      <c r="T78">
        <v>31.967600000000001</v>
      </c>
      <c r="U78" s="3"/>
      <c r="V78" s="29">
        <v>2</v>
      </c>
      <c r="W78" s="2"/>
      <c r="X78">
        <v>24.729199999999999</v>
      </c>
      <c r="Y78" s="2"/>
      <c r="Z78" s="32">
        <v>4.1551</v>
      </c>
      <c r="AA78" s="31"/>
      <c r="AB78" s="4">
        <f t="shared" si="7"/>
        <v>4.1551</v>
      </c>
      <c r="AC78" s="3">
        <v>2</v>
      </c>
      <c r="AE78" s="33">
        <v>4.4001233179948347</v>
      </c>
      <c r="AH78" s="7">
        <f t="shared" si="9"/>
        <v>4.4001233179948347</v>
      </c>
      <c r="AI78" s="2"/>
      <c r="AJ78" s="3">
        <v>2</v>
      </c>
      <c r="AK78" s="6"/>
      <c r="AL78">
        <v>8.3379999999999992</v>
      </c>
      <c r="AM78" s="6"/>
      <c r="AN78" s="6"/>
      <c r="AO78" s="6"/>
      <c r="AP78" s="6"/>
      <c r="AQ78" s="34">
        <v>26.840862218050482</v>
      </c>
      <c r="AR78" s="34">
        <v>0.30127330349809267</v>
      </c>
      <c r="AS78" s="34">
        <v>1.1158234997159322</v>
      </c>
      <c r="AT78" s="34">
        <v>2.1371248009374013</v>
      </c>
      <c r="AU78" s="34">
        <v>39.970438836052274</v>
      </c>
      <c r="AV78" s="3">
        <v>2</v>
      </c>
      <c r="AW78" s="39">
        <v>0.76859999999999995</v>
      </c>
      <c r="AX78" s="35"/>
      <c r="AY78" s="35"/>
      <c r="AZ78" s="35"/>
      <c r="BA78" s="3"/>
      <c r="BB78" s="35"/>
      <c r="BC78" s="35"/>
      <c r="BD78" s="35"/>
      <c r="BE78" s="3"/>
      <c r="BF78" s="2"/>
      <c r="BG78" s="2"/>
      <c r="BJ78">
        <v>9</v>
      </c>
    </row>
    <row r="79" spans="2:62" x14ac:dyDescent="0.2">
      <c r="B79" t="s">
        <v>55</v>
      </c>
      <c r="C79" s="26">
        <v>44390</v>
      </c>
      <c r="D79" s="24">
        <v>0.61895833333333339</v>
      </c>
      <c r="E79" s="9">
        <v>44390</v>
      </c>
      <c r="F79" s="25">
        <v>0.3309375</v>
      </c>
      <c r="G79" t="s">
        <v>72</v>
      </c>
      <c r="H79" t="s">
        <v>73</v>
      </c>
      <c r="I79" s="39">
        <v>48.374540000000003</v>
      </c>
      <c r="J79" s="42">
        <v>-122.7159</v>
      </c>
      <c r="K79" s="3">
        <v>26</v>
      </c>
      <c r="L79">
        <v>2</v>
      </c>
      <c r="M79" s="29">
        <v>2</v>
      </c>
      <c r="N79">
        <v>81.037000000000006</v>
      </c>
      <c r="O79">
        <v>80.337999999999994</v>
      </c>
      <c r="P79">
        <v>9.3992000000000004</v>
      </c>
      <c r="Q79" s="2"/>
      <c r="R79" s="30">
        <v>2</v>
      </c>
      <c r="S79" s="2"/>
      <c r="T79">
        <v>31.685199999999998</v>
      </c>
      <c r="U79" s="3"/>
      <c r="V79" s="29">
        <v>2</v>
      </c>
      <c r="W79" s="2"/>
      <c r="X79">
        <v>24.462800000000001</v>
      </c>
      <c r="Y79" s="2"/>
      <c r="Z79" s="32">
        <v>4.4116</v>
      </c>
      <c r="AA79" s="31"/>
      <c r="AB79" s="4">
        <f t="shared" si="7"/>
        <v>4.4116</v>
      </c>
      <c r="AC79" s="3">
        <v>2</v>
      </c>
      <c r="AE79" s="33">
        <v>4.5854415306200975</v>
      </c>
      <c r="AH79" s="7">
        <f t="shared" si="9"/>
        <v>4.5854415306200975</v>
      </c>
      <c r="AI79" s="2"/>
      <c r="AJ79" s="3">
        <v>2</v>
      </c>
      <c r="AK79" s="6"/>
      <c r="AL79">
        <v>8.3520000000000003</v>
      </c>
      <c r="AM79" s="6"/>
      <c r="AN79" s="6"/>
      <c r="AO79" s="6"/>
      <c r="AP79" s="6"/>
      <c r="AQ79" s="34">
        <v>26.158784473630387</v>
      </c>
      <c r="AR79" s="34">
        <v>0.33659207421475529</v>
      </c>
      <c r="AS79" s="34">
        <v>1.2689646800584369</v>
      </c>
      <c r="AT79" s="34">
        <v>2.0975598994221465</v>
      </c>
      <c r="AU79" s="34">
        <v>39.485420912490873</v>
      </c>
      <c r="AV79" s="3">
        <v>2</v>
      </c>
      <c r="AW79" s="39">
        <v>0.49640000000000001</v>
      </c>
      <c r="AX79" s="35"/>
      <c r="AY79" s="35"/>
      <c r="AZ79" s="35"/>
      <c r="BA79" s="3"/>
      <c r="BB79" s="35"/>
      <c r="BC79" s="35"/>
      <c r="BD79" s="35"/>
      <c r="BE79" s="3"/>
      <c r="BF79" s="2"/>
      <c r="BG79" s="2"/>
      <c r="BJ79">
        <v>9</v>
      </c>
    </row>
    <row r="80" spans="2:62" x14ac:dyDescent="0.2">
      <c r="B80" t="s">
        <v>55</v>
      </c>
      <c r="C80" s="26">
        <v>44390</v>
      </c>
      <c r="D80" s="24">
        <v>0.61895833333333339</v>
      </c>
      <c r="E80" s="9">
        <v>44390</v>
      </c>
      <c r="F80" s="25">
        <v>0.33208333333333334</v>
      </c>
      <c r="G80" t="s">
        <v>72</v>
      </c>
      <c r="H80" t="s">
        <v>73</v>
      </c>
      <c r="I80" s="39">
        <v>48.374339999999997</v>
      </c>
      <c r="J80" s="42">
        <v>-122.7157</v>
      </c>
      <c r="K80" s="3">
        <v>26</v>
      </c>
      <c r="L80">
        <v>3</v>
      </c>
      <c r="M80" s="29">
        <v>2</v>
      </c>
      <c r="N80">
        <v>50.877000000000002</v>
      </c>
      <c r="O80">
        <v>50.442999999999998</v>
      </c>
      <c r="P80">
        <v>10.2889</v>
      </c>
      <c r="Q80" s="2"/>
      <c r="R80" s="30">
        <v>2</v>
      </c>
      <c r="S80" s="2"/>
      <c r="T80">
        <v>30.7972</v>
      </c>
      <c r="U80" s="3"/>
      <c r="V80" s="29">
        <v>2</v>
      </c>
      <c r="W80" s="2"/>
      <c r="X80">
        <v>23.625900000000001</v>
      </c>
      <c r="Y80" s="2"/>
      <c r="Z80" s="32">
        <v>5.1351000000000004</v>
      </c>
      <c r="AA80" s="31"/>
      <c r="AB80" s="4">
        <f t="shared" si="7"/>
        <v>5.1351000000000004</v>
      </c>
      <c r="AC80" s="3">
        <v>2</v>
      </c>
      <c r="AE80" s="33">
        <v>5.4280856798512058</v>
      </c>
      <c r="AH80" s="7">
        <f t="shared" si="9"/>
        <v>5.4280856798512058</v>
      </c>
      <c r="AI80" s="2"/>
      <c r="AJ80" s="3">
        <v>2</v>
      </c>
      <c r="AK80" s="6"/>
      <c r="AL80">
        <v>8.4009999999999998</v>
      </c>
      <c r="AM80" s="6"/>
      <c r="AN80" s="6"/>
      <c r="AO80" s="6"/>
      <c r="AP80" s="6"/>
      <c r="AQ80" s="34">
        <v>23.201511228203877</v>
      </c>
      <c r="AR80" s="34">
        <v>0.34442025631036444</v>
      </c>
      <c r="AS80" s="34">
        <v>1.5278445908286664</v>
      </c>
      <c r="AT80" s="34">
        <v>1.968435896681342</v>
      </c>
      <c r="AU80" s="34">
        <v>38.404173773110948</v>
      </c>
      <c r="AV80" s="3">
        <v>2</v>
      </c>
      <c r="AW80" s="39">
        <v>0.40550000000000003</v>
      </c>
      <c r="AX80" s="5">
        <v>1.2585672988932715</v>
      </c>
      <c r="AY80" s="35"/>
      <c r="AZ80" s="35">
        <f t="shared" si="5"/>
        <v>1.2585672988932715</v>
      </c>
      <c r="BA80" s="3">
        <v>2</v>
      </c>
      <c r="BB80" s="5">
        <v>1.0889211225583417</v>
      </c>
      <c r="BC80" s="35"/>
      <c r="BD80" s="35">
        <f t="shared" si="8"/>
        <v>1.0889211225583417</v>
      </c>
      <c r="BE80" s="38">
        <v>2</v>
      </c>
      <c r="BF80" s="2"/>
      <c r="BG80" s="2"/>
      <c r="BJ80">
        <v>9</v>
      </c>
    </row>
    <row r="81" spans="2:62" x14ac:dyDescent="0.2">
      <c r="B81" t="s">
        <v>55</v>
      </c>
      <c r="C81" s="26">
        <v>44390</v>
      </c>
      <c r="D81" s="24">
        <v>0.61895833333333339</v>
      </c>
      <c r="E81" s="9">
        <v>44390</v>
      </c>
      <c r="F81" s="25">
        <v>0.33287037037037037</v>
      </c>
      <c r="G81" t="s">
        <v>72</v>
      </c>
      <c r="H81" t="s">
        <v>73</v>
      </c>
      <c r="I81" s="39">
        <v>48.374189999999999</v>
      </c>
      <c r="J81" s="42">
        <v>-122.71556</v>
      </c>
      <c r="K81" s="3">
        <v>26</v>
      </c>
      <c r="L81">
        <v>4</v>
      </c>
      <c r="M81" s="29">
        <v>2</v>
      </c>
      <c r="N81">
        <v>30.071999999999999</v>
      </c>
      <c r="O81">
        <v>29.817</v>
      </c>
      <c r="P81">
        <v>10.4116</v>
      </c>
      <c r="Q81" s="2"/>
      <c r="R81" s="30">
        <v>2</v>
      </c>
      <c r="S81" s="2"/>
      <c r="T81">
        <v>30.676300000000001</v>
      </c>
      <c r="U81" s="3"/>
      <c r="V81" s="29">
        <v>2</v>
      </c>
      <c r="W81" s="2"/>
      <c r="X81">
        <v>23.510999999999999</v>
      </c>
      <c r="Y81" s="2"/>
      <c r="Z81" s="32">
        <v>5.2465999999999999</v>
      </c>
      <c r="AA81" s="31"/>
      <c r="AB81" s="4">
        <f t="shared" si="7"/>
        <v>5.2465999999999999</v>
      </c>
      <c r="AC81" s="3">
        <v>2</v>
      </c>
      <c r="AE81" s="33">
        <v>5.5635002905069966</v>
      </c>
      <c r="AH81" s="7">
        <f t="shared" si="9"/>
        <v>5.5635002905069966</v>
      </c>
      <c r="AI81" s="2"/>
      <c r="AJ81" s="3">
        <v>2</v>
      </c>
      <c r="AK81" s="6"/>
      <c r="AL81">
        <v>8.4139999999999997</v>
      </c>
      <c r="AM81" s="6"/>
      <c r="AN81" s="6"/>
      <c r="AO81" s="6"/>
      <c r="AP81" s="6"/>
      <c r="AQ81" s="34">
        <v>23.066079830419611</v>
      </c>
      <c r="AR81" s="34">
        <v>0.3363808389741092</v>
      </c>
      <c r="AS81" s="34">
        <v>1.4731189770716662</v>
      </c>
      <c r="AT81" s="34">
        <v>1.951258323345618</v>
      </c>
      <c r="AU81" s="34">
        <v>37.793480552146747</v>
      </c>
      <c r="AV81" s="3">
        <v>2</v>
      </c>
      <c r="AW81" s="39">
        <v>0.47489999999999999</v>
      </c>
      <c r="AX81" s="5">
        <v>1.2448374738144361</v>
      </c>
      <c r="AY81" s="35"/>
      <c r="AZ81" s="35">
        <f t="shared" ref="AZ81:AZ144" si="10">AVERAGE(AX81:AY81)</f>
        <v>1.2448374738144361</v>
      </c>
      <c r="BA81" s="3">
        <v>2</v>
      </c>
      <c r="BB81" s="5">
        <v>1.0331986274758869</v>
      </c>
      <c r="BC81" s="35"/>
      <c r="BD81" s="35">
        <f t="shared" si="8"/>
        <v>1.0331986274758869</v>
      </c>
      <c r="BE81" s="38">
        <v>2</v>
      </c>
      <c r="BF81" s="2"/>
      <c r="BG81" s="2"/>
      <c r="BJ81">
        <v>9</v>
      </c>
    </row>
    <row r="82" spans="2:62" x14ac:dyDescent="0.2">
      <c r="B82" t="s">
        <v>55</v>
      </c>
      <c r="C82" s="26">
        <v>44390</v>
      </c>
      <c r="D82" s="24">
        <v>0.61895833333333339</v>
      </c>
      <c r="E82" s="9">
        <v>44390</v>
      </c>
      <c r="F82" s="25">
        <v>0.33337962962962964</v>
      </c>
      <c r="G82" t="s">
        <v>72</v>
      </c>
      <c r="H82" t="s">
        <v>73</v>
      </c>
      <c r="I82" s="39">
        <v>48.374119999999998</v>
      </c>
      <c r="J82" s="42">
        <v>-122.71545999999999</v>
      </c>
      <c r="K82" s="3">
        <v>26</v>
      </c>
      <c r="L82">
        <v>5</v>
      </c>
      <c r="M82" s="29">
        <v>2</v>
      </c>
      <c r="N82">
        <v>19.795000000000002</v>
      </c>
      <c r="O82">
        <v>19.626999999999999</v>
      </c>
      <c r="P82">
        <v>10.5185</v>
      </c>
      <c r="Q82" s="2"/>
      <c r="R82" s="30">
        <v>2</v>
      </c>
      <c r="S82" s="2"/>
      <c r="T82">
        <v>30.571200000000001</v>
      </c>
      <c r="U82" s="3"/>
      <c r="V82" s="29">
        <v>2</v>
      </c>
      <c r="W82" s="2"/>
      <c r="X82">
        <v>23.411200000000001</v>
      </c>
      <c r="Y82" s="2"/>
      <c r="Z82" s="32">
        <v>5.3381999999999996</v>
      </c>
      <c r="AA82" s="31"/>
      <c r="AB82" s="4">
        <f t="shared" si="7"/>
        <v>5.3381999999999996</v>
      </c>
      <c r="AC82" s="3">
        <v>2</v>
      </c>
      <c r="AE82" s="33">
        <v>5.615810831532408</v>
      </c>
      <c r="AH82" s="7">
        <f t="shared" si="9"/>
        <v>5.615810831532408</v>
      </c>
      <c r="AI82" s="2"/>
      <c r="AJ82" s="3">
        <v>2</v>
      </c>
      <c r="AK82" s="6"/>
      <c r="AL82">
        <v>8.4179999999999993</v>
      </c>
      <c r="AM82" s="6"/>
      <c r="AN82" s="6"/>
      <c r="AO82" s="6"/>
      <c r="AP82" s="6"/>
      <c r="AQ82" s="34">
        <v>22.858188899196492</v>
      </c>
      <c r="AR82" s="34">
        <v>0.33909069788166546</v>
      </c>
      <c r="AS82" s="34">
        <v>1.416475230679328</v>
      </c>
      <c r="AT82" s="34">
        <v>1.9476339902257864</v>
      </c>
      <c r="AU82" s="34">
        <v>38.087095419868518</v>
      </c>
      <c r="AV82" s="3">
        <v>2</v>
      </c>
      <c r="AW82" s="39">
        <v>0.50480000000000003</v>
      </c>
      <c r="AX82" s="5">
        <v>1.821490127125535</v>
      </c>
      <c r="AY82" s="35"/>
      <c r="AZ82" s="35">
        <f t="shared" si="10"/>
        <v>1.821490127125535</v>
      </c>
      <c r="BA82" s="3">
        <v>2</v>
      </c>
      <c r="BB82" s="5">
        <v>1.1973707225518846</v>
      </c>
      <c r="BC82" s="35"/>
      <c r="BD82" s="35">
        <f t="shared" si="8"/>
        <v>1.1973707225518846</v>
      </c>
      <c r="BE82" s="38">
        <v>2</v>
      </c>
      <c r="BF82" s="2"/>
      <c r="BG82" s="2"/>
      <c r="BJ82">
        <v>9</v>
      </c>
    </row>
    <row r="83" spans="2:62" x14ac:dyDescent="0.2">
      <c r="B83" t="s">
        <v>55</v>
      </c>
      <c r="C83" s="26">
        <v>44390</v>
      </c>
      <c r="D83" s="24">
        <v>0.61895833333333339</v>
      </c>
      <c r="E83" s="9">
        <v>44390</v>
      </c>
      <c r="F83" s="25">
        <v>0.33387731481481481</v>
      </c>
      <c r="G83" t="s">
        <v>72</v>
      </c>
      <c r="H83" t="s">
        <v>73</v>
      </c>
      <c r="I83" s="39">
        <v>48.374070000000003</v>
      </c>
      <c r="J83" s="42">
        <v>-122.71538</v>
      </c>
      <c r="K83" s="3">
        <v>26</v>
      </c>
      <c r="L83">
        <v>6</v>
      </c>
      <c r="M83" s="29">
        <v>2</v>
      </c>
      <c r="N83">
        <v>10.246</v>
      </c>
      <c r="O83">
        <v>10.159000000000001</v>
      </c>
      <c r="P83">
        <v>10.7438</v>
      </c>
      <c r="Q83" s="2"/>
      <c r="R83" s="30">
        <v>2</v>
      </c>
      <c r="S83" s="2"/>
      <c r="T83">
        <v>30.346</v>
      </c>
      <c r="U83" s="3"/>
      <c r="V83" s="29">
        <v>2</v>
      </c>
      <c r="W83" s="2"/>
      <c r="X83">
        <v>23.197900000000001</v>
      </c>
      <c r="Y83" s="2"/>
      <c r="Z83" s="32">
        <v>5.7473000000000001</v>
      </c>
      <c r="AA83" s="31"/>
      <c r="AB83" s="4">
        <f t="shared" si="7"/>
        <v>5.7473000000000001</v>
      </c>
      <c r="AC83" s="3">
        <v>2</v>
      </c>
      <c r="AE83" s="33">
        <v>6.1731895466671292</v>
      </c>
      <c r="AH83" s="7">
        <f t="shared" si="9"/>
        <v>6.1731895466671292</v>
      </c>
      <c r="AI83" s="2"/>
      <c r="AJ83" s="3">
        <v>2</v>
      </c>
      <c r="AK83" s="6"/>
      <c r="AL83">
        <v>8.4440000000000008</v>
      </c>
      <c r="AM83" s="6"/>
      <c r="AN83" s="6"/>
      <c r="AO83" s="6"/>
      <c r="AP83" s="6"/>
      <c r="AQ83" s="34">
        <v>21.794002711111109</v>
      </c>
      <c r="AR83" s="34">
        <v>0.3426052888888888</v>
      </c>
      <c r="AS83" s="34">
        <v>1.2408039444444443</v>
      </c>
      <c r="AT83" s="34">
        <v>1.8722181396641879</v>
      </c>
      <c r="AU83" s="34">
        <v>37.281531388888894</v>
      </c>
      <c r="AV83" s="3">
        <v>2</v>
      </c>
      <c r="AW83" s="39">
        <v>0.86480000000000001</v>
      </c>
      <c r="AX83" s="5">
        <v>2.3294936550424561</v>
      </c>
      <c r="AY83" s="35"/>
      <c r="AZ83" s="35">
        <f t="shared" si="10"/>
        <v>2.3294936550424561</v>
      </c>
      <c r="BA83" s="3">
        <v>2</v>
      </c>
      <c r="BB83" s="5">
        <v>1.1477525076994801</v>
      </c>
      <c r="BC83" s="35"/>
      <c r="BD83" s="35">
        <f t="shared" si="8"/>
        <v>1.1477525076994801</v>
      </c>
      <c r="BE83" s="38">
        <v>2</v>
      </c>
      <c r="BF83" s="2"/>
      <c r="BG83" s="2"/>
      <c r="BJ83">
        <v>9</v>
      </c>
    </row>
    <row r="84" spans="2:62" x14ac:dyDescent="0.2">
      <c r="B84" t="s">
        <v>55</v>
      </c>
      <c r="C84" s="26">
        <v>44390</v>
      </c>
      <c r="D84" s="24">
        <v>0.61895833333333339</v>
      </c>
      <c r="E84" s="9">
        <v>44390</v>
      </c>
      <c r="F84" s="25">
        <v>0.33431712962962962</v>
      </c>
      <c r="G84" t="s">
        <v>72</v>
      </c>
      <c r="H84" t="s">
        <v>73</v>
      </c>
      <c r="I84" s="39">
        <v>48.374009999999998</v>
      </c>
      <c r="J84" s="42">
        <v>-122.71528000000001</v>
      </c>
      <c r="K84" s="3">
        <v>26</v>
      </c>
      <c r="L84">
        <v>7</v>
      </c>
      <c r="M84" s="29">
        <v>2</v>
      </c>
      <c r="N84">
        <v>4.84</v>
      </c>
      <c r="O84">
        <v>4.8</v>
      </c>
      <c r="P84">
        <v>10.8443</v>
      </c>
      <c r="Q84" s="2"/>
      <c r="R84" s="30">
        <v>2</v>
      </c>
      <c r="S84" s="2"/>
      <c r="T84">
        <v>30.2499</v>
      </c>
      <c r="U84" s="3"/>
      <c r="V84" s="29">
        <v>2</v>
      </c>
      <c r="W84" s="2"/>
      <c r="X84">
        <v>23.106000000000002</v>
      </c>
      <c r="Y84" s="2"/>
      <c r="Z84" s="32">
        <v>5.9485000000000001</v>
      </c>
      <c r="AA84" s="31"/>
      <c r="AB84" s="4">
        <f t="shared" si="7"/>
        <v>5.9485000000000001</v>
      </c>
      <c r="AC84" s="3">
        <v>2</v>
      </c>
      <c r="AE84" s="33">
        <v>6.2875201824061309</v>
      </c>
      <c r="AH84" s="7">
        <f t="shared" si="9"/>
        <v>6.2875201824061309</v>
      </c>
      <c r="AI84" s="2"/>
      <c r="AJ84" s="3">
        <v>2</v>
      </c>
      <c r="AK84" s="6"/>
      <c r="AL84">
        <v>8.4570000000000007</v>
      </c>
      <c r="AM84" s="6"/>
      <c r="AN84" s="6"/>
      <c r="AO84" s="6"/>
      <c r="AP84" s="6"/>
      <c r="AQ84" s="34">
        <v>21.517403430127427</v>
      </c>
      <c r="AR84" s="34">
        <v>0.34136632370749126</v>
      </c>
      <c r="AS84" s="34">
        <v>1.2468271688174659</v>
      </c>
      <c r="AT84" s="34">
        <v>1.8594602085977603</v>
      </c>
      <c r="AU84" s="34">
        <v>36.871977677225878</v>
      </c>
      <c r="AV84" s="3">
        <v>2</v>
      </c>
      <c r="AW84" s="39">
        <v>1.2027000000000001</v>
      </c>
      <c r="AX84" s="5">
        <v>2.7139287572498545</v>
      </c>
      <c r="AY84" s="35"/>
      <c r="AZ84" s="35">
        <f t="shared" si="10"/>
        <v>2.7139287572498545</v>
      </c>
      <c r="BA84" s="3">
        <v>2</v>
      </c>
      <c r="BB84" s="5">
        <v>1.0226060674275654</v>
      </c>
      <c r="BC84" s="35"/>
      <c r="BD84" s="35">
        <f t="shared" si="8"/>
        <v>1.0226060674275654</v>
      </c>
      <c r="BE84" s="38">
        <v>2</v>
      </c>
      <c r="BF84" s="2"/>
      <c r="BG84" s="2"/>
      <c r="BJ84">
        <v>9</v>
      </c>
    </row>
    <row r="85" spans="2:62" x14ac:dyDescent="0.2">
      <c r="B85" t="s">
        <v>55</v>
      </c>
      <c r="C85" s="26">
        <v>44390</v>
      </c>
      <c r="D85" s="24">
        <v>0.61895833333333339</v>
      </c>
      <c r="E85" s="9">
        <v>44390</v>
      </c>
      <c r="F85" s="25">
        <v>0.33481481481481484</v>
      </c>
      <c r="G85" t="s">
        <v>72</v>
      </c>
      <c r="H85" t="s">
        <v>73</v>
      </c>
      <c r="I85" s="39">
        <v>48.373939999999997</v>
      </c>
      <c r="J85" s="42">
        <v>-122.71516</v>
      </c>
      <c r="K85" s="3">
        <v>26</v>
      </c>
      <c r="L85">
        <v>8</v>
      </c>
      <c r="M85" s="29">
        <v>2</v>
      </c>
      <c r="N85">
        <v>2.8450000000000002</v>
      </c>
      <c r="O85">
        <v>2.8210000000000002</v>
      </c>
      <c r="P85">
        <v>10.870900000000001</v>
      </c>
      <c r="Q85" s="2"/>
      <c r="R85" s="30">
        <v>2</v>
      </c>
      <c r="S85" s="2"/>
      <c r="T85">
        <v>30.229800000000001</v>
      </c>
      <c r="U85" s="3"/>
      <c r="V85" s="29">
        <v>2</v>
      </c>
      <c r="W85" s="2"/>
      <c r="X85">
        <v>23.085799999999999</v>
      </c>
      <c r="Y85" s="2"/>
      <c r="Z85" s="32">
        <v>5.9699</v>
      </c>
      <c r="AA85" s="31"/>
      <c r="AB85" s="4">
        <f t="shared" si="7"/>
        <v>5.9699</v>
      </c>
      <c r="AC85" s="3">
        <v>2</v>
      </c>
      <c r="AE85" s="33">
        <v>6.3664662174425448</v>
      </c>
      <c r="AH85" s="7">
        <f t="shared" si="9"/>
        <v>6.3664662174425448</v>
      </c>
      <c r="AI85" s="2"/>
      <c r="AJ85" s="3">
        <v>2</v>
      </c>
      <c r="AK85" s="6"/>
      <c r="AL85">
        <v>8.4589999999999996</v>
      </c>
      <c r="AM85" s="6"/>
      <c r="AN85" s="6"/>
      <c r="AO85" s="6"/>
      <c r="AP85" s="6"/>
      <c r="AQ85" s="34">
        <v>21.558771850840028</v>
      </c>
      <c r="AR85" s="34">
        <v>0.34217516990504016</v>
      </c>
      <c r="AS85" s="34">
        <v>1.1981692092037983</v>
      </c>
      <c r="AT85" s="34">
        <v>1.8367370024319092</v>
      </c>
      <c r="AU85" s="34">
        <v>36.749995890284879</v>
      </c>
      <c r="AV85" s="3">
        <v>2</v>
      </c>
      <c r="AW85" s="39">
        <v>0.91269999999999996</v>
      </c>
      <c r="AX85" s="5">
        <v>2.8878398749151066</v>
      </c>
      <c r="AY85" s="35"/>
      <c r="AZ85" s="35">
        <f t="shared" si="10"/>
        <v>2.8878398749151066</v>
      </c>
      <c r="BA85" s="3">
        <v>2</v>
      </c>
      <c r="BB85" s="5">
        <v>1.0894629929881194</v>
      </c>
      <c r="BC85" s="35"/>
      <c r="BD85" s="35">
        <f t="shared" si="8"/>
        <v>1.0894629929881194</v>
      </c>
      <c r="BE85" s="38">
        <v>2</v>
      </c>
      <c r="BF85" s="2"/>
      <c r="BG85" s="2"/>
      <c r="BJ85">
        <v>9</v>
      </c>
    </row>
    <row r="86" spans="2:62" x14ac:dyDescent="0.2">
      <c r="B86" t="s">
        <v>55</v>
      </c>
      <c r="C86" s="26">
        <v>44390</v>
      </c>
      <c r="D86" s="24">
        <v>0.84862268518518524</v>
      </c>
      <c r="E86" s="9">
        <v>44390</v>
      </c>
      <c r="F86" s="25">
        <v>0.55930555555555561</v>
      </c>
      <c r="G86" t="s">
        <v>74</v>
      </c>
      <c r="H86" t="s">
        <v>75</v>
      </c>
      <c r="I86" s="39">
        <v>48.143509999999999</v>
      </c>
      <c r="J86" s="42">
        <v>-122.68640000000001</v>
      </c>
      <c r="K86" s="3">
        <v>20</v>
      </c>
      <c r="L86">
        <v>1</v>
      </c>
      <c r="M86" s="29">
        <v>2</v>
      </c>
      <c r="N86">
        <v>49.250999999999998</v>
      </c>
      <c r="O86">
        <v>48.832000000000001</v>
      </c>
      <c r="P86">
        <v>11.553800000000001</v>
      </c>
      <c r="Q86" s="2"/>
      <c r="R86" s="30">
        <v>2</v>
      </c>
      <c r="S86" s="2"/>
      <c r="T86">
        <v>30.130700000000001</v>
      </c>
      <c r="U86" s="3"/>
      <c r="V86" s="29">
        <v>2</v>
      </c>
      <c r="W86" s="2"/>
      <c r="X86">
        <v>22.891400000000001</v>
      </c>
      <c r="Y86" s="2"/>
      <c r="Z86" s="32">
        <v>6.3589000000000002</v>
      </c>
      <c r="AA86" s="31"/>
      <c r="AB86" s="4">
        <f t="shared" si="7"/>
        <v>6.3589000000000002</v>
      </c>
      <c r="AC86" s="3">
        <v>2</v>
      </c>
      <c r="AE86" s="33">
        <v>6.8424830733362745</v>
      </c>
      <c r="AH86" s="7">
        <f t="shared" si="9"/>
        <v>6.8424830733362745</v>
      </c>
      <c r="AI86" s="2"/>
      <c r="AJ86" s="3">
        <v>2</v>
      </c>
      <c r="AK86" s="6"/>
      <c r="AL86">
        <v>8.5730000000000004</v>
      </c>
      <c r="AM86" s="6"/>
      <c r="AN86" s="6"/>
      <c r="AO86" s="6"/>
      <c r="AP86" s="6"/>
      <c r="AQ86" s="34">
        <v>17.216104425793361</v>
      </c>
      <c r="AR86" s="34">
        <v>0.36102224004545086</v>
      </c>
      <c r="AS86" s="34">
        <v>1.9513659747585423</v>
      </c>
      <c r="AT86" s="34">
        <v>1.6690454891637083</v>
      </c>
      <c r="AU86" s="34">
        <v>28.953670817401182</v>
      </c>
      <c r="AV86" s="3">
        <v>2</v>
      </c>
      <c r="AW86" s="39">
        <v>1.3259000000000001</v>
      </c>
      <c r="AX86" s="35"/>
      <c r="AY86" s="35"/>
      <c r="AZ86" s="35"/>
      <c r="BA86" s="3"/>
      <c r="BB86" s="35"/>
      <c r="BC86" s="35"/>
      <c r="BD86" s="35"/>
      <c r="BE86" s="3"/>
      <c r="BF86" s="2"/>
      <c r="BG86" s="2"/>
      <c r="BJ86">
        <v>6.5</v>
      </c>
    </row>
    <row r="87" spans="2:62" x14ac:dyDescent="0.2">
      <c r="B87" t="s">
        <v>55</v>
      </c>
      <c r="C87" s="26">
        <v>44390</v>
      </c>
      <c r="D87" s="24">
        <v>0.84862268518518524</v>
      </c>
      <c r="E87" s="9">
        <v>44390</v>
      </c>
      <c r="F87" s="25">
        <v>0.55997685185185186</v>
      </c>
      <c r="G87" t="s">
        <v>74</v>
      </c>
      <c r="H87" t="s">
        <v>75</v>
      </c>
      <c r="I87" s="39">
        <v>48.143700000000003</v>
      </c>
      <c r="J87" s="42">
        <v>-122.68662</v>
      </c>
      <c r="K87" s="3">
        <v>20</v>
      </c>
      <c r="L87">
        <v>2</v>
      </c>
      <c r="M87" s="29">
        <v>2</v>
      </c>
      <c r="N87">
        <v>40.353000000000002</v>
      </c>
      <c r="O87">
        <v>40.009</v>
      </c>
      <c r="P87">
        <v>11.597</v>
      </c>
      <c r="Q87" s="2"/>
      <c r="R87" s="30">
        <v>2</v>
      </c>
      <c r="S87" s="2"/>
      <c r="T87">
        <v>30.1022</v>
      </c>
      <c r="U87" s="3"/>
      <c r="V87" s="29">
        <v>2</v>
      </c>
      <c r="W87" s="2"/>
      <c r="X87">
        <v>22.8613</v>
      </c>
      <c r="Y87" s="2"/>
      <c r="Z87" s="32">
        <v>6.4112999999999998</v>
      </c>
      <c r="AA87" s="31"/>
      <c r="AB87" s="4">
        <f t="shared" si="7"/>
        <v>6.4112999999999998</v>
      </c>
      <c r="AC87" s="3">
        <v>2</v>
      </c>
      <c r="AE87" s="33">
        <v>6.8755278046570467</v>
      </c>
      <c r="AH87" s="7">
        <f t="shared" si="9"/>
        <v>6.8755278046570467</v>
      </c>
      <c r="AI87" s="2"/>
      <c r="AJ87" s="3">
        <v>2</v>
      </c>
      <c r="AK87" s="6"/>
      <c r="AL87">
        <v>8.5779999999999994</v>
      </c>
      <c r="AM87" s="6"/>
      <c r="AN87" s="6"/>
      <c r="AO87" s="6"/>
      <c r="AP87" s="6"/>
      <c r="AQ87" s="34">
        <v>17.272169940767796</v>
      </c>
      <c r="AR87" s="34">
        <v>0.38373952088304519</v>
      </c>
      <c r="AS87" s="34">
        <v>1.9649697520655791</v>
      </c>
      <c r="AT87" s="34">
        <v>1.6685528182872005</v>
      </c>
      <c r="AU87" s="34">
        <v>29.00242471452804</v>
      </c>
      <c r="AV87" s="3">
        <v>2</v>
      </c>
      <c r="AW87" s="39">
        <v>1.2798</v>
      </c>
      <c r="AX87" s="5">
        <v>2.7596948408459738</v>
      </c>
      <c r="AY87" s="35"/>
      <c r="AZ87" s="35">
        <f t="shared" si="10"/>
        <v>2.7596948408459738</v>
      </c>
      <c r="BA87" s="3">
        <v>2</v>
      </c>
      <c r="BB87" s="5">
        <v>1.5324585451217692</v>
      </c>
      <c r="BC87" s="35"/>
      <c r="BD87" s="35">
        <f t="shared" si="8"/>
        <v>1.5324585451217692</v>
      </c>
      <c r="BE87" s="38">
        <v>2</v>
      </c>
      <c r="BF87" s="2"/>
      <c r="BG87" s="2"/>
      <c r="BJ87">
        <v>6.5</v>
      </c>
    </row>
    <row r="88" spans="2:62" x14ac:dyDescent="0.2">
      <c r="B88" t="s">
        <v>55</v>
      </c>
      <c r="C88" s="26">
        <v>44390</v>
      </c>
      <c r="D88" s="24">
        <v>0.84862268518518524</v>
      </c>
      <c r="E88" s="9">
        <v>44390</v>
      </c>
      <c r="F88" s="25">
        <v>0.56054398148148155</v>
      </c>
      <c r="G88" t="s">
        <v>74</v>
      </c>
      <c r="H88" t="s">
        <v>75</v>
      </c>
      <c r="I88" s="39">
        <v>48.143859999999997</v>
      </c>
      <c r="J88" s="42">
        <v>-122.68689999999999</v>
      </c>
      <c r="K88" s="3">
        <v>20</v>
      </c>
      <c r="L88">
        <v>3</v>
      </c>
      <c r="M88" s="29">
        <v>2</v>
      </c>
      <c r="N88">
        <v>30.091000000000001</v>
      </c>
      <c r="O88">
        <v>29.835999999999999</v>
      </c>
      <c r="P88">
        <v>11.738899999999999</v>
      </c>
      <c r="Q88" s="2"/>
      <c r="R88" s="30">
        <v>2</v>
      </c>
      <c r="S88" s="2"/>
      <c r="T88">
        <v>30.023199999999999</v>
      </c>
      <c r="U88" s="3"/>
      <c r="V88" s="29">
        <v>2</v>
      </c>
      <c r="W88" s="2"/>
      <c r="X88">
        <v>22.7746</v>
      </c>
      <c r="Y88" s="2"/>
      <c r="Z88" s="32">
        <v>6.5616000000000003</v>
      </c>
      <c r="AA88" s="31"/>
      <c r="AB88" s="4">
        <f t="shared" si="7"/>
        <v>6.5616000000000003</v>
      </c>
      <c r="AC88" s="3">
        <v>2</v>
      </c>
      <c r="AE88" s="33">
        <v>6.9100470102803895</v>
      </c>
      <c r="AH88" s="7">
        <f t="shared" si="9"/>
        <v>6.9100470102803895</v>
      </c>
      <c r="AI88" s="2"/>
      <c r="AJ88" s="3">
        <v>2</v>
      </c>
      <c r="AK88" s="6"/>
      <c r="AL88">
        <v>8.5960000000000001</v>
      </c>
      <c r="AM88" s="6"/>
      <c r="AN88" s="6"/>
      <c r="AO88" s="6"/>
      <c r="AP88" s="6"/>
      <c r="AQ88" s="34">
        <v>16.982344618699777</v>
      </c>
      <c r="AR88" s="34">
        <v>0.39893670138787435</v>
      </c>
      <c r="AS88" s="34">
        <v>1.8779476174579985</v>
      </c>
      <c r="AT88" s="34">
        <v>1.6300998137527103</v>
      </c>
      <c r="AU88" s="34">
        <v>28.702996341782324</v>
      </c>
      <c r="AV88" s="3">
        <v>2</v>
      </c>
      <c r="AW88" s="39">
        <v>1.9562999999999999</v>
      </c>
      <c r="AX88" s="5">
        <v>2.9564890003092854</v>
      </c>
      <c r="AY88" s="35"/>
      <c r="AZ88" s="35">
        <f t="shared" si="10"/>
        <v>2.9564890003092854</v>
      </c>
      <c r="BA88" s="3">
        <v>2</v>
      </c>
      <c r="BB88" s="5">
        <v>1.3680754684003926</v>
      </c>
      <c r="BC88" s="35"/>
      <c r="BD88" s="35">
        <f t="shared" si="8"/>
        <v>1.3680754684003926</v>
      </c>
      <c r="BE88" s="38">
        <v>2</v>
      </c>
      <c r="BF88" s="2"/>
      <c r="BG88" s="2"/>
      <c r="BJ88">
        <v>6.5</v>
      </c>
    </row>
    <row r="89" spans="2:62" x14ac:dyDescent="0.2">
      <c r="B89" t="s">
        <v>55</v>
      </c>
      <c r="C89" s="26">
        <v>44390</v>
      </c>
      <c r="D89" s="24">
        <v>0.84862268518518524</v>
      </c>
      <c r="E89" s="9">
        <v>44390</v>
      </c>
      <c r="F89" s="25">
        <v>0.56120370370370376</v>
      </c>
      <c r="G89" t="s">
        <v>74</v>
      </c>
      <c r="H89" t="s">
        <v>75</v>
      </c>
      <c r="I89" s="39">
        <v>48.144060000000003</v>
      </c>
      <c r="J89" s="42">
        <v>-122.6872</v>
      </c>
      <c r="K89" s="3">
        <v>20</v>
      </c>
      <c r="L89">
        <v>4</v>
      </c>
      <c r="M89" s="29">
        <v>2</v>
      </c>
      <c r="N89">
        <v>19.812999999999999</v>
      </c>
      <c r="O89">
        <v>19.646000000000001</v>
      </c>
      <c r="P89">
        <v>11.9147</v>
      </c>
      <c r="Q89" s="2"/>
      <c r="R89" s="30">
        <v>2</v>
      </c>
      <c r="S89" s="2"/>
      <c r="T89">
        <v>29.9316</v>
      </c>
      <c r="U89" s="3"/>
      <c r="V89" s="29">
        <v>2</v>
      </c>
      <c r="W89" s="2"/>
      <c r="X89">
        <v>22.671900000000001</v>
      </c>
      <c r="Y89" s="2"/>
      <c r="Z89" s="32">
        <v>6.7645999999999997</v>
      </c>
      <c r="AA89" s="31"/>
      <c r="AB89" s="4">
        <f t="shared" si="7"/>
        <v>6.7645999999999997</v>
      </c>
      <c r="AC89" s="3">
        <v>2</v>
      </c>
      <c r="AE89" s="33">
        <v>7.2084572032067582</v>
      </c>
      <c r="AH89" s="7">
        <f t="shared" si="9"/>
        <v>7.2084572032067582</v>
      </c>
      <c r="AI89" s="2"/>
      <c r="AJ89" s="3">
        <v>2</v>
      </c>
      <c r="AK89" s="6"/>
      <c r="AL89">
        <v>8.6140000000000008</v>
      </c>
      <c r="AM89" s="6"/>
      <c r="AN89" s="6"/>
      <c r="AO89" s="6"/>
      <c r="AP89" s="6"/>
      <c r="AQ89" s="34">
        <v>16.224331985715445</v>
      </c>
      <c r="AR89" s="34">
        <v>0.38718508246083916</v>
      </c>
      <c r="AS89" s="34">
        <v>1.7039048889538184</v>
      </c>
      <c r="AT89" s="34">
        <v>1.5620515395242021</v>
      </c>
      <c r="AU89" s="34">
        <v>27.515683489254119</v>
      </c>
      <c r="AV89" s="3">
        <v>2</v>
      </c>
      <c r="AW89" s="39">
        <v>1.7385999999999999</v>
      </c>
      <c r="AX89" s="5">
        <v>3.8901171056701123</v>
      </c>
      <c r="AY89" s="35"/>
      <c r="AZ89" s="35">
        <f t="shared" si="10"/>
        <v>3.8901171056701123</v>
      </c>
      <c r="BA89" s="3">
        <v>2</v>
      </c>
      <c r="BB89" s="5">
        <v>1.6197669604589204</v>
      </c>
      <c r="BC89" s="35"/>
      <c r="BD89" s="35">
        <f t="shared" si="8"/>
        <v>1.6197669604589204</v>
      </c>
      <c r="BE89" s="38">
        <v>2</v>
      </c>
      <c r="BF89" s="2"/>
      <c r="BG89" s="2"/>
      <c r="BJ89">
        <v>6.5</v>
      </c>
    </row>
    <row r="90" spans="2:62" x14ac:dyDescent="0.2">
      <c r="B90" t="s">
        <v>55</v>
      </c>
      <c r="C90" s="26">
        <v>44390</v>
      </c>
      <c r="D90" s="24">
        <v>0.84862268518518524</v>
      </c>
      <c r="E90" s="9">
        <v>44390</v>
      </c>
      <c r="F90" s="25">
        <v>0.56159722222222219</v>
      </c>
      <c r="G90" t="s">
        <v>74</v>
      </c>
      <c r="H90" t="s">
        <v>75</v>
      </c>
      <c r="I90" s="39">
        <v>48.144219999999997</v>
      </c>
      <c r="J90" s="42">
        <v>-122.68735</v>
      </c>
      <c r="K90" s="3">
        <v>20</v>
      </c>
      <c r="L90">
        <v>5</v>
      </c>
      <c r="M90" s="29">
        <v>2</v>
      </c>
      <c r="N90">
        <v>10.253</v>
      </c>
      <c r="O90">
        <v>10.167</v>
      </c>
      <c r="P90">
        <v>12.2783</v>
      </c>
      <c r="Q90" s="2"/>
      <c r="R90" s="30">
        <v>2</v>
      </c>
      <c r="S90" s="2"/>
      <c r="T90">
        <v>29.701899999999998</v>
      </c>
      <c r="U90" s="3"/>
      <c r="V90" s="29">
        <v>2</v>
      </c>
      <c r="W90" s="2"/>
      <c r="X90">
        <v>22.427499999999998</v>
      </c>
      <c r="Y90" s="2"/>
      <c r="Z90" s="32">
        <v>7.1412000000000004</v>
      </c>
      <c r="AA90" s="31"/>
      <c r="AB90" s="4">
        <f t="shared" si="7"/>
        <v>7.1412000000000004</v>
      </c>
      <c r="AC90" s="3">
        <v>2</v>
      </c>
      <c r="AE90" s="33">
        <v>7.5629065185396893</v>
      </c>
      <c r="AH90" s="7">
        <f t="shared" si="9"/>
        <v>7.5629065185396893</v>
      </c>
      <c r="AI90" s="2"/>
      <c r="AJ90" s="3">
        <v>2</v>
      </c>
      <c r="AK90" s="6"/>
      <c r="AL90">
        <v>8.6489999999999991</v>
      </c>
      <c r="AM90" s="6"/>
      <c r="AN90" s="6"/>
      <c r="AO90" s="6"/>
      <c r="AP90" s="6"/>
      <c r="AQ90" s="34">
        <v>14.833866340913884</v>
      </c>
      <c r="AR90" s="34">
        <v>0.38697256500284066</v>
      </c>
      <c r="AS90" s="34">
        <v>1.4785754962827693</v>
      </c>
      <c r="AT90" s="34">
        <v>1.4706986721782518</v>
      </c>
      <c r="AU90" s="34">
        <v>25.921564756943432</v>
      </c>
      <c r="AV90" s="3">
        <v>2</v>
      </c>
      <c r="AW90" s="39">
        <v>1.6411</v>
      </c>
      <c r="AX90" s="5">
        <v>4.5308422760157772</v>
      </c>
      <c r="AY90" s="35"/>
      <c r="AZ90" s="35">
        <f t="shared" si="10"/>
        <v>4.5308422760157772</v>
      </c>
      <c r="BA90" s="3">
        <v>2</v>
      </c>
      <c r="BB90" s="5">
        <v>1.5346603514035775</v>
      </c>
      <c r="BC90" s="35"/>
      <c r="BD90" s="35">
        <f t="shared" si="8"/>
        <v>1.5346603514035775</v>
      </c>
      <c r="BE90" s="38">
        <v>2</v>
      </c>
      <c r="BF90" s="2"/>
      <c r="BG90" s="2"/>
      <c r="BJ90">
        <v>6.5</v>
      </c>
    </row>
    <row r="91" spans="2:62" x14ac:dyDescent="0.2">
      <c r="B91" t="s">
        <v>55</v>
      </c>
      <c r="C91" s="26">
        <v>44390</v>
      </c>
      <c r="D91" s="24">
        <v>0.84862268518518524</v>
      </c>
      <c r="E91" s="9">
        <v>44390</v>
      </c>
      <c r="F91" s="25">
        <v>0.56214120370370368</v>
      </c>
      <c r="G91" t="s">
        <v>74</v>
      </c>
      <c r="H91" t="s">
        <v>75</v>
      </c>
      <c r="I91" s="39">
        <v>48.14434</v>
      </c>
      <c r="J91" s="42">
        <v>-122.68746</v>
      </c>
      <c r="K91" s="3">
        <v>20</v>
      </c>
      <c r="L91">
        <v>6</v>
      </c>
      <c r="M91" s="29">
        <v>2</v>
      </c>
      <c r="N91">
        <v>4.827</v>
      </c>
      <c r="O91">
        <v>4.7869999999999999</v>
      </c>
      <c r="P91">
        <v>12.235900000000001</v>
      </c>
      <c r="Q91" s="2"/>
      <c r="R91" s="30">
        <v>2</v>
      </c>
      <c r="S91" s="2"/>
      <c r="T91">
        <v>29.722899999999999</v>
      </c>
      <c r="U91" s="3"/>
      <c r="V91" s="29">
        <v>2</v>
      </c>
      <c r="W91" s="2"/>
      <c r="X91">
        <v>22.451499999999999</v>
      </c>
      <c r="Y91" s="2"/>
      <c r="Z91" s="32">
        <v>7.1222000000000003</v>
      </c>
      <c r="AA91" s="31"/>
      <c r="AB91" s="4">
        <f t="shared" si="7"/>
        <v>7.1222000000000003</v>
      </c>
      <c r="AC91" s="3">
        <v>2</v>
      </c>
      <c r="AE91" s="33">
        <v>7.5563345148495396</v>
      </c>
      <c r="AH91" s="7">
        <f t="shared" si="9"/>
        <v>7.5563345148495396</v>
      </c>
      <c r="AI91" s="2"/>
      <c r="AJ91" s="3">
        <v>2</v>
      </c>
      <c r="AK91" s="6"/>
      <c r="AL91">
        <v>8.6530000000000005</v>
      </c>
      <c r="AM91" s="6"/>
      <c r="AN91" s="6"/>
      <c r="AO91" s="6"/>
      <c r="AP91" s="6"/>
      <c r="AQ91" s="34">
        <v>15.086835486997808</v>
      </c>
      <c r="AR91" s="34">
        <v>0.39150783550036522</v>
      </c>
      <c r="AS91" s="34">
        <v>1.4824565259313367</v>
      </c>
      <c r="AT91" s="34">
        <v>1.4597451603635083</v>
      </c>
      <c r="AU91" s="34">
        <v>25.7626827880935</v>
      </c>
      <c r="AV91" s="3">
        <v>2</v>
      </c>
      <c r="AW91" s="39">
        <v>1.0872999999999999</v>
      </c>
      <c r="AX91" s="5">
        <v>4.6223744432080158</v>
      </c>
      <c r="AY91" s="35"/>
      <c r="AZ91" s="35">
        <f t="shared" si="10"/>
        <v>4.6223744432080158</v>
      </c>
      <c r="BA91" s="3">
        <v>2</v>
      </c>
      <c r="BB91" s="5">
        <v>1.7209374648565008</v>
      </c>
      <c r="BC91" s="35"/>
      <c r="BD91" s="35">
        <f t="shared" si="8"/>
        <v>1.7209374648565008</v>
      </c>
      <c r="BE91" s="38">
        <v>2</v>
      </c>
      <c r="BF91" s="2"/>
      <c r="BG91" s="2"/>
      <c r="BJ91">
        <v>6.5</v>
      </c>
    </row>
    <row r="92" spans="2:62" x14ac:dyDescent="0.2">
      <c r="B92" t="s">
        <v>55</v>
      </c>
      <c r="C92" s="26">
        <v>44390</v>
      </c>
      <c r="D92" s="24">
        <v>0.84862268518518524</v>
      </c>
      <c r="E92" s="9">
        <v>44390</v>
      </c>
      <c r="F92" s="25">
        <v>0.56260416666666668</v>
      </c>
      <c r="G92" t="s">
        <v>74</v>
      </c>
      <c r="H92" t="s">
        <v>75</v>
      </c>
      <c r="I92" s="39">
        <v>48.144559999999998</v>
      </c>
      <c r="J92" s="42">
        <v>-122.68762</v>
      </c>
      <c r="K92" s="3">
        <v>20</v>
      </c>
      <c r="L92">
        <v>7</v>
      </c>
      <c r="M92" s="29">
        <v>2</v>
      </c>
      <c r="N92">
        <v>3.3780000000000001</v>
      </c>
      <c r="O92">
        <v>3.3490000000000002</v>
      </c>
      <c r="P92">
        <v>12.182399999999999</v>
      </c>
      <c r="Q92" s="2"/>
      <c r="R92" s="30">
        <v>2</v>
      </c>
      <c r="S92" s="2"/>
      <c r="T92">
        <v>29.7608</v>
      </c>
      <c r="U92" s="3"/>
      <c r="V92" s="29">
        <v>2</v>
      </c>
      <c r="W92" s="2"/>
      <c r="X92">
        <v>22.490500000000001</v>
      </c>
      <c r="Y92" s="2"/>
      <c r="Z92" s="32">
        <v>7.0511999999999997</v>
      </c>
      <c r="AA92" s="31"/>
      <c r="AB92" s="4">
        <f t="shared" si="7"/>
        <v>7.0511999999999997</v>
      </c>
      <c r="AC92" s="3">
        <v>2</v>
      </c>
      <c r="AE92" s="33">
        <v>7.490269584492447</v>
      </c>
      <c r="AH92" s="7">
        <f t="shared" si="9"/>
        <v>7.490269584492447</v>
      </c>
      <c r="AI92" s="2"/>
      <c r="AJ92" s="3">
        <v>2</v>
      </c>
      <c r="AK92" s="6"/>
      <c r="AL92">
        <v>8.6460000000000008</v>
      </c>
      <c r="AM92" s="6"/>
      <c r="AN92" s="6"/>
      <c r="AO92" s="6"/>
      <c r="AP92" s="6"/>
      <c r="AQ92" s="34">
        <v>15.324868738381625</v>
      </c>
      <c r="AR92" s="34">
        <v>0.39056503809755699</v>
      </c>
      <c r="AS92" s="34">
        <v>1.5190748941157373</v>
      </c>
      <c r="AT92" s="34">
        <v>1.4953579049808727</v>
      </c>
      <c r="AU92" s="34">
        <v>26.206302537659287</v>
      </c>
      <c r="AV92" s="3">
        <v>2</v>
      </c>
      <c r="AW92" s="39">
        <v>0.97309999999999997</v>
      </c>
      <c r="AX92" s="5">
        <v>4.6681405268041347</v>
      </c>
      <c r="AY92" s="35"/>
      <c r="AZ92" s="35">
        <f t="shared" si="10"/>
        <v>4.6681405268041347</v>
      </c>
      <c r="BA92" s="3">
        <v>2</v>
      </c>
      <c r="BB92" s="5">
        <v>1.2121559135184468</v>
      </c>
      <c r="BC92" s="35"/>
      <c r="BD92" s="35">
        <f t="shared" si="8"/>
        <v>1.2121559135184468</v>
      </c>
      <c r="BE92" s="38">
        <v>2</v>
      </c>
      <c r="BF92" s="2"/>
      <c r="BG92" s="2"/>
      <c r="BJ92">
        <v>6.5</v>
      </c>
    </row>
    <row r="93" spans="2:62" x14ac:dyDescent="0.2">
      <c r="B93" t="s">
        <v>55</v>
      </c>
      <c r="C93" s="26">
        <v>44390</v>
      </c>
      <c r="D93" s="24">
        <v>0.91089120370370369</v>
      </c>
      <c r="E93" s="9">
        <v>44390</v>
      </c>
      <c r="F93" s="25">
        <v>0.62217592592592597</v>
      </c>
      <c r="G93" t="s">
        <v>76</v>
      </c>
      <c r="H93" t="s">
        <v>77</v>
      </c>
      <c r="I93" s="39">
        <v>47.983260000000001</v>
      </c>
      <c r="J93" s="42">
        <v>-122.62154</v>
      </c>
      <c r="K93" s="3">
        <v>7</v>
      </c>
      <c r="L93">
        <v>1</v>
      </c>
      <c r="M93" s="29">
        <v>2</v>
      </c>
      <c r="N93">
        <v>83.638999999999996</v>
      </c>
      <c r="O93">
        <v>82.921000000000006</v>
      </c>
      <c r="P93">
        <v>11.304399999999999</v>
      </c>
      <c r="Q93" s="2"/>
      <c r="R93" s="30">
        <v>2</v>
      </c>
      <c r="S93" s="2"/>
      <c r="T93">
        <v>30.4223</v>
      </c>
      <c r="U93" s="3"/>
      <c r="V93" s="29">
        <v>2</v>
      </c>
      <c r="W93" s="2"/>
      <c r="X93">
        <v>23.162299999999998</v>
      </c>
      <c r="Y93" s="2"/>
      <c r="Z93" s="32">
        <v>6.1269999999999998</v>
      </c>
      <c r="AA93" s="31"/>
      <c r="AB93" s="4">
        <f t="shared" si="7"/>
        <v>6.1269999999999998</v>
      </c>
      <c r="AC93" s="3">
        <v>2</v>
      </c>
      <c r="AE93" s="33">
        <v>6.5814752656141167</v>
      </c>
      <c r="AH93" s="7">
        <f t="shared" si="9"/>
        <v>6.5814752656141167</v>
      </c>
      <c r="AI93" s="2"/>
      <c r="AJ93" s="3">
        <v>2</v>
      </c>
      <c r="AK93" s="6"/>
      <c r="AL93">
        <v>8.56</v>
      </c>
      <c r="AM93" s="6"/>
      <c r="AN93" s="6"/>
      <c r="AO93" s="6"/>
      <c r="AP93" s="6"/>
      <c r="AQ93" s="34">
        <v>17.313355485822306</v>
      </c>
      <c r="AR93" s="34">
        <v>0.35831322249527414</v>
      </c>
      <c r="AS93" s="34">
        <v>2.0283351516068056</v>
      </c>
      <c r="AT93" s="34">
        <v>1.7629355637051038</v>
      </c>
      <c r="AU93" s="34">
        <v>31.540350074858228</v>
      </c>
      <c r="AV93" s="3">
        <v>2</v>
      </c>
      <c r="AW93" s="39">
        <v>1.1848000000000001</v>
      </c>
      <c r="AX93" s="35"/>
      <c r="AY93" s="35"/>
      <c r="AZ93" s="35"/>
      <c r="BA93" s="3"/>
      <c r="BB93" s="35"/>
      <c r="BC93" s="35"/>
      <c r="BD93" s="35"/>
      <c r="BE93" s="3"/>
      <c r="BF93" s="2"/>
      <c r="BG93" s="2"/>
      <c r="BJ93">
        <v>6</v>
      </c>
    </row>
    <row r="94" spans="2:62" x14ac:dyDescent="0.2">
      <c r="B94" t="s">
        <v>55</v>
      </c>
      <c r="C94" s="26">
        <v>44390</v>
      </c>
      <c r="D94" s="24">
        <v>0.91089120370370369</v>
      </c>
      <c r="E94" s="9">
        <v>44390</v>
      </c>
      <c r="F94" s="25">
        <v>0.62343749999999998</v>
      </c>
      <c r="G94" t="s">
        <v>76</v>
      </c>
      <c r="H94" t="s">
        <v>77</v>
      </c>
      <c r="I94" s="39">
        <v>47.98292</v>
      </c>
      <c r="J94" s="42">
        <v>-122.6216</v>
      </c>
      <c r="K94" s="3">
        <v>7</v>
      </c>
      <c r="L94">
        <v>2</v>
      </c>
      <c r="M94" s="29">
        <v>2</v>
      </c>
      <c r="N94">
        <v>50.468000000000004</v>
      </c>
      <c r="O94">
        <v>50.039000000000001</v>
      </c>
      <c r="P94">
        <v>11.5671</v>
      </c>
      <c r="Q94" s="2"/>
      <c r="R94" s="30">
        <v>2</v>
      </c>
      <c r="S94" s="2"/>
      <c r="T94">
        <v>30.1982</v>
      </c>
      <c r="U94" s="3"/>
      <c r="V94" s="29">
        <v>2</v>
      </c>
      <c r="W94" s="2"/>
      <c r="X94">
        <v>22.941400000000002</v>
      </c>
      <c r="Y94" s="2"/>
      <c r="Z94" s="32">
        <v>6.3319999999999999</v>
      </c>
      <c r="AA94" s="31"/>
      <c r="AB94" s="4">
        <f t="shared" si="7"/>
        <v>6.3319999999999999</v>
      </c>
      <c r="AC94" s="3">
        <v>2</v>
      </c>
      <c r="AE94" s="33">
        <v>6.7012683563701847</v>
      </c>
      <c r="AH94" s="7">
        <f t="shared" si="9"/>
        <v>6.7012683563701847</v>
      </c>
      <c r="AI94" s="2"/>
      <c r="AJ94" s="3">
        <v>2</v>
      </c>
      <c r="AK94" s="6"/>
      <c r="AL94">
        <v>8.5830000000000002</v>
      </c>
      <c r="AM94" s="6"/>
      <c r="AN94" s="6"/>
      <c r="AO94" s="6"/>
      <c r="AP94" s="6"/>
      <c r="AQ94" s="34">
        <v>17.0087630182155</v>
      </c>
      <c r="AR94" s="34">
        <v>0.37528750124763705</v>
      </c>
      <c r="AS94" s="34">
        <v>2.0715596352816634</v>
      </c>
      <c r="AT94" s="34">
        <v>1.7161475199395082</v>
      </c>
      <c r="AU94" s="34">
        <v>30.7998894412552</v>
      </c>
      <c r="AV94" s="3">
        <v>2</v>
      </c>
      <c r="AW94" s="39">
        <v>1.0734999999999999</v>
      </c>
      <c r="AX94" s="5">
        <v>2.58120711482111</v>
      </c>
      <c r="AY94" s="35"/>
      <c r="AZ94" s="35">
        <f t="shared" si="10"/>
        <v>2.58120711482111</v>
      </c>
      <c r="BA94" s="3">
        <v>2</v>
      </c>
      <c r="BB94" s="5">
        <v>1.8452207567917935</v>
      </c>
      <c r="BC94" s="35"/>
      <c r="BD94" s="35">
        <f t="shared" si="8"/>
        <v>1.8452207567917935</v>
      </c>
      <c r="BE94" s="38">
        <v>2</v>
      </c>
      <c r="BF94" s="2"/>
      <c r="BG94" s="2"/>
      <c r="BJ94">
        <v>6</v>
      </c>
    </row>
    <row r="95" spans="2:62" x14ac:dyDescent="0.2">
      <c r="B95" t="s">
        <v>55</v>
      </c>
      <c r="C95" s="26">
        <v>44390</v>
      </c>
      <c r="D95" s="24">
        <v>0.91089120370370369</v>
      </c>
      <c r="E95" s="9">
        <v>44390</v>
      </c>
      <c r="F95" s="25">
        <v>0.62434027777777779</v>
      </c>
      <c r="G95" t="s">
        <v>76</v>
      </c>
      <c r="H95" t="s">
        <v>77</v>
      </c>
      <c r="I95" s="39">
        <v>47.982750000000003</v>
      </c>
      <c r="J95" s="42">
        <v>-122.62179999999999</v>
      </c>
      <c r="K95" s="3">
        <v>7</v>
      </c>
      <c r="L95">
        <v>3</v>
      </c>
      <c r="M95" s="29">
        <v>2</v>
      </c>
      <c r="N95">
        <v>30.512</v>
      </c>
      <c r="O95">
        <v>30.254000000000001</v>
      </c>
      <c r="P95">
        <v>11.6267</v>
      </c>
      <c r="Q95" s="2"/>
      <c r="R95" s="30">
        <v>2</v>
      </c>
      <c r="S95" s="2"/>
      <c r="T95">
        <v>30.138000000000002</v>
      </c>
      <c r="U95" s="3"/>
      <c r="V95" s="29">
        <v>2</v>
      </c>
      <c r="W95" s="2"/>
      <c r="X95">
        <v>22.883700000000001</v>
      </c>
      <c r="Y95" s="2"/>
      <c r="Z95" s="32">
        <v>6.3838999999999997</v>
      </c>
      <c r="AA95" s="31"/>
      <c r="AB95" s="4">
        <f t="shared" si="7"/>
        <v>6.3838999999999997</v>
      </c>
      <c r="AC95" s="3">
        <v>2</v>
      </c>
      <c r="AE95" s="33">
        <v>6.7983491994473786</v>
      </c>
      <c r="AH95" s="7">
        <f t="shared" si="9"/>
        <v>6.7983491994473786</v>
      </c>
      <c r="AI95" s="2"/>
      <c r="AJ95" s="3">
        <v>2</v>
      </c>
      <c r="AK95" s="6"/>
      <c r="AL95">
        <v>8.5869999999999997</v>
      </c>
      <c r="AM95" s="6"/>
      <c r="AN95" s="6"/>
      <c r="AO95" s="6"/>
      <c r="AP95" s="6"/>
      <c r="AQ95" s="34">
        <v>16.813322000461245</v>
      </c>
      <c r="AR95" s="34">
        <v>0.38347436688090736</v>
      </c>
      <c r="AS95" s="34">
        <v>2.13165099057845</v>
      </c>
      <c r="AT95" s="34">
        <v>1.7319708342381854</v>
      </c>
      <c r="AU95" s="34">
        <v>30.421941301731568</v>
      </c>
      <c r="AV95" s="3">
        <v>2</v>
      </c>
      <c r="AW95" s="39">
        <v>1.0448</v>
      </c>
      <c r="AX95" s="5">
        <v>2.4576386891115884</v>
      </c>
      <c r="AY95" s="35"/>
      <c r="AZ95" s="35">
        <f t="shared" si="10"/>
        <v>2.4576386891115884</v>
      </c>
      <c r="BA95" s="3">
        <v>2</v>
      </c>
      <c r="BB95" s="5">
        <v>1.4918832507271216</v>
      </c>
      <c r="BC95" s="35"/>
      <c r="BD95" s="35">
        <f t="shared" si="8"/>
        <v>1.4918832507271216</v>
      </c>
      <c r="BE95" s="38">
        <v>2</v>
      </c>
      <c r="BF95" s="2"/>
      <c r="BG95" s="2"/>
      <c r="BJ95">
        <v>6</v>
      </c>
    </row>
    <row r="96" spans="2:62" x14ac:dyDescent="0.2">
      <c r="B96" t="s">
        <v>55</v>
      </c>
      <c r="C96" s="26">
        <v>44390</v>
      </c>
      <c r="D96" s="24">
        <v>0.91089120370370369</v>
      </c>
      <c r="E96" s="9">
        <v>44390</v>
      </c>
      <c r="F96" s="25">
        <v>0.62515046296296295</v>
      </c>
      <c r="G96" t="s">
        <v>76</v>
      </c>
      <c r="H96" t="s">
        <v>77</v>
      </c>
      <c r="I96" s="39">
        <v>47.98254</v>
      </c>
      <c r="J96" s="42">
        <v>-122.62196</v>
      </c>
      <c r="K96" s="3">
        <v>7</v>
      </c>
      <c r="L96">
        <v>4</v>
      </c>
      <c r="M96" s="29">
        <v>2</v>
      </c>
      <c r="N96">
        <v>20.087</v>
      </c>
      <c r="O96">
        <v>19.917000000000002</v>
      </c>
      <c r="P96">
        <v>11.641299999999999</v>
      </c>
      <c r="Q96" s="2"/>
      <c r="R96" s="30">
        <v>2</v>
      </c>
      <c r="S96" s="2"/>
      <c r="T96">
        <v>30.080300000000001</v>
      </c>
      <c r="U96" s="3"/>
      <c r="V96" s="29">
        <v>2</v>
      </c>
      <c r="W96" s="2"/>
      <c r="X96">
        <v>22.836099999999998</v>
      </c>
      <c r="Y96" s="2"/>
      <c r="Z96" s="32">
        <v>6.3848000000000003</v>
      </c>
      <c r="AA96" s="31"/>
      <c r="AB96" s="4">
        <f t="shared" si="7"/>
        <v>6.3848000000000003</v>
      </c>
      <c r="AC96" s="3">
        <v>2</v>
      </c>
      <c r="AE96" s="33">
        <v>7.0940311266510045</v>
      </c>
      <c r="AH96" s="7">
        <f t="shared" si="9"/>
        <v>7.0940311266510045</v>
      </c>
      <c r="AI96" s="2"/>
      <c r="AJ96" s="3">
        <v>2</v>
      </c>
      <c r="AK96" s="6"/>
      <c r="AL96">
        <v>8.5879999999999992</v>
      </c>
      <c r="AM96" s="6"/>
      <c r="AN96" s="6"/>
      <c r="AO96" s="6"/>
      <c r="AP96" s="6"/>
      <c r="AQ96" s="34">
        <v>16.906742061255198</v>
      </c>
      <c r="AR96" s="34">
        <v>0.40015288287334594</v>
      </c>
      <c r="AS96" s="34">
        <v>2.1463943827145555</v>
      </c>
      <c r="AT96" s="34">
        <v>1.7146414787750472</v>
      </c>
      <c r="AU96" s="34">
        <v>30.15485484063516</v>
      </c>
      <c r="AV96" s="3">
        <v>2</v>
      </c>
      <c r="AW96" s="39">
        <v>1.1531</v>
      </c>
      <c r="AX96" s="5">
        <v>2.2883041798059485</v>
      </c>
      <c r="AY96" s="35"/>
      <c r="AZ96" s="35">
        <f t="shared" si="10"/>
        <v>2.2883041798059485</v>
      </c>
      <c r="BA96" s="3">
        <v>2</v>
      </c>
      <c r="BB96" s="5">
        <v>1.5547242024521162</v>
      </c>
      <c r="BC96" s="35"/>
      <c r="BD96" s="35">
        <f t="shared" si="8"/>
        <v>1.5547242024521162</v>
      </c>
      <c r="BE96" s="38">
        <v>2</v>
      </c>
      <c r="BF96" s="2"/>
      <c r="BG96" s="2"/>
      <c r="BJ96">
        <v>6</v>
      </c>
    </row>
    <row r="97" spans="2:62" x14ac:dyDescent="0.2">
      <c r="B97" t="s">
        <v>55</v>
      </c>
      <c r="C97" s="26">
        <v>44390</v>
      </c>
      <c r="D97" s="24">
        <v>0.91089120370370369</v>
      </c>
      <c r="E97" s="9">
        <v>44390</v>
      </c>
      <c r="F97" s="25">
        <v>0.62592592592592589</v>
      </c>
      <c r="G97" t="s">
        <v>76</v>
      </c>
      <c r="H97" t="s">
        <v>77</v>
      </c>
      <c r="I97" s="39">
        <v>47.982379999999999</v>
      </c>
      <c r="J97" s="42">
        <v>-122.62214</v>
      </c>
      <c r="K97" s="3">
        <v>7</v>
      </c>
      <c r="L97">
        <v>5</v>
      </c>
      <c r="M97" s="29">
        <v>2</v>
      </c>
      <c r="N97">
        <v>9.9830000000000005</v>
      </c>
      <c r="O97">
        <v>9.8979999999999997</v>
      </c>
      <c r="P97">
        <v>11.6571</v>
      </c>
      <c r="Q97" s="2"/>
      <c r="R97" s="30">
        <v>2</v>
      </c>
      <c r="S97" s="2"/>
      <c r="T97">
        <v>30.088999999999999</v>
      </c>
      <c r="U97" s="3"/>
      <c r="V97" s="29">
        <v>2</v>
      </c>
      <c r="W97" s="2"/>
      <c r="X97">
        <v>22.8398</v>
      </c>
      <c r="Y97" s="2"/>
      <c r="Z97" s="32">
        <v>6.3912000000000004</v>
      </c>
      <c r="AA97" s="31"/>
      <c r="AB97" s="4">
        <f t="shared" si="7"/>
        <v>6.3912000000000004</v>
      </c>
      <c r="AC97" s="3">
        <v>2</v>
      </c>
      <c r="AE97" s="33">
        <v>6.8094022482178165</v>
      </c>
      <c r="AH97" s="7">
        <f t="shared" si="9"/>
        <v>6.8094022482178165</v>
      </c>
      <c r="AI97" s="2"/>
      <c r="AJ97" s="3">
        <v>2</v>
      </c>
      <c r="AK97" s="6"/>
      <c r="AL97">
        <v>8.5920000000000005</v>
      </c>
      <c r="AM97" s="6"/>
      <c r="AN97" s="6"/>
      <c r="AO97" s="6"/>
      <c r="AP97" s="6"/>
      <c r="AQ97" s="34">
        <v>16.692176174510397</v>
      </c>
      <c r="AR97" s="34">
        <v>0.39556898400756146</v>
      </c>
      <c r="AS97" s="34">
        <v>2.1690222186465027</v>
      </c>
      <c r="AT97" s="34">
        <v>1.7166281770283554</v>
      </c>
      <c r="AU97" s="34">
        <v>29.713356191879011</v>
      </c>
      <c r="AV97" s="3">
        <v>2</v>
      </c>
      <c r="AW97" s="39">
        <v>1.0549999999999999</v>
      </c>
      <c r="AX97" s="5">
        <v>2.1326994955791436</v>
      </c>
      <c r="AY97" s="35"/>
      <c r="AZ97" s="35">
        <f t="shared" si="10"/>
        <v>2.1326994955791436</v>
      </c>
      <c r="BA97" s="3">
        <v>2</v>
      </c>
      <c r="BB97" s="5">
        <v>1.4973417715176307</v>
      </c>
      <c r="BC97" s="35"/>
      <c r="BD97" s="35">
        <f t="shared" si="8"/>
        <v>1.4973417715176307</v>
      </c>
      <c r="BE97" s="38">
        <v>2</v>
      </c>
      <c r="BF97" s="2"/>
      <c r="BG97" s="2"/>
      <c r="BJ97">
        <v>6</v>
      </c>
    </row>
    <row r="98" spans="2:62" x14ac:dyDescent="0.2">
      <c r="B98" t="s">
        <v>55</v>
      </c>
      <c r="C98" s="26">
        <v>44390</v>
      </c>
      <c r="D98" s="24">
        <v>0.91089120370370369</v>
      </c>
      <c r="E98" s="9">
        <v>44390</v>
      </c>
      <c r="F98" s="25">
        <v>0.62650462962962961</v>
      </c>
      <c r="G98" t="s">
        <v>76</v>
      </c>
      <c r="H98" t="s">
        <v>77</v>
      </c>
      <c r="I98" s="39">
        <v>47.982239999999997</v>
      </c>
      <c r="J98" s="42">
        <v>-122.62224000000001</v>
      </c>
      <c r="K98" s="3">
        <v>7</v>
      </c>
      <c r="L98">
        <v>6</v>
      </c>
      <c r="M98" s="29">
        <v>2</v>
      </c>
      <c r="N98">
        <v>5.0679999999999996</v>
      </c>
      <c r="O98">
        <v>5.0250000000000004</v>
      </c>
      <c r="P98">
        <v>11.8101</v>
      </c>
      <c r="Q98" s="2"/>
      <c r="R98" s="30">
        <v>2</v>
      </c>
      <c r="S98" s="2"/>
      <c r="T98">
        <v>29.841999999999999</v>
      </c>
      <c r="U98" s="3"/>
      <c r="V98" s="29">
        <v>2</v>
      </c>
      <c r="W98" s="2"/>
      <c r="X98">
        <v>22.620799999999999</v>
      </c>
      <c r="Y98" s="2"/>
      <c r="Z98" s="32">
        <v>6.5335999999999999</v>
      </c>
      <c r="AA98" s="31"/>
      <c r="AB98" s="4">
        <f t="shared" si="7"/>
        <v>6.5335999999999999</v>
      </c>
      <c r="AC98" s="3">
        <v>2</v>
      </c>
      <c r="AE98" s="33">
        <v>7.7797815783373059</v>
      </c>
      <c r="AH98" s="7">
        <f t="shared" si="9"/>
        <v>7.7797815783373059</v>
      </c>
      <c r="AI98" s="2"/>
      <c r="AJ98" s="3">
        <v>2</v>
      </c>
      <c r="AK98" s="6"/>
      <c r="AL98">
        <v>8.6050000000000004</v>
      </c>
      <c r="AM98" s="6"/>
      <c r="AN98" s="6"/>
      <c r="AO98" s="6"/>
      <c r="AP98" s="6"/>
      <c r="AQ98" s="34">
        <v>13.700965155009451</v>
      </c>
      <c r="AR98" s="34">
        <v>0.41991625028355384</v>
      </c>
      <c r="AS98" s="34">
        <v>1.5350064601134217</v>
      </c>
      <c r="AT98" s="34">
        <v>1.4340513603024576</v>
      </c>
      <c r="AU98" s="34">
        <v>24.734989943289225</v>
      </c>
      <c r="AV98" s="3">
        <v>2</v>
      </c>
      <c r="AW98" s="39">
        <v>0.62980000000000003</v>
      </c>
      <c r="AX98" s="5">
        <v>4.8969709447847292</v>
      </c>
      <c r="AY98" s="35"/>
      <c r="AZ98" s="35">
        <f t="shared" si="10"/>
        <v>4.8969709447847292</v>
      </c>
      <c r="BA98" s="3">
        <v>2</v>
      </c>
      <c r="BB98" s="5">
        <v>1.446340963279787</v>
      </c>
      <c r="BC98" s="35"/>
      <c r="BD98" s="35">
        <f t="shared" si="8"/>
        <v>1.446340963279787</v>
      </c>
      <c r="BE98" s="38">
        <v>2</v>
      </c>
      <c r="BF98" s="2"/>
      <c r="BG98" s="2"/>
      <c r="BJ98">
        <v>6</v>
      </c>
    </row>
    <row r="99" spans="2:62" x14ac:dyDescent="0.2">
      <c r="B99" t="s">
        <v>55</v>
      </c>
      <c r="C99" s="26">
        <v>44390</v>
      </c>
      <c r="D99" s="24">
        <v>0.91089120370370369</v>
      </c>
      <c r="E99" s="9">
        <v>44390</v>
      </c>
      <c r="F99" s="25">
        <v>0.62690972222222219</v>
      </c>
      <c r="G99" t="s">
        <v>76</v>
      </c>
      <c r="H99" t="s">
        <v>77</v>
      </c>
      <c r="I99" s="39">
        <v>47.98218</v>
      </c>
      <c r="J99" s="42">
        <v>-122.62232</v>
      </c>
      <c r="K99" s="3">
        <v>7</v>
      </c>
      <c r="L99">
        <v>7</v>
      </c>
      <c r="M99" s="29">
        <v>2</v>
      </c>
      <c r="N99">
        <v>3.1339999999999999</v>
      </c>
      <c r="O99">
        <v>3.1080000000000001</v>
      </c>
      <c r="P99">
        <v>12.5549</v>
      </c>
      <c r="Q99" s="2"/>
      <c r="R99" s="30">
        <v>2</v>
      </c>
      <c r="S99" s="2"/>
      <c r="T99">
        <v>29.193200000000001</v>
      </c>
      <c r="U99" s="3"/>
      <c r="V99" s="29">
        <v>2</v>
      </c>
      <c r="W99" s="2"/>
      <c r="X99">
        <v>21.982600000000001</v>
      </c>
      <c r="Y99" s="2"/>
      <c r="Z99" s="32">
        <v>7.5585000000000004</v>
      </c>
      <c r="AA99" s="31"/>
      <c r="AB99" s="4">
        <f t="shared" si="7"/>
        <v>7.5585000000000004</v>
      </c>
      <c r="AC99" s="3">
        <v>2</v>
      </c>
      <c r="AE99" s="33">
        <v>9.249610128265795</v>
      </c>
      <c r="AH99" s="7">
        <f t="shared" si="9"/>
        <v>9.249610128265795</v>
      </c>
      <c r="AI99" s="2"/>
      <c r="AJ99" s="3">
        <v>2</v>
      </c>
      <c r="AK99" s="6"/>
      <c r="AL99">
        <v>8.7129999999999992</v>
      </c>
      <c r="AM99" s="6"/>
      <c r="AN99" s="6"/>
      <c r="AO99" s="6"/>
      <c r="AP99" s="6"/>
      <c r="AQ99" s="34">
        <v>7.4188153227523621</v>
      </c>
      <c r="AR99" s="34">
        <v>0.27847792344045369</v>
      </c>
      <c r="AS99" s="34">
        <v>0.58994527581096412</v>
      </c>
      <c r="AT99" s="34">
        <v>0.93673904946691866</v>
      </c>
      <c r="AU99" s="34">
        <v>15.922301307039696</v>
      </c>
      <c r="AV99" s="3">
        <v>2</v>
      </c>
      <c r="AW99" s="39">
        <v>1.4587000000000001</v>
      </c>
      <c r="AX99" s="5">
        <v>8.2836611308975332</v>
      </c>
      <c r="AY99" s="35"/>
      <c r="AZ99" s="35">
        <f t="shared" si="10"/>
        <v>8.2836611308975332</v>
      </c>
      <c r="BA99" s="3">
        <v>2</v>
      </c>
      <c r="BB99" s="5">
        <v>1.9952822529734342</v>
      </c>
      <c r="BC99" s="35"/>
      <c r="BD99" s="35">
        <f t="shared" si="8"/>
        <v>1.9952822529734342</v>
      </c>
      <c r="BE99" s="38">
        <v>2</v>
      </c>
      <c r="BF99" s="2"/>
      <c r="BG99" s="2"/>
      <c r="BJ99">
        <v>6</v>
      </c>
    </row>
    <row r="100" spans="2:62" x14ac:dyDescent="0.2">
      <c r="B100" t="s">
        <v>55</v>
      </c>
      <c r="C100" s="26">
        <v>44390</v>
      </c>
      <c r="D100" s="24">
        <v>0.94645833333333329</v>
      </c>
      <c r="E100" s="9">
        <v>44390</v>
      </c>
      <c r="F100" s="25">
        <v>0.65884259259259259</v>
      </c>
      <c r="G100" t="s">
        <v>78</v>
      </c>
      <c r="H100" t="s">
        <v>79</v>
      </c>
      <c r="I100" s="39">
        <v>47.895740000000004</v>
      </c>
      <c r="J100" s="42">
        <v>-122.60962000000001</v>
      </c>
      <c r="K100" s="3">
        <v>8</v>
      </c>
      <c r="L100">
        <v>1</v>
      </c>
      <c r="M100" s="29">
        <v>2</v>
      </c>
      <c r="N100">
        <v>112.083</v>
      </c>
      <c r="O100">
        <v>111.113</v>
      </c>
      <c r="P100">
        <v>11.178699999999999</v>
      </c>
      <c r="Q100" s="2"/>
      <c r="R100" s="30">
        <v>2</v>
      </c>
      <c r="S100" s="2"/>
      <c r="T100">
        <v>30.530799999999999</v>
      </c>
      <c r="U100" s="3"/>
      <c r="V100" s="29">
        <v>2</v>
      </c>
      <c r="W100" s="2"/>
      <c r="X100">
        <v>23.269100000000002</v>
      </c>
      <c r="Y100" s="2"/>
      <c r="Z100" s="32">
        <v>6.0296000000000003</v>
      </c>
      <c r="AA100" s="31"/>
      <c r="AB100" s="4">
        <f t="shared" si="7"/>
        <v>6.0296000000000003</v>
      </c>
      <c r="AC100" s="3">
        <v>2</v>
      </c>
      <c r="AE100" s="33">
        <v>6.4184843119681503</v>
      </c>
      <c r="AF100" s="33">
        <v>6.4116320930942825</v>
      </c>
      <c r="AH100" s="7">
        <f t="shared" si="9"/>
        <v>6.4150582025312168</v>
      </c>
      <c r="AI100" s="2"/>
      <c r="AJ100" s="3">
        <v>2</v>
      </c>
      <c r="AK100" s="6"/>
      <c r="AL100">
        <v>8.5470000000000006</v>
      </c>
      <c r="AM100" s="6"/>
      <c r="AN100" s="6"/>
      <c r="AO100" s="6"/>
      <c r="AP100" s="6"/>
      <c r="AQ100" s="34">
        <v>17.926770903780717</v>
      </c>
      <c r="AR100" s="34">
        <v>0.32825153950850661</v>
      </c>
      <c r="AS100" s="34">
        <v>2.0493178366729681</v>
      </c>
      <c r="AT100" s="34">
        <v>1.7889309035916825</v>
      </c>
      <c r="AU100" s="34">
        <v>33.41237468960302</v>
      </c>
      <c r="AV100" s="3">
        <v>2</v>
      </c>
      <c r="AW100" s="39">
        <v>1.6704000000000001</v>
      </c>
      <c r="AZ100" s="35"/>
      <c r="BA100" s="3"/>
      <c r="BD100" s="35"/>
      <c r="BE100" s="3"/>
      <c r="BF100" s="2"/>
      <c r="BG100" s="2"/>
      <c r="BJ100">
        <v>3.5</v>
      </c>
    </row>
    <row r="101" spans="2:62" x14ac:dyDescent="0.2">
      <c r="B101" t="s">
        <v>55</v>
      </c>
      <c r="C101" s="26">
        <v>44390</v>
      </c>
      <c r="D101" s="24">
        <v>0.94645833333333329</v>
      </c>
      <c r="E101" s="9">
        <v>44390</v>
      </c>
      <c r="F101" s="25">
        <v>0.65901620370370373</v>
      </c>
      <c r="G101" t="s">
        <v>78</v>
      </c>
      <c r="H101" t="s">
        <v>79</v>
      </c>
      <c r="I101" s="39">
        <v>47.895670000000003</v>
      </c>
      <c r="J101" s="42">
        <v>-122.60962000000001</v>
      </c>
      <c r="K101" s="3">
        <v>8</v>
      </c>
      <c r="L101">
        <v>2</v>
      </c>
      <c r="M101" s="29">
        <v>2</v>
      </c>
      <c r="N101">
        <v>112.056</v>
      </c>
      <c r="O101">
        <v>111.086</v>
      </c>
      <c r="P101">
        <v>11.200100000000001</v>
      </c>
      <c r="Q101" s="2"/>
      <c r="R101" s="30">
        <v>2</v>
      </c>
      <c r="S101" s="2"/>
      <c r="T101">
        <v>30.509799999999998</v>
      </c>
      <c r="U101" s="3"/>
      <c r="V101" s="29">
        <v>2</v>
      </c>
      <c r="W101" s="2"/>
      <c r="X101">
        <v>23.249099999999999</v>
      </c>
      <c r="Y101" s="2"/>
      <c r="Z101" s="32">
        <v>6.0330000000000004</v>
      </c>
      <c r="AA101" s="31"/>
      <c r="AB101" s="4">
        <f t="shared" si="7"/>
        <v>6.0330000000000004</v>
      </c>
      <c r="AC101" s="3">
        <v>2</v>
      </c>
      <c r="AH101" s="7"/>
      <c r="AI101" s="2"/>
      <c r="AJ101"/>
      <c r="AK101" s="6"/>
      <c r="AL101">
        <v>8.5470000000000006</v>
      </c>
      <c r="AM101" s="6"/>
      <c r="AN101" s="6"/>
      <c r="AO101" s="6"/>
      <c r="AP101" s="6"/>
      <c r="AQ101" s="1"/>
      <c r="AR101" s="3"/>
      <c r="AU101" s="3"/>
      <c r="AV101" s="3"/>
      <c r="AW101" s="39">
        <v>1.5651999999999999</v>
      </c>
      <c r="AX101" s="35"/>
      <c r="AY101" s="35"/>
      <c r="AZ101" s="35"/>
      <c r="BA101" s="3"/>
      <c r="BB101" s="35"/>
      <c r="BC101" s="35"/>
      <c r="BD101" s="35"/>
      <c r="BE101" s="3"/>
      <c r="BF101" s="2"/>
      <c r="BG101" s="2"/>
      <c r="BJ101">
        <v>3.5</v>
      </c>
    </row>
    <row r="102" spans="2:62" x14ac:dyDescent="0.2">
      <c r="B102" t="s">
        <v>55</v>
      </c>
      <c r="C102" s="26">
        <v>44390</v>
      </c>
      <c r="D102" s="24">
        <v>0.94645833333333329</v>
      </c>
      <c r="E102" s="9">
        <v>44390</v>
      </c>
      <c r="F102" s="25">
        <v>0.65949074074074077</v>
      </c>
      <c r="G102" t="s">
        <v>78</v>
      </c>
      <c r="H102" t="s">
        <v>79</v>
      </c>
      <c r="I102" s="39">
        <v>47.895510000000002</v>
      </c>
      <c r="J102" s="42">
        <v>-122.60964</v>
      </c>
      <c r="K102" s="3">
        <v>8</v>
      </c>
      <c r="L102">
        <v>3</v>
      </c>
      <c r="M102" s="29">
        <v>2</v>
      </c>
      <c r="N102">
        <v>109.452</v>
      </c>
      <c r="O102">
        <v>108.506</v>
      </c>
      <c r="P102">
        <v>11.214600000000001</v>
      </c>
      <c r="Q102" s="2"/>
      <c r="R102" s="30">
        <v>2</v>
      </c>
      <c r="S102" s="2"/>
      <c r="T102">
        <v>30.497</v>
      </c>
      <c r="U102" s="3"/>
      <c r="V102" s="29">
        <v>2</v>
      </c>
      <c r="W102" s="2"/>
      <c r="X102">
        <v>23.236499999999999</v>
      </c>
      <c r="Y102" s="2"/>
      <c r="Z102" s="32">
        <v>6.0050999999999997</v>
      </c>
      <c r="AA102" s="31"/>
      <c r="AB102" s="4">
        <f t="shared" si="7"/>
        <v>6.0050999999999997</v>
      </c>
      <c r="AC102" s="3">
        <v>2</v>
      </c>
      <c r="AE102" s="33">
        <v>6.398528812155984</v>
      </c>
      <c r="AF102" s="33">
        <v>6.4003581535482121</v>
      </c>
      <c r="AH102" s="7">
        <f>AVERAGE(AE102:AF102)</f>
        <v>6.3994434828520976</v>
      </c>
      <c r="AI102" s="2"/>
      <c r="AJ102" s="3">
        <v>2</v>
      </c>
      <c r="AK102" s="6"/>
      <c r="AL102">
        <v>8.5470000000000006</v>
      </c>
      <c r="AM102" s="6"/>
      <c r="AN102" s="6"/>
      <c r="AO102" s="6"/>
      <c r="AP102" s="6"/>
      <c r="AQ102" s="34">
        <v>17.860121075909266</v>
      </c>
      <c r="AR102" s="34">
        <v>0.30970505988657843</v>
      </c>
      <c r="AS102" s="34">
        <v>2.2127328954328922</v>
      </c>
      <c r="AT102" s="34">
        <v>1.7955071470094517</v>
      </c>
      <c r="AU102" s="34">
        <v>33.287122522162569</v>
      </c>
      <c r="AV102" s="3">
        <v>2</v>
      </c>
      <c r="AW102" s="39">
        <v>1.2205999999999999</v>
      </c>
      <c r="AX102" s="35"/>
      <c r="AY102" s="35"/>
      <c r="AZ102" s="35"/>
      <c r="BA102" s="3"/>
      <c r="BB102" s="35"/>
      <c r="BC102" s="35"/>
      <c r="BD102" s="35"/>
      <c r="BE102" s="3"/>
      <c r="BF102" s="2"/>
      <c r="BG102" s="2"/>
      <c r="BJ102">
        <v>3.5</v>
      </c>
    </row>
    <row r="103" spans="2:62" x14ac:dyDescent="0.2">
      <c r="B103" t="s">
        <v>55</v>
      </c>
      <c r="C103" s="26">
        <v>44390</v>
      </c>
      <c r="D103" s="24">
        <v>0.94645833333333329</v>
      </c>
      <c r="E103" s="9">
        <v>44390</v>
      </c>
      <c r="F103" s="25">
        <v>0.66054398148148141</v>
      </c>
      <c r="G103" t="s">
        <v>78</v>
      </c>
      <c r="H103" t="s">
        <v>79</v>
      </c>
      <c r="I103" s="39">
        <v>47.895200000000003</v>
      </c>
      <c r="J103" s="42">
        <v>-122.60964</v>
      </c>
      <c r="K103" s="3">
        <v>8</v>
      </c>
      <c r="L103">
        <v>4</v>
      </c>
      <c r="M103" s="29">
        <v>2</v>
      </c>
      <c r="N103">
        <v>81.445999999999998</v>
      </c>
      <c r="O103">
        <v>80.747</v>
      </c>
      <c r="P103">
        <v>11.3119</v>
      </c>
      <c r="Q103" s="2"/>
      <c r="R103" s="30">
        <v>2</v>
      </c>
      <c r="S103" s="2"/>
      <c r="T103">
        <v>30.396599999999999</v>
      </c>
      <c r="U103" s="3"/>
      <c r="V103" s="29">
        <v>2</v>
      </c>
      <c r="W103" s="2"/>
      <c r="X103">
        <v>23.140999999999998</v>
      </c>
      <c r="Y103" s="2"/>
      <c r="Z103" s="32">
        <v>5.9546999999999999</v>
      </c>
      <c r="AA103" s="31"/>
      <c r="AB103" s="4">
        <f t="shared" si="7"/>
        <v>5.9546999999999999</v>
      </c>
      <c r="AC103" s="3">
        <v>2</v>
      </c>
      <c r="AE103" s="33">
        <v>6.4781783199792651</v>
      </c>
      <c r="AF103" s="33">
        <v>6.3368799387347687</v>
      </c>
      <c r="AH103" s="7">
        <f>AVERAGE(AE103:AF103)</f>
        <v>6.4075291293570169</v>
      </c>
      <c r="AI103" s="2"/>
      <c r="AJ103" s="3">
        <v>2</v>
      </c>
      <c r="AK103" s="6"/>
      <c r="AL103">
        <v>8.5449999999999999</v>
      </c>
      <c r="AM103" s="6"/>
      <c r="AN103" s="6"/>
      <c r="AO103" s="6"/>
      <c r="AP103" s="6"/>
      <c r="AQ103" s="34">
        <v>17.035021857020794</v>
      </c>
      <c r="AR103" s="34">
        <v>0.32591237410207941</v>
      </c>
      <c r="AS103" s="34">
        <v>2.8710200866843096</v>
      </c>
      <c r="AT103" s="34">
        <v>1.8289473258827975</v>
      </c>
      <c r="AU103" s="34">
        <v>33.834542375758033</v>
      </c>
      <c r="AV103" s="3">
        <v>2</v>
      </c>
      <c r="AW103" s="39">
        <v>0.75119999999999998</v>
      </c>
      <c r="AX103" s="35"/>
      <c r="AY103" s="35"/>
      <c r="AZ103" s="35"/>
      <c r="BA103" s="3"/>
      <c r="BB103" s="35"/>
      <c r="BC103" s="35"/>
      <c r="BD103" s="35"/>
      <c r="BE103" s="3"/>
      <c r="BF103" s="2"/>
      <c r="BG103" s="2"/>
      <c r="BJ103">
        <v>3.5</v>
      </c>
    </row>
    <row r="104" spans="2:62" x14ac:dyDescent="0.2">
      <c r="B104" t="s">
        <v>55</v>
      </c>
      <c r="C104" s="26">
        <v>44390</v>
      </c>
      <c r="D104" s="24">
        <v>0.94645833333333329</v>
      </c>
      <c r="E104" s="9">
        <v>44390</v>
      </c>
      <c r="F104" s="25">
        <v>0.66172453703703704</v>
      </c>
      <c r="G104" t="s">
        <v>78</v>
      </c>
      <c r="H104" t="s">
        <v>79</v>
      </c>
      <c r="I104" s="39">
        <v>47.894840000000002</v>
      </c>
      <c r="J104" s="42">
        <v>-122.6096</v>
      </c>
      <c r="K104" s="3">
        <v>8</v>
      </c>
      <c r="L104">
        <v>5</v>
      </c>
      <c r="M104" s="29">
        <v>2</v>
      </c>
      <c r="N104">
        <v>50.923999999999999</v>
      </c>
      <c r="O104">
        <v>50.49</v>
      </c>
      <c r="P104">
        <v>11.391400000000001</v>
      </c>
      <c r="Q104" s="2"/>
      <c r="R104" s="30">
        <v>2</v>
      </c>
      <c r="S104" s="2"/>
      <c r="T104">
        <v>30.317699999999999</v>
      </c>
      <c r="U104" s="3"/>
      <c r="V104" s="29">
        <v>2</v>
      </c>
      <c r="W104" s="2"/>
      <c r="X104">
        <v>23.065200000000001</v>
      </c>
      <c r="Y104" s="2"/>
      <c r="Z104" s="32">
        <v>5.8167</v>
      </c>
      <c r="AA104" s="31"/>
      <c r="AB104" s="4">
        <f t="shared" si="7"/>
        <v>5.8167</v>
      </c>
      <c r="AC104" s="3">
        <v>2</v>
      </c>
      <c r="AE104" s="33">
        <v>6.1927890181931504</v>
      </c>
      <c r="AF104" s="33">
        <v>6.2133472883034333</v>
      </c>
      <c r="AH104" s="7">
        <f>AVERAGE(AE104:AF104)</f>
        <v>6.2030681532482923</v>
      </c>
      <c r="AI104" s="2"/>
      <c r="AJ104" s="3">
        <v>2</v>
      </c>
      <c r="AK104" s="6"/>
      <c r="AL104">
        <v>8.532</v>
      </c>
      <c r="AM104" s="6"/>
      <c r="AN104" s="6"/>
      <c r="AO104" s="6"/>
      <c r="AP104" s="6"/>
      <c r="AQ104" s="34">
        <v>16.467119138419658</v>
      </c>
      <c r="AR104" s="34">
        <v>0.36517027085066162</v>
      </c>
      <c r="AS104" s="34">
        <v>3.5707461060793957</v>
      </c>
      <c r="AT104" s="34">
        <v>1.9062424662986766</v>
      </c>
      <c r="AU104" s="34">
        <v>34.991183951258975</v>
      </c>
      <c r="AV104" s="3">
        <v>2</v>
      </c>
      <c r="AW104" s="39">
        <v>0.40849999999999997</v>
      </c>
      <c r="AX104" s="5">
        <v>1.2219544320163758</v>
      </c>
      <c r="AY104" s="5">
        <v>1.2173778236567643</v>
      </c>
      <c r="AZ104" s="35">
        <f t="shared" si="10"/>
        <v>1.2196661278365699</v>
      </c>
      <c r="BA104" s="3">
        <v>2</v>
      </c>
      <c r="BB104" s="5">
        <v>1.9450713673384632</v>
      </c>
      <c r="BC104" s="5">
        <v>1.787592561988397</v>
      </c>
      <c r="BD104" s="35">
        <f t="shared" si="8"/>
        <v>1.8663319646634302</v>
      </c>
      <c r="BE104" s="3">
        <v>2</v>
      </c>
      <c r="BF104" s="2"/>
      <c r="BG104" s="2"/>
      <c r="BJ104">
        <v>3.5</v>
      </c>
    </row>
    <row r="105" spans="2:62" x14ac:dyDescent="0.2">
      <c r="B105" t="s">
        <v>55</v>
      </c>
      <c r="C105" s="26">
        <v>44390</v>
      </c>
      <c r="D105" s="24">
        <v>0.94645833333333329</v>
      </c>
      <c r="E105" s="9">
        <v>44390</v>
      </c>
      <c r="F105" s="25">
        <v>0.66192129629629626</v>
      </c>
      <c r="G105" t="s">
        <v>78</v>
      </c>
      <c r="H105" t="s">
        <v>79</v>
      </c>
      <c r="I105" s="39">
        <v>47.894770000000001</v>
      </c>
      <c r="J105" s="42">
        <v>-122.6096</v>
      </c>
      <c r="K105" s="3">
        <v>8</v>
      </c>
      <c r="L105">
        <v>6</v>
      </c>
      <c r="M105" s="29">
        <v>2</v>
      </c>
      <c r="N105">
        <v>51.002000000000002</v>
      </c>
      <c r="O105">
        <v>50.567999999999998</v>
      </c>
      <c r="P105">
        <v>11.375299999999999</v>
      </c>
      <c r="Q105" s="2"/>
      <c r="R105" s="30">
        <v>2</v>
      </c>
      <c r="S105" s="2"/>
      <c r="T105">
        <v>30.328900000000001</v>
      </c>
      <c r="U105" s="3"/>
      <c r="V105" s="29">
        <v>2</v>
      </c>
      <c r="W105" s="2"/>
      <c r="X105">
        <v>23.076699999999999</v>
      </c>
      <c r="Y105" s="2"/>
      <c r="Z105" s="32">
        <v>5.8253000000000004</v>
      </c>
      <c r="AA105" s="31"/>
      <c r="AB105" s="4">
        <f t="shared" si="7"/>
        <v>5.8253000000000004</v>
      </c>
      <c r="AC105" s="3">
        <v>2</v>
      </c>
      <c r="AH105" s="7"/>
      <c r="AI105" s="2"/>
      <c r="AJ105"/>
      <c r="AK105" s="6"/>
      <c r="AL105">
        <v>8.5340000000000007</v>
      </c>
      <c r="AM105" s="6"/>
      <c r="AN105" s="6"/>
      <c r="AO105" s="6"/>
      <c r="AP105" s="6"/>
      <c r="AQ105" s="34">
        <v>11.137340422714555</v>
      </c>
      <c r="AR105" s="34">
        <v>0.35375494230623822</v>
      </c>
      <c r="AS105" s="34">
        <v>1.4127184666616259</v>
      </c>
      <c r="AT105" s="34">
        <v>1.399352272604915</v>
      </c>
      <c r="AU105" s="34">
        <v>30.754422326926274</v>
      </c>
      <c r="AV105" s="3">
        <v>2</v>
      </c>
      <c r="AW105" s="39">
        <v>0.43120000000000003</v>
      </c>
      <c r="AX105" s="35"/>
      <c r="AY105" s="35"/>
      <c r="AZ105" s="35"/>
      <c r="BA105" s="3"/>
      <c r="BB105" s="35"/>
      <c r="BC105" s="35"/>
      <c r="BD105" s="35"/>
      <c r="BE105" s="3"/>
      <c r="BF105" s="2"/>
      <c r="BG105" s="2"/>
      <c r="BJ105">
        <v>3.5</v>
      </c>
    </row>
    <row r="106" spans="2:62" x14ac:dyDescent="0.2">
      <c r="B106" t="s">
        <v>55</v>
      </c>
      <c r="C106" s="26">
        <v>44390</v>
      </c>
      <c r="D106" s="24">
        <v>0.94645833333333329</v>
      </c>
      <c r="E106" s="9">
        <v>44390</v>
      </c>
      <c r="F106" s="25">
        <v>0.66275462962962961</v>
      </c>
      <c r="G106" t="s">
        <v>78</v>
      </c>
      <c r="H106" t="s">
        <v>79</v>
      </c>
      <c r="I106" s="39">
        <v>47.894500000000001</v>
      </c>
      <c r="J106" s="42">
        <v>-122.6096</v>
      </c>
      <c r="K106" s="3">
        <v>8</v>
      </c>
      <c r="L106">
        <v>7</v>
      </c>
      <c r="M106" s="29">
        <v>2</v>
      </c>
      <c r="N106">
        <v>30.245000000000001</v>
      </c>
      <c r="O106">
        <v>29.989000000000001</v>
      </c>
      <c r="P106">
        <v>12.6983</v>
      </c>
      <c r="Q106" s="2"/>
      <c r="R106" s="30">
        <v>2</v>
      </c>
      <c r="S106" s="2"/>
      <c r="T106">
        <v>29.893000000000001</v>
      </c>
      <c r="U106" s="3"/>
      <c r="V106" s="29">
        <v>2</v>
      </c>
      <c r="W106" s="2"/>
      <c r="X106">
        <v>22.498000000000001</v>
      </c>
      <c r="Y106" s="2"/>
      <c r="Z106" s="32">
        <v>7.6214000000000004</v>
      </c>
      <c r="AA106" s="31"/>
      <c r="AB106" s="4">
        <f t="shared" si="7"/>
        <v>7.6214000000000004</v>
      </c>
      <c r="AC106" s="3">
        <v>2</v>
      </c>
      <c r="AE106" s="33">
        <v>8.0571395279556555</v>
      </c>
      <c r="AF106" s="33">
        <v>8.0898765522777971</v>
      </c>
      <c r="AH106" s="7">
        <f>AVERAGE(AE106:AF106)</f>
        <v>8.0735080401167263</v>
      </c>
      <c r="AI106" s="2"/>
      <c r="AJ106" s="3">
        <v>2</v>
      </c>
      <c r="AK106" s="6"/>
      <c r="AL106">
        <v>8.7110000000000003</v>
      </c>
      <c r="AM106" s="6"/>
      <c r="AN106" s="6"/>
      <c r="AO106" s="6"/>
      <c r="AP106" s="6"/>
      <c r="AQ106" s="34">
        <v>11.137340422714555</v>
      </c>
      <c r="AR106" s="34">
        <v>0.35375494230623822</v>
      </c>
      <c r="AS106" s="34">
        <v>1.4127184666616259</v>
      </c>
      <c r="AT106" s="34">
        <v>1.399352272604915</v>
      </c>
      <c r="AU106" s="34">
        <v>30.754422326926274</v>
      </c>
      <c r="AV106" s="3">
        <v>2</v>
      </c>
      <c r="AW106" s="39">
        <v>3.4363999999999999</v>
      </c>
      <c r="AX106" s="5">
        <v>7.4598716261673914</v>
      </c>
      <c r="AY106" s="5">
        <v>7.2768072917829167</v>
      </c>
      <c r="AZ106" s="35">
        <f t="shared" si="10"/>
        <v>7.3683394589751536</v>
      </c>
      <c r="BA106" s="3">
        <v>2</v>
      </c>
      <c r="BB106" s="5">
        <v>1.8004377286713191</v>
      </c>
      <c r="BC106" s="5">
        <v>2.2613113437009562</v>
      </c>
      <c r="BD106" s="35">
        <f t="shared" si="8"/>
        <v>2.0308745361861376</v>
      </c>
      <c r="BE106" s="3">
        <v>2</v>
      </c>
      <c r="BF106" s="2"/>
      <c r="BG106" s="2"/>
      <c r="BJ106">
        <v>3.5</v>
      </c>
    </row>
    <row r="107" spans="2:62" x14ac:dyDescent="0.2">
      <c r="B107" t="s">
        <v>55</v>
      </c>
      <c r="C107" s="26">
        <v>44390</v>
      </c>
      <c r="D107" s="24">
        <v>0.94645833333333329</v>
      </c>
      <c r="E107" s="9">
        <v>44390</v>
      </c>
      <c r="F107" s="25">
        <v>0.66385416666666663</v>
      </c>
      <c r="G107" t="s">
        <v>78</v>
      </c>
      <c r="H107" t="s">
        <v>79</v>
      </c>
      <c r="I107" s="39">
        <v>47.894100000000002</v>
      </c>
      <c r="J107" s="42">
        <v>-122.60964</v>
      </c>
      <c r="K107" s="3">
        <v>8</v>
      </c>
      <c r="L107">
        <v>8</v>
      </c>
      <c r="M107" s="29">
        <v>2</v>
      </c>
      <c r="N107">
        <v>20.225999999999999</v>
      </c>
      <c r="O107">
        <v>20.055</v>
      </c>
      <c r="P107">
        <v>12.7453</v>
      </c>
      <c r="Q107" s="2"/>
      <c r="R107" s="30">
        <v>2</v>
      </c>
      <c r="S107" s="2"/>
      <c r="T107">
        <v>29.864999999999998</v>
      </c>
      <c r="U107" s="3"/>
      <c r="V107" s="29">
        <v>2</v>
      </c>
      <c r="W107" s="2"/>
      <c r="X107">
        <v>22.467300000000002</v>
      </c>
      <c r="Y107" s="2"/>
      <c r="Z107" s="32">
        <v>7.5658000000000003</v>
      </c>
      <c r="AA107" s="31"/>
      <c r="AB107" s="4">
        <f t="shared" si="7"/>
        <v>7.5658000000000003</v>
      </c>
      <c r="AC107" s="3">
        <v>2</v>
      </c>
      <c r="AE107" s="33">
        <v>8.0618280660121986</v>
      </c>
      <c r="AF107" s="33">
        <v>8.0406892763695375</v>
      </c>
      <c r="AH107" s="7">
        <f>AVERAGE(AE107:AF107)</f>
        <v>8.0512586711908689</v>
      </c>
      <c r="AI107" s="2"/>
      <c r="AJ107" s="3">
        <v>2</v>
      </c>
      <c r="AK107" s="6"/>
      <c r="AL107">
        <v>8.7170000000000005</v>
      </c>
      <c r="AM107" s="6"/>
      <c r="AN107" s="6"/>
      <c r="AO107" s="6"/>
      <c r="AP107" s="6"/>
      <c r="AQ107" s="34">
        <v>10.908924123818526</v>
      </c>
      <c r="AR107" s="34">
        <v>0.36140984499054818</v>
      </c>
      <c r="AS107" s="34">
        <v>1.368641920604915</v>
      </c>
      <c r="AT107" s="34">
        <v>1.4180752665406426</v>
      </c>
      <c r="AU107" s="34">
        <v>30.916486697542535</v>
      </c>
      <c r="AV107" s="3">
        <v>2</v>
      </c>
      <c r="AW107" s="39">
        <v>3.2115</v>
      </c>
      <c r="AX107" s="5">
        <v>6.2241873690721796</v>
      </c>
      <c r="AY107" s="5">
        <v>6.6818482050333694</v>
      </c>
      <c r="AZ107" s="35">
        <f t="shared" si="10"/>
        <v>6.4530177870527741</v>
      </c>
      <c r="BA107" s="3">
        <v>2</v>
      </c>
      <c r="BB107" s="5">
        <v>2.1563925970568527</v>
      </c>
      <c r="BC107" s="5">
        <v>1.6987317610956632</v>
      </c>
      <c r="BD107" s="35">
        <f t="shared" si="8"/>
        <v>1.9275621790762578</v>
      </c>
      <c r="BE107" s="3">
        <v>2</v>
      </c>
      <c r="BF107" s="2"/>
      <c r="BG107" s="2"/>
      <c r="BJ107">
        <v>3.5</v>
      </c>
    </row>
    <row r="108" spans="2:62" x14ac:dyDescent="0.2">
      <c r="B108" t="s">
        <v>55</v>
      </c>
      <c r="C108" s="26">
        <v>44390</v>
      </c>
      <c r="D108" s="24">
        <v>0.94645833333333329</v>
      </c>
      <c r="E108" s="9">
        <v>44390</v>
      </c>
      <c r="F108" s="25">
        <v>0.66438657407407409</v>
      </c>
      <c r="G108" t="s">
        <v>78</v>
      </c>
      <c r="H108" t="s">
        <v>79</v>
      </c>
      <c r="I108" s="39">
        <v>47.893920000000001</v>
      </c>
      <c r="J108" s="42">
        <v>-122.60972</v>
      </c>
      <c r="K108" s="1">
        <v>8</v>
      </c>
      <c r="L108">
        <v>9</v>
      </c>
      <c r="M108" s="29">
        <v>2</v>
      </c>
      <c r="N108">
        <v>10.207000000000001</v>
      </c>
      <c r="O108">
        <v>10.121</v>
      </c>
      <c r="P108">
        <v>13.0426</v>
      </c>
      <c r="Q108" s="2"/>
      <c r="R108" s="30">
        <v>2</v>
      </c>
      <c r="S108" s="2"/>
      <c r="T108">
        <v>29.781199999999998</v>
      </c>
      <c r="U108" s="4"/>
      <c r="V108" s="29">
        <v>2</v>
      </c>
      <c r="W108" s="2"/>
      <c r="X108">
        <v>22.345800000000001</v>
      </c>
      <c r="Y108" s="2"/>
      <c r="Z108" s="32">
        <v>7.9077999999999999</v>
      </c>
      <c r="AB108" s="4">
        <f t="shared" si="7"/>
        <v>7.9077999999999999</v>
      </c>
      <c r="AC108" s="3">
        <v>2</v>
      </c>
      <c r="AE108" s="33">
        <v>8.2916355829674284</v>
      </c>
      <c r="AF108" s="33">
        <v>8.2840210030797667</v>
      </c>
      <c r="AH108" s="7">
        <f>AVERAGE(AE108:AF108)</f>
        <v>8.2878282930235976</v>
      </c>
      <c r="AI108" s="2"/>
      <c r="AJ108" s="3">
        <v>2</v>
      </c>
      <c r="AK108" s="6"/>
      <c r="AL108">
        <v>8.7439999999999998</v>
      </c>
      <c r="AM108" s="6"/>
      <c r="AN108" s="6"/>
      <c r="AO108" s="6"/>
      <c r="AP108" s="6"/>
      <c r="AQ108" s="34">
        <v>9.7779453391228728</v>
      </c>
      <c r="AR108" s="34">
        <v>0.34646297803402648</v>
      </c>
      <c r="AS108" s="34">
        <v>1.1420475505179584</v>
      </c>
      <c r="AT108" s="34">
        <v>1.3245634411493383</v>
      </c>
      <c r="AU108" s="34">
        <v>31.313578885716446</v>
      </c>
      <c r="AV108" s="3">
        <v>2</v>
      </c>
      <c r="AW108" s="39">
        <v>3.8616000000000001</v>
      </c>
      <c r="AX108" s="5">
        <v>6.6818482050333694</v>
      </c>
      <c r="AY108" s="5">
        <v>6.8649125394178458</v>
      </c>
      <c r="AZ108" s="35">
        <f t="shared" si="10"/>
        <v>6.7733803722256081</v>
      </c>
      <c r="BA108" s="3">
        <v>2</v>
      </c>
      <c r="BB108" s="5">
        <v>1.6987317610956632</v>
      </c>
      <c r="BC108" s="5">
        <v>2.3027937218724768</v>
      </c>
      <c r="BD108" s="35">
        <f t="shared" si="8"/>
        <v>2.0007627414840701</v>
      </c>
      <c r="BE108" s="3">
        <v>2</v>
      </c>
      <c r="BF108" s="2"/>
      <c r="BG108" s="2"/>
      <c r="BJ108">
        <v>3.5</v>
      </c>
    </row>
    <row r="109" spans="2:62" x14ac:dyDescent="0.2">
      <c r="B109" t="s">
        <v>55</v>
      </c>
      <c r="C109" s="26">
        <v>44390</v>
      </c>
      <c r="D109" s="24">
        <v>0.94645833333333329</v>
      </c>
      <c r="E109" s="9">
        <v>44390</v>
      </c>
      <c r="F109" s="25">
        <v>0.66487268518518516</v>
      </c>
      <c r="G109" t="s">
        <v>78</v>
      </c>
      <c r="H109" t="s">
        <v>79</v>
      </c>
      <c r="I109" s="39">
        <v>47.89378</v>
      </c>
      <c r="J109" s="42">
        <v>-122.60978</v>
      </c>
      <c r="K109" s="1">
        <v>8</v>
      </c>
      <c r="L109">
        <v>10</v>
      </c>
      <c r="M109" s="29">
        <v>2</v>
      </c>
      <c r="N109">
        <v>5.101</v>
      </c>
      <c r="O109">
        <v>5.0579999999999998</v>
      </c>
      <c r="P109">
        <v>14.2216</v>
      </c>
      <c r="Q109" s="2"/>
      <c r="R109" s="30">
        <v>2</v>
      </c>
      <c r="S109" s="2"/>
      <c r="T109">
        <v>29.504999999999999</v>
      </c>
      <c r="U109" s="4"/>
      <c r="V109" s="29">
        <v>2</v>
      </c>
      <c r="W109" s="2"/>
      <c r="X109">
        <v>21.900500000000001</v>
      </c>
      <c r="Y109" s="2"/>
      <c r="Z109" s="32">
        <v>9.9754000000000005</v>
      </c>
      <c r="AB109" s="4">
        <f t="shared" si="7"/>
        <v>9.9754000000000005</v>
      </c>
      <c r="AC109" s="3">
        <v>2</v>
      </c>
      <c r="AE109" s="33">
        <v>9.4842177172620179</v>
      </c>
      <c r="AF109" s="33">
        <v>9.5404633959583212</v>
      </c>
      <c r="AH109" s="7">
        <f>AVERAGE(AE109:AF109)</f>
        <v>9.5123405566101695</v>
      </c>
      <c r="AI109" s="2"/>
      <c r="AJ109" s="3">
        <v>2</v>
      </c>
      <c r="AK109" s="6"/>
      <c r="AL109">
        <v>8.9510000000000005</v>
      </c>
      <c r="AM109" s="6"/>
      <c r="AN109" s="6"/>
      <c r="AO109" s="6"/>
      <c r="AP109" s="6"/>
      <c r="AQ109" s="34">
        <v>5.8800581851493385</v>
      </c>
      <c r="AR109" s="34">
        <v>0.2711339823062382</v>
      </c>
      <c r="AS109" s="34">
        <v>0.42591378335727786</v>
      </c>
      <c r="AT109" s="34">
        <v>1.043125053822306</v>
      </c>
      <c r="AU109" s="34">
        <v>30.138101002752368</v>
      </c>
      <c r="AV109" s="3">
        <v>2</v>
      </c>
      <c r="AW109" s="39">
        <v>5.3196000000000003</v>
      </c>
      <c r="AX109" s="5">
        <v>10.70926356149184</v>
      </c>
      <c r="AY109" s="5">
        <v>11.029626146664672</v>
      </c>
      <c r="AZ109" s="35">
        <f t="shared" si="10"/>
        <v>10.869444854078257</v>
      </c>
      <c r="BA109" s="3">
        <v>2</v>
      </c>
      <c r="BB109" s="5">
        <v>2.9033911901210674</v>
      </c>
      <c r="BC109" s="5">
        <v>2.9534409791417802</v>
      </c>
      <c r="BD109" s="35">
        <f t="shared" si="8"/>
        <v>2.928416084631424</v>
      </c>
      <c r="BE109" s="3">
        <v>2</v>
      </c>
      <c r="BF109" s="2"/>
      <c r="BG109" s="2"/>
      <c r="BJ109">
        <v>3.5</v>
      </c>
    </row>
    <row r="110" spans="2:62" x14ac:dyDescent="0.2">
      <c r="B110" t="s">
        <v>55</v>
      </c>
      <c r="C110" s="26">
        <v>44390</v>
      </c>
      <c r="D110" s="24">
        <v>0.94645833333333329</v>
      </c>
      <c r="E110" s="9">
        <v>44390</v>
      </c>
      <c r="F110" s="25">
        <v>0.66524305555555563</v>
      </c>
      <c r="G110" t="s">
        <v>78</v>
      </c>
      <c r="H110" t="s">
        <v>79</v>
      </c>
      <c r="I110" s="39">
        <v>47.89367</v>
      </c>
      <c r="J110" s="42">
        <v>-122.60988</v>
      </c>
      <c r="K110" s="1">
        <v>8</v>
      </c>
      <c r="L110">
        <v>11</v>
      </c>
      <c r="M110" s="29">
        <v>2</v>
      </c>
      <c r="N110">
        <v>2.8849999999999998</v>
      </c>
      <c r="O110">
        <v>2.8610000000000002</v>
      </c>
      <c r="P110">
        <v>14.598000000000001</v>
      </c>
      <c r="Q110" s="2"/>
      <c r="R110" s="30">
        <v>2</v>
      </c>
      <c r="S110" s="2"/>
      <c r="T110">
        <v>29.4452</v>
      </c>
      <c r="U110" s="4"/>
      <c r="V110" s="29">
        <v>2</v>
      </c>
      <c r="W110" s="2"/>
      <c r="X110">
        <v>21.7776</v>
      </c>
      <c r="Y110" s="2"/>
      <c r="Z110" s="32">
        <v>10.766500000000001</v>
      </c>
      <c r="AB110" s="4">
        <f t="shared" si="7"/>
        <v>10.766500000000001</v>
      </c>
      <c r="AC110" s="3">
        <v>2</v>
      </c>
      <c r="AE110" s="33">
        <v>11.219936539727895</v>
      </c>
      <c r="AF110" s="33">
        <v>11.334437980681111</v>
      </c>
      <c r="AH110" s="7">
        <f>AVERAGE(AE110:AF110)</f>
        <v>11.277187260204503</v>
      </c>
      <c r="AI110" s="2"/>
      <c r="AJ110" s="3">
        <v>2</v>
      </c>
      <c r="AK110" s="6"/>
      <c r="AL110">
        <v>8.9510000000000005</v>
      </c>
      <c r="AM110" s="6"/>
      <c r="AN110" s="6"/>
      <c r="AO110" s="6"/>
      <c r="AP110" s="6"/>
      <c r="AQ110" s="34">
        <v>1.1164738966805294</v>
      </c>
      <c r="AR110" s="34">
        <v>0.14141659345935728</v>
      </c>
      <c r="AS110" s="34">
        <v>5.4615887818525513E-2</v>
      </c>
      <c r="AT110" s="34">
        <v>0.72937789934215502</v>
      </c>
      <c r="AU110" s="34">
        <v>29.832844253867677</v>
      </c>
      <c r="AV110" s="3">
        <v>2</v>
      </c>
      <c r="AW110" s="39">
        <v>5.7843999999999998</v>
      </c>
      <c r="AZ110" s="35"/>
      <c r="BA110" s="3"/>
      <c r="BD110" s="35"/>
      <c r="BE110" s="3"/>
      <c r="BF110" s="2"/>
      <c r="BG110" s="2"/>
      <c r="BJ110">
        <v>3.5</v>
      </c>
    </row>
    <row r="111" spans="2:62" x14ac:dyDescent="0.2">
      <c r="B111" t="s">
        <v>55</v>
      </c>
      <c r="C111" s="26">
        <v>44390</v>
      </c>
      <c r="D111" s="24">
        <v>0.94645833333333329</v>
      </c>
      <c r="E111" s="9">
        <v>44390</v>
      </c>
      <c r="F111" s="25">
        <v>0.66530092592592593</v>
      </c>
      <c r="G111" t="s">
        <v>78</v>
      </c>
      <c r="H111" t="s">
        <v>79</v>
      </c>
      <c r="I111" s="39">
        <v>47.893639999999998</v>
      </c>
      <c r="J111" s="42">
        <v>-122.60988</v>
      </c>
      <c r="K111" s="1">
        <v>8</v>
      </c>
      <c r="L111">
        <v>12</v>
      </c>
      <c r="M111" s="29">
        <v>2</v>
      </c>
      <c r="N111">
        <v>2.867</v>
      </c>
      <c r="O111">
        <v>2.843</v>
      </c>
      <c r="P111">
        <v>14.532299999999999</v>
      </c>
      <c r="Q111" s="2"/>
      <c r="R111" s="30">
        <v>2</v>
      </c>
      <c r="S111" s="2"/>
      <c r="T111">
        <v>29.4482</v>
      </c>
      <c r="U111" s="4"/>
      <c r="V111" s="29">
        <v>2</v>
      </c>
      <c r="W111" s="2"/>
      <c r="X111">
        <v>21.793399999999998</v>
      </c>
      <c r="Y111" s="2"/>
      <c r="Z111" s="32">
        <v>10.488799999999999</v>
      </c>
      <c r="AB111" s="4">
        <f t="shared" si="7"/>
        <v>10.488799999999999</v>
      </c>
      <c r="AC111" s="3">
        <v>2</v>
      </c>
      <c r="AH111" s="7"/>
      <c r="AI111" s="2"/>
      <c r="AK111" s="6"/>
      <c r="AL111">
        <v>9.0079999999999991</v>
      </c>
      <c r="AM111" s="6"/>
      <c r="AN111" s="6"/>
      <c r="AO111" s="6"/>
      <c r="AP111" s="6"/>
      <c r="AW111" s="39">
        <v>5.9291</v>
      </c>
      <c r="AZ111" s="35"/>
      <c r="BA111" s="3"/>
      <c r="BD111" s="35"/>
      <c r="BE111" s="3"/>
      <c r="BF111" s="2"/>
      <c r="BG111" s="2"/>
      <c r="BJ111">
        <v>3.5</v>
      </c>
    </row>
    <row r="112" spans="2:62" x14ac:dyDescent="0.2">
      <c r="B112" t="s">
        <v>55</v>
      </c>
      <c r="C112" s="26">
        <v>44391</v>
      </c>
      <c r="D112" s="24">
        <v>0.67150462962962953</v>
      </c>
      <c r="E112" s="9">
        <v>44391</v>
      </c>
      <c r="F112" s="25">
        <v>0.38192129629629629</v>
      </c>
      <c r="G112" t="s">
        <v>80</v>
      </c>
      <c r="H112" t="s">
        <v>81</v>
      </c>
      <c r="I112" s="39">
        <v>47.801250000000003</v>
      </c>
      <c r="J112" s="42">
        <v>-122.71911</v>
      </c>
      <c r="K112" s="1">
        <v>10</v>
      </c>
      <c r="L112">
        <v>1</v>
      </c>
      <c r="M112" s="29">
        <v>2</v>
      </c>
      <c r="N112">
        <v>47.825000000000003</v>
      </c>
      <c r="O112">
        <v>47.42</v>
      </c>
      <c r="P112">
        <v>11.3032</v>
      </c>
      <c r="Q112" s="2"/>
      <c r="R112" s="30">
        <v>2</v>
      </c>
      <c r="S112" s="2"/>
      <c r="T112">
        <v>30.190899999999999</v>
      </c>
      <c r="U112" s="4"/>
      <c r="V112" s="29">
        <v>2</v>
      </c>
      <c r="W112" s="2"/>
      <c r="X112">
        <v>22.982099999999999</v>
      </c>
      <c r="Y112" s="2"/>
      <c r="Z112" s="32">
        <v>5.3272000000000004</v>
      </c>
      <c r="AB112" s="4">
        <f t="shared" si="7"/>
        <v>5.3272000000000004</v>
      </c>
      <c r="AC112" s="3">
        <v>2</v>
      </c>
      <c r="AE112" s="33">
        <v>6.2848443070948932</v>
      </c>
      <c r="AH112" s="7">
        <f>AVERAGE(AE112:AF112)</f>
        <v>6.2848443070948932</v>
      </c>
      <c r="AI112" s="2"/>
      <c r="AJ112" s="3">
        <v>2</v>
      </c>
      <c r="AK112" s="6"/>
      <c r="AL112">
        <v>8.5039999999999996</v>
      </c>
      <c r="AM112" s="6"/>
      <c r="AN112" s="6"/>
      <c r="AO112" s="6"/>
      <c r="AP112" s="6"/>
      <c r="AQ112" s="34">
        <v>12.991819815244558</v>
      </c>
      <c r="AR112" s="34">
        <v>0.61989965822359583</v>
      </c>
      <c r="AS112" s="34">
        <v>6.324578524536415</v>
      </c>
      <c r="AT112" s="34">
        <v>2.12878271625907</v>
      </c>
      <c r="AU112" s="34">
        <v>39.522733483452029</v>
      </c>
      <c r="AV112" s="1">
        <v>2</v>
      </c>
      <c r="AW112" s="39">
        <v>0.31640000000000001</v>
      </c>
      <c r="AX112" s="5">
        <v>2.3157638299636196</v>
      </c>
      <c r="AZ112" s="35">
        <f t="shared" si="10"/>
        <v>2.3157638299636196</v>
      </c>
      <c r="BA112" s="3">
        <v>2</v>
      </c>
      <c r="BB112" s="5">
        <v>2.0088006387460582</v>
      </c>
      <c r="BD112" s="35">
        <f t="shared" si="8"/>
        <v>2.0088006387460582</v>
      </c>
      <c r="BE112" s="3">
        <v>2</v>
      </c>
      <c r="BF112" s="2"/>
      <c r="BG112" s="2"/>
      <c r="BJ112">
        <v>3</v>
      </c>
    </row>
    <row r="113" spans="2:62" x14ac:dyDescent="0.2">
      <c r="B113" t="s">
        <v>55</v>
      </c>
      <c r="C113" s="26">
        <v>44391</v>
      </c>
      <c r="D113" s="24">
        <v>0.67150462962962953</v>
      </c>
      <c r="E113" s="9">
        <v>44391</v>
      </c>
      <c r="F113" s="25">
        <v>0.38262731481481477</v>
      </c>
      <c r="G113" t="s">
        <v>80</v>
      </c>
      <c r="H113" t="s">
        <v>81</v>
      </c>
      <c r="I113" s="39">
        <v>47.80153</v>
      </c>
      <c r="J113" s="42">
        <v>-122.71896</v>
      </c>
      <c r="K113" s="1">
        <v>10</v>
      </c>
      <c r="L113">
        <v>2</v>
      </c>
      <c r="M113" s="29">
        <v>2</v>
      </c>
      <c r="N113">
        <v>40.527000000000001</v>
      </c>
      <c r="O113">
        <v>40.183999999999997</v>
      </c>
      <c r="P113">
        <v>11.1159</v>
      </c>
      <c r="Q113" s="2"/>
      <c r="R113" s="30">
        <v>2</v>
      </c>
      <c r="S113" s="2"/>
      <c r="T113">
        <v>30.137799999999999</v>
      </c>
      <c r="U113" s="4"/>
      <c r="V113" s="29">
        <v>2</v>
      </c>
      <c r="W113" s="2"/>
      <c r="X113">
        <v>22.973099999999999</v>
      </c>
      <c r="Y113" s="2"/>
      <c r="Z113" s="32">
        <v>5.1456999999999997</v>
      </c>
      <c r="AB113" s="4">
        <f t="shared" si="7"/>
        <v>5.1456999999999997</v>
      </c>
      <c r="AC113" s="3">
        <v>2</v>
      </c>
      <c r="AE113" s="33">
        <v>5.5709875704334513</v>
      </c>
      <c r="AH113" s="7">
        <f>AVERAGE(AE113:AF113)</f>
        <v>5.5709875704334513</v>
      </c>
      <c r="AI113" s="2"/>
      <c r="AJ113" s="3">
        <v>2</v>
      </c>
      <c r="AK113" s="6"/>
      <c r="AL113">
        <v>8.4710000000000001</v>
      </c>
      <c r="AM113" s="6"/>
      <c r="AN113" s="6"/>
      <c r="AO113" s="6"/>
      <c r="AP113" s="6"/>
      <c r="AQ113" s="34">
        <v>13.05513852743886</v>
      </c>
      <c r="AR113" s="34">
        <v>0.62364049712442893</v>
      </c>
      <c r="AS113" s="34">
        <v>6.2028307532921261</v>
      </c>
      <c r="AT113" s="34">
        <v>2.1171757209352324</v>
      </c>
      <c r="AU113" s="34">
        <v>38.876123632518137</v>
      </c>
      <c r="AV113" s="1">
        <v>2</v>
      </c>
      <c r="AW113" s="39">
        <v>0.36249999999999999</v>
      </c>
      <c r="AZ113" s="35"/>
      <c r="BA113" s="3"/>
      <c r="BD113" s="35"/>
      <c r="BE113" s="3"/>
      <c r="BF113" s="2"/>
      <c r="BG113" s="2"/>
      <c r="BJ113">
        <v>3</v>
      </c>
    </row>
    <row r="114" spans="2:62" x14ac:dyDescent="0.2">
      <c r="B114" t="s">
        <v>55</v>
      </c>
      <c r="C114" s="26">
        <v>44391</v>
      </c>
      <c r="D114" s="24">
        <v>0.67150462962962953</v>
      </c>
      <c r="E114" s="9">
        <v>44391</v>
      </c>
      <c r="F114" s="25">
        <v>0.38327546296296294</v>
      </c>
      <c r="G114" t="s">
        <v>80</v>
      </c>
      <c r="H114" t="s">
        <v>81</v>
      </c>
      <c r="I114" s="39">
        <v>47.801780000000001</v>
      </c>
      <c r="J114" s="42">
        <v>-122.71888</v>
      </c>
      <c r="K114" s="1">
        <v>10</v>
      </c>
      <c r="L114">
        <v>3</v>
      </c>
      <c r="M114" s="29">
        <v>2</v>
      </c>
      <c r="N114">
        <v>30.402999999999999</v>
      </c>
      <c r="O114">
        <v>30.146000000000001</v>
      </c>
      <c r="P114">
        <v>12.039199999999999</v>
      </c>
      <c r="Q114" s="2"/>
      <c r="R114" s="30">
        <v>2</v>
      </c>
      <c r="S114" s="2"/>
      <c r="T114">
        <v>30.002800000000001</v>
      </c>
      <c r="U114" s="4"/>
      <c r="V114" s="29">
        <v>2</v>
      </c>
      <c r="W114" s="2"/>
      <c r="X114">
        <v>22.704699999999999</v>
      </c>
      <c r="Y114" s="2"/>
      <c r="Z114" s="32">
        <v>6.1715</v>
      </c>
      <c r="AB114" s="4">
        <f t="shared" si="7"/>
        <v>6.1715</v>
      </c>
      <c r="AC114" s="3">
        <v>2</v>
      </c>
      <c r="AE114" s="33">
        <v>6.1384470280465129</v>
      </c>
      <c r="AH114" s="7">
        <f>AVERAGE(AE114:AF114)</f>
        <v>6.1384470280465129</v>
      </c>
      <c r="AI114" s="2"/>
      <c r="AJ114" s="3">
        <v>2</v>
      </c>
      <c r="AK114" s="6"/>
      <c r="AL114">
        <v>8.5890000000000004</v>
      </c>
      <c r="AM114" s="6"/>
      <c r="AN114" s="6"/>
      <c r="AO114" s="6"/>
      <c r="AP114" s="6"/>
      <c r="AQ114" s="34">
        <v>12.295550490439398</v>
      </c>
      <c r="AR114" s="34">
        <v>0.50700546580220374</v>
      </c>
      <c r="AS114" s="34">
        <v>4.0767687520021498</v>
      </c>
      <c r="AT114" s="34">
        <v>1.7188045767266864</v>
      </c>
      <c r="AU114" s="34">
        <v>31.785274651350445</v>
      </c>
      <c r="AV114" s="1">
        <v>2</v>
      </c>
      <c r="AW114" s="39">
        <v>0.56699999999999995</v>
      </c>
      <c r="AX114" s="5">
        <v>0.96108775551849834</v>
      </c>
      <c r="AZ114" s="35">
        <f t="shared" si="10"/>
        <v>0.96108775551849834</v>
      </c>
      <c r="BA114" s="3">
        <v>2</v>
      </c>
      <c r="BB114" s="5">
        <v>1.8170050509331148</v>
      </c>
      <c r="BD114" s="35">
        <f t="shared" si="8"/>
        <v>1.8170050509331148</v>
      </c>
      <c r="BE114" s="38">
        <v>2</v>
      </c>
      <c r="BF114" s="2"/>
      <c r="BG114" s="2"/>
      <c r="BJ114">
        <v>3</v>
      </c>
    </row>
    <row r="115" spans="2:62" x14ac:dyDescent="0.2">
      <c r="B115" t="s">
        <v>55</v>
      </c>
      <c r="C115" s="26">
        <v>44391</v>
      </c>
      <c r="D115" s="24">
        <v>0.67150462962962953</v>
      </c>
      <c r="E115" s="9">
        <v>44391</v>
      </c>
      <c r="F115" s="25">
        <v>0.38393518518518516</v>
      </c>
      <c r="G115" t="s">
        <v>80</v>
      </c>
      <c r="H115" t="s">
        <v>81</v>
      </c>
      <c r="I115" s="39">
        <v>47.802039999999998</v>
      </c>
      <c r="J115" s="42">
        <v>-122.71886000000001</v>
      </c>
      <c r="K115" s="1">
        <v>10</v>
      </c>
      <c r="L115">
        <v>4</v>
      </c>
      <c r="M115" s="29">
        <v>2</v>
      </c>
      <c r="N115">
        <v>20.382999999999999</v>
      </c>
      <c r="O115">
        <v>20.210999999999999</v>
      </c>
      <c r="P115">
        <v>12.5298</v>
      </c>
      <c r="Q115" s="2"/>
      <c r="R115" s="30">
        <v>2</v>
      </c>
      <c r="S115" s="2"/>
      <c r="T115">
        <v>29.8432</v>
      </c>
      <c r="U115" s="4"/>
      <c r="V115" s="29">
        <v>2</v>
      </c>
      <c r="W115" s="2"/>
      <c r="X115">
        <v>22.4908</v>
      </c>
      <c r="Y115" s="2"/>
      <c r="Z115" s="32">
        <v>6.6470000000000002</v>
      </c>
      <c r="AB115" s="4">
        <f t="shared" si="7"/>
        <v>6.6470000000000002</v>
      </c>
      <c r="AC115" s="3">
        <v>2</v>
      </c>
      <c r="AE115" s="33">
        <v>7.0478709328168261</v>
      </c>
      <c r="AH115" s="7">
        <f>AVERAGE(AE115:AF115)</f>
        <v>7.0478709328168261</v>
      </c>
      <c r="AI115" s="2"/>
      <c r="AJ115" s="3">
        <v>2</v>
      </c>
      <c r="AK115" s="6"/>
      <c r="AL115">
        <v>8.6470000000000002</v>
      </c>
      <c r="AM115" s="6"/>
      <c r="AN115" s="6"/>
      <c r="AO115" s="6"/>
      <c r="AP115" s="6"/>
      <c r="AQ115" s="34">
        <v>11.148597502606826</v>
      </c>
      <c r="AR115" s="34">
        <v>0.47057654786347758</v>
      </c>
      <c r="AS115" s="34">
        <v>3.5765476682074717</v>
      </c>
      <c r="AT115" s="34">
        <v>1.6322619524858912</v>
      </c>
      <c r="AU115" s="34">
        <v>30.341446537489922</v>
      </c>
      <c r="AV115" s="1">
        <v>2</v>
      </c>
      <c r="AW115" s="39">
        <v>1.3277000000000001</v>
      </c>
      <c r="AX115" s="5">
        <v>2.4484854723923646</v>
      </c>
      <c r="AZ115" s="35">
        <f t="shared" si="10"/>
        <v>2.4484854723923646</v>
      </c>
      <c r="BA115" s="3">
        <v>2</v>
      </c>
      <c r="BB115" s="5">
        <v>1.7881060574463457</v>
      </c>
      <c r="BD115" s="35">
        <f t="shared" si="8"/>
        <v>1.7881060574463457</v>
      </c>
      <c r="BE115" s="38">
        <v>2</v>
      </c>
      <c r="BF115" s="2"/>
      <c r="BG115" s="2"/>
      <c r="BJ115">
        <v>3</v>
      </c>
    </row>
    <row r="116" spans="2:62" x14ac:dyDescent="0.2">
      <c r="B116" t="s">
        <v>55</v>
      </c>
      <c r="C116" s="26">
        <v>44391</v>
      </c>
      <c r="D116" s="24">
        <v>0.67150462962962953</v>
      </c>
      <c r="E116" s="9">
        <v>44391</v>
      </c>
      <c r="F116" s="25">
        <v>0.3845601851851852</v>
      </c>
      <c r="G116" t="s">
        <v>80</v>
      </c>
      <c r="H116" t="s">
        <v>81</v>
      </c>
      <c r="I116" s="39">
        <v>47.802239999999998</v>
      </c>
      <c r="J116" s="42">
        <v>-122.71876</v>
      </c>
      <c r="K116" s="1">
        <v>10</v>
      </c>
      <c r="L116">
        <v>5</v>
      </c>
      <c r="M116" s="29">
        <v>2</v>
      </c>
      <c r="N116">
        <v>10.273999999999999</v>
      </c>
      <c r="O116">
        <v>10.188000000000001</v>
      </c>
      <c r="P116">
        <v>14.385999999999999</v>
      </c>
      <c r="Q116" s="2"/>
      <c r="R116" s="30">
        <v>2</v>
      </c>
      <c r="S116" s="2"/>
      <c r="T116">
        <v>29.200600000000001</v>
      </c>
      <c r="U116" s="4"/>
      <c r="V116" s="29">
        <v>2</v>
      </c>
      <c r="W116" s="2"/>
      <c r="X116">
        <v>21.632899999999999</v>
      </c>
      <c r="Y116" s="2"/>
      <c r="Z116" s="32">
        <v>8.3190000000000008</v>
      </c>
      <c r="AB116" s="4">
        <f t="shared" si="7"/>
        <v>8.3190000000000008</v>
      </c>
      <c r="AC116" s="3">
        <v>2</v>
      </c>
      <c r="AE116" s="33">
        <v>8.7789479742015626</v>
      </c>
      <c r="AH116" s="7">
        <f>AVERAGE(AE116:AF116)</f>
        <v>8.7789479742015626</v>
      </c>
      <c r="AI116" s="2"/>
      <c r="AJ116" s="3">
        <v>2</v>
      </c>
      <c r="AK116" s="6"/>
      <c r="AL116">
        <v>8.8230000000000004</v>
      </c>
      <c r="AM116" s="6"/>
      <c r="AN116" s="6"/>
      <c r="AO116" s="6"/>
      <c r="AP116" s="6"/>
      <c r="AQ116" s="34">
        <v>9.5019813983673735</v>
      </c>
      <c r="AR116" s="34">
        <v>0.42398497609513569</v>
      </c>
      <c r="AS116" s="34">
        <v>2.9879889707605485</v>
      </c>
      <c r="AT116" s="34">
        <v>1.5572799137866167</v>
      </c>
      <c r="AU116" s="34">
        <v>28.802011371264449</v>
      </c>
      <c r="AV116" s="1">
        <v>2</v>
      </c>
      <c r="AW116" s="39">
        <v>4.3705999999999996</v>
      </c>
      <c r="AX116" s="5">
        <v>8.1463628801091765</v>
      </c>
      <c r="AZ116" s="35">
        <f t="shared" si="10"/>
        <v>8.1463628801091765</v>
      </c>
      <c r="BA116" s="3">
        <v>2</v>
      </c>
      <c r="BB116" s="5">
        <v>2.7808021586005025</v>
      </c>
      <c r="BD116" s="35">
        <f t="shared" si="8"/>
        <v>2.7808021586005025</v>
      </c>
      <c r="BE116" s="38">
        <v>2</v>
      </c>
      <c r="BF116" s="2"/>
      <c r="BG116" s="2"/>
      <c r="BJ116">
        <v>3</v>
      </c>
    </row>
    <row r="117" spans="2:62" x14ac:dyDescent="0.2">
      <c r="B117" t="s">
        <v>55</v>
      </c>
      <c r="C117" s="26">
        <v>44391</v>
      </c>
      <c r="D117" s="24">
        <v>0.67150462962962953</v>
      </c>
      <c r="E117" s="9">
        <v>44391</v>
      </c>
      <c r="F117" s="25">
        <v>0.38491898148148151</v>
      </c>
      <c r="G117" t="s">
        <v>80</v>
      </c>
      <c r="H117" t="s">
        <v>81</v>
      </c>
      <c r="I117" s="39">
        <v>47.802399999999999</v>
      </c>
      <c r="J117" s="42">
        <v>-122.71875</v>
      </c>
      <c r="K117" s="1">
        <v>10</v>
      </c>
      <c r="L117">
        <v>6</v>
      </c>
      <c r="M117" s="29">
        <v>2</v>
      </c>
      <c r="N117">
        <v>4.782</v>
      </c>
      <c r="O117">
        <v>4.742</v>
      </c>
      <c r="P117">
        <v>15.6112</v>
      </c>
      <c r="Q117" s="2"/>
      <c r="R117" s="30">
        <v>2</v>
      </c>
      <c r="S117" s="2"/>
      <c r="T117">
        <v>28.624700000000001</v>
      </c>
      <c r="U117" s="4"/>
      <c r="V117" s="29">
        <v>2</v>
      </c>
      <c r="W117" s="2"/>
      <c r="X117">
        <v>20.9343</v>
      </c>
      <c r="Y117" s="2"/>
      <c r="Z117" s="32">
        <v>8.6844000000000001</v>
      </c>
      <c r="AB117" s="4">
        <f t="shared" si="7"/>
        <v>8.6844000000000001</v>
      </c>
      <c r="AC117" s="3">
        <v>2</v>
      </c>
      <c r="AE117" s="33"/>
      <c r="AH117" s="7"/>
      <c r="AI117" s="2"/>
      <c r="AK117" s="6"/>
      <c r="AL117">
        <v>8.8689999999999998</v>
      </c>
      <c r="AM117" s="6"/>
      <c r="AN117" s="6"/>
      <c r="AO117" s="6"/>
      <c r="AP117" s="6"/>
      <c r="AQ117" s="34">
        <v>5.0803747252620273</v>
      </c>
      <c r="AR117" s="34">
        <v>0.28696912590701418</v>
      </c>
      <c r="AS117" s="34">
        <v>0.25663772031711912</v>
      </c>
      <c r="AT117" s="34">
        <v>1.0866562048911583</v>
      </c>
      <c r="AU117" s="34">
        <v>24.16426361988713</v>
      </c>
      <c r="AV117" s="1">
        <v>2</v>
      </c>
      <c r="AW117" s="39">
        <v>7.0622999999999996</v>
      </c>
      <c r="AX117" s="5">
        <v>11.853415651394812</v>
      </c>
      <c r="AZ117" s="35">
        <f t="shared" si="10"/>
        <v>11.853415651394812</v>
      </c>
      <c r="BA117" s="3">
        <v>2</v>
      </c>
      <c r="BB117" s="5">
        <v>2.0370483808632547</v>
      </c>
      <c r="BD117" s="35">
        <f t="shared" si="8"/>
        <v>2.0370483808632547</v>
      </c>
      <c r="BE117" s="38">
        <v>2</v>
      </c>
      <c r="BF117" s="2"/>
      <c r="BG117" s="2"/>
      <c r="BJ117">
        <v>3</v>
      </c>
    </row>
    <row r="118" spans="2:62" x14ac:dyDescent="0.2">
      <c r="B118" t="s">
        <v>55</v>
      </c>
      <c r="C118" s="26">
        <v>44391</v>
      </c>
      <c r="D118" s="24">
        <v>0.67150462962962953</v>
      </c>
      <c r="E118" s="9">
        <v>44391</v>
      </c>
      <c r="F118" s="25">
        <v>0.38520833333333332</v>
      </c>
      <c r="G118" t="s">
        <v>80</v>
      </c>
      <c r="H118" t="s">
        <v>81</v>
      </c>
      <c r="I118" s="39">
        <v>47.802500000000002</v>
      </c>
      <c r="J118" s="42">
        <v>-122.71869</v>
      </c>
      <c r="K118" s="1">
        <v>10</v>
      </c>
      <c r="L118">
        <v>7</v>
      </c>
      <c r="M118" s="29">
        <v>2</v>
      </c>
      <c r="N118">
        <v>2.9980000000000002</v>
      </c>
      <c r="O118">
        <v>2.9729999999999999</v>
      </c>
      <c r="P118">
        <v>17.725999999999999</v>
      </c>
      <c r="Q118" s="2"/>
      <c r="R118" s="30">
        <v>2</v>
      </c>
      <c r="S118" s="2"/>
      <c r="T118">
        <v>27.600100000000001</v>
      </c>
      <c r="U118" s="4"/>
      <c r="V118" s="29">
        <v>2</v>
      </c>
      <c r="W118" s="2"/>
      <c r="X118">
        <v>19.6784</v>
      </c>
      <c r="Y118" s="2"/>
      <c r="Z118" s="32">
        <v>9.1453000000000007</v>
      </c>
      <c r="AB118" s="4">
        <f t="shared" si="7"/>
        <v>9.1453000000000007</v>
      </c>
      <c r="AC118" s="3">
        <v>2</v>
      </c>
      <c r="AE118" s="33">
        <v>9.7219077304618207</v>
      </c>
      <c r="AH118" s="7">
        <f t="shared" ref="AH118:AH126" si="11">AVERAGE(AE118:AF118)</f>
        <v>9.7219077304618207</v>
      </c>
      <c r="AI118" s="2"/>
      <c r="AJ118" s="3">
        <v>2</v>
      </c>
      <c r="AK118" s="6"/>
      <c r="AL118">
        <v>8.9380000000000006</v>
      </c>
      <c r="AM118" s="6"/>
      <c r="AN118" s="6"/>
      <c r="AO118" s="6"/>
      <c r="AP118" s="6"/>
      <c r="AQ118" s="34">
        <v>0.5512519078809458</v>
      </c>
      <c r="AR118" s="34">
        <v>8.5371915331900028E-2</v>
      </c>
      <c r="AS118" s="34">
        <v>7.297395622144584E-2</v>
      </c>
      <c r="AT118" s="34">
        <v>0.59214980284869667</v>
      </c>
      <c r="AU118" s="34">
        <v>17.962350350571086</v>
      </c>
      <c r="AV118" s="1">
        <v>2</v>
      </c>
      <c r="AW118" s="39">
        <v>6.2633000000000001</v>
      </c>
      <c r="AX118" s="5">
        <v>8.2378950473014143</v>
      </c>
      <c r="AZ118" s="35">
        <f t="shared" si="10"/>
        <v>8.2378950473014143</v>
      </c>
      <c r="BA118" s="3">
        <v>2</v>
      </c>
      <c r="BB118" s="5">
        <v>1.5317313220534248</v>
      </c>
      <c r="BD118" s="35">
        <f t="shared" si="8"/>
        <v>1.5317313220534248</v>
      </c>
      <c r="BE118" s="38">
        <v>2</v>
      </c>
      <c r="BF118" s="2"/>
      <c r="BG118" s="2"/>
      <c r="BJ118">
        <v>3</v>
      </c>
    </row>
    <row r="119" spans="2:62" x14ac:dyDescent="0.2">
      <c r="B119" t="s">
        <v>55</v>
      </c>
      <c r="C119" s="26">
        <v>44391</v>
      </c>
      <c r="D119" s="24">
        <v>0.95936342592592594</v>
      </c>
      <c r="E119" s="9">
        <v>44391</v>
      </c>
      <c r="F119" s="25">
        <v>0.6702662037037036</v>
      </c>
      <c r="G119" t="s">
        <v>82</v>
      </c>
      <c r="H119" t="s">
        <v>83</v>
      </c>
      <c r="I119" s="39">
        <v>47.370719999999999</v>
      </c>
      <c r="J119" s="42">
        <v>-123.13173999999999</v>
      </c>
      <c r="K119" s="1">
        <v>11</v>
      </c>
      <c r="L119">
        <v>1</v>
      </c>
      <c r="M119" s="29">
        <v>2</v>
      </c>
      <c r="N119">
        <v>73.906000000000006</v>
      </c>
      <c r="O119">
        <v>73.277000000000001</v>
      </c>
      <c r="P119">
        <v>9.8138000000000005</v>
      </c>
      <c r="Q119" s="2"/>
      <c r="R119" s="30">
        <v>2</v>
      </c>
      <c r="S119" s="2"/>
      <c r="T119">
        <v>30.061199999999999</v>
      </c>
      <c r="U119" s="4"/>
      <c r="V119" s="29">
        <v>2</v>
      </c>
      <c r="W119" s="2"/>
      <c r="X119">
        <v>23.1294</v>
      </c>
      <c r="Y119" s="2"/>
      <c r="Z119" s="32">
        <v>1.6504000000000001</v>
      </c>
      <c r="AB119" s="4">
        <f t="shared" si="7"/>
        <v>1.6504000000000001</v>
      </c>
      <c r="AC119" s="3">
        <v>2</v>
      </c>
      <c r="AE119" s="33">
        <v>2.1552015194895757</v>
      </c>
      <c r="AH119" s="7">
        <f t="shared" si="11"/>
        <v>2.1552015194895757</v>
      </c>
      <c r="AI119" s="2"/>
      <c r="AJ119" s="3">
        <v>2</v>
      </c>
      <c r="AK119" s="6"/>
      <c r="AL119">
        <v>8.0370000000000008</v>
      </c>
      <c r="AM119" s="6"/>
      <c r="AN119" s="6"/>
      <c r="AO119" s="6"/>
      <c r="AP119" s="6"/>
      <c r="AQ119" s="34">
        <v>0.43178072655200195</v>
      </c>
      <c r="AR119" s="34">
        <v>5.9778206664875044E-2</v>
      </c>
      <c r="AS119" s="34">
        <v>7.3268144047299116E-2</v>
      </c>
      <c r="AT119" s="34">
        <v>0.49667058962644456</v>
      </c>
      <c r="AU119" s="34">
        <v>16.474555699381888</v>
      </c>
      <c r="AV119" s="1">
        <v>2</v>
      </c>
      <c r="AW119" s="39">
        <v>1.7399999999999999E-2</v>
      </c>
      <c r="AZ119" s="35"/>
      <c r="BA119" s="3"/>
      <c r="BD119" s="35"/>
      <c r="BE119" s="38"/>
      <c r="BF119" s="2"/>
      <c r="BG119" s="2"/>
    </row>
    <row r="120" spans="2:62" x14ac:dyDescent="0.2">
      <c r="B120" t="s">
        <v>55</v>
      </c>
      <c r="C120" s="26">
        <v>44391</v>
      </c>
      <c r="D120" s="24">
        <v>0.95936342592592594</v>
      </c>
      <c r="E120" s="9">
        <v>44391</v>
      </c>
      <c r="F120" s="25">
        <v>0.67096064814814815</v>
      </c>
      <c r="G120" t="s">
        <v>82</v>
      </c>
      <c r="H120" t="s">
        <v>83</v>
      </c>
      <c r="I120" s="39">
        <v>47.370759999999997</v>
      </c>
      <c r="J120" s="42">
        <v>-123.13160000000001</v>
      </c>
      <c r="K120" s="1">
        <v>11</v>
      </c>
      <c r="L120">
        <v>2</v>
      </c>
      <c r="M120" s="29">
        <v>2</v>
      </c>
      <c r="N120">
        <v>50.371000000000002</v>
      </c>
      <c r="O120">
        <v>49.945</v>
      </c>
      <c r="P120">
        <v>10.0015</v>
      </c>
      <c r="Q120" s="2"/>
      <c r="R120" s="30">
        <v>2</v>
      </c>
      <c r="S120" s="2"/>
      <c r="T120">
        <v>29.959</v>
      </c>
      <c r="U120" s="4"/>
      <c r="V120" s="29">
        <v>2</v>
      </c>
      <c r="W120" s="2"/>
      <c r="X120">
        <v>23.019400000000001</v>
      </c>
      <c r="Y120" s="2"/>
      <c r="Z120" s="32">
        <v>1.9796</v>
      </c>
      <c r="AB120" s="4">
        <f t="shared" si="7"/>
        <v>1.9796</v>
      </c>
      <c r="AC120" s="3">
        <v>2</v>
      </c>
      <c r="AE120" s="33">
        <v>2.2037115202401969</v>
      </c>
      <c r="AH120" s="7">
        <f t="shared" si="11"/>
        <v>2.2037115202401969</v>
      </c>
      <c r="AI120" s="2"/>
      <c r="AJ120" s="3">
        <v>2</v>
      </c>
      <c r="AK120" s="6"/>
      <c r="AL120">
        <v>8.0549999999999997</v>
      </c>
      <c r="AM120" s="6"/>
      <c r="AN120" s="6"/>
      <c r="AO120" s="6"/>
      <c r="AP120" s="6"/>
      <c r="AQ120" s="34">
        <v>32.8666481189398</v>
      </c>
      <c r="AR120" s="34">
        <v>2.8754138417092179E-2</v>
      </c>
      <c r="AS120" s="34">
        <v>-1.0797847352863296E-4</v>
      </c>
      <c r="AT120" s="34">
        <v>3.4190386890620803</v>
      </c>
      <c r="AU120" s="34">
        <v>72.417526402667306</v>
      </c>
      <c r="AV120" s="1">
        <v>2</v>
      </c>
      <c r="AW120" s="39">
        <v>5.9299999999999999E-2</v>
      </c>
      <c r="AX120" s="5">
        <v>0.14187485914796885</v>
      </c>
      <c r="AZ120" s="35">
        <f t="shared" si="10"/>
        <v>0.14187485914796885</v>
      </c>
      <c r="BA120" s="3">
        <v>2</v>
      </c>
      <c r="BB120" s="5">
        <v>0.71470375617461179</v>
      </c>
      <c r="BD120" s="35">
        <f t="shared" si="8"/>
        <v>0.71470375617461179</v>
      </c>
      <c r="BE120" s="3">
        <v>2</v>
      </c>
      <c r="BF120" s="2"/>
      <c r="BG120" s="2"/>
    </row>
    <row r="121" spans="2:62" x14ac:dyDescent="0.2">
      <c r="B121" t="s">
        <v>55</v>
      </c>
      <c r="C121" s="26">
        <v>44391</v>
      </c>
      <c r="D121" s="24">
        <v>0.95936342592592594</v>
      </c>
      <c r="E121" s="9">
        <v>44391</v>
      </c>
      <c r="F121" s="25">
        <v>0.6716550925925926</v>
      </c>
      <c r="G121" t="s">
        <v>82</v>
      </c>
      <c r="H121" t="s">
        <v>83</v>
      </c>
      <c r="I121" s="39">
        <v>47.370800000000003</v>
      </c>
      <c r="J121" s="42">
        <v>-123.1315</v>
      </c>
      <c r="K121" s="1">
        <v>11</v>
      </c>
      <c r="L121">
        <v>3</v>
      </c>
      <c r="M121" s="29">
        <v>2</v>
      </c>
      <c r="N121">
        <v>30.346</v>
      </c>
      <c r="O121">
        <v>30.091000000000001</v>
      </c>
      <c r="P121">
        <v>10.458500000000001</v>
      </c>
      <c r="Q121" s="2"/>
      <c r="R121" s="30">
        <v>2</v>
      </c>
      <c r="S121" s="2"/>
      <c r="T121">
        <v>29.805099999999999</v>
      </c>
      <c r="U121" s="4"/>
      <c r="V121" s="29">
        <v>2</v>
      </c>
      <c r="W121" s="2"/>
      <c r="X121">
        <v>22.824999999999999</v>
      </c>
      <c r="Y121" s="2"/>
      <c r="Z121" s="32">
        <v>2.7343000000000002</v>
      </c>
      <c r="AB121" s="4">
        <f t="shared" si="7"/>
        <v>2.7343000000000002</v>
      </c>
      <c r="AC121" s="3">
        <v>2</v>
      </c>
      <c r="AE121" s="33">
        <v>2.8137778170573906</v>
      </c>
      <c r="AH121" s="7">
        <f t="shared" si="11"/>
        <v>2.8137778170573906</v>
      </c>
      <c r="AI121" s="2"/>
      <c r="AJ121" s="3">
        <v>2</v>
      </c>
      <c r="AK121" s="6"/>
      <c r="AL121">
        <v>8.1050000000000004</v>
      </c>
      <c r="AM121" s="6"/>
      <c r="AN121" s="6"/>
      <c r="AO121" s="6"/>
      <c r="AP121" s="6"/>
      <c r="AQ121" s="34">
        <v>26.602429219322762</v>
      </c>
      <c r="AR121" s="34">
        <v>6.9406711905401777E-2</v>
      </c>
      <c r="AS121" s="34">
        <v>-1.8000577801666006E-4</v>
      </c>
      <c r="AT121" s="34">
        <v>3.2516663257188925</v>
      </c>
      <c r="AU121" s="34">
        <v>68.036375587691481</v>
      </c>
      <c r="AV121" s="1">
        <v>2</v>
      </c>
      <c r="AW121" s="39">
        <v>0.39360000000000001</v>
      </c>
      <c r="AX121" s="5">
        <v>0.57665265331109883</v>
      </c>
      <c r="AZ121" s="35">
        <f t="shared" si="10"/>
        <v>0.57665265331109883</v>
      </c>
      <c r="BA121" s="3">
        <v>2</v>
      </c>
      <c r="BB121" s="5">
        <v>0.8911063794308367</v>
      </c>
      <c r="BD121" s="35">
        <f t="shared" si="8"/>
        <v>0.8911063794308367</v>
      </c>
      <c r="BE121" s="3">
        <v>2</v>
      </c>
      <c r="BF121" s="2"/>
      <c r="BG121" s="2"/>
    </row>
    <row r="122" spans="2:62" x14ac:dyDescent="0.2">
      <c r="B122" t="s">
        <v>55</v>
      </c>
      <c r="C122" s="26">
        <v>44391</v>
      </c>
      <c r="D122" s="24">
        <v>0.95936342592592594</v>
      </c>
      <c r="E122" s="9">
        <v>44391</v>
      </c>
      <c r="F122" s="25">
        <v>0.67222222222222217</v>
      </c>
      <c r="G122" t="s">
        <v>82</v>
      </c>
      <c r="H122" t="s">
        <v>83</v>
      </c>
      <c r="I122" s="39">
        <v>47.370840000000001</v>
      </c>
      <c r="J122" s="42">
        <v>-123.13144</v>
      </c>
      <c r="K122" s="1">
        <v>11</v>
      </c>
      <c r="L122">
        <v>4</v>
      </c>
      <c r="M122" s="29">
        <v>2</v>
      </c>
      <c r="N122">
        <v>20.103999999999999</v>
      </c>
      <c r="O122">
        <v>19.936</v>
      </c>
      <c r="P122">
        <v>11.240600000000001</v>
      </c>
      <c r="Q122" s="2"/>
      <c r="R122" s="30">
        <v>2</v>
      </c>
      <c r="S122" s="2"/>
      <c r="T122">
        <v>29.599900000000002</v>
      </c>
      <c r="U122" s="4"/>
      <c r="V122" s="29">
        <v>2</v>
      </c>
      <c r="W122" s="2"/>
      <c r="X122">
        <v>22.533300000000001</v>
      </c>
      <c r="Y122" s="2"/>
      <c r="Z122" s="32">
        <v>6.9189999999999996</v>
      </c>
      <c r="AB122" s="4">
        <f t="shared" si="7"/>
        <v>6.9189999999999996</v>
      </c>
      <c r="AC122" s="3">
        <v>2</v>
      </c>
      <c r="AE122" s="33">
        <v>6.5137583702309483</v>
      </c>
      <c r="AH122" s="7">
        <f t="shared" si="11"/>
        <v>6.5137583702309483</v>
      </c>
      <c r="AI122" s="2"/>
      <c r="AJ122" s="3">
        <v>2</v>
      </c>
      <c r="AK122" s="6"/>
      <c r="AL122">
        <v>8.5289999999999999</v>
      </c>
      <c r="AM122" s="6"/>
      <c r="AN122" s="6"/>
      <c r="AO122" s="6"/>
      <c r="AP122" s="6"/>
      <c r="AQ122" s="34">
        <v>10.564337523790648</v>
      </c>
      <c r="AR122" s="34">
        <v>0.28479691517065298</v>
      </c>
      <c r="AS122" s="34">
        <v>0.72476061556033333</v>
      </c>
      <c r="AT122" s="34">
        <v>1.894801275786079</v>
      </c>
      <c r="AU122" s="34">
        <v>34.348815506416294</v>
      </c>
      <c r="AV122" s="1">
        <v>2</v>
      </c>
      <c r="AW122" s="39">
        <v>2.7241</v>
      </c>
      <c r="AX122" s="5">
        <v>2.2654211380078886</v>
      </c>
      <c r="AZ122" s="35">
        <f t="shared" si="10"/>
        <v>2.2654211380078886</v>
      </c>
      <c r="BA122" s="3">
        <v>2</v>
      </c>
      <c r="BB122" s="5">
        <v>1.9248688450566274</v>
      </c>
      <c r="BD122" s="35">
        <f t="shared" si="8"/>
        <v>1.9248688450566274</v>
      </c>
      <c r="BE122" s="3">
        <v>2</v>
      </c>
      <c r="BF122" s="2"/>
      <c r="BG122" s="2"/>
    </row>
    <row r="123" spans="2:62" x14ac:dyDescent="0.2">
      <c r="B123" t="s">
        <v>55</v>
      </c>
      <c r="C123" s="26">
        <v>44391</v>
      </c>
      <c r="D123" s="24">
        <v>0.95936342592592594</v>
      </c>
      <c r="E123" s="9">
        <v>44391</v>
      </c>
      <c r="F123" s="25">
        <v>0.67277777777777781</v>
      </c>
      <c r="G123" t="s">
        <v>82</v>
      </c>
      <c r="H123" t="s">
        <v>83</v>
      </c>
      <c r="I123" s="39">
        <v>47.37088</v>
      </c>
      <c r="J123" s="42">
        <v>-123.1314</v>
      </c>
      <c r="K123" s="1">
        <v>11</v>
      </c>
      <c r="L123">
        <v>5</v>
      </c>
      <c r="M123" s="29">
        <v>2</v>
      </c>
      <c r="N123">
        <v>9.9779999999999998</v>
      </c>
      <c r="O123">
        <v>9.8949999999999996</v>
      </c>
      <c r="P123">
        <v>13.0145</v>
      </c>
      <c r="Q123" s="2"/>
      <c r="R123" s="30">
        <v>2</v>
      </c>
      <c r="S123" s="2"/>
      <c r="T123">
        <v>29.367999999999999</v>
      </c>
      <c r="U123" s="4"/>
      <c r="V123" s="29">
        <v>2</v>
      </c>
      <c r="W123" s="2"/>
      <c r="X123">
        <v>22.0318</v>
      </c>
      <c r="Y123" s="2"/>
      <c r="Z123" s="32">
        <v>11.6737</v>
      </c>
      <c r="AB123" s="4">
        <f t="shared" si="7"/>
        <v>11.6737</v>
      </c>
      <c r="AC123" s="3">
        <v>2</v>
      </c>
      <c r="AE123" s="33">
        <v>12.49500791242958</v>
      </c>
      <c r="AH123" s="7">
        <f t="shared" si="11"/>
        <v>12.49500791242958</v>
      </c>
      <c r="AI123" s="2"/>
      <c r="AJ123" s="3">
        <v>2</v>
      </c>
      <c r="AK123" s="6"/>
      <c r="AL123">
        <v>8.9689999999999994</v>
      </c>
      <c r="AM123" s="6"/>
      <c r="AN123" s="6"/>
      <c r="AO123" s="6"/>
      <c r="AP123" s="6"/>
      <c r="AQ123" s="34">
        <v>0.38799166758935755</v>
      </c>
      <c r="AR123" s="34">
        <v>1.2799121983337809E-2</v>
      </c>
      <c r="AS123" s="34">
        <v>1.4476839021768315E-3</v>
      </c>
      <c r="AT123" s="34">
        <v>0.77927115893577004</v>
      </c>
      <c r="AU123" s="34">
        <v>23.461968758022039</v>
      </c>
      <c r="AV123" s="1">
        <v>2</v>
      </c>
      <c r="AW123" s="39">
        <v>12.5763</v>
      </c>
      <c r="AX123" s="5">
        <v>9.6566436387811017</v>
      </c>
      <c r="AZ123" s="35">
        <f t="shared" si="10"/>
        <v>9.6566436387811017</v>
      </c>
      <c r="BA123" s="3">
        <v>2</v>
      </c>
      <c r="BB123" s="5">
        <v>2.8447739902511588</v>
      </c>
      <c r="BD123" s="35">
        <f t="shared" si="8"/>
        <v>2.8447739902511588</v>
      </c>
      <c r="BE123" s="3">
        <v>2</v>
      </c>
      <c r="BF123" s="2"/>
      <c r="BG123" s="2"/>
    </row>
    <row r="124" spans="2:62" x14ac:dyDescent="0.2">
      <c r="B124" t="s">
        <v>55</v>
      </c>
      <c r="C124" s="26">
        <v>44391</v>
      </c>
      <c r="D124" s="24">
        <v>0.95936342592592594</v>
      </c>
      <c r="E124" s="9">
        <v>44391</v>
      </c>
      <c r="F124" s="25">
        <v>0.67334490740740749</v>
      </c>
      <c r="G124" t="s">
        <v>82</v>
      </c>
      <c r="H124" t="s">
        <v>83</v>
      </c>
      <c r="I124" s="39">
        <v>47.370899999999999</v>
      </c>
      <c r="J124" s="42">
        <v>-123.1314</v>
      </c>
      <c r="K124" s="1">
        <v>11</v>
      </c>
      <c r="L124">
        <v>6</v>
      </c>
      <c r="M124" s="29">
        <v>2</v>
      </c>
      <c r="N124">
        <v>4.9119999999999999</v>
      </c>
      <c r="O124">
        <v>4.8719999999999999</v>
      </c>
      <c r="P124">
        <v>14.9177</v>
      </c>
      <c r="Q124" s="2"/>
      <c r="R124" s="30">
        <v>2</v>
      </c>
      <c r="S124" s="2"/>
      <c r="T124">
        <v>28.860499999999998</v>
      </c>
      <c r="U124" s="4"/>
      <c r="V124" s="29">
        <v>2</v>
      </c>
      <c r="W124" s="2"/>
      <c r="X124">
        <v>21.261700000000001</v>
      </c>
      <c r="Y124" s="2"/>
      <c r="Z124" s="32">
        <v>12.1091</v>
      </c>
      <c r="AB124" s="4">
        <f t="shared" si="7"/>
        <v>12.1091</v>
      </c>
      <c r="AC124" s="3">
        <v>2</v>
      </c>
      <c r="AE124" s="33">
        <v>13.083319997815142</v>
      </c>
      <c r="AH124" s="7">
        <f t="shared" si="11"/>
        <v>13.083319997815142</v>
      </c>
      <c r="AI124" s="2"/>
      <c r="AJ124" s="3">
        <v>2</v>
      </c>
      <c r="AK124" s="6"/>
      <c r="AL124">
        <v>9.0540000000000003</v>
      </c>
      <c r="AM124" s="6"/>
      <c r="AN124" s="6"/>
      <c r="AO124" s="6"/>
      <c r="AP124" s="6"/>
      <c r="AQ124" s="34">
        <v>0.42099188596479425</v>
      </c>
      <c r="AR124" s="34">
        <v>-3.0483978769147341E-4</v>
      </c>
      <c r="AS124" s="34">
        <v>-1.8361714592850275E-4</v>
      </c>
      <c r="AT124" s="34">
        <v>0.75360138828271961</v>
      </c>
      <c r="AU124" s="34">
        <v>28.133815613820211</v>
      </c>
      <c r="AV124" s="1">
        <v>2</v>
      </c>
      <c r="AW124" s="39">
        <v>1.8515999999999999</v>
      </c>
      <c r="AX124" s="5"/>
      <c r="AZ124" s="35"/>
      <c r="BA124" s="3"/>
      <c r="BB124" s="5"/>
      <c r="BD124" s="35"/>
      <c r="BE124" s="3"/>
      <c r="BF124" s="2"/>
      <c r="BG124" s="2"/>
    </row>
    <row r="125" spans="2:62" x14ac:dyDescent="0.2">
      <c r="B125" t="s">
        <v>55</v>
      </c>
      <c r="C125" s="26">
        <v>44391</v>
      </c>
      <c r="D125" s="24">
        <v>0.95936342592592594</v>
      </c>
      <c r="E125" s="9">
        <v>44391</v>
      </c>
      <c r="F125" s="25">
        <v>0.67362268518518509</v>
      </c>
      <c r="G125" t="s">
        <v>82</v>
      </c>
      <c r="H125" t="s">
        <v>83</v>
      </c>
      <c r="I125" s="39">
        <v>47.370919999999998</v>
      </c>
      <c r="J125" s="42">
        <v>-123.13137999999999</v>
      </c>
      <c r="K125" s="1">
        <v>11</v>
      </c>
      <c r="L125">
        <v>7</v>
      </c>
      <c r="M125" s="29">
        <v>2</v>
      </c>
      <c r="N125">
        <v>3.1419999999999999</v>
      </c>
      <c r="O125">
        <v>3.1150000000000002</v>
      </c>
      <c r="P125">
        <v>16.723700000000001</v>
      </c>
      <c r="Q125" s="2"/>
      <c r="R125" s="30">
        <v>2</v>
      </c>
      <c r="S125" s="2"/>
      <c r="T125">
        <v>28.016100000000002</v>
      </c>
      <c r="U125" s="4"/>
      <c r="V125" s="29">
        <v>2</v>
      </c>
      <c r="W125" s="2"/>
      <c r="X125">
        <v>20.224499999999999</v>
      </c>
      <c r="Y125" s="2"/>
      <c r="Z125" s="32">
        <v>10.559100000000001</v>
      </c>
      <c r="AB125" s="4">
        <f t="shared" si="7"/>
        <v>10.559100000000001</v>
      </c>
      <c r="AC125" s="3">
        <v>2</v>
      </c>
      <c r="AE125" s="33">
        <v>11.683570156191241</v>
      </c>
      <c r="AH125" s="7">
        <f t="shared" si="11"/>
        <v>11.683570156191241</v>
      </c>
      <c r="AI125" s="2"/>
      <c r="AJ125" s="3">
        <v>2</v>
      </c>
      <c r="AK125" s="6"/>
      <c r="AL125">
        <v>9.0239999999999991</v>
      </c>
      <c r="AM125" s="6"/>
      <c r="AN125" s="6"/>
      <c r="AO125" s="6"/>
      <c r="AP125" s="6"/>
      <c r="AQ125" s="34">
        <v>0.36002682727761348</v>
      </c>
      <c r="AR125" s="34">
        <v>-1.2419619457135342E-3</v>
      </c>
      <c r="AS125" s="34">
        <v>-1.1391545283526674E-4</v>
      </c>
      <c r="AT125" s="34">
        <v>0.71273180317119045</v>
      </c>
      <c r="AU125" s="34">
        <v>32.755175672991136</v>
      </c>
      <c r="AV125" s="1">
        <v>2</v>
      </c>
      <c r="AW125" s="39">
        <v>0.83260000000000001</v>
      </c>
      <c r="AX125" s="5">
        <v>1.6063895342237757</v>
      </c>
      <c r="AZ125" s="35">
        <f t="shared" si="10"/>
        <v>1.6063895342237757</v>
      </c>
      <c r="BA125" s="3">
        <v>2</v>
      </c>
      <c r="BB125" s="5">
        <v>0.71331795916332141</v>
      </c>
      <c r="BD125" s="35">
        <f t="shared" si="8"/>
        <v>0.71331795916332141</v>
      </c>
      <c r="BE125" s="3">
        <v>2</v>
      </c>
      <c r="BF125" s="2"/>
      <c r="BG125" s="2"/>
    </row>
    <row r="126" spans="2:62" x14ac:dyDescent="0.2">
      <c r="B126" t="s">
        <v>55</v>
      </c>
      <c r="C126" s="26">
        <v>44391</v>
      </c>
      <c r="D126" s="24">
        <v>0.90630787037037042</v>
      </c>
      <c r="E126" s="9">
        <v>44391</v>
      </c>
      <c r="F126" s="25">
        <v>0.61841435185185178</v>
      </c>
      <c r="G126" t="s">
        <v>84</v>
      </c>
      <c r="H126" t="s">
        <v>85</v>
      </c>
      <c r="I126" s="39">
        <v>47.42577</v>
      </c>
      <c r="J126" s="42">
        <v>-123.10680000000001</v>
      </c>
      <c r="K126" s="1">
        <v>12</v>
      </c>
      <c r="L126">
        <v>1</v>
      </c>
      <c r="M126" s="29">
        <v>2</v>
      </c>
      <c r="N126">
        <v>114.289</v>
      </c>
      <c r="O126">
        <v>113.304</v>
      </c>
      <c r="P126">
        <v>9.5945999999999998</v>
      </c>
      <c r="Q126" s="2"/>
      <c r="R126" s="30">
        <v>2</v>
      </c>
      <c r="S126" s="2"/>
      <c r="T126">
        <v>30.116099999999999</v>
      </c>
      <c r="U126" s="4"/>
      <c r="V126" s="29">
        <v>2</v>
      </c>
      <c r="W126" s="2"/>
      <c r="X126">
        <v>23.2074</v>
      </c>
      <c r="Y126" s="2"/>
      <c r="Z126" s="32">
        <v>1.9825999999999999</v>
      </c>
      <c r="AB126" s="4">
        <f t="shared" si="7"/>
        <v>1.9825999999999999</v>
      </c>
      <c r="AC126" s="3">
        <v>2</v>
      </c>
      <c r="AE126" s="33">
        <v>2.0564779963379323</v>
      </c>
      <c r="AF126" s="33">
        <v>2.0951301362274082</v>
      </c>
      <c r="AH126" s="7">
        <f t="shared" si="11"/>
        <v>2.0758040662826702</v>
      </c>
      <c r="AI126" s="2"/>
      <c r="AJ126" s="3">
        <v>2</v>
      </c>
      <c r="AK126" s="6"/>
      <c r="AL126">
        <v>8.0660000000000007</v>
      </c>
      <c r="AM126" s="6"/>
      <c r="AN126" s="6"/>
      <c r="AO126" s="6"/>
      <c r="AP126" s="6"/>
      <c r="AQ126" s="34">
        <v>33.182433480952739</v>
      </c>
      <c r="AR126" s="34">
        <v>2.3583819017013237E-2</v>
      </c>
      <c r="AS126" s="34">
        <v>-4.5391758033896717E-6</v>
      </c>
      <c r="AT126" s="34">
        <v>3.5047348708355393</v>
      </c>
      <c r="AU126" s="34">
        <v>76.048984580597335</v>
      </c>
      <c r="AV126" s="1">
        <v>2</v>
      </c>
      <c r="AW126" s="39">
        <v>2.46E-2</v>
      </c>
      <c r="AZ126" s="35"/>
      <c r="BA126" s="3"/>
      <c r="BD126" s="35"/>
      <c r="BE126" s="3"/>
      <c r="BF126" s="2"/>
      <c r="BG126" s="2"/>
      <c r="BJ126">
        <v>4.5</v>
      </c>
    </row>
    <row r="127" spans="2:62" x14ac:dyDescent="0.2">
      <c r="B127" t="s">
        <v>55</v>
      </c>
      <c r="C127" s="26">
        <v>44391</v>
      </c>
      <c r="D127" s="24">
        <v>0.90630787037037042</v>
      </c>
      <c r="E127" s="9">
        <v>44391</v>
      </c>
      <c r="F127" s="25">
        <v>0.61854166666666666</v>
      </c>
      <c r="G127" t="s">
        <v>84</v>
      </c>
      <c r="H127" t="s">
        <v>85</v>
      </c>
      <c r="I127" s="39">
        <v>47.425800000000002</v>
      </c>
      <c r="J127" s="42">
        <v>-123.10678</v>
      </c>
      <c r="K127" s="1">
        <v>12</v>
      </c>
      <c r="L127">
        <v>2</v>
      </c>
      <c r="M127" s="29">
        <v>2</v>
      </c>
      <c r="N127">
        <v>114.327</v>
      </c>
      <c r="O127">
        <v>113.343</v>
      </c>
      <c r="P127">
        <v>9.5936000000000003</v>
      </c>
      <c r="Q127" s="2"/>
      <c r="R127" s="30">
        <v>2</v>
      </c>
      <c r="S127" s="2"/>
      <c r="T127">
        <v>30.116499999999998</v>
      </c>
      <c r="U127" s="4"/>
      <c r="V127" s="29">
        <v>2</v>
      </c>
      <c r="W127" s="2"/>
      <c r="X127">
        <v>23.207799999999999</v>
      </c>
      <c r="Y127" s="2"/>
      <c r="Z127" s="32">
        <v>1.9826999999999999</v>
      </c>
      <c r="AB127" s="4">
        <f t="shared" si="7"/>
        <v>1.9826999999999999</v>
      </c>
      <c r="AC127" s="3">
        <v>2</v>
      </c>
      <c r="AH127" s="7"/>
      <c r="AI127" s="2"/>
      <c r="AK127" s="6"/>
      <c r="AL127">
        <v>8.0660000000000007</v>
      </c>
      <c r="AM127" s="6"/>
      <c r="AN127" s="6"/>
      <c r="AO127" s="6"/>
      <c r="AP127" s="6"/>
      <c r="AW127" s="39">
        <v>1.21E-2</v>
      </c>
      <c r="AZ127" s="35"/>
      <c r="BA127" s="3"/>
      <c r="BD127" s="35"/>
      <c r="BE127" s="3"/>
      <c r="BF127" s="2"/>
      <c r="BG127" s="2"/>
      <c r="BJ127">
        <v>4.5</v>
      </c>
    </row>
    <row r="128" spans="2:62" x14ac:dyDescent="0.2">
      <c r="B128" t="s">
        <v>55</v>
      </c>
      <c r="C128" s="26">
        <v>44391</v>
      </c>
      <c r="D128" s="24">
        <v>0.90630787037037042</v>
      </c>
      <c r="E128" s="9">
        <v>44391</v>
      </c>
      <c r="F128" s="25">
        <v>0.61974537037037036</v>
      </c>
      <c r="G128" t="s">
        <v>84</v>
      </c>
      <c r="H128" t="s">
        <v>85</v>
      </c>
      <c r="I128" s="39">
        <v>47.42606</v>
      </c>
      <c r="J128" s="42">
        <v>-123.10642</v>
      </c>
      <c r="K128" s="1">
        <v>12</v>
      </c>
      <c r="L128">
        <v>3</v>
      </c>
      <c r="M128" s="29">
        <v>2</v>
      </c>
      <c r="N128">
        <v>80.968999999999994</v>
      </c>
      <c r="O128">
        <v>80.278000000000006</v>
      </c>
      <c r="P128">
        <v>9.8024000000000004</v>
      </c>
      <c r="Q128" s="2"/>
      <c r="R128" s="30">
        <v>2</v>
      </c>
      <c r="S128" s="2"/>
      <c r="T128">
        <v>30.0745</v>
      </c>
      <c r="U128" s="4"/>
      <c r="V128" s="29">
        <v>2</v>
      </c>
      <c r="W128" s="2"/>
      <c r="X128">
        <v>23.1417</v>
      </c>
      <c r="Y128" s="2"/>
      <c r="Z128" s="32">
        <v>1.5364</v>
      </c>
      <c r="AB128" s="4">
        <f t="shared" si="7"/>
        <v>1.5364</v>
      </c>
      <c r="AC128" s="3">
        <v>2</v>
      </c>
      <c r="AE128" s="33">
        <v>1.6671744131239739</v>
      </c>
      <c r="AF128" s="33">
        <v>1.6790691843732006</v>
      </c>
      <c r="AH128" s="7">
        <f>AVERAGE(AE128:AF128)</f>
        <v>1.6731217987485874</v>
      </c>
      <c r="AI128" s="2"/>
      <c r="AJ128" s="1">
        <v>2</v>
      </c>
      <c r="AK128" s="6"/>
      <c r="AL128">
        <v>8.0269999999999992</v>
      </c>
      <c r="AM128" s="6"/>
      <c r="AN128" s="6"/>
      <c r="AO128" s="6"/>
      <c r="AP128" s="6"/>
      <c r="AQ128" s="34">
        <v>33.944524776151226</v>
      </c>
      <c r="AR128" s="34">
        <v>4.0871783667296796E-2</v>
      </c>
      <c r="AS128" s="34">
        <v>-5.1863591682416705E-6</v>
      </c>
      <c r="AT128" s="34">
        <v>3.5512042928393197</v>
      </c>
      <c r="AU128" s="34">
        <v>75.754801928801513</v>
      </c>
      <c r="AV128" s="1">
        <v>2</v>
      </c>
      <c r="AW128" s="39">
        <v>1.21E-2</v>
      </c>
      <c r="AZ128" s="35"/>
      <c r="BA128" s="3"/>
      <c r="BD128" s="35"/>
      <c r="BE128" s="3"/>
      <c r="BF128" s="2"/>
      <c r="BG128" s="2"/>
      <c r="BJ128">
        <v>4.5</v>
      </c>
    </row>
    <row r="129" spans="2:62" x14ac:dyDescent="0.2">
      <c r="B129" t="s">
        <v>55</v>
      </c>
      <c r="C129" s="26">
        <v>44391</v>
      </c>
      <c r="D129" s="24">
        <v>0.90630787037037042</v>
      </c>
      <c r="E129" s="9">
        <v>44391</v>
      </c>
      <c r="F129" s="25">
        <v>0.62101851851851853</v>
      </c>
      <c r="G129" t="s">
        <v>84</v>
      </c>
      <c r="H129" t="s">
        <v>85</v>
      </c>
      <c r="I129" s="39">
        <v>47.426389999999998</v>
      </c>
      <c r="J129" s="42">
        <v>-123.10608000000001</v>
      </c>
      <c r="K129" s="1">
        <v>12</v>
      </c>
      <c r="L129">
        <v>4</v>
      </c>
      <c r="M129" s="29">
        <v>2</v>
      </c>
      <c r="N129">
        <v>50.485999999999997</v>
      </c>
      <c r="O129">
        <v>50.058999999999997</v>
      </c>
      <c r="P129">
        <v>10.0151</v>
      </c>
      <c r="Q129" s="2"/>
      <c r="R129" s="30">
        <v>2</v>
      </c>
      <c r="S129" s="2"/>
      <c r="T129">
        <v>29.933900000000001</v>
      </c>
      <c r="U129" s="4"/>
      <c r="V129" s="29">
        <v>2</v>
      </c>
      <c r="W129" s="2"/>
      <c r="X129">
        <v>22.997699999999998</v>
      </c>
      <c r="Y129" s="2"/>
      <c r="Z129" s="32">
        <v>2.3469000000000002</v>
      </c>
      <c r="AB129" s="4">
        <f t="shared" si="7"/>
        <v>2.3469000000000002</v>
      </c>
      <c r="AC129" s="3">
        <v>2</v>
      </c>
      <c r="AE129" s="33">
        <v>2.4850635568036066</v>
      </c>
      <c r="AF129" s="33">
        <v>2.485548590246085</v>
      </c>
      <c r="AH129" s="7">
        <f>AVERAGE(AE129:AF129)</f>
        <v>2.4853060735248458</v>
      </c>
      <c r="AI129" s="2"/>
      <c r="AJ129" s="1">
        <v>2</v>
      </c>
      <c r="AK129" s="6"/>
      <c r="AL129">
        <v>8.09</v>
      </c>
      <c r="AM129" s="6"/>
      <c r="AN129" s="6"/>
      <c r="AO129" s="6"/>
      <c r="AP129" s="6"/>
      <c r="AQ129" s="34">
        <v>31.273799716854441</v>
      </c>
      <c r="AR129" s="34">
        <v>4.4724706502835533E-2</v>
      </c>
      <c r="AS129" s="34">
        <v>-5.8332249527534004E-6</v>
      </c>
      <c r="AT129" s="34">
        <v>3.3589728537769377</v>
      </c>
      <c r="AU129" s="34">
        <v>68.021784972824193</v>
      </c>
      <c r="AV129" s="1">
        <v>2</v>
      </c>
      <c r="AW129" s="39">
        <v>5.8700000000000002E-2</v>
      </c>
      <c r="AX129" s="5">
        <v>0.22425380962098304</v>
      </c>
      <c r="AY129" s="5">
        <v>0.22425380962098304</v>
      </c>
      <c r="AZ129" s="35">
        <f t="shared" si="10"/>
        <v>0.22425380962098304</v>
      </c>
      <c r="BA129" s="3">
        <v>2</v>
      </c>
      <c r="BB129" s="5">
        <v>0.73418820860482337</v>
      </c>
      <c r="BC129" s="5">
        <v>0.8129008381209526</v>
      </c>
      <c r="BD129" s="35">
        <f t="shared" si="8"/>
        <v>0.77354452336288793</v>
      </c>
      <c r="BE129" s="3">
        <v>2</v>
      </c>
      <c r="BF129" s="2"/>
      <c r="BG129" s="2"/>
      <c r="BJ129">
        <v>4.5</v>
      </c>
    </row>
    <row r="130" spans="2:62" x14ac:dyDescent="0.2">
      <c r="B130" t="s">
        <v>55</v>
      </c>
      <c r="C130" s="26">
        <v>44391</v>
      </c>
      <c r="D130" s="24">
        <v>0.90630787037037042</v>
      </c>
      <c r="E130" s="9">
        <v>44391</v>
      </c>
      <c r="F130" s="25">
        <v>0.62111111111111106</v>
      </c>
      <c r="G130" t="s">
        <v>84</v>
      </c>
      <c r="H130" t="s">
        <v>85</v>
      </c>
      <c r="I130" s="39">
        <v>47.426400000000001</v>
      </c>
      <c r="J130" s="42">
        <v>-123.10606</v>
      </c>
      <c r="K130" s="1">
        <v>12</v>
      </c>
      <c r="L130">
        <v>5</v>
      </c>
      <c r="M130" s="29">
        <v>2</v>
      </c>
      <c r="N130">
        <v>50.512999999999998</v>
      </c>
      <c r="O130">
        <v>50.085999999999999</v>
      </c>
      <c r="P130">
        <v>9.9976000000000003</v>
      </c>
      <c r="Q130" s="2"/>
      <c r="R130" s="30">
        <v>2</v>
      </c>
      <c r="S130" s="2"/>
      <c r="T130">
        <v>29.944299999999998</v>
      </c>
      <c r="U130" s="4"/>
      <c r="V130" s="29">
        <v>2</v>
      </c>
      <c r="W130" s="2"/>
      <c r="X130">
        <v>23.008600000000001</v>
      </c>
      <c r="Y130" s="2"/>
      <c r="Z130" s="32">
        <v>2.3332999999999999</v>
      </c>
      <c r="AB130" s="4">
        <f t="shared" si="7"/>
        <v>2.3332999999999999</v>
      </c>
      <c r="AC130" s="3">
        <v>2</v>
      </c>
      <c r="AH130" s="7"/>
      <c r="AI130" s="2"/>
      <c r="AK130" s="6"/>
      <c r="AL130">
        <v>8.0920000000000005</v>
      </c>
      <c r="AM130" s="6"/>
      <c r="AN130" s="6"/>
      <c r="AO130" s="6"/>
      <c r="AP130" s="6"/>
      <c r="AW130" s="39">
        <v>5.8700000000000002E-2</v>
      </c>
      <c r="AZ130" s="35"/>
      <c r="BA130" s="3"/>
      <c r="BD130" s="35"/>
      <c r="BE130" s="3"/>
      <c r="BF130" s="2"/>
      <c r="BG130" s="2"/>
      <c r="BJ130">
        <v>4.5</v>
      </c>
    </row>
    <row r="131" spans="2:62" x14ac:dyDescent="0.2">
      <c r="B131" t="s">
        <v>55</v>
      </c>
      <c r="C131" s="26">
        <v>44391</v>
      </c>
      <c r="D131" s="24">
        <v>0.90630787037037042</v>
      </c>
      <c r="E131" s="9">
        <v>44391</v>
      </c>
      <c r="F131" s="25">
        <v>0.62231481481481488</v>
      </c>
      <c r="G131" t="s">
        <v>84</v>
      </c>
      <c r="H131" t="s">
        <v>85</v>
      </c>
      <c r="I131" s="39">
        <v>47.426699999999997</v>
      </c>
      <c r="J131" s="42">
        <v>-123.10576</v>
      </c>
      <c r="K131" s="1">
        <v>12</v>
      </c>
      <c r="L131">
        <v>6</v>
      </c>
      <c r="M131" s="29">
        <v>2</v>
      </c>
      <c r="N131">
        <v>30.541</v>
      </c>
      <c r="O131">
        <v>30.283999999999999</v>
      </c>
      <c r="P131">
        <v>10.4918</v>
      </c>
      <c r="Q131" s="2"/>
      <c r="R131" s="30">
        <v>2</v>
      </c>
      <c r="S131" s="2"/>
      <c r="T131">
        <v>29.729800000000001</v>
      </c>
      <c r="U131" s="4"/>
      <c r="V131" s="29">
        <v>2</v>
      </c>
      <c r="W131" s="2"/>
      <c r="X131">
        <v>22.7608</v>
      </c>
      <c r="Y131" s="2"/>
      <c r="Z131" s="32">
        <v>4.3163</v>
      </c>
      <c r="AB131" s="4">
        <f t="shared" ref="AB131:AB194" si="12">Z131</f>
        <v>4.3163</v>
      </c>
      <c r="AC131" s="3">
        <v>2</v>
      </c>
      <c r="AE131" s="33">
        <v>4.9717972201746461</v>
      </c>
      <c r="AF131" s="33">
        <v>4.9593126433832699</v>
      </c>
      <c r="AH131" s="7">
        <f>AVERAGE(AE131:AF131)</f>
        <v>4.965554931778958</v>
      </c>
      <c r="AI131" s="2"/>
      <c r="AJ131" s="1">
        <v>2</v>
      </c>
      <c r="AK131" s="6"/>
      <c r="AL131">
        <v>8.2889999999999997</v>
      </c>
      <c r="AM131" s="6"/>
      <c r="AN131" s="6"/>
      <c r="AO131" s="6"/>
      <c r="AP131" s="6"/>
      <c r="AQ131" s="34">
        <v>21.82142387088847</v>
      </c>
      <c r="AR131" s="34">
        <v>6.9557961436672963E-2</v>
      </c>
      <c r="AS131" s="34">
        <v>-6.4797731568909709E-6</v>
      </c>
      <c r="AT131" s="34">
        <v>2.5610768075614363</v>
      </c>
      <c r="AU131" s="34">
        <v>43.740694660491492</v>
      </c>
      <c r="AV131" s="1">
        <v>2</v>
      </c>
      <c r="AW131" s="39">
        <v>0.35110000000000002</v>
      </c>
      <c r="AX131" s="5">
        <v>0.46223744432080149</v>
      </c>
      <c r="AY131" s="5">
        <v>0.45308422760157768</v>
      </c>
      <c r="AZ131" s="35">
        <f t="shared" si="10"/>
        <v>0.45766083596118956</v>
      </c>
      <c r="BA131" s="3">
        <v>2</v>
      </c>
      <c r="BB131" s="5">
        <v>0.91754864955016635</v>
      </c>
      <c r="BC131" s="5">
        <v>0.82020830868874484</v>
      </c>
      <c r="BD131" s="35">
        <f t="shared" si="8"/>
        <v>0.86887847911945559</v>
      </c>
      <c r="BE131" s="38">
        <v>2</v>
      </c>
      <c r="BF131" s="2"/>
      <c r="BG131" s="2"/>
      <c r="BJ131">
        <v>4.5</v>
      </c>
    </row>
    <row r="132" spans="2:62" x14ac:dyDescent="0.2">
      <c r="B132" t="s">
        <v>55</v>
      </c>
      <c r="C132" s="26">
        <v>44391</v>
      </c>
      <c r="D132" s="24">
        <v>0.90630787037037042</v>
      </c>
      <c r="E132" s="9">
        <v>44391</v>
      </c>
      <c r="F132" s="25">
        <v>0.62306712962962962</v>
      </c>
      <c r="G132" t="s">
        <v>84</v>
      </c>
      <c r="H132" t="s">
        <v>85</v>
      </c>
      <c r="I132" s="39">
        <v>47.426900000000003</v>
      </c>
      <c r="J132" s="42">
        <v>-123.10552</v>
      </c>
      <c r="K132" s="1">
        <v>12</v>
      </c>
      <c r="L132">
        <v>7</v>
      </c>
      <c r="M132" s="29">
        <v>2</v>
      </c>
      <c r="N132">
        <v>20.786999999999999</v>
      </c>
      <c r="O132">
        <v>20.611999999999998</v>
      </c>
      <c r="P132">
        <v>11.485200000000001</v>
      </c>
      <c r="Q132" s="2"/>
      <c r="R132" s="30">
        <v>2</v>
      </c>
      <c r="S132" s="2"/>
      <c r="T132">
        <v>29.609300000000001</v>
      </c>
      <c r="U132" s="4"/>
      <c r="V132" s="29">
        <v>2</v>
      </c>
      <c r="W132" s="2"/>
      <c r="X132">
        <v>22.498100000000001</v>
      </c>
      <c r="Y132" s="2"/>
      <c r="Z132" s="32">
        <v>7.6967999999999996</v>
      </c>
      <c r="AB132" s="4">
        <f t="shared" si="12"/>
        <v>7.6967999999999996</v>
      </c>
      <c r="AC132" s="3">
        <v>2</v>
      </c>
      <c r="AE132" s="33">
        <v>8.4655589192386351</v>
      </c>
      <c r="AF132" s="33">
        <v>8.4638840748638238</v>
      </c>
      <c r="AH132" s="7">
        <f>AVERAGE(AE132:AF132)</f>
        <v>8.4647214970512294</v>
      </c>
      <c r="AI132" s="2"/>
      <c r="AJ132" s="1">
        <v>2</v>
      </c>
      <c r="AK132" s="6"/>
      <c r="AL132">
        <v>8.6679999999999993</v>
      </c>
      <c r="AM132" s="6"/>
      <c r="AN132" s="6"/>
      <c r="AO132" s="6"/>
      <c r="AP132" s="6"/>
      <c r="AQ132" s="34">
        <v>9.5065992139054831</v>
      </c>
      <c r="AR132" s="34">
        <v>0.27232662238185257</v>
      </c>
      <c r="AS132" s="34">
        <v>3.4943331266540606E-3</v>
      </c>
      <c r="AT132" s="34">
        <v>1.5642649889754254</v>
      </c>
      <c r="AU132" s="34">
        <v>28.137704471803403</v>
      </c>
      <c r="AV132" s="1">
        <v>2</v>
      </c>
      <c r="AW132" s="39">
        <v>3.919</v>
      </c>
      <c r="AX132" s="5">
        <v>3.5697545204972796</v>
      </c>
      <c r="AY132" s="5">
        <v>3.3409241025166847</v>
      </c>
      <c r="AZ132" s="35">
        <f t="shared" si="10"/>
        <v>3.4553393115069824</v>
      </c>
      <c r="BA132" s="3">
        <v>2</v>
      </c>
      <c r="BB132" s="5">
        <v>2.6346527472446564</v>
      </c>
      <c r="BC132" s="5">
        <v>2.5393723378058968</v>
      </c>
      <c r="BD132" s="35">
        <f t="shared" si="8"/>
        <v>2.5870125425252768</v>
      </c>
      <c r="BE132" s="38">
        <v>2</v>
      </c>
      <c r="BF132" s="2"/>
      <c r="BG132" s="2"/>
      <c r="BJ132">
        <v>4.5</v>
      </c>
    </row>
    <row r="133" spans="2:62" x14ac:dyDescent="0.2">
      <c r="B133" t="s">
        <v>55</v>
      </c>
      <c r="C133" s="26">
        <v>44391</v>
      </c>
      <c r="D133" s="24">
        <v>0.90630787037037042</v>
      </c>
      <c r="E133" s="9">
        <v>44391</v>
      </c>
      <c r="F133" s="25">
        <v>0.62386574074074075</v>
      </c>
      <c r="G133" t="s">
        <v>84</v>
      </c>
      <c r="H133" t="s">
        <v>85</v>
      </c>
      <c r="I133" s="39">
        <v>47.427100000000003</v>
      </c>
      <c r="J133" s="42">
        <v>-123.1053</v>
      </c>
      <c r="K133" s="1">
        <v>12</v>
      </c>
      <c r="L133">
        <v>8</v>
      </c>
      <c r="M133" s="29">
        <v>2</v>
      </c>
      <c r="N133">
        <v>10.273999999999999</v>
      </c>
      <c r="O133">
        <v>10.189</v>
      </c>
      <c r="P133">
        <v>13.493399999999999</v>
      </c>
      <c r="Q133" s="2"/>
      <c r="R133" s="30">
        <v>2</v>
      </c>
      <c r="S133" s="2"/>
      <c r="T133">
        <v>29.264800000000001</v>
      </c>
      <c r="U133" s="4"/>
      <c r="V133" s="29">
        <v>2</v>
      </c>
      <c r="W133" s="2"/>
      <c r="X133">
        <v>21.8599</v>
      </c>
      <c r="Y133" s="2"/>
      <c r="Z133" s="32">
        <v>11.7896</v>
      </c>
      <c r="AB133" s="4">
        <f t="shared" si="12"/>
        <v>11.7896</v>
      </c>
      <c r="AC133" s="3">
        <v>2</v>
      </c>
      <c r="AE133" s="33">
        <v>12.717461761052908</v>
      </c>
      <c r="AF133" s="33">
        <v>12.787150841430959</v>
      </c>
      <c r="AH133" s="7">
        <f>AVERAGE(AE133:AF133)</f>
        <v>12.752306301241934</v>
      </c>
      <c r="AI133" s="2"/>
      <c r="AJ133" s="1">
        <v>2</v>
      </c>
      <c r="AK133" s="6"/>
      <c r="AL133">
        <v>9.0079999999999991</v>
      </c>
      <c r="AM133" s="6"/>
      <c r="AN133" s="6"/>
      <c r="AO133" s="6"/>
      <c r="AP133" s="6"/>
      <c r="AQ133" s="34">
        <v>0</v>
      </c>
      <c r="AR133" s="34">
        <v>1.7979970207939493E-2</v>
      </c>
      <c r="AS133" s="34">
        <v>-7.7719168242130899E-6</v>
      </c>
      <c r="AT133" s="34">
        <v>0.6611339962797731</v>
      </c>
      <c r="AU133" s="34">
        <v>24.011346144151229</v>
      </c>
      <c r="AV133" s="1">
        <v>2</v>
      </c>
      <c r="AW133" s="39">
        <v>7.9653999999999998</v>
      </c>
      <c r="AX133" s="5">
        <v>6.0411230346877032</v>
      </c>
      <c r="AY133" s="5">
        <v>6.3157195362644174</v>
      </c>
      <c r="AZ133" s="35">
        <f t="shared" si="10"/>
        <v>6.1784212854760607</v>
      </c>
      <c r="BA133" s="3">
        <v>2</v>
      </c>
      <c r="BB133" s="5">
        <v>2.2005522911187478</v>
      </c>
      <c r="BC133" s="5">
        <v>1.7407496024452618</v>
      </c>
      <c r="BD133" s="35">
        <f t="shared" si="8"/>
        <v>1.9706509467820048</v>
      </c>
      <c r="BE133" s="38">
        <v>2</v>
      </c>
      <c r="BF133" s="2"/>
      <c r="BG133" s="2"/>
      <c r="BJ133">
        <v>4.5</v>
      </c>
    </row>
    <row r="134" spans="2:62" x14ac:dyDescent="0.2">
      <c r="B134" t="s">
        <v>55</v>
      </c>
      <c r="C134" s="26">
        <v>44391</v>
      </c>
      <c r="D134" s="24">
        <v>0.90630787037037042</v>
      </c>
      <c r="E134" s="9">
        <v>44391</v>
      </c>
      <c r="F134" s="25">
        <v>0.62458333333333338</v>
      </c>
      <c r="G134" t="s">
        <v>84</v>
      </c>
      <c r="H134" t="s">
        <v>85</v>
      </c>
      <c r="I134" s="39">
        <v>47.427259999999997</v>
      </c>
      <c r="J134" s="42">
        <v>-123.10505999999999</v>
      </c>
      <c r="K134" s="1">
        <v>12</v>
      </c>
      <c r="L134">
        <v>9</v>
      </c>
      <c r="M134" s="29">
        <v>2</v>
      </c>
      <c r="N134">
        <v>5.45</v>
      </c>
      <c r="O134">
        <v>5.4039999999999999</v>
      </c>
      <c r="P134">
        <v>18.3371</v>
      </c>
      <c r="Q134" s="2"/>
      <c r="R134" s="30">
        <v>2</v>
      </c>
      <c r="S134" s="2"/>
      <c r="T134">
        <v>26.82</v>
      </c>
      <c r="U134" s="4"/>
      <c r="V134" s="29">
        <v>2</v>
      </c>
      <c r="W134" s="2"/>
      <c r="X134">
        <v>18.940200000000001</v>
      </c>
      <c r="Y134" s="2"/>
      <c r="Z134" s="32">
        <v>9.8829999999999991</v>
      </c>
      <c r="AB134" s="4">
        <f t="shared" si="12"/>
        <v>9.8829999999999991</v>
      </c>
      <c r="AC134" s="3">
        <v>2</v>
      </c>
      <c r="AE134" s="33">
        <v>11.443147974641766</v>
      </c>
      <c r="AF134" s="33">
        <v>11.271478582398856</v>
      </c>
      <c r="AH134" s="7">
        <f>AVERAGE(AE134:AF134)</f>
        <v>11.357313278520312</v>
      </c>
      <c r="AI134" s="2"/>
      <c r="AJ134" s="1">
        <v>2</v>
      </c>
      <c r="AK134" s="6"/>
      <c r="AL134">
        <v>9.0530000000000008</v>
      </c>
      <c r="AM134" s="6"/>
      <c r="AN134" s="6"/>
      <c r="AO134" s="6"/>
      <c r="AP134" s="6"/>
      <c r="AQ134" s="34">
        <v>0</v>
      </c>
      <c r="AR134" s="34">
        <v>2.2877789262759924E-2</v>
      </c>
      <c r="AS134" s="34">
        <v>-8.4175122873298826E-6</v>
      </c>
      <c r="AT134" s="34">
        <v>0.70587904686578462</v>
      </c>
      <c r="AU134" s="34">
        <v>42.524280359274101</v>
      </c>
      <c r="AV134" s="1">
        <v>2</v>
      </c>
      <c r="AW134" s="39">
        <v>1.0951</v>
      </c>
      <c r="AX134" s="5">
        <v>1.1807649567798693</v>
      </c>
      <c r="AY134" s="5">
        <v>1.2082246069375409</v>
      </c>
      <c r="AZ134" s="35">
        <f t="shared" si="10"/>
        <v>1.1944947818587051</v>
      </c>
      <c r="BA134" s="3">
        <v>2</v>
      </c>
      <c r="BB134" s="5">
        <v>0.6018445940265823</v>
      </c>
      <c r="BC134" s="5">
        <v>0.5188230877398784</v>
      </c>
      <c r="BD134" s="35">
        <f t="shared" ref="BD134:BD193" si="13">AVERAGE(BB134:BC134)</f>
        <v>0.56033384088323035</v>
      </c>
      <c r="BE134" s="38">
        <v>2</v>
      </c>
      <c r="BF134" s="2"/>
      <c r="BG134" s="2"/>
      <c r="BJ134">
        <v>4.5</v>
      </c>
    </row>
    <row r="135" spans="2:62" x14ac:dyDescent="0.2">
      <c r="B135" t="s">
        <v>55</v>
      </c>
      <c r="C135" s="26">
        <v>44391</v>
      </c>
      <c r="D135" s="24">
        <v>0.90630787037037042</v>
      </c>
      <c r="E135" s="9">
        <v>44391</v>
      </c>
      <c r="F135" s="25">
        <v>0.62505787037037031</v>
      </c>
      <c r="G135" t="s">
        <v>84</v>
      </c>
      <c r="H135" t="s">
        <v>85</v>
      </c>
      <c r="I135" s="39">
        <v>47.427379999999999</v>
      </c>
      <c r="J135" s="42">
        <v>-123.1049</v>
      </c>
      <c r="K135" s="1">
        <v>12</v>
      </c>
      <c r="L135">
        <v>10</v>
      </c>
      <c r="M135" s="29">
        <v>2</v>
      </c>
      <c r="N135">
        <v>2.867</v>
      </c>
      <c r="O135">
        <v>2.8439999999999999</v>
      </c>
      <c r="P135">
        <v>18.593699999999998</v>
      </c>
      <c r="Q135" s="2"/>
      <c r="R135" s="30">
        <v>2</v>
      </c>
      <c r="S135" s="2"/>
      <c r="T135">
        <v>26.6785</v>
      </c>
      <c r="U135" s="4"/>
      <c r="V135" s="29">
        <v>2</v>
      </c>
      <c r="W135" s="2"/>
      <c r="X135">
        <v>18.7714</v>
      </c>
      <c r="Y135" s="2"/>
      <c r="Z135" s="32">
        <v>9.8714999999999993</v>
      </c>
      <c r="AB135" s="4">
        <f t="shared" si="12"/>
        <v>9.8714999999999993</v>
      </c>
      <c r="AC135" s="3">
        <v>2</v>
      </c>
      <c r="AE135" s="33">
        <v>10.73523505425567</v>
      </c>
      <c r="AF135" s="33">
        <v>10.715412093453436</v>
      </c>
      <c r="AH135" s="7">
        <f>AVERAGE(AE135:AF135)</f>
        <v>10.725323573854553</v>
      </c>
      <c r="AI135" s="2"/>
      <c r="AJ135" s="1">
        <v>2</v>
      </c>
      <c r="AK135" s="6"/>
      <c r="AL135">
        <v>9.0730000000000004</v>
      </c>
      <c r="AM135" s="6"/>
      <c r="AN135" s="6"/>
      <c r="AO135" s="6"/>
      <c r="AP135" s="6"/>
      <c r="AQ135" s="34">
        <v>0</v>
      </c>
      <c r="AR135" s="34">
        <v>2.8896684763705112E-2</v>
      </c>
      <c r="AS135" s="34">
        <v>-9.0627901701402725E-6</v>
      </c>
      <c r="AT135" s="34">
        <v>0.72930666247258991</v>
      </c>
      <c r="AU135" s="34">
        <v>45.613485364128543</v>
      </c>
      <c r="AV135" s="1">
        <v>2</v>
      </c>
      <c r="AW135" s="39">
        <v>0.64119999999999999</v>
      </c>
      <c r="AX135" s="5">
        <v>0.91989828028199117</v>
      </c>
      <c r="AY135" s="5">
        <v>0.88786202176470796</v>
      </c>
      <c r="AZ135" s="35">
        <f t="shared" si="10"/>
        <v>0.90388015102334962</v>
      </c>
      <c r="BA135" s="3">
        <v>2</v>
      </c>
      <c r="BB135" s="5">
        <v>0.41358626681478333</v>
      </c>
      <c r="BC135" s="5">
        <v>0.41784159726754999</v>
      </c>
      <c r="BD135" s="35">
        <f t="shared" si="13"/>
        <v>0.41571393204116669</v>
      </c>
      <c r="BE135" s="38">
        <v>2</v>
      </c>
      <c r="BF135" s="2"/>
      <c r="BG135" s="2"/>
      <c r="BJ135">
        <v>4.5</v>
      </c>
    </row>
    <row r="136" spans="2:62" x14ac:dyDescent="0.2">
      <c r="B136" t="s">
        <v>55</v>
      </c>
      <c r="C136" s="26">
        <v>44391</v>
      </c>
      <c r="D136" s="24">
        <v>0.90630787037037042</v>
      </c>
      <c r="E136" s="9">
        <v>44391</v>
      </c>
      <c r="F136" s="25">
        <v>0.62520833333333337</v>
      </c>
      <c r="G136" t="s">
        <v>84</v>
      </c>
      <c r="H136" t="s">
        <v>85</v>
      </c>
      <c r="I136" s="39">
        <v>47.427430000000001</v>
      </c>
      <c r="J136" s="42">
        <v>-123.10486</v>
      </c>
      <c r="K136" s="1">
        <v>12</v>
      </c>
      <c r="L136">
        <v>11</v>
      </c>
      <c r="M136" s="29">
        <v>2</v>
      </c>
      <c r="N136">
        <v>2.859</v>
      </c>
      <c r="O136">
        <v>2.8359999999999999</v>
      </c>
      <c r="P136">
        <v>18.6252</v>
      </c>
      <c r="Q136" s="2"/>
      <c r="R136" s="30">
        <v>2</v>
      </c>
      <c r="S136" s="2"/>
      <c r="T136">
        <v>26.658300000000001</v>
      </c>
      <c r="U136" s="4"/>
      <c r="V136" s="29">
        <v>2</v>
      </c>
      <c r="W136" s="2"/>
      <c r="X136">
        <v>18.7486</v>
      </c>
      <c r="Y136" s="2"/>
      <c r="Z136" s="32">
        <v>9.8688000000000002</v>
      </c>
      <c r="AB136" s="4">
        <f t="shared" si="12"/>
        <v>9.8688000000000002</v>
      </c>
      <c r="AC136" s="3">
        <v>2</v>
      </c>
      <c r="AH136" s="7"/>
      <c r="AI136" s="2"/>
      <c r="AK136" s="6"/>
      <c r="AL136">
        <v>9.0790000000000006</v>
      </c>
      <c r="AM136" s="6"/>
      <c r="AN136" s="6"/>
      <c r="AO136" s="6"/>
      <c r="AP136" s="6"/>
      <c r="AW136" s="39">
        <v>0.58260000000000001</v>
      </c>
      <c r="AZ136" s="35"/>
      <c r="BA136" s="3"/>
      <c r="BD136" s="35"/>
      <c r="BE136" s="38"/>
      <c r="BF136" s="2"/>
      <c r="BG136" s="2"/>
      <c r="BJ136">
        <v>4.5</v>
      </c>
    </row>
    <row r="137" spans="2:62" x14ac:dyDescent="0.2">
      <c r="B137" t="s">
        <v>55</v>
      </c>
      <c r="C137" s="26">
        <v>44391</v>
      </c>
      <c r="D137" s="24">
        <v>0.79069444444444448</v>
      </c>
      <c r="E137" s="9">
        <v>44391</v>
      </c>
      <c r="F137" s="25">
        <v>0.50394675925925925</v>
      </c>
      <c r="G137" t="s">
        <v>86</v>
      </c>
      <c r="H137" t="s">
        <v>87</v>
      </c>
      <c r="I137" s="39">
        <v>47.606259999999999</v>
      </c>
      <c r="J137" s="42">
        <v>-122.93894</v>
      </c>
      <c r="K137" s="1">
        <v>14</v>
      </c>
      <c r="L137">
        <v>1</v>
      </c>
      <c r="M137" s="29">
        <v>2</v>
      </c>
      <c r="N137">
        <v>168.67599999999999</v>
      </c>
      <c r="O137">
        <v>167.19800000000001</v>
      </c>
      <c r="P137">
        <v>9.4273000000000007</v>
      </c>
      <c r="Q137" s="2"/>
      <c r="R137" s="30">
        <v>2</v>
      </c>
      <c r="S137" s="2"/>
      <c r="T137">
        <v>30.123000000000001</v>
      </c>
      <c r="U137" s="4"/>
      <c r="V137" s="29">
        <v>2</v>
      </c>
      <c r="W137" s="2"/>
      <c r="X137">
        <v>23.239599999999999</v>
      </c>
      <c r="Y137" s="2"/>
      <c r="Z137" s="32">
        <v>4.2022000000000004</v>
      </c>
      <c r="AB137" s="4">
        <f t="shared" si="12"/>
        <v>4.2022000000000004</v>
      </c>
      <c r="AC137" s="3">
        <v>2</v>
      </c>
      <c r="AE137" s="33">
        <v>4.3614407241238693</v>
      </c>
      <c r="AH137" s="7">
        <f t="shared" ref="AH137:AH173" si="14">AVERAGE(AE137:AF137)</f>
        <v>4.3614407241238693</v>
      </c>
      <c r="AI137" s="2"/>
      <c r="AJ137" s="1">
        <v>2</v>
      </c>
      <c r="AK137" s="6"/>
      <c r="AL137">
        <v>8.2759999999999998</v>
      </c>
      <c r="AM137" s="6"/>
      <c r="AN137" s="6"/>
      <c r="AO137" s="6"/>
      <c r="AP137" s="6"/>
      <c r="AQ137" s="34">
        <v>28.915237657020793</v>
      </c>
      <c r="AR137" s="34">
        <v>1.8294627145557643E-2</v>
      </c>
      <c r="AS137" s="34">
        <v>-2.4454185255205514E-5</v>
      </c>
      <c r="AT137" s="34">
        <v>2.7812923693610592</v>
      </c>
      <c r="AU137" s="34">
        <v>59.258271984453685</v>
      </c>
      <c r="AV137" s="1">
        <v>2</v>
      </c>
      <c r="AW137" s="39">
        <v>0</v>
      </c>
      <c r="AZ137" s="35"/>
      <c r="BA137" s="3"/>
      <c r="BD137" s="35"/>
      <c r="BE137" s="3"/>
      <c r="BF137" s="2"/>
      <c r="BG137" s="2"/>
      <c r="BJ137">
        <v>6</v>
      </c>
    </row>
    <row r="138" spans="2:62" x14ac:dyDescent="0.2">
      <c r="B138" t="s">
        <v>55</v>
      </c>
      <c r="C138" s="26">
        <v>44391</v>
      </c>
      <c r="D138" s="24">
        <v>0.79069444444444448</v>
      </c>
      <c r="E138" s="9">
        <v>44391</v>
      </c>
      <c r="F138" s="25">
        <v>0.50473379629629633</v>
      </c>
      <c r="G138" t="s">
        <v>86</v>
      </c>
      <c r="H138" t="s">
        <v>87</v>
      </c>
      <c r="I138" s="39">
        <v>47.606340000000003</v>
      </c>
      <c r="J138" s="42">
        <v>-122.93868000000001</v>
      </c>
      <c r="K138" s="1">
        <v>14</v>
      </c>
      <c r="L138">
        <v>2</v>
      </c>
      <c r="M138" s="29">
        <v>2</v>
      </c>
      <c r="N138">
        <v>141.39699999999999</v>
      </c>
      <c r="O138">
        <v>140.16800000000001</v>
      </c>
      <c r="P138">
        <v>9.3788999999999998</v>
      </c>
      <c r="Q138" s="2"/>
      <c r="R138" s="30">
        <v>2</v>
      </c>
      <c r="S138" s="2"/>
      <c r="T138">
        <v>30.1068</v>
      </c>
      <c r="U138" s="4"/>
      <c r="V138" s="29">
        <v>2</v>
      </c>
      <c r="W138" s="2"/>
      <c r="X138">
        <v>23.234000000000002</v>
      </c>
      <c r="Y138" s="2"/>
      <c r="Z138" s="32">
        <v>4.1601999999999997</v>
      </c>
      <c r="AB138" s="4">
        <f t="shared" si="12"/>
        <v>4.1601999999999997</v>
      </c>
      <c r="AC138" s="3">
        <v>2</v>
      </c>
      <c r="AE138" s="33">
        <v>4.4455899793648532</v>
      </c>
      <c r="AH138" s="7">
        <f t="shared" si="14"/>
        <v>4.4455899793648532</v>
      </c>
      <c r="AI138" s="2"/>
      <c r="AJ138" s="1">
        <v>2</v>
      </c>
      <c r="AK138" s="6"/>
      <c r="AL138">
        <v>8.2650000000000006</v>
      </c>
      <c r="AM138" s="6"/>
      <c r="AN138" s="6"/>
      <c r="AO138" s="6"/>
      <c r="AP138" s="6"/>
      <c r="AQ138" s="34">
        <v>28.62276349417013</v>
      </c>
      <c r="AR138" s="34">
        <v>8.983740756143662E-3</v>
      </c>
      <c r="AS138" s="34">
        <v>-2.5091523629475562E-5</v>
      </c>
      <c r="AT138" s="34">
        <v>2.7455337974442346</v>
      </c>
      <c r="AU138" s="34">
        <v>59.484370743032137</v>
      </c>
      <c r="AV138" s="1">
        <v>2</v>
      </c>
      <c r="AW138" s="39">
        <v>0</v>
      </c>
      <c r="AZ138" s="35"/>
      <c r="BA138" s="3"/>
      <c r="BD138" s="35"/>
      <c r="BE138" s="3"/>
      <c r="BF138" s="2"/>
      <c r="BG138" s="2"/>
      <c r="BJ138">
        <v>6</v>
      </c>
    </row>
    <row r="139" spans="2:62" x14ac:dyDescent="0.2">
      <c r="B139" t="s">
        <v>55</v>
      </c>
      <c r="C139" s="26">
        <v>44391</v>
      </c>
      <c r="D139" s="24">
        <v>0.79069444444444448</v>
      </c>
      <c r="E139" s="9">
        <v>44391</v>
      </c>
      <c r="F139" s="25">
        <v>0.50590277777777781</v>
      </c>
      <c r="G139" t="s">
        <v>86</v>
      </c>
      <c r="H139" t="s">
        <v>87</v>
      </c>
      <c r="I139" s="39">
        <v>47.606400000000001</v>
      </c>
      <c r="J139" s="42">
        <v>-122.9384</v>
      </c>
      <c r="K139" s="1">
        <v>14</v>
      </c>
      <c r="L139">
        <v>3</v>
      </c>
      <c r="M139" s="29">
        <v>2</v>
      </c>
      <c r="N139">
        <v>111.108</v>
      </c>
      <c r="O139">
        <v>110.15</v>
      </c>
      <c r="P139">
        <v>9.3800000000000008</v>
      </c>
      <c r="Q139" s="2"/>
      <c r="R139" s="30">
        <v>2</v>
      </c>
      <c r="S139" s="2"/>
      <c r="T139">
        <v>30.079599999999999</v>
      </c>
      <c r="U139" s="4"/>
      <c r="V139" s="29">
        <v>2</v>
      </c>
      <c r="W139" s="2"/>
      <c r="X139">
        <v>23.2121</v>
      </c>
      <c r="Y139" s="2"/>
      <c r="Z139" s="32">
        <v>3.5889000000000002</v>
      </c>
      <c r="AB139" s="4">
        <f t="shared" si="12"/>
        <v>3.5889000000000002</v>
      </c>
      <c r="AC139" s="3">
        <v>2</v>
      </c>
      <c r="AE139" s="33">
        <v>3.8727800577442566</v>
      </c>
      <c r="AH139" s="7">
        <f t="shared" si="14"/>
        <v>3.8727800577442566</v>
      </c>
      <c r="AI139" s="2"/>
      <c r="AJ139" s="1">
        <v>2</v>
      </c>
      <c r="AK139" s="6"/>
      <c r="AL139">
        <v>8.1950000000000003</v>
      </c>
      <c r="AM139" s="6"/>
      <c r="AN139" s="6"/>
      <c r="AO139" s="6"/>
      <c r="AP139" s="6"/>
      <c r="AQ139" s="34">
        <v>30.703616577693758</v>
      </c>
      <c r="AR139" s="34">
        <v>1.9579704725897925E-2</v>
      </c>
      <c r="AS139" s="34">
        <v>-2.572854442343899E-5</v>
      </c>
      <c r="AT139" s="34">
        <v>2.8495723644612476</v>
      </c>
      <c r="AU139" s="34">
        <v>61.111319698298679</v>
      </c>
      <c r="AV139" s="1">
        <v>2</v>
      </c>
      <c r="AW139" s="39">
        <v>0</v>
      </c>
      <c r="AZ139" s="35"/>
      <c r="BA139" s="3"/>
      <c r="BD139" s="35"/>
      <c r="BE139" s="3"/>
      <c r="BF139" s="2"/>
      <c r="BG139" s="2"/>
      <c r="BJ139">
        <v>6</v>
      </c>
    </row>
    <row r="140" spans="2:62" x14ac:dyDescent="0.2">
      <c r="B140" t="s">
        <v>55</v>
      </c>
      <c r="C140" s="26">
        <v>44391</v>
      </c>
      <c r="D140" s="24">
        <v>0.79069444444444448</v>
      </c>
      <c r="E140" s="9">
        <v>44391</v>
      </c>
      <c r="F140" s="25">
        <v>0.50710648148148152</v>
      </c>
      <c r="G140" t="s">
        <v>86</v>
      </c>
      <c r="H140" t="s">
        <v>87</v>
      </c>
      <c r="I140" s="39">
        <v>47.60651</v>
      </c>
      <c r="J140" s="42">
        <v>-122.93791</v>
      </c>
      <c r="K140" s="1">
        <v>14</v>
      </c>
      <c r="L140">
        <v>4</v>
      </c>
      <c r="M140" s="29">
        <v>2</v>
      </c>
      <c r="N140">
        <v>81.180999999999997</v>
      </c>
      <c r="O140">
        <v>80.486999999999995</v>
      </c>
      <c r="P140">
        <v>9.4882000000000009</v>
      </c>
      <c r="Q140" s="2"/>
      <c r="R140" s="30">
        <v>2</v>
      </c>
      <c r="S140" s="2"/>
      <c r="T140">
        <v>30.035499999999999</v>
      </c>
      <c r="U140" s="4"/>
      <c r="V140" s="29">
        <v>2</v>
      </c>
      <c r="W140" s="2"/>
      <c r="X140">
        <v>23.160399999999999</v>
      </c>
      <c r="Y140" s="2"/>
      <c r="Z140" s="32">
        <v>3.8039000000000001</v>
      </c>
      <c r="AB140" s="4">
        <f t="shared" si="12"/>
        <v>3.8039000000000001</v>
      </c>
      <c r="AC140" s="3">
        <v>2</v>
      </c>
      <c r="AE140" s="33">
        <v>4.0328863334502456</v>
      </c>
      <c r="AH140" s="7">
        <f t="shared" si="14"/>
        <v>4.0328863334502456</v>
      </c>
      <c r="AI140" s="2"/>
      <c r="AJ140" s="1">
        <v>2</v>
      </c>
      <c r="AK140" s="6"/>
      <c r="AL140">
        <v>8.2230000000000008</v>
      </c>
      <c r="AM140" s="6"/>
      <c r="AN140" s="6"/>
      <c r="AO140" s="6"/>
      <c r="AP140" s="6"/>
      <c r="AQ140" s="34">
        <v>30.095391844982984</v>
      </c>
      <c r="AR140" s="34">
        <v>6.6254882533081261E-2</v>
      </c>
      <c r="AS140" s="34">
        <v>-2.6365247637062151E-5</v>
      </c>
      <c r="AT140" s="34">
        <v>2.759437273890359</v>
      </c>
      <c r="AU140" s="34">
        <v>56.597325747644611</v>
      </c>
      <c r="AV140" s="1">
        <v>2</v>
      </c>
      <c r="AW140" s="39">
        <v>0</v>
      </c>
      <c r="AZ140" s="35"/>
      <c r="BA140" s="3"/>
      <c r="BD140" s="35"/>
      <c r="BE140" s="3"/>
      <c r="BF140" s="2"/>
      <c r="BG140" s="2"/>
      <c r="BJ140">
        <v>6</v>
      </c>
    </row>
    <row r="141" spans="2:62" x14ac:dyDescent="0.2">
      <c r="B141" t="s">
        <v>55</v>
      </c>
      <c r="C141" s="26">
        <v>44391</v>
      </c>
      <c r="D141" s="24">
        <v>0.79069444444444448</v>
      </c>
      <c r="E141" s="9">
        <v>44391</v>
      </c>
      <c r="F141" s="25">
        <v>0.50805555555555559</v>
      </c>
      <c r="G141" t="s">
        <v>86</v>
      </c>
      <c r="H141" t="s">
        <v>87</v>
      </c>
      <c r="I141" s="39">
        <v>47.606540000000003</v>
      </c>
      <c r="J141" s="42">
        <v>-122.93768</v>
      </c>
      <c r="K141" s="1">
        <v>14</v>
      </c>
      <c r="L141">
        <v>5</v>
      </c>
      <c r="M141" s="29">
        <v>2</v>
      </c>
      <c r="N141">
        <v>50.738999999999997</v>
      </c>
      <c r="O141">
        <v>50.308999999999997</v>
      </c>
      <c r="P141">
        <v>10.1175</v>
      </c>
      <c r="Q141" s="2"/>
      <c r="R141" s="30">
        <v>2</v>
      </c>
      <c r="S141" s="2"/>
      <c r="T141">
        <v>30.0075</v>
      </c>
      <c r="U141" s="4"/>
      <c r="V141" s="29">
        <v>2</v>
      </c>
      <c r="W141" s="2"/>
      <c r="X141">
        <v>23.038499999999999</v>
      </c>
      <c r="Y141" s="2"/>
      <c r="Z141" s="32">
        <v>4.7881</v>
      </c>
      <c r="AB141" s="4">
        <f t="shared" si="12"/>
        <v>4.7881</v>
      </c>
      <c r="AC141" s="3">
        <v>2</v>
      </c>
      <c r="AE141" s="33">
        <v>5.1394336473135791</v>
      </c>
      <c r="AH141" s="7">
        <f t="shared" si="14"/>
        <v>5.1394336473135791</v>
      </c>
      <c r="AI141" s="2"/>
      <c r="AJ141" s="1">
        <v>2</v>
      </c>
      <c r="AK141" s="6"/>
      <c r="AL141">
        <v>8.3680000000000003</v>
      </c>
      <c r="AM141" s="6"/>
      <c r="AN141" s="6"/>
      <c r="AO141" s="6"/>
      <c r="AP141" s="6"/>
      <c r="AQ141" s="34">
        <v>25.45938537777694</v>
      </c>
      <c r="AR141" s="34">
        <v>4.160021504725897E-2</v>
      </c>
      <c r="AS141" s="34">
        <v>-2.7001633270311418E-5</v>
      </c>
      <c r="AT141" s="34">
        <v>2.4368491518185258</v>
      </c>
      <c r="AU141" s="34">
        <v>45.636494671939509</v>
      </c>
      <c r="AV141" s="1">
        <v>2</v>
      </c>
      <c r="AW141" s="39">
        <v>5.0900000000000001E-2</v>
      </c>
      <c r="AX141" s="5">
        <v>0.11899181734990928</v>
      </c>
      <c r="AZ141" s="35">
        <f t="shared" si="10"/>
        <v>0.11899181734990928</v>
      </c>
      <c r="BA141" s="3">
        <v>2</v>
      </c>
      <c r="BB141" s="5">
        <v>0.54775045619847795</v>
      </c>
      <c r="BD141" s="35">
        <f t="shared" si="13"/>
        <v>0.54775045619847795</v>
      </c>
      <c r="BE141" s="38">
        <v>2</v>
      </c>
      <c r="BF141" s="2"/>
      <c r="BG141" s="2"/>
      <c r="BJ141">
        <v>6</v>
      </c>
    </row>
    <row r="142" spans="2:62" x14ac:dyDescent="0.2">
      <c r="B142" t="s">
        <v>55</v>
      </c>
      <c r="C142" s="26">
        <v>44391</v>
      </c>
      <c r="D142" s="24">
        <v>0.79069444444444448</v>
      </c>
      <c r="E142" s="9">
        <v>44391</v>
      </c>
      <c r="F142" s="25">
        <v>0.50884259259259257</v>
      </c>
      <c r="G142" t="s">
        <v>86</v>
      </c>
      <c r="H142" t="s">
        <v>87</v>
      </c>
      <c r="I142" s="39">
        <v>47.6066</v>
      </c>
      <c r="J142" s="42">
        <v>-122.93744</v>
      </c>
      <c r="K142" s="1">
        <v>14</v>
      </c>
      <c r="L142">
        <v>6</v>
      </c>
      <c r="M142" s="29">
        <v>2</v>
      </c>
      <c r="N142">
        <v>30.492000000000001</v>
      </c>
      <c r="O142">
        <v>30.234999999999999</v>
      </c>
      <c r="P142">
        <v>10.4031</v>
      </c>
      <c r="Q142" s="2"/>
      <c r="R142" s="30">
        <v>2</v>
      </c>
      <c r="S142" s="2"/>
      <c r="T142">
        <v>29.886800000000001</v>
      </c>
      <c r="U142" s="4"/>
      <c r="V142" s="29">
        <v>2</v>
      </c>
      <c r="W142" s="2"/>
      <c r="X142">
        <v>22.8977</v>
      </c>
      <c r="Y142" s="2"/>
      <c r="Z142" s="32">
        <v>5.0824999999999996</v>
      </c>
      <c r="AB142" s="4">
        <f t="shared" si="12"/>
        <v>5.0824999999999996</v>
      </c>
      <c r="AC142" s="3">
        <v>2</v>
      </c>
      <c r="AE142" s="33">
        <v>5.3998675166009349</v>
      </c>
      <c r="AH142" s="7">
        <f t="shared" si="14"/>
        <v>5.3998675166009349</v>
      </c>
      <c r="AI142" s="2"/>
      <c r="AJ142" s="1">
        <v>2</v>
      </c>
      <c r="AK142" s="6"/>
      <c r="AL142">
        <v>8.4039999999999999</v>
      </c>
      <c r="AM142" s="6"/>
      <c r="AN142" s="6"/>
      <c r="AO142" s="6"/>
      <c r="AP142" s="6"/>
      <c r="AQ142" s="34">
        <v>23.947198830858223</v>
      </c>
      <c r="AR142" s="34">
        <v>2.2481305746691875E-2</v>
      </c>
      <c r="AS142" s="34">
        <v>-2.7637701323254045E-5</v>
      </c>
      <c r="AT142" s="34">
        <v>2.3555313304196597</v>
      </c>
      <c r="AU142" s="34">
        <v>41.560647144226841</v>
      </c>
      <c r="AV142" s="1">
        <v>2</v>
      </c>
      <c r="AW142" s="39">
        <v>0.17530000000000001</v>
      </c>
      <c r="AX142" s="5">
        <v>0.23340702634020677</v>
      </c>
      <c r="AZ142" s="35">
        <f t="shared" si="10"/>
        <v>0.23340702634020677</v>
      </c>
      <c r="BA142" s="3">
        <v>2</v>
      </c>
      <c r="BB142" s="5">
        <v>0.64632236236947072</v>
      </c>
      <c r="BD142" s="35">
        <f t="shared" si="13"/>
        <v>0.64632236236947072</v>
      </c>
      <c r="BE142" s="38">
        <v>2</v>
      </c>
      <c r="BF142" s="2"/>
      <c r="BG142" s="2"/>
      <c r="BJ142">
        <v>6</v>
      </c>
    </row>
    <row r="143" spans="2:62" x14ac:dyDescent="0.2">
      <c r="B143" t="s">
        <v>55</v>
      </c>
      <c r="C143" s="26">
        <v>44391</v>
      </c>
      <c r="D143" s="24">
        <v>0.79069444444444448</v>
      </c>
      <c r="E143" s="9">
        <v>44391</v>
      </c>
      <c r="F143" s="25">
        <v>0.50927083333333334</v>
      </c>
      <c r="G143" t="s">
        <v>86</v>
      </c>
      <c r="H143" t="s">
        <v>87</v>
      </c>
      <c r="I143" s="39">
        <v>47.606619999999999</v>
      </c>
      <c r="J143" s="42">
        <v>-122.93731</v>
      </c>
      <c r="K143" s="1">
        <v>14</v>
      </c>
      <c r="L143">
        <v>7</v>
      </c>
      <c r="M143" s="29">
        <v>2</v>
      </c>
      <c r="N143">
        <v>20.512</v>
      </c>
      <c r="O143">
        <v>20.34</v>
      </c>
      <c r="P143">
        <v>10.7928</v>
      </c>
      <c r="Q143" s="2"/>
      <c r="R143" s="30">
        <v>2</v>
      </c>
      <c r="S143" s="2"/>
      <c r="T143">
        <v>29.7849</v>
      </c>
      <c r="U143" s="4"/>
      <c r="V143" s="29">
        <v>2</v>
      </c>
      <c r="W143" s="2"/>
      <c r="X143">
        <v>22.753399999999999</v>
      </c>
      <c r="Y143" s="2"/>
      <c r="Z143" s="32">
        <v>5.6553000000000004</v>
      </c>
      <c r="AB143" s="4">
        <f t="shared" si="12"/>
        <v>5.6553000000000004</v>
      </c>
      <c r="AC143" s="3">
        <v>2</v>
      </c>
      <c r="AE143" s="33">
        <v>6.1976028795507609</v>
      </c>
      <c r="AH143" s="7">
        <f t="shared" si="14"/>
        <v>6.1976028795507609</v>
      </c>
      <c r="AI143" s="2"/>
      <c r="AJ143" s="1">
        <v>2</v>
      </c>
      <c r="AK143" s="6"/>
      <c r="AL143">
        <v>8.4580000000000002</v>
      </c>
      <c r="AM143" s="6"/>
      <c r="AN143" s="6"/>
      <c r="AO143" s="6"/>
      <c r="AP143" s="6"/>
      <c r="AQ143" s="34">
        <v>20.888655817270323</v>
      </c>
      <c r="AR143" s="34">
        <v>4.9552735500945189E-2</v>
      </c>
      <c r="AS143" s="34">
        <v>-2.8273451795856408E-5</v>
      </c>
      <c r="AT143" s="34">
        <v>2.1923945644763703</v>
      </c>
      <c r="AU143" s="34">
        <v>37.076088437550098</v>
      </c>
      <c r="AV143" s="1">
        <v>2</v>
      </c>
      <c r="AW143" s="39">
        <v>1.0250999999999999</v>
      </c>
      <c r="AX143" s="5">
        <v>0.74598716261673936</v>
      </c>
      <c r="AZ143" s="35">
        <f t="shared" si="10"/>
        <v>0.74598716261673936</v>
      </c>
      <c r="BA143" s="3">
        <v>2</v>
      </c>
      <c r="BB143" s="5">
        <v>0.86993681980261539</v>
      </c>
      <c r="BD143" s="35">
        <f t="shared" si="13"/>
        <v>0.86993681980261539</v>
      </c>
      <c r="BE143" s="38">
        <v>2</v>
      </c>
      <c r="BF143" s="2"/>
      <c r="BG143" s="2"/>
      <c r="BJ143">
        <v>6</v>
      </c>
    </row>
    <row r="144" spans="2:62" x14ac:dyDescent="0.2">
      <c r="B144" t="s">
        <v>55</v>
      </c>
      <c r="C144" s="26">
        <v>44391</v>
      </c>
      <c r="D144" s="24">
        <v>0.79069444444444448</v>
      </c>
      <c r="E144" s="9">
        <v>44391</v>
      </c>
      <c r="F144" s="25">
        <v>0.51045138888888886</v>
      </c>
      <c r="G144" t="s">
        <v>86</v>
      </c>
      <c r="H144" t="s">
        <v>87</v>
      </c>
      <c r="I144" s="39">
        <v>47.606720000000003</v>
      </c>
      <c r="J144" s="42">
        <v>-122.93695</v>
      </c>
      <c r="K144" s="1">
        <v>14</v>
      </c>
      <c r="L144">
        <v>8</v>
      </c>
      <c r="M144" s="29">
        <v>2</v>
      </c>
      <c r="N144">
        <v>9.9179999999999993</v>
      </c>
      <c r="O144">
        <v>9.8350000000000009</v>
      </c>
      <c r="P144">
        <v>13.065099999999999</v>
      </c>
      <c r="Q144" s="2"/>
      <c r="R144" s="30">
        <v>2</v>
      </c>
      <c r="S144" s="2"/>
      <c r="T144">
        <v>29.3188</v>
      </c>
      <c r="U144" s="4"/>
      <c r="V144" s="29">
        <v>2</v>
      </c>
      <c r="W144" s="2"/>
      <c r="X144">
        <v>21.984100000000002</v>
      </c>
      <c r="Y144" s="2"/>
      <c r="Z144" s="32">
        <v>7.68</v>
      </c>
      <c r="AB144" s="4">
        <f t="shared" si="12"/>
        <v>7.68</v>
      </c>
      <c r="AC144" s="3">
        <v>2</v>
      </c>
      <c r="AE144" s="33">
        <v>7.7900729571513549</v>
      </c>
      <c r="AH144" s="7">
        <f t="shared" si="14"/>
        <v>7.7900729571513549</v>
      </c>
      <c r="AI144" s="2"/>
      <c r="AJ144" s="1">
        <v>2</v>
      </c>
      <c r="AK144" s="6"/>
      <c r="AL144">
        <v>8.7249999999999996</v>
      </c>
      <c r="AM144" s="6"/>
      <c r="AN144" s="6"/>
      <c r="AO144" s="6"/>
      <c r="AP144" s="6"/>
      <c r="AQ144" s="34">
        <v>11.761347730056711</v>
      </c>
      <c r="AR144" s="34">
        <v>0.25625108431001892</v>
      </c>
      <c r="AS144" s="34">
        <v>-2.8908884688084897E-5</v>
      </c>
      <c r="AT144" s="34">
        <v>1.5547419531190927</v>
      </c>
      <c r="AU144" s="34">
        <v>34.297672398865785</v>
      </c>
      <c r="AV144" s="1">
        <v>2</v>
      </c>
      <c r="AW144" s="39">
        <v>3.879</v>
      </c>
      <c r="AX144" s="5">
        <v>2.6086667649787811</v>
      </c>
      <c r="AZ144" s="35">
        <f t="shared" si="10"/>
        <v>2.6086667649787811</v>
      </c>
      <c r="BA144" s="3">
        <v>2</v>
      </c>
      <c r="BB144" s="5">
        <v>2.0214879124405742</v>
      </c>
      <c r="BD144" s="35">
        <f t="shared" si="13"/>
        <v>2.0214879124405742</v>
      </c>
      <c r="BE144" s="38">
        <v>2</v>
      </c>
      <c r="BF144" s="2"/>
      <c r="BG144" s="2"/>
      <c r="BJ144">
        <v>6</v>
      </c>
    </row>
    <row r="145" spans="2:62" x14ac:dyDescent="0.2">
      <c r="B145" t="s">
        <v>55</v>
      </c>
      <c r="C145" s="26">
        <v>44391</v>
      </c>
      <c r="D145" s="24">
        <v>0.79069444444444448</v>
      </c>
      <c r="E145" s="9">
        <v>44391</v>
      </c>
      <c r="F145" s="25">
        <v>0.51099537037037035</v>
      </c>
      <c r="G145" t="s">
        <v>86</v>
      </c>
      <c r="H145" t="s">
        <v>87</v>
      </c>
      <c r="I145" s="39">
        <v>47.606760000000001</v>
      </c>
      <c r="J145" s="42">
        <v>-122.93680999999999</v>
      </c>
      <c r="K145" s="1">
        <v>14</v>
      </c>
      <c r="L145">
        <v>9</v>
      </c>
      <c r="M145" s="29">
        <v>2</v>
      </c>
      <c r="N145">
        <v>5.0350000000000001</v>
      </c>
      <c r="O145">
        <v>4.9930000000000003</v>
      </c>
      <c r="P145">
        <v>19.343499999999999</v>
      </c>
      <c r="Q145" s="2"/>
      <c r="R145" s="30">
        <v>2</v>
      </c>
      <c r="S145" s="2"/>
      <c r="T145">
        <v>27.177800000000001</v>
      </c>
      <c r="U145" s="4"/>
      <c r="V145" s="29">
        <v>2</v>
      </c>
      <c r="W145" s="2"/>
      <c r="X145">
        <v>18.970300000000002</v>
      </c>
      <c r="Y145" s="2"/>
      <c r="Z145" s="32">
        <v>9.0713000000000008</v>
      </c>
      <c r="AB145" s="4">
        <f t="shared" si="12"/>
        <v>9.0713000000000008</v>
      </c>
      <c r="AC145" s="3">
        <v>2</v>
      </c>
      <c r="AE145" s="33">
        <v>9.8221137806299854</v>
      </c>
      <c r="AH145" s="7">
        <f t="shared" si="14"/>
        <v>9.8221137806299854</v>
      </c>
      <c r="AI145" s="2"/>
      <c r="AJ145" s="1">
        <v>2</v>
      </c>
      <c r="AK145" s="6"/>
      <c r="AL145">
        <v>9.0129999999999999</v>
      </c>
      <c r="AM145" s="6"/>
      <c r="AN145" s="6"/>
      <c r="AO145" s="6"/>
      <c r="AP145" s="6"/>
      <c r="AQ145" s="34">
        <v>1.4520725240000003</v>
      </c>
      <c r="AR145" s="34">
        <v>3.9686400000000004E-2</v>
      </c>
      <c r="AS145" s="34">
        <v>-2.9544000000006719E-5</v>
      </c>
      <c r="AT145" s="34">
        <v>0.77204899199999999</v>
      </c>
      <c r="AU145" s="34">
        <v>33.470550335999995</v>
      </c>
      <c r="AV145" s="1">
        <v>2</v>
      </c>
      <c r="AW145" s="39">
        <v>0.86780000000000002</v>
      </c>
      <c r="AX145" s="5">
        <v>2.7093521488902428</v>
      </c>
      <c r="AZ145" s="35">
        <f t="shared" ref="AZ145:AZ205" si="15">AVERAGE(AX145:AY145)</f>
        <v>2.7093521488902428</v>
      </c>
      <c r="BA145" s="3">
        <v>2</v>
      </c>
      <c r="BB145" s="5">
        <v>1.2633205643355632</v>
      </c>
      <c r="BD145" s="35">
        <f t="shared" si="13"/>
        <v>1.2633205643355632</v>
      </c>
      <c r="BE145" s="38">
        <v>2</v>
      </c>
      <c r="BF145" s="2"/>
      <c r="BG145" s="2"/>
      <c r="BJ145">
        <v>6</v>
      </c>
    </row>
    <row r="146" spans="2:62" x14ac:dyDescent="0.2">
      <c r="B146" t="s">
        <v>55</v>
      </c>
      <c r="C146" s="26">
        <v>44391</v>
      </c>
      <c r="D146" s="24">
        <v>0.79069444444444448</v>
      </c>
      <c r="E146" s="9">
        <v>44391</v>
      </c>
      <c r="F146" s="25">
        <v>0.51153935185185184</v>
      </c>
      <c r="G146" t="s">
        <v>86</v>
      </c>
      <c r="H146" t="s">
        <v>87</v>
      </c>
      <c r="I146" s="39">
        <v>47.606839999999998</v>
      </c>
      <c r="J146" s="42">
        <v>-122.93661</v>
      </c>
      <c r="K146" s="1">
        <v>14</v>
      </c>
      <c r="L146">
        <v>10</v>
      </c>
      <c r="M146" s="29">
        <v>2</v>
      </c>
      <c r="N146">
        <v>2.7810000000000001</v>
      </c>
      <c r="O146">
        <v>2.7570000000000001</v>
      </c>
      <c r="P146">
        <v>19.555099999999999</v>
      </c>
      <c r="Q146" s="2"/>
      <c r="R146" s="30">
        <v>2</v>
      </c>
      <c r="S146" s="2"/>
      <c r="T146">
        <v>27.118400000000001</v>
      </c>
      <c r="U146" s="4"/>
      <c r="V146" s="29">
        <v>2</v>
      </c>
      <c r="W146" s="2"/>
      <c r="X146">
        <v>18.872800000000002</v>
      </c>
      <c r="Y146" s="2"/>
      <c r="Z146" s="32">
        <v>8.8674999999999997</v>
      </c>
      <c r="AB146" s="4">
        <f t="shared" si="12"/>
        <v>8.8674999999999997</v>
      </c>
      <c r="AC146" s="3">
        <v>2</v>
      </c>
      <c r="AE146" s="33">
        <v>9.4559924086654874</v>
      </c>
      <c r="AH146" s="7">
        <f t="shared" si="14"/>
        <v>9.4559924086654874</v>
      </c>
      <c r="AI146" s="2"/>
      <c r="AJ146" s="1">
        <v>2</v>
      </c>
      <c r="AK146" s="6"/>
      <c r="AL146">
        <v>9.0440000000000005</v>
      </c>
      <c r="AM146" s="6"/>
      <c r="AN146" s="6"/>
      <c r="AO146" s="6"/>
      <c r="AP146" s="6"/>
      <c r="AQ146" s="34">
        <v>0.1651801895349716</v>
      </c>
      <c r="AR146" s="34">
        <v>9.9272903969754352E-3</v>
      </c>
      <c r="AS146" s="34">
        <v>-3.0178797731554691E-5</v>
      </c>
      <c r="AT146" s="34">
        <v>0.59268173677126668</v>
      </c>
      <c r="AU146" s="34">
        <v>35.544992781126652</v>
      </c>
      <c r="AV146" s="1">
        <v>2</v>
      </c>
      <c r="AW146" s="39">
        <v>0.6119</v>
      </c>
      <c r="AX146" s="5">
        <v>0.94278132208005072</v>
      </c>
      <c r="AZ146" s="35">
        <f t="shared" si="15"/>
        <v>0.94278132208005072</v>
      </c>
      <c r="BA146" s="3">
        <v>2</v>
      </c>
      <c r="BB146" s="5">
        <v>0.37681276098446526</v>
      </c>
      <c r="BD146" s="35">
        <f t="shared" si="13"/>
        <v>0.37681276098446526</v>
      </c>
      <c r="BE146" s="38">
        <v>2</v>
      </c>
      <c r="BF146" s="2"/>
      <c r="BG146" s="2"/>
      <c r="BJ146">
        <v>6</v>
      </c>
    </row>
    <row r="147" spans="2:62" x14ac:dyDescent="0.2">
      <c r="B147" t="s">
        <v>55</v>
      </c>
      <c r="C147" s="26">
        <v>44391</v>
      </c>
      <c r="D147" s="24">
        <v>0.75361111111111112</v>
      </c>
      <c r="E147" s="9">
        <v>44391</v>
      </c>
      <c r="F147" s="25">
        <v>0.46567129629629633</v>
      </c>
      <c r="G147" t="s">
        <v>88</v>
      </c>
      <c r="H147" t="s">
        <v>89</v>
      </c>
      <c r="I147" s="39">
        <v>47.661099999999998</v>
      </c>
      <c r="J147" s="42">
        <v>-122.85827999999999</v>
      </c>
      <c r="K147" s="1">
        <v>15</v>
      </c>
      <c r="L147">
        <v>1</v>
      </c>
      <c r="M147" s="29">
        <v>2</v>
      </c>
      <c r="N147">
        <v>121.575</v>
      </c>
      <c r="O147">
        <v>120.523</v>
      </c>
      <c r="P147">
        <v>9.4964999999999993</v>
      </c>
      <c r="Q147" s="2"/>
      <c r="R147" s="30">
        <v>2</v>
      </c>
      <c r="S147" s="2"/>
      <c r="T147">
        <v>30.132400000000001</v>
      </c>
      <c r="U147" s="4"/>
      <c r="V147" s="29">
        <v>2</v>
      </c>
      <c r="W147" s="2"/>
      <c r="X147">
        <v>23.235499999999998</v>
      </c>
      <c r="Y147" s="2"/>
      <c r="Z147" s="32">
        <v>4.0519999999999996</v>
      </c>
      <c r="AB147" s="4">
        <f t="shared" si="12"/>
        <v>4.0519999999999996</v>
      </c>
      <c r="AC147" s="3">
        <v>2</v>
      </c>
      <c r="AE147" s="33">
        <v>4.4918076321974008</v>
      </c>
      <c r="AH147" s="7">
        <f t="shared" si="14"/>
        <v>4.4918076321974008</v>
      </c>
      <c r="AI147" s="2"/>
      <c r="AJ147" s="1">
        <v>2</v>
      </c>
      <c r="AK147" s="6"/>
      <c r="AL147">
        <v>8.266</v>
      </c>
      <c r="AM147" s="6"/>
      <c r="AN147" s="6"/>
      <c r="AO147" s="6"/>
      <c r="AP147" s="6"/>
      <c r="AQ147" s="34">
        <v>28.006990384945183</v>
      </c>
      <c r="AR147" s="34">
        <v>5.3754156181474479E-2</v>
      </c>
      <c r="AS147" s="34">
        <v>-3.1447440453696999E-5</v>
      </c>
      <c r="AT147" s="34">
        <v>2.6649982118109641</v>
      </c>
      <c r="AU147" s="34">
        <v>54.34116585100945</v>
      </c>
      <c r="AV147" s="1">
        <v>2</v>
      </c>
      <c r="AW147" s="39">
        <v>1.21E-2</v>
      </c>
      <c r="AZ147" s="35"/>
      <c r="BA147" s="3"/>
      <c r="BD147" s="35"/>
      <c r="BE147" s="3"/>
      <c r="BF147" s="2"/>
      <c r="BG147" s="2"/>
      <c r="BJ147">
        <v>4.5</v>
      </c>
    </row>
    <row r="148" spans="2:62" x14ac:dyDescent="0.2">
      <c r="B148" t="s">
        <v>55</v>
      </c>
      <c r="C148" s="26">
        <v>44391</v>
      </c>
      <c r="D148" s="24">
        <v>0.75361111111111112</v>
      </c>
      <c r="E148" s="9">
        <v>44391</v>
      </c>
      <c r="F148" s="25">
        <v>0.46692129629629631</v>
      </c>
      <c r="G148" t="s">
        <v>88</v>
      </c>
      <c r="H148" t="s">
        <v>89</v>
      </c>
      <c r="I148" s="39">
        <v>47.661340000000003</v>
      </c>
      <c r="J148" s="42">
        <v>-122.8575</v>
      </c>
      <c r="K148" s="1">
        <v>15</v>
      </c>
      <c r="L148">
        <v>2</v>
      </c>
      <c r="M148" s="29">
        <v>2</v>
      </c>
      <c r="N148">
        <v>81.090999999999994</v>
      </c>
      <c r="O148">
        <v>80.397999999999996</v>
      </c>
      <c r="P148">
        <v>9.5678000000000001</v>
      </c>
      <c r="Q148" s="2"/>
      <c r="R148" s="30">
        <v>2</v>
      </c>
      <c r="S148" s="2"/>
      <c r="T148">
        <v>30.0762</v>
      </c>
      <c r="U148" s="4"/>
      <c r="V148" s="29">
        <v>2</v>
      </c>
      <c r="W148" s="2"/>
      <c r="X148">
        <v>23.1798</v>
      </c>
      <c r="Y148" s="2"/>
      <c r="Z148" s="32">
        <v>4.2152000000000003</v>
      </c>
      <c r="AB148" s="4">
        <f t="shared" si="12"/>
        <v>4.2152000000000003</v>
      </c>
      <c r="AC148" s="3">
        <v>2</v>
      </c>
      <c r="AE148" s="33">
        <v>4.4878982756540626</v>
      </c>
      <c r="AH148" s="7">
        <f t="shared" si="14"/>
        <v>4.4878982756540626</v>
      </c>
      <c r="AI148" s="2"/>
      <c r="AJ148" s="1">
        <v>2</v>
      </c>
      <c r="AK148" s="6"/>
      <c r="AL148">
        <v>8.2750000000000004</v>
      </c>
      <c r="AM148" s="6"/>
      <c r="AN148" s="6"/>
      <c r="AO148" s="6"/>
      <c r="AP148" s="6"/>
      <c r="AQ148" s="34">
        <v>28.553627393950848</v>
      </c>
      <c r="AR148" s="34">
        <v>8.0343054820415961E-3</v>
      </c>
      <c r="AS148" s="34">
        <v>-3.2081285444224193E-5</v>
      </c>
      <c r="AT148" s="34">
        <v>2.6388043281663518</v>
      </c>
      <c r="AU148" s="34">
        <v>52.780162973156891</v>
      </c>
      <c r="AV148" s="1">
        <v>2</v>
      </c>
      <c r="AW148" s="39">
        <v>1.6799999999999999E-2</v>
      </c>
      <c r="AZ148" s="35"/>
      <c r="BA148" s="3"/>
      <c r="BD148" s="35"/>
      <c r="BE148" s="3"/>
      <c r="BF148" s="2"/>
      <c r="BG148" s="2"/>
      <c r="BJ148">
        <v>4.5</v>
      </c>
    </row>
    <row r="149" spans="2:62" x14ac:dyDescent="0.2">
      <c r="B149" t="s">
        <v>55</v>
      </c>
      <c r="C149" s="26">
        <v>44391</v>
      </c>
      <c r="D149" s="24">
        <v>0.75361111111111112</v>
      </c>
      <c r="E149" s="9">
        <v>44391</v>
      </c>
      <c r="F149" s="25">
        <v>0.46795138888888888</v>
      </c>
      <c r="G149" t="s">
        <v>88</v>
      </c>
      <c r="H149" t="s">
        <v>89</v>
      </c>
      <c r="I149" s="39">
        <v>47.661580000000001</v>
      </c>
      <c r="J149" s="42">
        <v>-122.85684999999999</v>
      </c>
      <c r="K149" s="1">
        <v>15</v>
      </c>
      <c r="L149">
        <v>3</v>
      </c>
      <c r="M149" s="29">
        <v>2</v>
      </c>
      <c r="N149">
        <v>50.076999999999998</v>
      </c>
      <c r="O149">
        <v>49.652000000000001</v>
      </c>
      <c r="P149">
        <v>10.1188</v>
      </c>
      <c r="Q149" s="2"/>
      <c r="R149" s="30">
        <v>2</v>
      </c>
      <c r="S149" s="2"/>
      <c r="T149">
        <v>30.034700000000001</v>
      </c>
      <c r="U149" s="4"/>
      <c r="V149" s="29">
        <v>2</v>
      </c>
      <c r="W149" s="2"/>
      <c r="X149">
        <v>23.0595</v>
      </c>
      <c r="Y149" s="2"/>
      <c r="Z149" s="32">
        <v>4.6092000000000004</v>
      </c>
      <c r="AB149" s="4">
        <f t="shared" si="12"/>
        <v>4.6092000000000004</v>
      </c>
      <c r="AC149" s="3">
        <v>2</v>
      </c>
      <c r="AE149" s="33">
        <v>4.9004598018563836</v>
      </c>
      <c r="AH149" s="7">
        <f t="shared" si="14"/>
        <v>4.9004598018563836</v>
      </c>
      <c r="AI149" s="2"/>
      <c r="AJ149" s="1">
        <v>2</v>
      </c>
      <c r="AK149" s="6"/>
      <c r="AL149">
        <v>8.3390000000000004</v>
      </c>
      <c r="AM149" s="6"/>
      <c r="AN149" s="6"/>
      <c r="AO149" s="6"/>
      <c r="AP149" s="6"/>
      <c r="AQ149" s="34">
        <v>26.210992419765592</v>
      </c>
      <c r="AR149" s="34">
        <v>3.114971296786391E-2</v>
      </c>
      <c r="AS149" s="34">
        <v>-3.2714812854444682E-5</v>
      </c>
      <c r="AT149" s="34">
        <v>2.4725543417164459</v>
      </c>
      <c r="AU149" s="34">
        <v>48.033463690253313</v>
      </c>
      <c r="AV149" s="1">
        <v>2</v>
      </c>
      <c r="AW149" s="39">
        <v>5.8099999999999999E-2</v>
      </c>
      <c r="AX149" s="5">
        <v>0.13272164242874501</v>
      </c>
      <c r="AZ149" s="35">
        <f t="shared" si="15"/>
        <v>0.13272164242874501</v>
      </c>
      <c r="BA149" s="3">
        <v>2</v>
      </c>
      <c r="BB149" s="36">
        <v>0.469198</v>
      </c>
      <c r="BD149" s="35">
        <f t="shared" si="13"/>
        <v>0.469198</v>
      </c>
      <c r="BE149" s="38">
        <v>2</v>
      </c>
      <c r="BF149" s="2"/>
      <c r="BG149" s="2"/>
      <c r="BJ149">
        <v>4.5</v>
      </c>
    </row>
    <row r="150" spans="2:62" x14ac:dyDescent="0.2">
      <c r="B150" t="s">
        <v>55</v>
      </c>
      <c r="C150" s="26">
        <v>44391</v>
      </c>
      <c r="D150" s="24">
        <v>0.75361111111111112</v>
      </c>
      <c r="E150" s="9">
        <v>44391</v>
      </c>
      <c r="F150" s="25">
        <v>0.4689699074074074</v>
      </c>
      <c r="G150" t="s">
        <v>88</v>
      </c>
      <c r="H150" t="s">
        <v>89</v>
      </c>
      <c r="I150" s="39">
        <v>47.661879999999996</v>
      </c>
      <c r="J150" s="42">
        <v>-122.85639999999999</v>
      </c>
      <c r="K150" s="1">
        <v>15</v>
      </c>
      <c r="L150">
        <v>4</v>
      </c>
      <c r="M150" s="29">
        <v>2</v>
      </c>
      <c r="N150">
        <v>31.013000000000002</v>
      </c>
      <c r="O150">
        <v>30.751999999999999</v>
      </c>
      <c r="P150">
        <v>10.524699999999999</v>
      </c>
      <c r="Q150" s="2"/>
      <c r="R150" s="30">
        <v>2</v>
      </c>
      <c r="S150" s="2"/>
      <c r="T150">
        <v>29.9575</v>
      </c>
      <c r="U150" s="4"/>
      <c r="V150" s="29">
        <v>2</v>
      </c>
      <c r="W150" s="2"/>
      <c r="X150">
        <v>22.932600000000001</v>
      </c>
      <c r="Y150" s="2"/>
      <c r="Z150" s="32">
        <v>4.8699000000000003</v>
      </c>
      <c r="AB150" s="4">
        <f t="shared" si="12"/>
        <v>4.8699000000000003</v>
      </c>
      <c r="AC150" s="3">
        <v>2</v>
      </c>
      <c r="AE150" s="33">
        <v>5.2154827776745938</v>
      </c>
      <c r="AH150" s="7">
        <f t="shared" si="14"/>
        <v>5.2154827776745938</v>
      </c>
      <c r="AI150" s="2"/>
      <c r="AJ150" s="1">
        <v>2</v>
      </c>
      <c r="AK150" s="6"/>
      <c r="AL150">
        <v>8.3849999999999998</v>
      </c>
      <c r="AM150" s="6"/>
      <c r="AN150" s="6"/>
      <c r="AO150" s="6"/>
      <c r="AP150" s="6"/>
      <c r="AQ150" s="34">
        <v>24.320776544128542</v>
      </c>
      <c r="AR150" s="34">
        <v>0.12027033255198485</v>
      </c>
      <c r="AS150" s="34">
        <v>-3.3348022684324891E-5</v>
      </c>
      <c r="AT150" s="34">
        <v>2.3914089168090737</v>
      </c>
      <c r="AU150" s="34">
        <v>45.926216508385636</v>
      </c>
      <c r="AV150" s="1">
        <v>2</v>
      </c>
      <c r="AW150" s="39">
        <v>0.2046</v>
      </c>
      <c r="AX150" s="5">
        <v>0.27459650157671378</v>
      </c>
      <c r="AZ150" s="35">
        <f t="shared" si="15"/>
        <v>0.27459650157671378</v>
      </c>
      <c r="BA150" s="3">
        <v>2</v>
      </c>
      <c r="BB150" s="36">
        <v>0.66069500000000003</v>
      </c>
      <c r="BD150" s="35">
        <f t="shared" si="13"/>
        <v>0.66069500000000003</v>
      </c>
      <c r="BE150" s="38">
        <v>2</v>
      </c>
      <c r="BF150" s="2"/>
      <c r="BG150" s="2"/>
      <c r="BJ150">
        <v>4.5</v>
      </c>
    </row>
    <row r="151" spans="2:62" x14ac:dyDescent="0.2">
      <c r="B151" t="s">
        <v>55</v>
      </c>
      <c r="C151" s="26">
        <v>44391</v>
      </c>
      <c r="D151" s="24">
        <v>0.75361111111111112</v>
      </c>
      <c r="E151" s="9">
        <v>44391</v>
      </c>
      <c r="F151" s="25">
        <v>0.46962962962962962</v>
      </c>
      <c r="G151" t="s">
        <v>88</v>
      </c>
      <c r="H151" t="s">
        <v>89</v>
      </c>
      <c r="I151" s="39">
        <v>47.662019999999998</v>
      </c>
      <c r="J151" s="42">
        <v>-122.85624</v>
      </c>
      <c r="K151" s="1">
        <v>15</v>
      </c>
      <c r="L151">
        <v>5</v>
      </c>
      <c r="M151" s="29">
        <v>2</v>
      </c>
      <c r="N151">
        <v>20.58</v>
      </c>
      <c r="O151">
        <v>20.408000000000001</v>
      </c>
      <c r="P151">
        <v>11.569599999999999</v>
      </c>
      <c r="Q151" s="2"/>
      <c r="R151" s="30">
        <v>2</v>
      </c>
      <c r="S151" s="2"/>
      <c r="T151">
        <v>29.720500000000001</v>
      </c>
      <c r="U151" s="4"/>
      <c r="V151" s="29">
        <v>2</v>
      </c>
      <c r="W151" s="2"/>
      <c r="X151">
        <v>22.569600000000001</v>
      </c>
      <c r="Y151" s="2"/>
      <c r="Z151" s="32">
        <v>5.6252000000000004</v>
      </c>
      <c r="AB151" s="4">
        <f t="shared" si="12"/>
        <v>5.6252000000000004</v>
      </c>
      <c r="AC151" s="3">
        <v>2</v>
      </c>
      <c r="AE151" s="33">
        <v>6.0289294633164312</v>
      </c>
      <c r="AH151" s="7">
        <f t="shared" si="14"/>
        <v>6.0289294633164312</v>
      </c>
      <c r="AI151" s="2"/>
      <c r="AJ151" s="1">
        <v>2</v>
      </c>
      <c r="AK151" s="6"/>
      <c r="AL151">
        <v>8.4979999999999993</v>
      </c>
      <c r="AM151" s="6"/>
      <c r="AN151" s="6"/>
      <c r="AO151" s="6"/>
      <c r="AP151" s="6"/>
      <c r="AQ151" s="34">
        <v>19.656271807039698</v>
      </c>
      <c r="AR151" s="34">
        <v>0.28717510162570892</v>
      </c>
      <c r="AS151" s="34">
        <v>-3.3980914933831304E-5</v>
      </c>
      <c r="AT151" s="34">
        <v>2.0400632673572776</v>
      </c>
      <c r="AU151" s="34">
        <v>41.507146243206051</v>
      </c>
      <c r="AV151" s="1">
        <v>2</v>
      </c>
      <c r="AW151" s="39">
        <v>0.75539999999999996</v>
      </c>
      <c r="AX151" s="5">
        <v>0.75056377097635096</v>
      </c>
      <c r="AZ151" s="35">
        <f t="shared" si="15"/>
        <v>0.75056377097635096</v>
      </c>
      <c r="BA151" s="3">
        <v>2</v>
      </c>
      <c r="BB151" s="36">
        <v>1.3746769999999999</v>
      </c>
      <c r="BD151" s="35">
        <f t="shared" si="13"/>
        <v>1.3746769999999999</v>
      </c>
      <c r="BE151" s="38">
        <v>2</v>
      </c>
      <c r="BF151" s="2"/>
      <c r="BG151" s="2"/>
      <c r="BJ151">
        <v>4.5</v>
      </c>
    </row>
    <row r="152" spans="2:62" x14ac:dyDescent="0.2">
      <c r="B152" t="s">
        <v>55</v>
      </c>
      <c r="C152" s="26">
        <v>44391</v>
      </c>
      <c r="D152" s="24">
        <v>0.75361111111111112</v>
      </c>
      <c r="E152" s="9">
        <v>44391</v>
      </c>
      <c r="F152" s="25">
        <v>0.47042824074074074</v>
      </c>
      <c r="G152" t="s">
        <v>88</v>
      </c>
      <c r="H152" t="s">
        <v>89</v>
      </c>
      <c r="I152" s="39">
        <v>47.662170000000003</v>
      </c>
      <c r="J152" s="42">
        <v>-122.85599000000001</v>
      </c>
      <c r="K152" s="1">
        <v>15</v>
      </c>
      <c r="L152">
        <v>6</v>
      </c>
      <c r="M152" s="29">
        <v>2</v>
      </c>
      <c r="N152">
        <v>10.225</v>
      </c>
      <c r="O152">
        <v>10.138999999999999</v>
      </c>
      <c r="P152">
        <v>14.1822</v>
      </c>
      <c r="Q152" s="2"/>
      <c r="R152" s="30">
        <v>2</v>
      </c>
      <c r="S152" s="2"/>
      <c r="T152">
        <v>29.016200000000001</v>
      </c>
      <c r="U152" s="4"/>
      <c r="V152" s="29">
        <v>2</v>
      </c>
      <c r="W152" s="2"/>
      <c r="X152">
        <v>21.532</v>
      </c>
      <c r="Y152" s="2"/>
      <c r="Z152" s="32">
        <v>9.4519000000000002</v>
      </c>
      <c r="AB152" s="4">
        <f t="shared" si="12"/>
        <v>9.4519000000000002</v>
      </c>
      <c r="AC152" s="3">
        <v>2</v>
      </c>
      <c r="AE152" s="33">
        <v>10.347036533895929</v>
      </c>
      <c r="AH152" s="7">
        <f t="shared" si="14"/>
        <v>10.347036533895929</v>
      </c>
      <c r="AI152" s="2"/>
      <c r="AJ152" s="1">
        <v>2</v>
      </c>
      <c r="AK152" s="6"/>
      <c r="AL152">
        <v>8.8680000000000003</v>
      </c>
      <c r="AM152" s="6"/>
      <c r="AN152" s="6"/>
      <c r="AO152" s="6"/>
      <c r="AP152" s="6"/>
      <c r="AQ152" s="34">
        <v>2.0373817024120982</v>
      </c>
      <c r="AR152" s="34">
        <v>4.132480453686202E-2</v>
      </c>
      <c r="AS152" s="34">
        <v>-3.4613489603030985E-5</v>
      </c>
      <c r="AT152" s="34">
        <v>0.87206252031758036</v>
      </c>
      <c r="AU152" s="34">
        <v>28.376067357323254</v>
      </c>
      <c r="AV152" s="1">
        <v>2</v>
      </c>
      <c r="AW152" s="39">
        <v>4.5869999999999997</v>
      </c>
      <c r="AX152" s="5">
        <v>3.4324562697089229</v>
      </c>
      <c r="AZ152" s="35">
        <f t="shared" si="15"/>
        <v>3.4324562697089229</v>
      </c>
      <c r="BA152" s="3">
        <v>2</v>
      </c>
      <c r="BB152" s="36">
        <v>2.123729</v>
      </c>
      <c r="BD152" s="35">
        <f t="shared" si="13"/>
        <v>2.123729</v>
      </c>
      <c r="BE152" s="38">
        <v>2</v>
      </c>
      <c r="BF152" s="2"/>
      <c r="BG152" s="2"/>
      <c r="BJ152">
        <v>4.5</v>
      </c>
    </row>
    <row r="153" spans="2:62" x14ac:dyDescent="0.2">
      <c r="B153" t="s">
        <v>55</v>
      </c>
      <c r="C153" s="26">
        <v>44391</v>
      </c>
      <c r="D153" s="24">
        <v>0.75361111111111112</v>
      </c>
      <c r="E153" s="9">
        <v>44391</v>
      </c>
      <c r="F153" s="25">
        <v>0.47108796296296296</v>
      </c>
      <c r="G153" t="s">
        <v>88</v>
      </c>
      <c r="H153" t="s">
        <v>89</v>
      </c>
      <c r="I153" s="39">
        <v>47.662320000000001</v>
      </c>
      <c r="J153" s="42">
        <v>-122.85568000000001</v>
      </c>
      <c r="K153" s="1">
        <v>15</v>
      </c>
      <c r="L153">
        <v>7</v>
      </c>
      <c r="M153" s="29">
        <v>2</v>
      </c>
      <c r="N153">
        <v>5.1369999999999996</v>
      </c>
      <c r="O153">
        <v>5.0940000000000003</v>
      </c>
      <c r="P153">
        <v>18.5273</v>
      </c>
      <c r="Q153" s="2"/>
      <c r="R153" s="30">
        <v>2</v>
      </c>
      <c r="S153" s="2"/>
      <c r="T153">
        <v>27.4636</v>
      </c>
      <c r="U153" s="4"/>
      <c r="V153" s="29">
        <v>2</v>
      </c>
      <c r="W153" s="2"/>
      <c r="X153">
        <v>19.3856</v>
      </c>
      <c r="Y153" s="2"/>
      <c r="Z153" s="32">
        <v>9.4281000000000006</v>
      </c>
      <c r="AB153" s="4">
        <f t="shared" si="12"/>
        <v>9.4281000000000006</v>
      </c>
      <c r="AC153" s="3">
        <v>2</v>
      </c>
      <c r="AE153" s="33">
        <v>10.066101551211943</v>
      </c>
      <c r="AH153" s="7">
        <f t="shared" si="14"/>
        <v>10.066101551211943</v>
      </c>
      <c r="AI153" s="2"/>
      <c r="AJ153" s="1">
        <v>2</v>
      </c>
      <c r="AK153" s="6"/>
      <c r="AL153">
        <v>9.0009999999999994</v>
      </c>
      <c r="AM153" s="6"/>
      <c r="AN153" s="6"/>
      <c r="AO153" s="6"/>
      <c r="AP153" s="6"/>
      <c r="AQ153" s="34">
        <v>2.9344234593572861E-2</v>
      </c>
      <c r="AR153" s="34">
        <v>1.963942911153118E-2</v>
      </c>
      <c r="AS153" s="34">
        <v>-3.524574669185689E-5</v>
      </c>
      <c r="AT153" s="34">
        <v>0.62696714177693769</v>
      </c>
      <c r="AU153" s="34">
        <v>32.618414621172022</v>
      </c>
      <c r="AV153" s="1">
        <v>2</v>
      </c>
      <c r="AW153" s="39">
        <v>1.68</v>
      </c>
      <c r="AX153" s="5">
        <v>2.5445942479442145</v>
      </c>
      <c r="AZ153" s="35">
        <f t="shared" si="15"/>
        <v>2.5445942479442145</v>
      </c>
      <c r="BA153" s="3">
        <v>2</v>
      </c>
      <c r="BB153" s="36">
        <v>1.039145</v>
      </c>
      <c r="BD153" s="35">
        <f t="shared" si="13"/>
        <v>1.039145</v>
      </c>
      <c r="BE153" s="38">
        <v>2</v>
      </c>
      <c r="BF153" s="2"/>
      <c r="BG153" s="2"/>
      <c r="BJ153">
        <v>4.5</v>
      </c>
    </row>
    <row r="154" spans="2:62" x14ac:dyDescent="0.2">
      <c r="B154" t="s">
        <v>55</v>
      </c>
      <c r="C154" s="26">
        <v>44391</v>
      </c>
      <c r="D154" s="24">
        <v>0.75361111111111112</v>
      </c>
      <c r="E154" s="9">
        <v>44391</v>
      </c>
      <c r="F154" s="25">
        <v>0.47160879629629626</v>
      </c>
      <c r="G154" t="s">
        <v>88</v>
      </c>
      <c r="H154" t="s">
        <v>89</v>
      </c>
      <c r="I154" s="39">
        <v>47.662379999999999</v>
      </c>
      <c r="J154" s="42">
        <v>-122.85543</v>
      </c>
      <c r="K154" s="1">
        <v>15</v>
      </c>
      <c r="L154">
        <v>8</v>
      </c>
      <c r="M154" s="29">
        <v>2</v>
      </c>
      <c r="N154">
        <v>2.79</v>
      </c>
      <c r="O154">
        <v>2.7669999999999999</v>
      </c>
      <c r="P154">
        <v>19.582000000000001</v>
      </c>
      <c r="Q154" s="2"/>
      <c r="R154" s="30">
        <v>2</v>
      </c>
      <c r="S154" s="2"/>
      <c r="T154">
        <v>26.924900000000001</v>
      </c>
      <c r="U154" s="4"/>
      <c r="V154" s="29">
        <v>2</v>
      </c>
      <c r="W154" s="2"/>
      <c r="X154">
        <v>18.719000000000001</v>
      </c>
      <c r="Y154" s="2"/>
      <c r="Z154" s="32">
        <v>8.7914999999999992</v>
      </c>
      <c r="AB154" s="4">
        <f t="shared" si="12"/>
        <v>8.7914999999999992</v>
      </c>
      <c r="AC154" s="3">
        <v>2</v>
      </c>
      <c r="AE154" s="33">
        <v>9.4548601067112354</v>
      </c>
      <c r="AH154" s="7">
        <f t="shared" si="14"/>
        <v>9.4548601067112354</v>
      </c>
      <c r="AI154" s="2"/>
      <c r="AJ154" s="1">
        <v>2</v>
      </c>
      <c r="AK154" s="6"/>
      <c r="AL154">
        <v>9.0310000000000006</v>
      </c>
      <c r="AM154" s="6"/>
      <c r="AN154" s="6"/>
      <c r="AO154" s="6"/>
      <c r="AP154" s="6"/>
      <c r="AQ154" s="34">
        <v>0</v>
      </c>
      <c r="AR154" s="34">
        <v>1.158976839319471E-2</v>
      </c>
      <c r="AS154" s="34">
        <v>-3.5877686200376037E-5</v>
      </c>
      <c r="AT154" s="34">
        <v>0.54051187260491496</v>
      </c>
      <c r="AU154" s="34">
        <v>34.179732302578451</v>
      </c>
      <c r="AV154" s="1">
        <v>2</v>
      </c>
      <c r="AW154" s="39">
        <v>0.71</v>
      </c>
      <c r="AX154" s="5">
        <v>0.82378950473014123</v>
      </c>
      <c r="AZ154" s="35">
        <f t="shared" si="15"/>
        <v>0.82378950473014123</v>
      </c>
      <c r="BA154" s="3">
        <v>2</v>
      </c>
      <c r="BB154" s="36">
        <v>0.37079000000000001</v>
      </c>
      <c r="BD154" s="35">
        <f t="shared" si="13"/>
        <v>0.37079000000000001</v>
      </c>
      <c r="BE154" s="38">
        <v>2</v>
      </c>
      <c r="BF154" s="2"/>
      <c r="BG154" s="2"/>
      <c r="BJ154">
        <v>4.5</v>
      </c>
    </row>
    <row r="155" spans="2:62" x14ac:dyDescent="0.2">
      <c r="B155" t="s">
        <v>55</v>
      </c>
      <c r="C155" s="26">
        <v>44391</v>
      </c>
      <c r="D155" s="24">
        <v>0.70458333333333334</v>
      </c>
      <c r="E155" s="9">
        <v>44391</v>
      </c>
      <c r="F155" s="25">
        <v>0.41600694444444447</v>
      </c>
      <c r="G155" t="s">
        <v>90</v>
      </c>
      <c r="H155" t="s">
        <v>91</v>
      </c>
      <c r="I155" s="39">
        <v>47.737540000000003</v>
      </c>
      <c r="J155" s="42">
        <v>-122.76</v>
      </c>
      <c r="K155" s="1">
        <v>17</v>
      </c>
      <c r="L155">
        <v>1</v>
      </c>
      <c r="M155" s="29">
        <v>2</v>
      </c>
      <c r="N155">
        <v>95.923000000000002</v>
      </c>
      <c r="O155">
        <v>95.097999999999999</v>
      </c>
      <c r="P155">
        <v>10.088699999999999</v>
      </c>
      <c r="Q155" s="2"/>
      <c r="R155" s="30">
        <v>2</v>
      </c>
      <c r="S155" s="2"/>
      <c r="T155">
        <v>30.055399999999999</v>
      </c>
      <c r="U155" s="4"/>
      <c r="V155" s="29">
        <v>2</v>
      </c>
      <c r="W155" s="2"/>
      <c r="X155">
        <v>23.081299999999999</v>
      </c>
      <c r="Y155" s="2"/>
      <c r="Z155" s="32">
        <v>4.3181000000000003</v>
      </c>
      <c r="AB155" s="4">
        <f t="shared" si="12"/>
        <v>4.3181000000000003</v>
      </c>
      <c r="AC155" s="3">
        <v>2</v>
      </c>
      <c r="AE155" s="33">
        <v>4.6515617775651199</v>
      </c>
      <c r="AH155" s="7">
        <f t="shared" si="14"/>
        <v>4.6515617775651199</v>
      </c>
      <c r="AI155" s="2"/>
      <c r="AJ155" s="1">
        <v>2</v>
      </c>
      <c r="AK155" s="6"/>
      <c r="AL155">
        <v>8.3140000000000001</v>
      </c>
      <c r="AM155" s="6"/>
      <c r="AN155" s="6"/>
      <c r="AO155" s="6"/>
      <c r="AP155" s="6"/>
      <c r="AQ155" s="34">
        <v>26.085420558948961</v>
      </c>
      <c r="AR155" s="34">
        <v>0.39626044672967864</v>
      </c>
      <c r="AS155" s="34">
        <v>0.2500472524310019</v>
      </c>
      <c r="AT155" s="34">
        <v>2.5498754988884689</v>
      </c>
      <c r="AU155" s="34">
        <v>51.305968551107753</v>
      </c>
      <c r="AV155" s="1">
        <v>2</v>
      </c>
      <c r="AW155" s="39">
        <v>0.20519999999999999</v>
      </c>
      <c r="AZ155" s="35"/>
      <c r="BA155" s="3"/>
      <c r="BD155" s="35"/>
      <c r="BE155" s="3"/>
      <c r="BF155" s="2"/>
      <c r="BG155" s="2"/>
      <c r="BJ155">
        <v>4</v>
      </c>
    </row>
    <row r="156" spans="2:62" x14ac:dyDescent="0.2">
      <c r="B156" t="s">
        <v>55</v>
      </c>
      <c r="C156" s="26">
        <v>44391</v>
      </c>
      <c r="D156" s="24">
        <v>0.70458333333333334</v>
      </c>
      <c r="E156" s="9">
        <v>44391</v>
      </c>
      <c r="F156" s="25">
        <v>0.41671296296296295</v>
      </c>
      <c r="G156" t="s">
        <v>90</v>
      </c>
      <c r="H156" t="s">
        <v>91</v>
      </c>
      <c r="I156" s="39">
        <v>47.737760000000002</v>
      </c>
      <c r="J156" s="42">
        <v>-122.7598</v>
      </c>
      <c r="K156" s="1">
        <v>17</v>
      </c>
      <c r="L156">
        <v>2</v>
      </c>
      <c r="M156" s="29">
        <v>2</v>
      </c>
      <c r="N156">
        <v>80.944000000000003</v>
      </c>
      <c r="O156">
        <v>80.251000000000005</v>
      </c>
      <c r="P156">
        <v>10.244199999999999</v>
      </c>
      <c r="Q156" s="2"/>
      <c r="R156" s="30">
        <v>2</v>
      </c>
      <c r="S156" s="2"/>
      <c r="T156">
        <v>30.056899999999999</v>
      </c>
      <c r="U156" s="4"/>
      <c r="V156" s="29">
        <v>2</v>
      </c>
      <c r="W156" s="2"/>
      <c r="X156">
        <v>23.056999999999999</v>
      </c>
      <c r="Y156" s="2"/>
      <c r="Z156" s="32">
        <v>4.4055999999999997</v>
      </c>
      <c r="AB156" s="4">
        <f t="shared" si="12"/>
        <v>4.4055999999999997</v>
      </c>
      <c r="AC156" s="3">
        <v>2</v>
      </c>
      <c r="AE156" s="33">
        <v>4.6741279709440766</v>
      </c>
      <c r="AH156" s="7">
        <f t="shared" si="14"/>
        <v>4.6741279709440766</v>
      </c>
      <c r="AI156" s="2"/>
      <c r="AJ156" s="1">
        <v>2</v>
      </c>
      <c r="AK156" s="6"/>
      <c r="AL156">
        <v>8.3290000000000006</v>
      </c>
      <c r="AM156" s="6"/>
      <c r="AN156" s="6"/>
      <c r="AO156" s="6"/>
      <c r="AP156" s="6"/>
      <c r="AQ156" s="34">
        <v>25.898603085323252</v>
      </c>
      <c r="AR156" s="34">
        <v>0.44071080056710765</v>
      </c>
      <c r="AS156" s="34">
        <v>0.3241225744877127</v>
      </c>
      <c r="AT156" s="34">
        <v>2.5595743491266538</v>
      </c>
      <c r="AU156" s="34">
        <v>50.258977706056712</v>
      </c>
      <c r="AV156" s="1">
        <v>2</v>
      </c>
      <c r="AW156" s="39">
        <v>0.2447</v>
      </c>
      <c r="AZ156" s="35"/>
      <c r="BA156" s="3"/>
      <c r="BD156" s="35"/>
      <c r="BE156" s="3"/>
      <c r="BF156" s="2"/>
      <c r="BG156" s="2"/>
      <c r="BJ156">
        <v>4</v>
      </c>
    </row>
    <row r="157" spans="2:62" x14ac:dyDescent="0.2">
      <c r="B157" t="s">
        <v>55</v>
      </c>
      <c r="C157" s="26">
        <v>44391</v>
      </c>
      <c r="D157" s="24">
        <v>0.70458333333333334</v>
      </c>
      <c r="E157" s="9">
        <v>44391</v>
      </c>
      <c r="F157" s="25">
        <v>0.4183101851851852</v>
      </c>
      <c r="G157" t="s">
        <v>90</v>
      </c>
      <c r="H157" t="s">
        <v>91</v>
      </c>
      <c r="I157" s="39">
        <v>47.738239999999998</v>
      </c>
      <c r="J157" s="42">
        <v>-122.7593</v>
      </c>
      <c r="K157" s="1">
        <v>17</v>
      </c>
      <c r="L157">
        <v>3</v>
      </c>
      <c r="M157" s="29">
        <v>2</v>
      </c>
      <c r="N157">
        <v>50.517000000000003</v>
      </c>
      <c r="O157">
        <v>50.088000000000001</v>
      </c>
      <c r="P157">
        <v>10.656000000000001</v>
      </c>
      <c r="Q157" s="2"/>
      <c r="R157" s="30">
        <v>2</v>
      </c>
      <c r="S157" s="2"/>
      <c r="T157">
        <v>30.049099999999999</v>
      </c>
      <c r="U157" s="4"/>
      <c r="V157" s="29">
        <v>2</v>
      </c>
      <c r="W157" s="2"/>
      <c r="X157">
        <v>22.982399999999998</v>
      </c>
      <c r="Y157" s="2"/>
      <c r="Z157" s="32">
        <v>4.7316000000000003</v>
      </c>
      <c r="AB157" s="4">
        <f t="shared" si="12"/>
        <v>4.7316000000000003</v>
      </c>
      <c r="AC157" s="3">
        <v>2</v>
      </c>
      <c r="AE157" s="33">
        <v>4.958868977566989</v>
      </c>
      <c r="AH157" s="7">
        <f t="shared" si="14"/>
        <v>4.958868977566989</v>
      </c>
      <c r="AI157" s="2"/>
      <c r="AJ157" s="1">
        <v>2</v>
      </c>
      <c r="AK157" s="6"/>
      <c r="AL157">
        <v>8.3840000000000003</v>
      </c>
      <c r="AM157" s="6"/>
      <c r="AN157" s="6"/>
      <c r="AO157" s="6"/>
      <c r="AP157" s="6"/>
      <c r="AQ157" s="34">
        <v>23.907127325897918</v>
      </c>
      <c r="AR157" s="34">
        <v>0.44918506389413992</v>
      </c>
      <c r="AS157" s="34">
        <v>1.0303488629489601</v>
      </c>
      <c r="AT157" s="34">
        <v>2.4320895939508507</v>
      </c>
      <c r="AU157" s="34">
        <v>48.536848525519844</v>
      </c>
      <c r="AV157" s="1">
        <v>2</v>
      </c>
      <c r="AW157" s="39">
        <v>0.32479999999999998</v>
      </c>
      <c r="AX157" s="5">
        <v>0.59038247838993463</v>
      </c>
      <c r="AZ157" s="35">
        <f t="shared" si="15"/>
        <v>0.59038247838993463</v>
      </c>
      <c r="BA157" s="3">
        <v>2</v>
      </c>
      <c r="BB157" s="5">
        <v>1.1042541335455496</v>
      </c>
      <c r="BD157" s="35">
        <f t="shared" si="13"/>
        <v>1.1042541335455496</v>
      </c>
      <c r="BE157" s="38">
        <v>2</v>
      </c>
      <c r="BF157" s="2"/>
      <c r="BG157" s="2"/>
      <c r="BJ157">
        <v>4</v>
      </c>
    </row>
    <row r="158" spans="2:62" x14ac:dyDescent="0.2">
      <c r="B158" t="s">
        <v>55</v>
      </c>
      <c r="C158" s="26">
        <v>44391</v>
      </c>
      <c r="D158" s="24">
        <v>0.70458333333333334</v>
      </c>
      <c r="E158" s="9">
        <v>44391</v>
      </c>
      <c r="F158" s="25">
        <v>0.41943287037037041</v>
      </c>
      <c r="G158" t="s">
        <v>90</v>
      </c>
      <c r="H158" t="s">
        <v>91</v>
      </c>
      <c r="I158" s="39">
        <v>47.73854</v>
      </c>
      <c r="J158" s="42">
        <v>-122.75897999999999</v>
      </c>
      <c r="K158" s="1">
        <v>17</v>
      </c>
      <c r="L158">
        <v>4</v>
      </c>
      <c r="M158" s="29">
        <v>2</v>
      </c>
      <c r="N158">
        <v>30.553000000000001</v>
      </c>
      <c r="O158">
        <v>30.295000000000002</v>
      </c>
      <c r="P158">
        <v>11.435</v>
      </c>
      <c r="Q158" s="2"/>
      <c r="R158" s="30">
        <v>2</v>
      </c>
      <c r="S158" s="2"/>
      <c r="T158">
        <v>29.952000000000002</v>
      </c>
      <c r="U158" s="4"/>
      <c r="V158" s="29">
        <v>2</v>
      </c>
      <c r="W158" s="2"/>
      <c r="X158">
        <v>22.773099999999999</v>
      </c>
      <c r="Y158" s="2"/>
      <c r="Z158" s="32">
        <v>5.4721000000000002</v>
      </c>
      <c r="AB158" s="4">
        <f t="shared" si="12"/>
        <v>5.4721000000000002</v>
      </c>
      <c r="AC158" s="3">
        <v>2</v>
      </c>
      <c r="AE158" s="33">
        <v>5.4926283900901538</v>
      </c>
      <c r="AH158" s="7">
        <f t="shared" si="14"/>
        <v>5.4926283900901538</v>
      </c>
      <c r="AI158" s="2"/>
      <c r="AJ158" s="1">
        <v>2</v>
      </c>
      <c r="AK158" s="6"/>
      <c r="AL158">
        <v>8.4979999999999993</v>
      </c>
      <c r="AM158" s="6"/>
      <c r="AN158" s="6"/>
      <c r="AO158" s="6"/>
      <c r="AP158" s="6"/>
      <c r="AQ158" s="34">
        <v>20.508848025890359</v>
      </c>
      <c r="AR158" s="34">
        <v>0.44978871062381853</v>
      </c>
      <c r="AS158" s="34">
        <v>1.6514535169451796</v>
      </c>
      <c r="AT158" s="34">
        <v>2.2447405829262759</v>
      </c>
      <c r="AU158" s="34">
        <v>44.620026785149335</v>
      </c>
      <c r="AV158" s="1">
        <v>2</v>
      </c>
      <c r="AW158" s="39">
        <v>0.63280000000000003</v>
      </c>
      <c r="AX158" s="5">
        <v>0.91074506356276774</v>
      </c>
      <c r="AZ158" s="35">
        <f t="shared" si="15"/>
        <v>0.91074506356276774</v>
      </c>
      <c r="BA158" s="3">
        <v>2</v>
      </c>
      <c r="BB158" s="5">
        <v>1.1496737678888453</v>
      </c>
      <c r="BD158" s="35">
        <f t="shared" si="13"/>
        <v>1.1496737678888453</v>
      </c>
      <c r="BE158" s="38">
        <v>2</v>
      </c>
      <c r="BF158" s="2"/>
      <c r="BG158" s="2"/>
      <c r="BJ158">
        <v>4</v>
      </c>
    </row>
    <row r="159" spans="2:62" x14ac:dyDescent="0.2">
      <c r="B159" t="s">
        <v>55</v>
      </c>
      <c r="C159" s="26">
        <v>44391</v>
      </c>
      <c r="D159" s="24">
        <v>0.70458333333333334</v>
      </c>
      <c r="E159" s="9">
        <v>44391</v>
      </c>
      <c r="F159" s="25">
        <v>0.42041666666666666</v>
      </c>
      <c r="G159" t="s">
        <v>90</v>
      </c>
      <c r="H159" t="s">
        <v>91</v>
      </c>
      <c r="I159" s="39">
        <v>47.738819999999997</v>
      </c>
      <c r="J159" s="42">
        <v>-122.75869</v>
      </c>
      <c r="K159" s="1">
        <v>17</v>
      </c>
      <c r="L159">
        <v>5</v>
      </c>
      <c r="M159" s="29">
        <v>2</v>
      </c>
      <c r="N159">
        <v>20.207000000000001</v>
      </c>
      <c r="O159">
        <v>20.036999999999999</v>
      </c>
      <c r="P159">
        <v>11.860099999999999</v>
      </c>
      <c r="Q159" s="2"/>
      <c r="R159" s="30">
        <v>2</v>
      </c>
      <c r="S159" s="2"/>
      <c r="T159">
        <v>29.870699999999999</v>
      </c>
      <c r="U159" s="4"/>
      <c r="V159" s="29">
        <v>2</v>
      </c>
      <c r="W159" s="2"/>
      <c r="X159">
        <v>22.634499999999999</v>
      </c>
      <c r="Y159" s="2"/>
      <c r="Z159" s="32">
        <v>5.8692000000000002</v>
      </c>
      <c r="AB159" s="4">
        <f t="shared" si="12"/>
        <v>5.8692000000000002</v>
      </c>
      <c r="AC159" s="3">
        <v>2</v>
      </c>
      <c r="AE159" s="33">
        <v>6.1423149284528513</v>
      </c>
      <c r="AH159" s="7">
        <f t="shared" si="14"/>
        <v>6.1423149284528513</v>
      </c>
      <c r="AI159" s="2"/>
      <c r="AJ159" s="1">
        <v>2</v>
      </c>
      <c r="AK159" s="6"/>
      <c r="AL159">
        <v>8.5570000000000004</v>
      </c>
      <c r="AM159" s="6"/>
      <c r="AN159" s="6"/>
      <c r="AO159" s="6"/>
      <c r="AP159" s="6"/>
      <c r="AQ159" s="34">
        <v>17.538647607909262</v>
      </c>
      <c r="AR159" s="34">
        <v>0.44649362510396978</v>
      </c>
      <c r="AS159" s="34">
        <v>1.8781469373459359</v>
      </c>
      <c r="AT159" s="34">
        <v>2.0155741090964083</v>
      </c>
      <c r="AU159" s="34">
        <v>41.00510698407561</v>
      </c>
      <c r="AV159" s="1">
        <v>2</v>
      </c>
      <c r="AW159" s="39">
        <v>0.79790000000000005</v>
      </c>
      <c r="AX159" s="5">
        <v>1.3500994660855095</v>
      </c>
      <c r="AZ159" s="35">
        <f t="shared" si="15"/>
        <v>1.3500994660855095</v>
      </c>
      <c r="BA159" s="3">
        <v>2</v>
      </c>
      <c r="BB159" s="5">
        <v>1.4141028763338457</v>
      </c>
      <c r="BD159" s="35">
        <f t="shared" si="13"/>
        <v>1.4141028763338457</v>
      </c>
      <c r="BE159" s="38">
        <v>2</v>
      </c>
      <c r="BF159" s="2"/>
      <c r="BG159" s="2"/>
      <c r="BJ159">
        <v>4</v>
      </c>
    </row>
    <row r="160" spans="2:62" x14ac:dyDescent="0.2">
      <c r="B160" t="s">
        <v>55</v>
      </c>
      <c r="C160" s="26">
        <v>44391</v>
      </c>
      <c r="D160" s="24">
        <v>0.70458333333333334</v>
      </c>
      <c r="E160" s="9">
        <v>44391</v>
      </c>
      <c r="F160" s="25">
        <v>0.42120370370370369</v>
      </c>
      <c r="G160" t="s">
        <v>90</v>
      </c>
      <c r="H160" t="s">
        <v>91</v>
      </c>
      <c r="I160" s="39">
        <v>47.739040000000003</v>
      </c>
      <c r="J160" s="42">
        <v>-122.75854</v>
      </c>
      <c r="K160" s="1">
        <v>17</v>
      </c>
      <c r="L160">
        <v>6</v>
      </c>
      <c r="M160" s="29">
        <v>2</v>
      </c>
      <c r="N160">
        <v>10.208</v>
      </c>
      <c r="O160">
        <v>10.122999999999999</v>
      </c>
      <c r="P160">
        <v>14.2851</v>
      </c>
      <c r="Q160" s="2"/>
      <c r="R160" s="30">
        <v>2</v>
      </c>
      <c r="S160" s="2"/>
      <c r="T160">
        <v>29.184100000000001</v>
      </c>
      <c r="U160" s="4"/>
      <c r="V160" s="29">
        <v>2</v>
      </c>
      <c r="W160" s="2"/>
      <c r="X160">
        <v>21.640599999999999</v>
      </c>
      <c r="Y160" s="2"/>
      <c r="Z160" s="32">
        <v>8.1829000000000001</v>
      </c>
      <c r="AB160" s="4">
        <f t="shared" si="12"/>
        <v>8.1829000000000001</v>
      </c>
      <c r="AC160" s="3">
        <v>2</v>
      </c>
      <c r="AE160" s="33">
        <v>7.2860163758047767</v>
      </c>
      <c r="AH160" s="7">
        <f t="shared" si="14"/>
        <v>7.2860163758047767</v>
      </c>
      <c r="AI160" s="2"/>
      <c r="AJ160" s="1">
        <v>2</v>
      </c>
      <c r="AK160" s="6"/>
      <c r="AL160">
        <v>8.82</v>
      </c>
      <c r="AM160" s="6"/>
      <c r="AN160" s="6"/>
      <c r="AO160" s="6"/>
      <c r="AP160" s="6"/>
      <c r="AQ160" s="34">
        <v>12.495124370215501</v>
      </c>
      <c r="AR160" s="34">
        <v>0.39063458037807186</v>
      </c>
      <c r="AS160" s="34">
        <v>1.2308116815425332</v>
      </c>
      <c r="AT160" s="34">
        <v>1.6221111046351608</v>
      </c>
      <c r="AU160" s="34">
        <v>37.724982711863888</v>
      </c>
      <c r="AV160" s="1">
        <v>2</v>
      </c>
      <c r="AW160" s="39">
        <v>2.9561999999999999</v>
      </c>
      <c r="AX160" s="5">
        <v>2.5217112061461546</v>
      </c>
      <c r="AZ160" s="35">
        <f t="shared" si="15"/>
        <v>2.5217112061461546</v>
      </c>
      <c r="BA160" s="3">
        <v>2</v>
      </c>
      <c r="BB160" s="5">
        <v>1.7334009424022323</v>
      </c>
      <c r="BD160" s="35">
        <f t="shared" si="13"/>
        <v>1.7334009424022323</v>
      </c>
      <c r="BE160" s="38">
        <v>2</v>
      </c>
      <c r="BF160" s="2"/>
      <c r="BG160" s="2"/>
      <c r="BJ160">
        <v>4</v>
      </c>
    </row>
    <row r="161" spans="2:62" x14ac:dyDescent="0.2">
      <c r="B161" t="s">
        <v>55</v>
      </c>
      <c r="C161" s="26">
        <v>44391</v>
      </c>
      <c r="D161" s="24">
        <v>0.70458333333333334</v>
      </c>
      <c r="E161" s="9">
        <v>44391</v>
      </c>
      <c r="F161" s="25">
        <v>0.42189814814814813</v>
      </c>
      <c r="G161" t="s">
        <v>90</v>
      </c>
      <c r="H161" t="s">
        <v>91</v>
      </c>
      <c r="I161" s="39">
        <v>47.739220000000003</v>
      </c>
      <c r="J161" s="42">
        <v>-122.75836</v>
      </c>
      <c r="K161" s="1">
        <v>17</v>
      </c>
      <c r="L161">
        <v>7</v>
      </c>
      <c r="M161" s="29">
        <v>2</v>
      </c>
      <c r="N161">
        <v>5.048</v>
      </c>
      <c r="O161">
        <v>5.0060000000000002</v>
      </c>
      <c r="P161">
        <v>18.9999</v>
      </c>
      <c r="Q161" s="2"/>
      <c r="R161" s="30">
        <v>2</v>
      </c>
      <c r="S161" s="2"/>
      <c r="T161">
        <v>27.114999999999998</v>
      </c>
      <c r="U161" s="4"/>
      <c r="V161" s="29">
        <v>2</v>
      </c>
      <c r="W161" s="2"/>
      <c r="X161">
        <v>19.0063</v>
      </c>
      <c r="Y161" s="2"/>
      <c r="Z161" s="32">
        <v>8.8646999999999991</v>
      </c>
      <c r="AB161" s="4">
        <f t="shared" si="12"/>
        <v>8.8646999999999991</v>
      </c>
      <c r="AC161" s="3">
        <v>2</v>
      </c>
      <c r="AE161" s="33">
        <v>8.1286181595494575</v>
      </c>
      <c r="AH161" s="7">
        <f t="shared" si="14"/>
        <v>8.1286181595494575</v>
      </c>
      <c r="AI161" s="2"/>
      <c r="AJ161" s="1">
        <v>2</v>
      </c>
      <c r="AK161" s="6"/>
      <c r="AL161">
        <v>8.984</v>
      </c>
      <c r="AM161" s="6"/>
      <c r="AN161" s="6"/>
      <c r="AO161" s="6"/>
      <c r="AP161" s="6"/>
      <c r="AQ161" s="34">
        <v>7.6396613128090749</v>
      </c>
      <c r="AR161" s="34">
        <v>0.25047818948960299</v>
      </c>
      <c r="AS161" s="34">
        <v>0.65629950083931943</v>
      </c>
      <c r="AT161" s="34">
        <v>1.2367115556294896</v>
      </c>
      <c r="AU161" s="34">
        <v>36.04795438938374</v>
      </c>
      <c r="AV161" s="1">
        <v>2</v>
      </c>
      <c r="AW161" s="39">
        <v>4.3371000000000004</v>
      </c>
      <c r="AX161" s="5">
        <v>3.9358831892662312</v>
      </c>
      <c r="AZ161" s="35">
        <f t="shared" si="15"/>
        <v>3.9358831892662312</v>
      </c>
      <c r="BA161" s="3">
        <v>2</v>
      </c>
      <c r="BB161" s="5">
        <v>1.5276993300886081</v>
      </c>
      <c r="BD161" s="35">
        <f t="shared" si="13"/>
        <v>1.5276993300886081</v>
      </c>
      <c r="BE161" s="38">
        <v>2</v>
      </c>
      <c r="BF161" s="2"/>
      <c r="BG161" s="2"/>
      <c r="BJ161">
        <v>4</v>
      </c>
    </row>
    <row r="162" spans="2:62" x14ac:dyDescent="0.2">
      <c r="B162" t="s">
        <v>55</v>
      </c>
      <c r="C162" s="26">
        <v>44391</v>
      </c>
      <c r="D162" s="24">
        <v>0.70458333333333334</v>
      </c>
      <c r="E162" s="9">
        <v>44391</v>
      </c>
      <c r="F162" s="25">
        <v>0.42228009259259264</v>
      </c>
      <c r="G162" t="s">
        <v>90</v>
      </c>
      <c r="H162" t="s">
        <v>91</v>
      </c>
      <c r="I162" s="39">
        <v>47.739280000000001</v>
      </c>
      <c r="J162" s="42">
        <v>-122.75830000000001</v>
      </c>
      <c r="K162" s="1">
        <v>17</v>
      </c>
      <c r="L162">
        <v>8</v>
      </c>
      <c r="M162" s="29">
        <v>2</v>
      </c>
      <c r="N162">
        <v>2.863</v>
      </c>
      <c r="O162">
        <v>2.839</v>
      </c>
      <c r="P162">
        <v>19.880600000000001</v>
      </c>
      <c r="Q162" s="2"/>
      <c r="R162" s="30">
        <v>2</v>
      </c>
      <c r="S162" s="2"/>
      <c r="T162">
        <v>26.6585</v>
      </c>
      <c r="U162" s="4"/>
      <c r="V162" s="29">
        <v>2</v>
      </c>
      <c r="W162" s="2"/>
      <c r="X162">
        <v>18.442299999999999</v>
      </c>
      <c r="Y162" s="2"/>
      <c r="Z162" s="32">
        <v>8.8125</v>
      </c>
      <c r="AB162" s="4">
        <f t="shared" si="12"/>
        <v>8.8125</v>
      </c>
      <c r="AC162" s="3">
        <v>2</v>
      </c>
      <c r="AE162" s="33">
        <v>9.4636675452241281</v>
      </c>
      <c r="AH162" s="7">
        <f t="shared" si="14"/>
        <v>9.4636675452241281</v>
      </c>
      <c r="AI162" s="2"/>
      <c r="AJ162" s="1">
        <v>2</v>
      </c>
      <c r="AK162" s="6"/>
      <c r="AL162">
        <v>9.0329999999999995</v>
      </c>
      <c r="AM162" s="6"/>
      <c r="AN162" s="6"/>
      <c r="AO162" s="6"/>
      <c r="AP162" s="6"/>
      <c r="AQ162" s="34">
        <v>0</v>
      </c>
      <c r="AR162" s="34">
        <v>6.2800706994328844E-3</v>
      </c>
      <c r="AS162" s="34">
        <v>-4.1550850661635879E-5</v>
      </c>
      <c r="AT162" s="34">
        <v>0.50182985860113416</v>
      </c>
      <c r="AU162" s="34">
        <v>34.071962677504722</v>
      </c>
      <c r="AV162" s="1">
        <v>2</v>
      </c>
      <c r="AW162" s="39">
        <v>4.4184000000000001</v>
      </c>
      <c r="AX162" s="5">
        <v>5.5376961151303954</v>
      </c>
      <c r="AZ162" s="35">
        <f t="shared" si="15"/>
        <v>5.5376961151303954</v>
      </c>
      <c r="BA162" s="3">
        <v>2</v>
      </c>
      <c r="BB162" s="5">
        <v>1.3612343542244443</v>
      </c>
      <c r="BD162" s="35">
        <f t="shared" si="13"/>
        <v>1.3612343542244443</v>
      </c>
      <c r="BE162" s="38">
        <v>2</v>
      </c>
      <c r="BF162" s="2"/>
      <c r="BG162" s="2"/>
      <c r="BJ162">
        <v>4</v>
      </c>
    </row>
    <row r="163" spans="2:62" x14ac:dyDescent="0.2">
      <c r="B163" t="s">
        <v>55</v>
      </c>
      <c r="C163" s="26">
        <v>44391</v>
      </c>
      <c r="D163" s="24">
        <v>0.86804398148148154</v>
      </c>
      <c r="E163" s="9">
        <v>44391</v>
      </c>
      <c r="F163" s="25">
        <v>0.58092592592592596</v>
      </c>
      <c r="G163" t="s">
        <v>92</v>
      </c>
      <c r="H163" t="s">
        <v>93</v>
      </c>
      <c r="I163" s="39">
        <v>47.48986</v>
      </c>
      <c r="J163" s="42">
        <v>-123.05524</v>
      </c>
      <c r="K163" s="1">
        <v>401</v>
      </c>
      <c r="L163">
        <v>1</v>
      </c>
      <c r="M163" s="29">
        <v>2</v>
      </c>
      <c r="N163">
        <v>148.29499999999999</v>
      </c>
      <c r="O163">
        <v>147.005</v>
      </c>
      <c r="P163">
        <v>9.3893000000000004</v>
      </c>
      <c r="Q163" s="2"/>
      <c r="R163" s="30">
        <v>2</v>
      </c>
      <c r="S163" s="2"/>
      <c r="T163">
        <v>30.098500000000001</v>
      </c>
      <c r="U163" s="4"/>
      <c r="V163" s="29">
        <v>2</v>
      </c>
      <c r="W163" s="2"/>
      <c r="X163">
        <v>23.225899999999999</v>
      </c>
      <c r="Y163" s="2"/>
      <c r="Z163" s="32">
        <v>3.0669</v>
      </c>
      <c r="AB163" s="4">
        <f t="shared" si="12"/>
        <v>3.0669</v>
      </c>
      <c r="AC163" s="3">
        <v>2</v>
      </c>
      <c r="AE163" s="33">
        <v>3.2173303524742605</v>
      </c>
      <c r="AH163" s="7">
        <f t="shared" si="14"/>
        <v>3.2173303524742605</v>
      </c>
      <c r="AI163" s="2"/>
      <c r="AJ163" s="1">
        <v>2</v>
      </c>
      <c r="AK163" s="6"/>
      <c r="AL163">
        <v>8.1479999999999997</v>
      </c>
      <c r="AM163" s="6"/>
      <c r="AN163" s="6"/>
      <c r="AO163" s="6"/>
      <c r="AP163" s="6"/>
      <c r="AQ163" s="34">
        <v>31.227481958517959</v>
      </c>
      <c r="AR163" s="34">
        <v>7.2833204234404522E-2</v>
      </c>
      <c r="AS163" s="34">
        <v>-1.0352393194706407E-5</v>
      </c>
      <c r="AT163" s="34">
        <v>3.1303737070094519</v>
      </c>
      <c r="AU163" s="34">
        <v>71.641790101292997</v>
      </c>
      <c r="AV163" s="1">
        <v>2</v>
      </c>
      <c r="AW163" s="39">
        <v>0</v>
      </c>
      <c r="AZ163" s="35"/>
      <c r="BA163" s="3"/>
      <c r="BD163" s="35"/>
      <c r="BE163" s="3"/>
      <c r="BF163" s="2"/>
      <c r="BG163" s="2"/>
      <c r="BJ163">
        <v>5</v>
      </c>
    </row>
    <row r="164" spans="2:62" x14ac:dyDescent="0.2">
      <c r="B164" t="s">
        <v>55</v>
      </c>
      <c r="C164" s="26">
        <v>44391</v>
      </c>
      <c r="D164" s="24">
        <v>0.86804398148148154</v>
      </c>
      <c r="E164" s="9">
        <v>44391</v>
      </c>
      <c r="F164" s="25">
        <v>0.58225694444444442</v>
      </c>
      <c r="G164" t="s">
        <v>92</v>
      </c>
      <c r="H164" t="s">
        <v>93</v>
      </c>
      <c r="I164" s="39">
        <v>47.490029999999997</v>
      </c>
      <c r="J164" s="42">
        <v>-123.05488</v>
      </c>
      <c r="K164" s="1">
        <v>401</v>
      </c>
      <c r="L164">
        <v>2</v>
      </c>
      <c r="M164" s="29">
        <v>2</v>
      </c>
      <c r="N164">
        <v>121.036</v>
      </c>
      <c r="O164">
        <v>119.991</v>
      </c>
      <c r="P164">
        <v>9.4519000000000002</v>
      </c>
      <c r="Q164" s="2"/>
      <c r="R164" s="30">
        <v>2</v>
      </c>
      <c r="S164" s="2"/>
      <c r="T164">
        <v>30.101700000000001</v>
      </c>
      <c r="U164" s="4"/>
      <c r="V164" s="29">
        <v>2</v>
      </c>
      <c r="W164" s="2"/>
      <c r="X164">
        <v>23.218399999999999</v>
      </c>
      <c r="Y164" s="2"/>
      <c r="Z164" s="32">
        <v>2.9308000000000001</v>
      </c>
      <c r="AB164" s="4">
        <f t="shared" si="12"/>
        <v>2.9308000000000001</v>
      </c>
      <c r="AC164" s="3">
        <v>2</v>
      </c>
      <c r="AE164" s="33">
        <v>3.2185155978666162</v>
      </c>
      <c r="AH164" s="7">
        <f t="shared" si="14"/>
        <v>3.2185155978666162</v>
      </c>
      <c r="AI164" s="2"/>
      <c r="AJ164" s="1">
        <v>2</v>
      </c>
      <c r="AK164" s="6"/>
      <c r="AL164">
        <v>8.1379999999999999</v>
      </c>
      <c r="AM164" s="6"/>
      <c r="AN164" s="6"/>
      <c r="AO164" s="6"/>
      <c r="AP164" s="6"/>
      <c r="AQ164" s="34">
        <v>31.489757791954627</v>
      </c>
      <c r="AR164" s="34">
        <v>4.9424470812854449E-2</v>
      </c>
      <c r="AS164" s="34">
        <v>-1.0996718336495993E-5</v>
      </c>
      <c r="AT164" s="34">
        <v>3.1503067811568997</v>
      </c>
      <c r="AU164" s="34">
        <v>71.250925120559543</v>
      </c>
      <c r="AV164" s="1">
        <v>2</v>
      </c>
      <c r="AW164" s="39">
        <v>0</v>
      </c>
      <c r="AZ164" s="35"/>
      <c r="BA164" s="3"/>
      <c r="BD164" s="35"/>
      <c r="BE164" s="3"/>
      <c r="BF164" s="2"/>
      <c r="BG164" s="2"/>
      <c r="BJ164">
        <v>5</v>
      </c>
    </row>
    <row r="165" spans="2:62" x14ac:dyDescent="0.2">
      <c r="B165" t="s">
        <v>55</v>
      </c>
      <c r="C165" s="26">
        <v>44391</v>
      </c>
      <c r="D165" s="24">
        <v>0.86804398148148154</v>
      </c>
      <c r="E165" s="9">
        <v>44391</v>
      </c>
      <c r="F165" s="25">
        <v>0.58337962962962964</v>
      </c>
      <c r="G165" t="s">
        <v>92</v>
      </c>
      <c r="H165" t="s">
        <v>93</v>
      </c>
      <c r="I165" s="39">
        <v>47.490160000000003</v>
      </c>
      <c r="J165" s="42">
        <v>-123.05459999999999</v>
      </c>
      <c r="K165" s="1">
        <v>401</v>
      </c>
      <c r="L165">
        <v>3</v>
      </c>
      <c r="M165" s="29">
        <v>2</v>
      </c>
      <c r="N165">
        <v>101.113</v>
      </c>
      <c r="O165">
        <v>100.244</v>
      </c>
      <c r="P165">
        <v>9.5486000000000004</v>
      </c>
      <c r="Q165" s="2"/>
      <c r="R165" s="30">
        <v>2</v>
      </c>
      <c r="S165" s="2"/>
      <c r="T165">
        <v>30.097000000000001</v>
      </c>
      <c r="U165" s="4"/>
      <c r="V165" s="29">
        <v>2</v>
      </c>
      <c r="W165" s="2"/>
      <c r="X165">
        <v>23.199400000000001</v>
      </c>
      <c r="Y165" s="2"/>
      <c r="Z165" s="32">
        <v>2.62</v>
      </c>
      <c r="AB165" s="4">
        <f t="shared" si="12"/>
        <v>2.62</v>
      </c>
      <c r="AC165" s="3">
        <v>2</v>
      </c>
      <c r="AE165" s="33">
        <v>2.8174559157546351</v>
      </c>
      <c r="AH165" s="7">
        <f t="shared" si="14"/>
        <v>2.8174559157546351</v>
      </c>
      <c r="AI165" s="2"/>
      <c r="AJ165" s="1">
        <v>2</v>
      </c>
      <c r="AK165" s="6"/>
      <c r="AL165">
        <v>8.1150000000000002</v>
      </c>
      <c r="AM165" s="6"/>
      <c r="AN165" s="6"/>
      <c r="AO165" s="6"/>
      <c r="AP165" s="6"/>
      <c r="AQ165" s="34">
        <v>32.76841855959168</v>
      </c>
      <c r="AR165" s="34">
        <v>8.4509511228733444E-2</v>
      </c>
      <c r="AS165" s="34">
        <v>-1.1640725897911488E-5</v>
      </c>
      <c r="AT165" s="34">
        <v>3.1759430255425327</v>
      </c>
      <c r="AU165" s="34">
        <v>70.3513769660794</v>
      </c>
      <c r="AV165" s="1">
        <v>2</v>
      </c>
      <c r="AW165" s="39">
        <v>0</v>
      </c>
      <c r="AZ165" s="35"/>
      <c r="BA165" s="3"/>
      <c r="BD165" s="35"/>
      <c r="BE165" s="3"/>
      <c r="BF165" s="2"/>
      <c r="BG165" s="2"/>
      <c r="BJ165">
        <v>5</v>
      </c>
    </row>
    <row r="166" spans="2:62" x14ac:dyDescent="0.2">
      <c r="B166" t="s">
        <v>55</v>
      </c>
      <c r="C166" s="26">
        <v>44391</v>
      </c>
      <c r="D166" s="24">
        <v>0.86804398148148154</v>
      </c>
      <c r="E166" s="9">
        <v>44391</v>
      </c>
      <c r="F166" s="25">
        <v>0.58442129629629636</v>
      </c>
      <c r="G166" t="s">
        <v>92</v>
      </c>
      <c r="H166" t="s">
        <v>93</v>
      </c>
      <c r="I166" s="39">
        <v>47.490299999999998</v>
      </c>
      <c r="J166" s="42">
        <v>-123.05436</v>
      </c>
      <c r="K166" s="1">
        <v>401</v>
      </c>
      <c r="L166">
        <v>4</v>
      </c>
      <c r="M166" s="29">
        <v>2</v>
      </c>
      <c r="N166">
        <v>80.838999999999999</v>
      </c>
      <c r="O166">
        <v>80.149000000000001</v>
      </c>
      <c r="P166">
        <v>9.6250999999999998</v>
      </c>
      <c r="Q166" s="2"/>
      <c r="R166" s="30">
        <v>2</v>
      </c>
      <c r="S166" s="2"/>
      <c r="T166">
        <v>30.064699999999998</v>
      </c>
      <c r="U166" s="4"/>
      <c r="V166" s="29">
        <v>2</v>
      </c>
      <c r="W166" s="2"/>
      <c r="X166">
        <v>23.161899999999999</v>
      </c>
      <c r="Y166" s="2"/>
      <c r="Z166" s="32">
        <v>2.6335999999999999</v>
      </c>
      <c r="AB166" s="4">
        <f t="shared" si="12"/>
        <v>2.6335999999999999</v>
      </c>
      <c r="AC166" s="3">
        <v>2</v>
      </c>
      <c r="AE166" s="33">
        <v>2.8111355658112829</v>
      </c>
      <c r="AH166" s="7">
        <f t="shared" si="14"/>
        <v>2.8111355658112829</v>
      </c>
      <c r="AI166" s="2"/>
      <c r="AJ166" s="1">
        <v>2</v>
      </c>
      <c r="AK166" s="6"/>
      <c r="AL166">
        <v>8.1180000000000003</v>
      </c>
      <c r="AM166" s="6"/>
      <c r="AN166" s="6"/>
      <c r="AO166" s="6"/>
      <c r="AP166" s="6"/>
      <c r="AQ166" s="34">
        <v>32.284451776211718</v>
      </c>
      <c r="AR166" s="34">
        <v>0.10958837069943288</v>
      </c>
      <c r="AS166" s="34">
        <v>-1.2284415879020542E-5</v>
      </c>
      <c r="AT166" s="34">
        <v>3.1360045062533084</v>
      </c>
      <c r="AU166" s="34">
        <v>67.264926641330803</v>
      </c>
      <c r="AV166" s="1">
        <v>2</v>
      </c>
      <c r="AW166" s="39">
        <v>0</v>
      </c>
      <c r="AZ166" s="35"/>
      <c r="BA166" s="3"/>
      <c r="BD166" s="35"/>
      <c r="BE166" s="3"/>
      <c r="BF166" s="2"/>
      <c r="BG166" s="2"/>
      <c r="BJ166">
        <v>5</v>
      </c>
    </row>
    <row r="167" spans="2:62" x14ac:dyDescent="0.2">
      <c r="B167" t="s">
        <v>55</v>
      </c>
      <c r="C167" s="26">
        <v>44391</v>
      </c>
      <c r="D167" s="24">
        <v>0.86804398148148154</v>
      </c>
      <c r="E167" s="9">
        <v>44391</v>
      </c>
      <c r="F167" s="25">
        <v>0.58562499999999995</v>
      </c>
      <c r="G167" t="s">
        <v>92</v>
      </c>
      <c r="H167" t="s">
        <v>93</v>
      </c>
      <c r="I167" s="39">
        <v>47.490479999999998</v>
      </c>
      <c r="J167" s="42">
        <v>-123.05406000000001</v>
      </c>
      <c r="K167" s="1">
        <v>401</v>
      </c>
      <c r="L167">
        <v>5</v>
      </c>
      <c r="M167" s="29">
        <v>2</v>
      </c>
      <c r="N167">
        <v>50.554000000000002</v>
      </c>
      <c r="O167">
        <v>50.125</v>
      </c>
      <c r="P167">
        <v>9.7703000000000007</v>
      </c>
      <c r="Q167" s="2"/>
      <c r="R167" s="30">
        <v>2</v>
      </c>
      <c r="S167" s="2"/>
      <c r="T167">
        <v>29.941199999999998</v>
      </c>
      <c r="U167" s="4"/>
      <c r="V167" s="29">
        <v>2</v>
      </c>
      <c r="W167" s="2"/>
      <c r="X167">
        <v>23.042300000000001</v>
      </c>
      <c r="Y167" s="2"/>
      <c r="Z167" s="32">
        <v>3.5853000000000002</v>
      </c>
      <c r="AB167" s="4">
        <f t="shared" si="12"/>
        <v>3.5853000000000002</v>
      </c>
      <c r="AC167" s="3">
        <v>2</v>
      </c>
      <c r="AE167" s="33">
        <v>3.9100838030398735</v>
      </c>
      <c r="AH167" s="7">
        <f t="shared" si="14"/>
        <v>3.9100838030398735</v>
      </c>
      <c r="AI167" s="2"/>
      <c r="AJ167" s="1">
        <v>2</v>
      </c>
      <c r="AK167" s="6"/>
      <c r="AL167">
        <v>8.2170000000000005</v>
      </c>
      <c r="AM167" s="6"/>
      <c r="AN167" s="6"/>
      <c r="AO167" s="6"/>
      <c r="AP167" s="6"/>
      <c r="AQ167" s="34">
        <v>29.478235544423438</v>
      </c>
      <c r="AR167" s="34">
        <v>6.2041784877126659E-2</v>
      </c>
      <c r="AS167" s="34">
        <v>-1.2927788279789323E-5</v>
      </c>
      <c r="AT167" s="34">
        <v>2.8414924824196595</v>
      </c>
      <c r="AU167" s="34">
        <v>55.781455415879016</v>
      </c>
      <c r="AV167" s="1">
        <v>2</v>
      </c>
      <c r="AW167" s="39">
        <v>8.7400000000000005E-2</v>
      </c>
      <c r="AX167" s="36">
        <v>0.22883000000000001</v>
      </c>
      <c r="AZ167" s="35">
        <f t="shared" si="15"/>
        <v>0.22883000000000001</v>
      </c>
      <c r="BA167" s="3">
        <v>2</v>
      </c>
      <c r="BB167" s="5">
        <v>0.90555747798714714</v>
      </c>
      <c r="BD167" s="35">
        <f t="shared" si="13"/>
        <v>0.90555747798714714</v>
      </c>
      <c r="BE167" s="38">
        <v>2</v>
      </c>
      <c r="BF167" s="2"/>
      <c r="BG167" s="2"/>
      <c r="BJ167">
        <v>5</v>
      </c>
    </row>
    <row r="168" spans="2:62" x14ac:dyDescent="0.2">
      <c r="B168" t="s">
        <v>55</v>
      </c>
      <c r="C168" s="26">
        <v>44391</v>
      </c>
      <c r="D168" s="24">
        <v>0.86804398148148154</v>
      </c>
      <c r="E168" s="9">
        <v>44391</v>
      </c>
      <c r="F168" s="25">
        <v>0.58653935185185191</v>
      </c>
      <c r="G168" t="s">
        <v>92</v>
      </c>
      <c r="H168" t="s">
        <v>93</v>
      </c>
      <c r="I168" s="39">
        <v>47.490639999999999</v>
      </c>
      <c r="J168" s="42">
        <v>-123.05385</v>
      </c>
      <c r="K168" s="1">
        <v>401</v>
      </c>
      <c r="L168">
        <v>6</v>
      </c>
      <c r="M168" s="29">
        <v>2</v>
      </c>
      <c r="N168">
        <v>30.448</v>
      </c>
      <c r="O168">
        <v>30.192</v>
      </c>
      <c r="P168">
        <v>10.1671</v>
      </c>
      <c r="Q168" s="2"/>
      <c r="R168" s="30">
        <v>2</v>
      </c>
      <c r="S168" s="2"/>
      <c r="T168">
        <v>29.811199999999999</v>
      </c>
      <c r="U168" s="4"/>
      <c r="V168" s="29">
        <v>2</v>
      </c>
      <c r="W168" s="2"/>
      <c r="X168">
        <v>22.877300000000002</v>
      </c>
      <c r="Y168" s="2"/>
      <c r="Z168" s="32">
        <v>4.1947999999999999</v>
      </c>
      <c r="AB168" s="4">
        <f t="shared" si="12"/>
        <v>4.1947999999999999</v>
      </c>
      <c r="AC168" s="3">
        <v>2</v>
      </c>
      <c r="AE168" s="33">
        <v>4.3536134480677937</v>
      </c>
      <c r="AH168" s="7">
        <f t="shared" si="14"/>
        <v>4.3536134480677937</v>
      </c>
      <c r="AI168" s="2"/>
      <c r="AJ168" s="1">
        <v>2</v>
      </c>
      <c r="AK168" s="6"/>
      <c r="AL168">
        <v>8.282</v>
      </c>
      <c r="AM168" s="6"/>
      <c r="AN168" s="6"/>
      <c r="AO168" s="6"/>
      <c r="AP168" s="6"/>
      <c r="AQ168" s="34">
        <v>26.035681229444233</v>
      </c>
      <c r="AR168" s="34">
        <v>5.2449186805293022E-2</v>
      </c>
      <c r="AS168" s="34">
        <v>-1.3570843100184041E-5</v>
      </c>
      <c r="AT168" s="34">
        <v>2.6844641644763709</v>
      </c>
      <c r="AU168" s="34">
        <v>48.389502588854441</v>
      </c>
      <c r="AV168" s="1">
        <v>2</v>
      </c>
      <c r="AW168" s="39">
        <v>0.26860000000000001</v>
      </c>
      <c r="AX168" s="36">
        <v>7.8259999999999996</v>
      </c>
      <c r="AZ168" s="35">
        <f t="shared" si="15"/>
        <v>7.8259999999999996</v>
      </c>
      <c r="BA168" s="3">
        <v>2</v>
      </c>
      <c r="BB168" s="5">
        <v>2.9622601034507547</v>
      </c>
      <c r="BD168" s="35">
        <f t="shared" si="13"/>
        <v>2.9622601034507547</v>
      </c>
      <c r="BE168" s="38">
        <v>2</v>
      </c>
      <c r="BF168" s="2"/>
      <c r="BG168" s="2"/>
      <c r="BJ168">
        <v>5</v>
      </c>
    </row>
    <row r="169" spans="2:62" x14ac:dyDescent="0.2">
      <c r="B169" t="s">
        <v>55</v>
      </c>
      <c r="C169" s="26">
        <v>44391</v>
      </c>
      <c r="D169" s="24">
        <v>0.86804398148148154</v>
      </c>
      <c r="E169" s="9">
        <v>44391</v>
      </c>
      <c r="F169" s="25">
        <v>0.58718749999999997</v>
      </c>
      <c r="G169" t="s">
        <v>92</v>
      </c>
      <c r="H169" t="s">
        <v>93</v>
      </c>
      <c r="I169" s="39">
        <v>47.490780000000001</v>
      </c>
      <c r="J169" s="42">
        <v>-123.05368</v>
      </c>
      <c r="K169" s="1">
        <v>401</v>
      </c>
      <c r="L169">
        <v>7</v>
      </c>
      <c r="M169" s="29">
        <v>2</v>
      </c>
      <c r="N169">
        <v>20.295000000000002</v>
      </c>
      <c r="O169">
        <v>20.125</v>
      </c>
      <c r="P169">
        <v>11.2064</v>
      </c>
      <c r="Q169" s="2"/>
      <c r="R169" s="30">
        <v>2</v>
      </c>
      <c r="S169" s="2"/>
      <c r="T169">
        <v>29.681000000000001</v>
      </c>
      <c r="U169" s="4"/>
      <c r="V169" s="29">
        <v>2</v>
      </c>
      <c r="W169" s="2"/>
      <c r="X169">
        <v>22.6022</v>
      </c>
      <c r="Y169" s="2"/>
      <c r="Z169" s="32">
        <v>6.5812999999999997</v>
      </c>
      <c r="AB169" s="4">
        <f t="shared" si="12"/>
        <v>6.5812999999999997</v>
      </c>
      <c r="AC169" s="3">
        <v>2</v>
      </c>
      <c r="AE169" s="33">
        <v>7.0226049286470378</v>
      </c>
      <c r="AH169" s="7">
        <f t="shared" si="14"/>
        <v>7.0226049286470378</v>
      </c>
      <c r="AI169" s="2"/>
      <c r="AJ169" s="1">
        <v>2</v>
      </c>
      <c r="AK169" s="6"/>
      <c r="AL169">
        <v>8.57</v>
      </c>
      <c r="AM169" s="6"/>
      <c r="AN169" s="6"/>
      <c r="AO169" s="6"/>
      <c r="AP169" s="6"/>
      <c r="AQ169" s="34">
        <v>16.262613666056708</v>
      </c>
      <c r="AR169" s="34">
        <v>0.20218772778827976</v>
      </c>
      <c r="AS169" s="34">
        <v>-1.4213580340272289E-5</v>
      </c>
      <c r="AT169" s="34">
        <v>1.933268533293006</v>
      </c>
      <c r="AU169" s="34">
        <v>33.359225235039695</v>
      </c>
      <c r="AV169" s="1">
        <v>2</v>
      </c>
      <c r="AW169" s="39">
        <v>2.1147999999999998</v>
      </c>
      <c r="AX169" s="36">
        <v>1.6338490000000001</v>
      </c>
      <c r="AZ169" s="35">
        <f t="shared" si="15"/>
        <v>1.6338490000000001</v>
      </c>
      <c r="BA169" s="3">
        <v>2</v>
      </c>
      <c r="BB169" s="5">
        <v>1.7600541941669403</v>
      </c>
      <c r="BD169" s="35">
        <f t="shared" si="13"/>
        <v>1.7600541941669403</v>
      </c>
      <c r="BE169" s="38">
        <v>2</v>
      </c>
      <c r="BF169" s="2"/>
      <c r="BG169" s="2"/>
      <c r="BJ169">
        <v>5</v>
      </c>
    </row>
    <row r="170" spans="2:62" x14ac:dyDescent="0.2">
      <c r="B170" t="s">
        <v>55</v>
      </c>
      <c r="C170" s="26">
        <v>44391</v>
      </c>
      <c r="D170" s="24">
        <v>0.86804398148148154</v>
      </c>
      <c r="E170" s="9">
        <v>44391</v>
      </c>
      <c r="F170" s="25">
        <v>0.58799768518518525</v>
      </c>
      <c r="G170" t="s">
        <v>92</v>
      </c>
      <c r="H170" t="s">
        <v>93</v>
      </c>
      <c r="I170" s="39">
        <v>47.490859999999998</v>
      </c>
      <c r="J170" s="42">
        <v>-123.0535</v>
      </c>
      <c r="K170" s="1">
        <v>401</v>
      </c>
      <c r="L170">
        <v>8</v>
      </c>
      <c r="M170" s="29">
        <v>2</v>
      </c>
      <c r="N170">
        <v>10.282</v>
      </c>
      <c r="O170">
        <v>10.196</v>
      </c>
      <c r="P170">
        <v>14.086499999999999</v>
      </c>
      <c r="Q170" s="2"/>
      <c r="R170" s="30">
        <v>2</v>
      </c>
      <c r="S170" s="2"/>
      <c r="T170">
        <v>29.049499999999998</v>
      </c>
      <c r="U170" s="4"/>
      <c r="V170" s="29">
        <v>2</v>
      </c>
      <c r="W170" s="2"/>
      <c r="X170">
        <v>21.576899999999998</v>
      </c>
      <c r="Y170" s="2"/>
      <c r="Z170" s="32">
        <v>10.4239</v>
      </c>
      <c r="AB170" s="4">
        <f t="shared" si="12"/>
        <v>10.4239</v>
      </c>
      <c r="AC170" s="3">
        <v>2</v>
      </c>
      <c r="AE170" s="33">
        <v>11.287463322284973</v>
      </c>
      <c r="AH170" s="7">
        <f t="shared" si="14"/>
        <v>11.287463322284973</v>
      </c>
      <c r="AI170" s="2"/>
      <c r="AJ170" s="1">
        <v>2</v>
      </c>
      <c r="AK170" s="6"/>
      <c r="AL170">
        <v>8.952</v>
      </c>
      <c r="AM170" s="6"/>
      <c r="AN170" s="6"/>
      <c r="AO170" s="6"/>
      <c r="AP170" s="6"/>
      <c r="AQ170" s="34">
        <v>1.8010866560000001</v>
      </c>
      <c r="AR170" s="34">
        <v>6.0165699999999996E-2</v>
      </c>
      <c r="AS170" s="34">
        <v>-1.4855999999986488E-5</v>
      </c>
      <c r="AT170" s="34">
        <v>0.79752308800000005</v>
      </c>
      <c r="AU170" s="34">
        <v>28.725690344000004</v>
      </c>
      <c r="AV170" s="1">
        <v>2</v>
      </c>
      <c r="AW170" s="39">
        <v>8.1173000000000002</v>
      </c>
      <c r="AX170" s="36">
        <v>0.31578600000000001</v>
      </c>
      <c r="AZ170" s="35">
        <f t="shared" si="15"/>
        <v>0.31578600000000001</v>
      </c>
      <c r="BA170" s="3">
        <v>2</v>
      </c>
      <c r="BB170" s="5">
        <v>1.1056715091545211</v>
      </c>
      <c r="BD170" s="35">
        <f t="shared" si="13"/>
        <v>1.1056715091545211</v>
      </c>
      <c r="BE170" s="38">
        <v>2</v>
      </c>
      <c r="BF170" s="2"/>
      <c r="BG170" s="2"/>
      <c r="BJ170">
        <v>5</v>
      </c>
    </row>
    <row r="171" spans="2:62" x14ac:dyDescent="0.2">
      <c r="B171" t="s">
        <v>55</v>
      </c>
      <c r="C171" s="26">
        <v>44391</v>
      </c>
      <c r="D171" s="24">
        <v>0.86804398148148154</v>
      </c>
      <c r="E171" s="9">
        <v>44391</v>
      </c>
      <c r="F171" s="25">
        <v>0.58856481481481482</v>
      </c>
      <c r="G171" t="s">
        <v>92</v>
      </c>
      <c r="H171" t="s">
        <v>93</v>
      </c>
      <c r="I171" s="39">
        <v>47.490920000000003</v>
      </c>
      <c r="J171" s="42">
        <v>-123.05338</v>
      </c>
      <c r="K171" s="1">
        <v>401</v>
      </c>
      <c r="L171">
        <v>9</v>
      </c>
      <c r="M171" s="29">
        <v>2</v>
      </c>
      <c r="N171">
        <v>4.8940000000000001</v>
      </c>
      <c r="O171">
        <v>4.8529999999999998</v>
      </c>
      <c r="P171">
        <v>18.497900000000001</v>
      </c>
      <c r="Q171" s="2"/>
      <c r="R171" s="30">
        <v>2</v>
      </c>
      <c r="S171" s="2"/>
      <c r="T171">
        <v>27.0305</v>
      </c>
      <c r="U171" s="4"/>
      <c r="V171" s="29">
        <v>2</v>
      </c>
      <c r="W171" s="2"/>
      <c r="X171">
        <v>19.0626</v>
      </c>
      <c r="Y171" s="2"/>
      <c r="Z171" s="32">
        <v>9.6468000000000007</v>
      </c>
      <c r="AB171" s="4">
        <f t="shared" si="12"/>
        <v>9.6468000000000007</v>
      </c>
      <c r="AC171" s="3">
        <v>2</v>
      </c>
      <c r="AE171" s="33">
        <v>10.754085252099195</v>
      </c>
      <c r="AH171" s="7">
        <f t="shared" si="14"/>
        <v>10.754085252099195</v>
      </c>
      <c r="AI171" s="2"/>
      <c r="AJ171" s="1">
        <v>2</v>
      </c>
      <c r="AK171" s="6"/>
      <c r="AL171">
        <v>9.0540000000000003</v>
      </c>
      <c r="AM171" s="6"/>
      <c r="AN171" s="6"/>
      <c r="AO171" s="6"/>
      <c r="AP171" s="6"/>
      <c r="AQ171" s="34">
        <v>0</v>
      </c>
      <c r="AR171" s="34">
        <v>3.9134451266540651E-2</v>
      </c>
      <c r="AS171" s="34">
        <v>-1.5498102079394203E-5</v>
      </c>
      <c r="AT171" s="34">
        <v>0.65250998164083174</v>
      </c>
      <c r="AU171" s="34">
        <v>38.31883838182231</v>
      </c>
      <c r="AV171" s="1">
        <v>2</v>
      </c>
      <c r="AW171" s="39">
        <v>1.4133</v>
      </c>
      <c r="AX171" s="36">
        <v>2.4118729999999999</v>
      </c>
      <c r="AZ171" s="35">
        <f t="shared" si="15"/>
        <v>2.4118729999999999</v>
      </c>
      <c r="BA171" s="3">
        <v>2</v>
      </c>
      <c r="BB171" s="5">
        <v>0.79682458593614269</v>
      </c>
      <c r="BD171" s="35">
        <f t="shared" si="13"/>
        <v>0.79682458593614269</v>
      </c>
      <c r="BE171" s="38">
        <v>2</v>
      </c>
      <c r="BF171" s="2"/>
      <c r="BG171" s="2"/>
      <c r="BJ171">
        <v>5</v>
      </c>
    </row>
    <row r="172" spans="2:62" x14ac:dyDescent="0.2">
      <c r="B172" t="s">
        <v>55</v>
      </c>
      <c r="C172" s="26">
        <v>44391</v>
      </c>
      <c r="D172" s="24">
        <v>0.86804398148148154</v>
      </c>
      <c r="E172" s="9">
        <v>44391</v>
      </c>
      <c r="F172" s="25">
        <v>0.58895833333333336</v>
      </c>
      <c r="G172" t="s">
        <v>92</v>
      </c>
      <c r="H172" t="s">
        <v>93</v>
      </c>
      <c r="I172" s="39">
        <v>47.491</v>
      </c>
      <c r="J172" s="42">
        <v>-123.05324</v>
      </c>
      <c r="K172" s="1">
        <v>401</v>
      </c>
      <c r="L172">
        <v>10</v>
      </c>
      <c r="M172" s="29">
        <v>2</v>
      </c>
      <c r="N172">
        <v>2.94</v>
      </c>
      <c r="O172">
        <v>2.915</v>
      </c>
      <c r="P172">
        <v>19.094899999999999</v>
      </c>
      <c r="Q172" s="2"/>
      <c r="R172" s="30">
        <v>2</v>
      </c>
      <c r="S172" s="2"/>
      <c r="T172">
        <v>26.8278</v>
      </c>
      <c r="U172" s="4"/>
      <c r="V172" s="29">
        <v>2</v>
      </c>
      <c r="W172" s="2"/>
      <c r="X172">
        <v>18.764500000000002</v>
      </c>
      <c r="Y172" s="2"/>
      <c r="Z172" s="32">
        <v>9.4467999999999996</v>
      </c>
      <c r="AB172" s="4">
        <f t="shared" si="12"/>
        <v>9.4467999999999996</v>
      </c>
      <c r="AC172" s="3">
        <v>2</v>
      </c>
      <c r="AE172" s="33">
        <v>10.288193414606411</v>
      </c>
      <c r="AH172" s="7">
        <f t="shared" si="14"/>
        <v>10.288193414606411</v>
      </c>
      <c r="AI172" s="2"/>
      <c r="AJ172" s="1">
        <v>2</v>
      </c>
      <c r="AK172" s="6"/>
      <c r="AL172">
        <v>9.0660000000000007</v>
      </c>
      <c r="AM172" s="6"/>
      <c r="AN172" s="6"/>
      <c r="AO172" s="6"/>
      <c r="AP172" s="6"/>
      <c r="AQ172" s="34">
        <v>0</v>
      </c>
      <c r="AR172" s="34">
        <v>1.4661176370510417E-2</v>
      </c>
      <c r="AS172" s="34">
        <v>-1.6139886578461649E-5</v>
      </c>
      <c r="AT172" s="34">
        <v>0.68602803856332706</v>
      </c>
      <c r="AU172" s="34">
        <v>41.834417917202266</v>
      </c>
      <c r="AV172" s="1">
        <v>2</v>
      </c>
      <c r="AW172" s="39">
        <v>0.6179</v>
      </c>
      <c r="AX172" s="36">
        <v>1.153305</v>
      </c>
      <c r="AZ172" s="35">
        <f t="shared" si="15"/>
        <v>1.153305</v>
      </c>
      <c r="BA172" s="3">
        <v>2</v>
      </c>
      <c r="BB172" s="5">
        <v>0.47650913982941556</v>
      </c>
      <c r="BD172" s="35">
        <f t="shared" si="13"/>
        <v>0.47650913982941556</v>
      </c>
      <c r="BE172" s="38">
        <v>2</v>
      </c>
      <c r="BF172" s="2"/>
      <c r="BG172" s="2"/>
      <c r="BJ172">
        <v>5</v>
      </c>
    </row>
    <row r="173" spans="2:62" x14ac:dyDescent="0.2">
      <c r="B173" t="s">
        <v>55</v>
      </c>
      <c r="C173" s="26">
        <v>44391</v>
      </c>
      <c r="D173" s="24">
        <v>0.99107638888888883</v>
      </c>
      <c r="E173" s="9">
        <v>44391</v>
      </c>
      <c r="F173" s="25">
        <v>0.7021412037037037</v>
      </c>
      <c r="G173" t="s">
        <v>94</v>
      </c>
      <c r="H173" t="s">
        <v>95</v>
      </c>
      <c r="I173" s="39">
        <v>47.357700000000001</v>
      </c>
      <c r="J173" s="42">
        <v>-123.02283</v>
      </c>
      <c r="K173" s="1">
        <v>402</v>
      </c>
      <c r="L173">
        <v>1</v>
      </c>
      <c r="M173" s="29">
        <v>2</v>
      </c>
      <c r="N173">
        <v>43.216999999999999</v>
      </c>
      <c r="O173">
        <v>42.851999999999997</v>
      </c>
      <c r="P173">
        <v>10.318300000000001</v>
      </c>
      <c r="Q173" s="2"/>
      <c r="R173" s="30">
        <v>2</v>
      </c>
      <c r="S173" s="2"/>
      <c r="T173">
        <v>29.892800000000001</v>
      </c>
      <c r="U173" s="4"/>
      <c r="V173" s="29">
        <v>2</v>
      </c>
      <c r="W173" s="2"/>
      <c r="X173">
        <v>22.916399999999999</v>
      </c>
      <c r="Y173" s="2"/>
      <c r="Z173" s="32">
        <v>1.4413</v>
      </c>
      <c r="AB173" s="4">
        <f t="shared" si="12"/>
        <v>1.4413</v>
      </c>
      <c r="AC173" s="3">
        <v>2</v>
      </c>
      <c r="AE173" s="33">
        <v>1.5568580968805128</v>
      </c>
      <c r="AF173" s="33">
        <v>1.5381860216220324</v>
      </c>
      <c r="AH173" s="7">
        <f t="shared" si="14"/>
        <v>1.5475220592512726</v>
      </c>
      <c r="AI173" s="2"/>
      <c r="AJ173" s="1">
        <v>2</v>
      </c>
      <c r="AK173" s="6"/>
      <c r="AL173">
        <v>8.0250000000000004</v>
      </c>
      <c r="AM173" s="6"/>
      <c r="AN173" s="6"/>
      <c r="AO173" s="6"/>
      <c r="AP173" s="6"/>
      <c r="AQ173" s="34">
        <v>28.477086598179248</v>
      </c>
      <c r="AR173" s="34">
        <v>5.4964640513302895E-2</v>
      </c>
      <c r="AS173" s="34">
        <v>2.6623614055361469E-2</v>
      </c>
      <c r="AT173" s="34">
        <v>3.8608276785810265</v>
      </c>
      <c r="AU173" s="34">
        <v>86.663699278319015</v>
      </c>
      <c r="AV173" s="1">
        <v>2</v>
      </c>
      <c r="AW173" s="39">
        <v>0.16450000000000001</v>
      </c>
      <c r="AX173" s="5">
        <v>0.29290293501516135</v>
      </c>
      <c r="AZ173" s="35">
        <f t="shared" si="15"/>
        <v>0.29290293501516135</v>
      </c>
      <c r="BA173" s="3">
        <v>2</v>
      </c>
      <c r="BB173" s="7">
        <v>0.56830583499999998</v>
      </c>
      <c r="BD173" s="35">
        <f t="shared" si="13"/>
        <v>0.56830583499999998</v>
      </c>
      <c r="BE173" s="3">
        <v>2</v>
      </c>
      <c r="BF173" s="2"/>
      <c r="BG173" s="2"/>
      <c r="BJ173">
        <v>3</v>
      </c>
    </row>
    <row r="174" spans="2:62" x14ac:dyDescent="0.2">
      <c r="B174" t="s">
        <v>55</v>
      </c>
      <c r="C174" s="26">
        <v>44391</v>
      </c>
      <c r="D174" s="24">
        <v>0.99107638888888883</v>
      </c>
      <c r="E174" s="9">
        <v>44391</v>
      </c>
      <c r="F174" s="25">
        <v>0.70219907407407411</v>
      </c>
      <c r="G174" t="s">
        <v>94</v>
      </c>
      <c r="H174" t="s">
        <v>95</v>
      </c>
      <c r="I174" s="39">
        <v>47.35772</v>
      </c>
      <c r="J174" s="42">
        <v>-123.02282</v>
      </c>
      <c r="K174" s="1">
        <v>402</v>
      </c>
      <c r="L174">
        <v>2</v>
      </c>
      <c r="M174" s="29">
        <v>2</v>
      </c>
      <c r="N174">
        <v>43.213999999999999</v>
      </c>
      <c r="O174">
        <v>42.85</v>
      </c>
      <c r="P174">
        <v>10.3232</v>
      </c>
      <c r="Q174" s="2"/>
      <c r="R174" s="30">
        <v>2</v>
      </c>
      <c r="S174" s="2"/>
      <c r="T174">
        <v>29.891400000000001</v>
      </c>
      <c r="U174" s="4"/>
      <c r="V174" s="29">
        <v>2</v>
      </c>
      <c r="W174" s="2"/>
      <c r="X174">
        <v>22.9145</v>
      </c>
      <c r="Y174" s="2"/>
      <c r="Z174" s="32">
        <v>1.4377</v>
      </c>
      <c r="AB174" s="4">
        <f t="shared" si="12"/>
        <v>1.4377</v>
      </c>
      <c r="AC174" s="3">
        <v>2</v>
      </c>
      <c r="AH174" s="7"/>
      <c r="AI174" s="2"/>
      <c r="AK174" s="6"/>
      <c r="AL174">
        <v>8.0250000000000004</v>
      </c>
      <c r="AM174" s="6"/>
      <c r="AN174" s="6"/>
      <c r="AO174" s="6"/>
      <c r="AP174" s="6"/>
      <c r="AW174" s="39">
        <v>0.158</v>
      </c>
      <c r="AZ174" s="35"/>
      <c r="BA174" s="3"/>
      <c r="BD174" s="35"/>
      <c r="BE174" s="3"/>
      <c r="BF174" s="2"/>
      <c r="BG174" s="2"/>
      <c r="BJ174">
        <v>3</v>
      </c>
    </row>
    <row r="175" spans="2:62" x14ac:dyDescent="0.2">
      <c r="B175" t="s">
        <v>55</v>
      </c>
      <c r="C175" s="26">
        <v>44391</v>
      </c>
      <c r="D175" s="24">
        <v>0.99107638888888883</v>
      </c>
      <c r="E175" s="9">
        <v>44391</v>
      </c>
      <c r="F175" s="25">
        <v>0.70314814814814808</v>
      </c>
      <c r="G175" t="s">
        <v>94</v>
      </c>
      <c r="H175" t="s">
        <v>95</v>
      </c>
      <c r="I175" s="39">
        <v>47.35792</v>
      </c>
      <c r="J175" s="42">
        <v>-123.02256</v>
      </c>
      <c r="K175" s="1">
        <v>402</v>
      </c>
      <c r="L175">
        <v>3</v>
      </c>
      <c r="M175" s="29">
        <v>2</v>
      </c>
      <c r="N175">
        <v>29.992999999999999</v>
      </c>
      <c r="O175">
        <v>29.741</v>
      </c>
      <c r="P175">
        <v>10.6675</v>
      </c>
      <c r="Q175" s="2"/>
      <c r="R175" s="30">
        <v>2</v>
      </c>
      <c r="S175" s="2"/>
      <c r="T175">
        <v>29.787600000000001</v>
      </c>
      <c r="U175" s="4"/>
      <c r="V175" s="29">
        <v>2</v>
      </c>
      <c r="W175" s="2"/>
      <c r="X175">
        <v>22.776599999999998</v>
      </c>
      <c r="Y175" s="2"/>
      <c r="Z175" s="32">
        <v>1.9890000000000001</v>
      </c>
      <c r="AB175" s="4">
        <f t="shared" si="12"/>
        <v>1.9890000000000001</v>
      </c>
      <c r="AC175" s="3">
        <v>2</v>
      </c>
      <c r="AE175" s="33">
        <v>1.9271286726553893</v>
      </c>
      <c r="AF175" s="33">
        <v>1.9994908209342432</v>
      </c>
      <c r="AH175" s="7">
        <f>AVERAGE(AE175:AF175)</f>
        <v>1.9633097467948164</v>
      </c>
      <c r="AI175" s="2"/>
      <c r="AJ175" s="1">
        <v>2</v>
      </c>
      <c r="AK175" s="6"/>
      <c r="AL175">
        <v>8.0570000000000004</v>
      </c>
      <c r="AM175" s="6"/>
      <c r="AN175" s="6"/>
      <c r="AO175" s="6"/>
      <c r="AP175" s="6"/>
      <c r="AQ175" s="34">
        <v>25.528519132276269</v>
      </c>
      <c r="AR175" s="34">
        <v>0.20797847414673473</v>
      </c>
      <c r="AS175" s="34">
        <v>0.12569310908357967</v>
      </c>
      <c r="AT175" s="34">
        <v>3.738386552217146</v>
      </c>
      <c r="AU175" s="34">
        <v>85.749363887180863</v>
      </c>
      <c r="AV175" s="1">
        <v>2</v>
      </c>
      <c r="AW175" s="39">
        <v>0.34329999999999999</v>
      </c>
      <c r="AX175" s="5">
        <v>0.39816492728623493</v>
      </c>
      <c r="AY175" s="5">
        <v>0.43020118580351824</v>
      </c>
      <c r="AZ175" s="35">
        <f t="shared" si="15"/>
        <v>0.41418305654487658</v>
      </c>
      <c r="BA175" s="3">
        <v>2</v>
      </c>
      <c r="BB175" s="5">
        <v>0.5741675549718297</v>
      </c>
      <c r="BC175" s="5">
        <v>0.56991222451906254</v>
      </c>
      <c r="BD175" s="35">
        <f t="shared" si="13"/>
        <v>0.57203988974544617</v>
      </c>
      <c r="BE175" s="3">
        <v>2</v>
      </c>
      <c r="BF175" s="2"/>
      <c r="BG175" s="2"/>
      <c r="BJ175">
        <v>3</v>
      </c>
    </row>
    <row r="176" spans="2:62" x14ac:dyDescent="0.2">
      <c r="B176" t="s">
        <v>55</v>
      </c>
      <c r="C176" s="26">
        <v>44391</v>
      </c>
      <c r="D176" s="24">
        <v>0.99107638888888883</v>
      </c>
      <c r="E176" s="9">
        <v>44391</v>
      </c>
      <c r="F176" s="25">
        <v>0.70386574074074071</v>
      </c>
      <c r="G176" t="s">
        <v>94</v>
      </c>
      <c r="H176" t="s">
        <v>95</v>
      </c>
      <c r="I176" s="39">
        <v>47.358080000000001</v>
      </c>
      <c r="J176" s="42">
        <v>-123.02238</v>
      </c>
      <c r="K176" s="1">
        <v>402</v>
      </c>
      <c r="L176">
        <v>4</v>
      </c>
      <c r="M176" s="29">
        <v>2</v>
      </c>
      <c r="N176">
        <v>20.166</v>
      </c>
      <c r="O176">
        <v>19.997</v>
      </c>
      <c r="P176">
        <v>11.229200000000001</v>
      </c>
      <c r="Q176" s="2"/>
      <c r="R176" s="30">
        <v>2</v>
      </c>
      <c r="S176" s="2"/>
      <c r="T176">
        <v>29.634399999999999</v>
      </c>
      <c r="U176" s="4"/>
      <c r="V176" s="29">
        <v>2</v>
      </c>
      <c r="W176" s="2"/>
      <c r="X176">
        <v>22.562100000000001</v>
      </c>
      <c r="Y176" s="2"/>
      <c r="Z176" s="32">
        <v>3.6530999999999998</v>
      </c>
      <c r="AB176" s="4">
        <f t="shared" si="12"/>
        <v>3.6530999999999998</v>
      </c>
      <c r="AC176" s="3">
        <v>2</v>
      </c>
      <c r="AE176" s="33">
        <v>3.7865086518405859</v>
      </c>
      <c r="AF176" s="33">
        <v>3.8228926726457835</v>
      </c>
      <c r="AH176" s="7">
        <f>AVERAGE(AE176:AF176)</f>
        <v>3.8047006622431847</v>
      </c>
      <c r="AI176" s="2"/>
      <c r="AJ176" s="1">
        <v>2</v>
      </c>
      <c r="AK176" s="6"/>
      <c r="AL176">
        <v>8.2200000000000006</v>
      </c>
      <c r="AM176" s="6"/>
      <c r="AN176" s="6"/>
      <c r="AO176" s="6"/>
      <c r="AP176" s="6"/>
      <c r="AQ176" s="34">
        <v>17.419985052425424</v>
      </c>
      <c r="AR176" s="34">
        <v>0.29760889985219025</v>
      </c>
      <c r="AS176" s="34">
        <v>0.97719416750873422</v>
      </c>
      <c r="AT176" s="34">
        <v>3.1758183458210154</v>
      </c>
      <c r="AU176" s="34">
        <v>75.151093767448273</v>
      </c>
      <c r="AV176" s="1">
        <v>2</v>
      </c>
      <c r="AW176" s="39">
        <v>1.1303000000000001</v>
      </c>
      <c r="AX176" s="5">
        <v>1.2128012152971526</v>
      </c>
      <c r="AZ176" s="35">
        <f t="shared" si="15"/>
        <v>1.2128012152971526</v>
      </c>
      <c r="BA176" s="3">
        <v>2</v>
      </c>
      <c r="BB176" s="5">
        <v>1.0652348859931702</v>
      </c>
      <c r="BD176" s="35">
        <f t="shared" si="13"/>
        <v>1.0652348859931702</v>
      </c>
      <c r="BE176" s="3">
        <v>2</v>
      </c>
      <c r="BF176" s="2"/>
      <c r="BG176" s="2"/>
      <c r="BJ176">
        <v>3</v>
      </c>
    </row>
    <row r="177" spans="2:62" x14ac:dyDescent="0.2">
      <c r="B177" t="s">
        <v>55</v>
      </c>
      <c r="C177" s="26">
        <v>44391</v>
      </c>
      <c r="D177" s="24">
        <v>0.99107638888888883</v>
      </c>
      <c r="E177" s="9">
        <v>44391</v>
      </c>
      <c r="F177" s="25">
        <v>0.70398148148148154</v>
      </c>
      <c r="G177" t="s">
        <v>94</v>
      </c>
      <c r="H177" t="s">
        <v>95</v>
      </c>
      <c r="I177" s="39">
        <v>47.3581</v>
      </c>
      <c r="J177" s="42">
        <v>-123.02234</v>
      </c>
      <c r="K177" s="1">
        <v>402</v>
      </c>
      <c r="L177">
        <v>5</v>
      </c>
      <c r="M177" s="29">
        <v>2</v>
      </c>
      <c r="N177">
        <v>20.161999999999999</v>
      </c>
      <c r="O177">
        <v>19.992000000000001</v>
      </c>
      <c r="P177">
        <v>11.2013</v>
      </c>
      <c r="Q177" s="2"/>
      <c r="R177" s="30">
        <v>2</v>
      </c>
      <c r="S177" s="2"/>
      <c r="T177">
        <v>29.641500000000001</v>
      </c>
      <c r="U177" s="4"/>
      <c r="V177" s="29">
        <v>2</v>
      </c>
      <c r="W177" s="2"/>
      <c r="X177">
        <v>22.572399999999998</v>
      </c>
      <c r="Y177" s="2"/>
      <c r="Z177" s="32">
        <v>3.5384000000000002</v>
      </c>
      <c r="AB177" s="4">
        <f t="shared" si="12"/>
        <v>3.5384000000000002</v>
      </c>
      <c r="AC177" s="3">
        <v>2</v>
      </c>
      <c r="AH177" s="7"/>
      <c r="AI177" s="2"/>
      <c r="AK177" s="6"/>
      <c r="AL177">
        <v>8.2070000000000007</v>
      </c>
      <c r="AM177" s="6"/>
      <c r="AN177" s="6"/>
      <c r="AO177" s="6"/>
      <c r="AP177" s="6"/>
      <c r="AW177" s="39">
        <v>1.1668000000000001</v>
      </c>
      <c r="AZ177" s="35"/>
      <c r="BA177" s="3"/>
      <c r="BD177" s="35"/>
      <c r="BE177" s="3"/>
      <c r="BF177" s="2"/>
      <c r="BG177" s="2"/>
      <c r="BJ177">
        <v>3</v>
      </c>
    </row>
    <row r="178" spans="2:62" x14ac:dyDescent="0.2">
      <c r="B178" t="s">
        <v>55</v>
      </c>
      <c r="C178" s="26">
        <v>44391</v>
      </c>
      <c r="D178" s="24">
        <v>0.99107638888888883</v>
      </c>
      <c r="E178" s="9">
        <v>44391</v>
      </c>
      <c r="F178" s="25">
        <v>0.70469907407407406</v>
      </c>
      <c r="G178" t="s">
        <v>94</v>
      </c>
      <c r="H178" t="s">
        <v>95</v>
      </c>
      <c r="I178" s="39">
        <v>47.358280000000001</v>
      </c>
      <c r="J178" s="42">
        <v>-123.02212</v>
      </c>
      <c r="K178" s="1">
        <v>402</v>
      </c>
      <c r="L178">
        <v>6</v>
      </c>
      <c r="M178" s="29">
        <v>2</v>
      </c>
      <c r="N178">
        <v>9.9469999999999992</v>
      </c>
      <c r="O178">
        <v>9.8640000000000008</v>
      </c>
      <c r="P178">
        <v>12.5435</v>
      </c>
      <c r="Q178" s="2"/>
      <c r="R178" s="30">
        <v>2</v>
      </c>
      <c r="S178" s="2"/>
      <c r="T178">
        <v>29.281500000000001</v>
      </c>
      <c r="U178" s="4"/>
      <c r="V178" s="29">
        <v>2</v>
      </c>
      <c r="W178" s="2"/>
      <c r="X178">
        <v>22.0532</v>
      </c>
      <c r="Y178" s="2"/>
      <c r="Z178" s="32">
        <v>7.0697999999999999</v>
      </c>
      <c r="AB178" s="4">
        <f t="shared" si="12"/>
        <v>7.0697999999999999</v>
      </c>
      <c r="AC178" s="3">
        <v>2</v>
      </c>
      <c r="AE178" s="33">
        <v>7.5750922067506998</v>
      </c>
      <c r="AF178" s="33">
        <v>7.7998663696505854</v>
      </c>
      <c r="AH178" s="7">
        <f>AVERAGE(AE178:AF178)</f>
        <v>7.6874792882006426</v>
      </c>
      <c r="AI178" s="2"/>
      <c r="AJ178" s="1">
        <v>2</v>
      </c>
      <c r="AK178" s="6"/>
      <c r="AL178">
        <v>8.5779999999999994</v>
      </c>
      <c r="AM178" s="6"/>
      <c r="AN178" s="6"/>
      <c r="AO178" s="6"/>
      <c r="AP178" s="6"/>
      <c r="AQ178" s="34">
        <v>3.3514106955119587</v>
      </c>
      <c r="AR178" s="34">
        <v>0.15799843074442357</v>
      </c>
      <c r="AS178" s="34">
        <v>0.64570734998656265</v>
      </c>
      <c r="AT178" s="34">
        <v>2.0435625348024722</v>
      </c>
      <c r="AU178" s="34">
        <v>55.756133880596614</v>
      </c>
      <c r="AV178" s="1">
        <v>2</v>
      </c>
      <c r="AW178" s="39">
        <v>7.1269</v>
      </c>
      <c r="AX178" s="5">
        <v>29.656422170285094</v>
      </c>
      <c r="AZ178" s="35">
        <f t="shared" si="15"/>
        <v>29.656422170285094</v>
      </c>
      <c r="BA178" s="3">
        <v>2</v>
      </c>
      <c r="BB178" s="7">
        <v>25.76652932</v>
      </c>
      <c r="BD178" s="35">
        <f t="shared" si="13"/>
        <v>25.76652932</v>
      </c>
      <c r="BE178" s="3">
        <v>2</v>
      </c>
      <c r="BF178" s="2"/>
      <c r="BG178" s="2"/>
      <c r="BJ178">
        <v>3</v>
      </c>
    </row>
    <row r="179" spans="2:62" x14ac:dyDescent="0.2">
      <c r="B179" t="s">
        <v>55</v>
      </c>
      <c r="C179" s="26">
        <v>44391</v>
      </c>
      <c r="D179" s="24">
        <v>0.99107638888888883</v>
      </c>
      <c r="E179" s="9">
        <v>44391</v>
      </c>
      <c r="F179" s="25">
        <v>0.7053356481481482</v>
      </c>
      <c r="G179" t="s">
        <v>94</v>
      </c>
      <c r="H179" t="s">
        <v>95</v>
      </c>
      <c r="I179" s="39">
        <v>47.358460000000001</v>
      </c>
      <c r="J179" s="42">
        <v>-123.02195</v>
      </c>
      <c r="K179" s="1">
        <v>402</v>
      </c>
      <c r="L179">
        <v>7</v>
      </c>
      <c r="M179" s="29">
        <v>2</v>
      </c>
      <c r="N179">
        <v>4.9660000000000002</v>
      </c>
      <c r="O179">
        <v>4.9249999999999998</v>
      </c>
      <c r="P179">
        <v>18.448499999999999</v>
      </c>
      <c r="Q179" s="2"/>
      <c r="R179" s="30">
        <v>2</v>
      </c>
      <c r="S179" s="2"/>
      <c r="T179">
        <v>26.963100000000001</v>
      </c>
      <c r="U179" s="4"/>
      <c r="V179" s="29">
        <v>2</v>
      </c>
      <c r="W179" s="2"/>
      <c r="X179">
        <v>19.0229</v>
      </c>
      <c r="Y179" s="2"/>
      <c r="Z179" s="32">
        <v>11.044600000000001</v>
      </c>
      <c r="AB179" s="4">
        <f t="shared" si="12"/>
        <v>11.044600000000001</v>
      </c>
      <c r="AC179" s="3">
        <v>2</v>
      </c>
      <c r="AE179" s="33">
        <v>12.603744334050438</v>
      </c>
      <c r="AF179" s="33">
        <v>12.506336229993751</v>
      </c>
      <c r="AH179" s="7">
        <f>AVERAGE(AE179:AF179)</f>
        <v>12.555040282022095</v>
      </c>
      <c r="AI179" s="2"/>
      <c r="AJ179" s="1">
        <v>2</v>
      </c>
      <c r="AK179" s="6"/>
      <c r="AL179">
        <v>9.0660000000000007</v>
      </c>
      <c r="AM179" s="6"/>
      <c r="AN179" s="6"/>
      <c r="AO179" s="6"/>
      <c r="AP179" s="6"/>
      <c r="AQ179" s="34">
        <v>0.54364371071620543</v>
      </c>
      <c r="AR179" s="34">
        <v>3.0355912725073896E-2</v>
      </c>
      <c r="AS179" s="34">
        <v>8.4586024187046482E-3</v>
      </c>
      <c r="AT179" s="34">
        <v>0.78419535850577793</v>
      </c>
      <c r="AU179" s="34">
        <v>53.155795366789846</v>
      </c>
      <c r="AV179" s="1">
        <v>2</v>
      </c>
      <c r="AW179" s="39">
        <v>3.0943000000000001</v>
      </c>
      <c r="AX179" s="5">
        <v>11.166924397453027</v>
      </c>
      <c r="AY179" s="5">
        <v>11.212690481049147</v>
      </c>
      <c r="AZ179" s="35">
        <f t="shared" si="15"/>
        <v>11.189807439251087</v>
      </c>
      <c r="BA179" s="3">
        <v>2</v>
      </c>
      <c r="BB179" s="5">
        <v>2.5383334477082617</v>
      </c>
      <c r="BC179" s="5">
        <v>1.3813302415314972</v>
      </c>
      <c r="BD179" s="35">
        <f t="shared" si="13"/>
        <v>1.9598318446198795</v>
      </c>
      <c r="BE179" s="3">
        <v>2</v>
      </c>
      <c r="BF179" s="2"/>
      <c r="BG179" s="2"/>
      <c r="BJ179">
        <v>3</v>
      </c>
    </row>
    <row r="180" spans="2:62" x14ac:dyDescent="0.2">
      <c r="B180" t="s">
        <v>55</v>
      </c>
      <c r="C180" s="26">
        <v>44391</v>
      </c>
      <c r="D180" s="24">
        <v>0.99107638888888883</v>
      </c>
      <c r="E180" s="9">
        <v>44391</v>
      </c>
      <c r="F180" s="25">
        <v>0.70597222222222233</v>
      </c>
      <c r="G180" t="s">
        <v>94</v>
      </c>
      <c r="H180" t="s">
        <v>95</v>
      </c>
      <c r="I180" s="39">
        <v>47.358620000000002</v>
      </c>
      <c r="J180" s="42">
        <v>-123.02172</v>
      </c>
      <c r="K180" s="1">
        <v>402</v>
      </c>
      <c r="L180">
        <v>8</v>
      </c>
      <c r="M180" s="29">
        <v>2</v>
      </c>
      <c r="N180">
        <v>2.9369999999999998</v>
      </c>
      <c r="O180">
        <v>2.9119999999999999</v>
      </c>
      <c r="P180">
        <v>19.878699999999998</v>
      </c>
      <c r="Q180" s="2"/>
      <c r="R180" s="30">
        <v>2</v>
      </c>
      <c r="S180" s="2"/>
      <c r="T180">
        <v>26.3188</v>
      </c>
      <c r="U180" s="4"/>
      <c r="V180" s="29">
        <v>2</v>
      </c>
      <c r="W180" s="2"/>
      <c r="X180">
        <v>18.1846</v>
      </c>
      <c r="Y180" s="2"/>
      <c r="Z180" s="32">
        <v>9.7134999999999998</v>
      </c>
      <c r="AB180" s="4">
        <f t="shared" si="12"/>
        <v>9.7134999999999998</v>
      </c>
      <c r="AC180" s="3">
        <v>2</v>
      </c>
      <c r="AE180" s="33">
        <v>10.558397391209704</v>
      </c>
      <c r="AF180" s="33">
        <v>10.337122575700757</v>
      </c>
      <c r="AH180" s="7">
        <f>AVERAGE(AE180:AF180)</f>
        <v>10.447759983455231</v>
      </c>
      <c r="AI180" s="2"/>
      <c r="AJ180" s="1">
        <v>2</v>
      </c>
      <c r="AK180" s="6"/>
      <c r="AL180">
        <v>9.0679999999999996</v>
      </c>
      <c r="AM180" s="6"/>
      <c r="AN180" s="6"/>
      <c r="AO180" s="6"/>
      <c r="AP180" s="6"/>
      <c r="AQ180" s="34">
        <v>0.7994469275463586</v>
      </c>
      <c r="AR180" s="34">
        <v>1.2403034318731524E-2</v>
      </c>
      <c r="AS180" s="34">
        <v>-1.7519814565975726E-4</v>
      </c>
      <c r="AT180" s="34">
        <v>0.58307567922601455</v>
      </c>
      <c r="AU180" s="34">
        <v>56.820685339962381</v>
      </c>
      <c r="AV180" s="1">
        <v>2</v>
      </c>
      <c r="AW180" s="39">
        <v>1.0544</v>
      </c>
      <c r="AX180" s="5">
        <v>0.87870880504548421</v>
      </c>
      <c r="AY180" s="5">
        <v>0.8924386301243199</v>
      </c>
      <c r="AZ180" s="35">
        <f t="shared" si="15"/>
        <v>0.88557371758490211</v>
      </c>
      <c r="BA180" s="3">
        <v>2</v>
      </c>
      <c r="BB180" s="5">
        <v>0.32513141108354798</v>
      </c>
      <c r="BC180" s="5">
        <v>0.32992220471438977</v>
      </c>
      <c r="BD180" s="35">
        <f t="shared" si="13"/>
        <v>0.32752680789896887</v>
      </c>
      <c r="BE180" s="3">
        <v>2</v>
      </c>
      <c r="BF180" s="2"/>
      <c r="BG180" s="2"/>
      <c r="BJ180">
        <v>3</v>
      </c>
    </row>
    <row r="181" spans="2:62" x14ac:dyDescent="0.2">
      <c r="B181" t="s">
        <v>55</v>
      </c>
      <c r="C181" s="26">
        <v>44391</v>
      </c>
      <c r="D181" s="24">
        <v>0.99107638888888883</v>
      </c>
      <c r="E181" s="9">
        <v>44391</v>
      </c>
      <c r="F181" s="25">
        <v>0.70604166666666668</v>
      </c>
      <c r="G181" t="s">
        <v>94</v>
      </c>
      <c r="H181" t="s">
        <v>95</v>
      </c>
      <c r="I181" s="39">
        <v>47.358640000000001</v>
      </c>
      <c r="J181" s="42">
        <v>-123.0217</v>
      </c>
      <c r="K181" s="1">
        <v>402</v>
      </c>
      <c r="L181">
        <v>9</v>
      </c>
      <c r="M181" s="29">
        <v>2</v>
      </c>
      <c r="N181">
        <v>2.9329999999999998</v>
      </c>
      <c r="O181">
        <v>2.9089999999999998</v>
      </c>
      <c r="P181">
        <v>19.909199999999998</v>
      </c>
      <c r="Q181" s="2"/>
      <c r="R181" s="30">
        <v>2</v>
      </c>
      <c r="S181" s="2"/>
      <c r="T181">
        <v>26.293600000000001</v>
      </c>
      <c r="U181" s="4"/>
      <c r="V181" s="29">
        <v>2</v>
      </c>
      <c r="W181" s="2"/>
      <c r="X181">
        <v>18.157900000000001</v>
      </c>
      <c r="Y181" s="2"/>
      <c r="Z181" s="32">
        <v>9.7728999999999999</v>
      </c>
      <c r="AB181" s="4">
        <f t="shared" si="12"/>
        <v>9.7728999999999999</v>
      </c>
      <c r="AC181" s="3">
        <v>2</v>
      </c>
      <c r="AH181" s="7"/>
      <c r="AI181" s="2"/>
      <c r="AK181" s="6"/>
      <c r="AL181">
        <v>9.0790000000000006</v>
      </c>
      <c r="AM181" s="6"/>
      <c r="AN181" s="6"/>
      <c r="AO181" s="6"/>
      <c r="AP181" s="6"/>
      <c r="AW181" s="39">
        <v>1.0005999999999999</v>
      </c>
      <c r="AZ181" s="35"/>
      <c r="BA181" s="3"/>
      <c r="BD181" s="35"/>
      <c r="BE181" s="3"/>
      <c r="BF181" s="2"/>
      <c r="BG181" s="2"/>
      <c r="BJ181">
        <v>3</v>
      </c>
    </row>
    <row r="182" spans="2:62" x14ac:dyDescent="0.2">
      <c r="B182" t="s">
        <v>55</v>
      </c>
      <c r="C182" s="26">
        <v>44392</v>
      </c>
      <c r="D182" s="24">
        <v>0.83479166666666671</v>
      </c>
      <c r="E182" s="9">
        <v>44392</v>
      </c>
      <c r="F182" s="25">
        <v>0.5493865740740741</v>
      </c>
      <c r="G182" t="s">
        <v>96</v>
      </c>
      <c r="H182" t="s">
        <v>97</v>
      </c>
      <c r="I182" s="39">
        <v>47.558160000000001</v>
      </c>
      <c r="J182" s="42">
        <v>-122.44224</v>
      </c>
      <c r="K182" s="1">
        <v>29</v>
      </c>
      <c r="L182">
        <v>1</v>
      </c>
      <c r="M182" s="29">
        <v>2</v>
      </c>
      <c r="N182">
        <v>223.79499999999999</v>
      </c>
      <c r="O182">
        <v>221.80600000000001</v>
      </c>
      <c r="P182">
        <v>10.4732</v>
      </c>
      <c r="Q182" s="2"/>
      <c r="R182" s="30">
        <v>2</v>
      </c>
      <c r="S182" s="2"/>
      <c r="T182">
        <v>30.204999999999998</v>
      </c>
      <c r="U182" s="4"/>
      <c r="V182" s="29">
        <v>2</v>
      </c>
      <c r="W182" s="2"/>
      <c r="X182">
        <v>23.1374</v>
      </c>
      <c r="Y182" s="2"/>
      <c r="Z182" s="32">
        <v>5.4164000000000003</v>
      </c>
      <c r="AB182" s="4">
        <f t="shared" si="12"/>
        <v>5.4164000000000003</v>
      </c>
      <c r="AC182" s="3">
        <v>2</v>
      </c>
      <c r="AE182" s="33">
        <v>5.8402974293712369</v>
      </c>
      <c r="AH182" s="7">
        <f t="shared" ref="AH182:AH197" si="16">AVERAGE(AE182:AF182)</f>
        <v>5.8402974293712369</v>
      </c>
      <c r="AI182" s="2"/>
      <c r="AJ182" s="1">
        <v>2</v>
      </c>
      <c r="AK182" s="5"/>
      <c r="AL182">
        <v>8.4990000000000006</v>
      </c>
      <c r="AM182" s="5"/>
      <c r="AN182" s="5"/>
      <c r="AO182" s="5"/>
      <c r="AP182" s="5"/>
      <c r="AQ182" s="34">
        <v>24.247951150416554</v>
      </c>
      <c r="AR182" s="34">
        <v>1.0922432556033324</v>
      </c>
      <c r="AS182" s="34">
        <v>0.80896049371136791</v>
      </c>
      <c r="AT182" s="34">
        <v>2.204245067884977</v>
      </c>
      <c r="AU182" s="34">
        <v>41.408369112657894</v>
      </c>
      <c r="AV182" s="1">
        <v>2</v>
      </c>
      <c r="AW182" s="39">
        <v>4.1399999999999999E-2</v>
      </c>
      <c r="AZ182" s="35"/>
      <c r="BA182" s="3"/>
      <c r="BD182" s="35"/>
      <c r="BE182" s="3"/>
      <c r="BF182" s="2"/>
      <c r="BG182" s="2"/>
      <c r="BJ182">
        <v>3.25</v>
      </c>
    </row>
    <row r="183" spans="2:62" x14ac:dyDescent="0.2">
      <c r="B183" t="s">
        <v>55</v>
      </c>
      <c r="C183" s="26">
        <v>44392</v>
      </c>
      <c r="D183" s="24">
        <v>0.83479166666666671</v>
      </c>
      <c r="E183" s="9">
        <v>44392</v>
      </c>
      <c r="F183" s="25">
        <v>0.5507291666666666</v>
      </c>
      <c r="G183" t="s">
        <v>96</v>
      </c>
      <c r="H183" t="s">
        <v>97</v>
      </c>
      <c r="I183" s="39">
        <v>47.558399999999999</v>
      </c>
      <c r="J183" s="42">
        <v>-122.4421</v>
      </c>
      <c r="K183" s="1">
        <v>29</v>
      </c>
      <c r="L183">
        <v>2</v>
      </c>
      <c r="M183" s="29">
        <v>2</v>
      </c>
      <c r="N183">
        <v>171.572</v>
      </c>
      <c r="O183">
        <v>170.06800000000001</v>
      </c>
      <c r="P183">
        <v>10.5275</v>
      </c>
      <c r="Q183" s="2"/>
      <c r="R183" s="30">
        <v>2</v>
      </c>
      <c r="S183" s="2"/>
      <c r="T183">
        <v>30.1982</v>
      </c>
      <c r="U183" s="4"/>
      <c r="V183" s="29">
        <v>2</v>
      </c>
      <c r="W183" s="2"/>
      <c r="X183">
        <v>23.1221</v>
      </c>
      <c r="Y183" s="2"/>
      <c r="Z183" s="32">
        <v>5.4143999999999997</v>
      </c>
      <c r="AB183" s="4">
        <f t="shared" si="12"/>
        <v>5.4143999999999997</v>
      </c>
      <c r="AC183" s="3">
        <v>2</v>
      </c>
      <c r="AE183" s="33">
        <v>5.7908479789239404</v>
      </c>
      <c r="AH183" s="7">
        <f t="shared" si="16"/>
        <v>5.7908479789239404</v>
      </c>
      <c r="AI183" s="2"/>
      <c r="AJ183" s="1">
        <v>2</v>
      </c>
      <c r="AK183" s="5"/>
      <c r="AL183">
        <v>8.5030000000000001</v>
      </c>
      <c r="AM183" s="5"/>
      <c r="AN183" s="5"/>
      <c r="AO183" s="5"/>
      <c r="AP183" s="5"/>
      <c r="AQ183" s="34">
        <v>23.950284263376776</v>
      </c>
      <c r="AR183" s="34">
        <v>1.030872311972588</v>
      </c>
      <c r="AS183" s="34">
        <v>1.202307713759742</v>
      </c>
      <c r="AT183" s="34">
        <v>2.1952065458747647</v>
      </c>
      <c r="AU183" s="34">
        <v>41.695891626034665</v>
      </c>
      <c r="AV183" s="1">
        <v>2</v>
      </c>
      <c r="AW183" s="39">
        <v>5.0299999999999997E-2</v>
      </c>
      <c r="AZ183" s="35"/>
      <c r="BA183" s="3"/>
      <c r="BD183" s="35"/>
      <c r="BE183" s="3"/>
      <c r="BF183" s="2"/>
      <c r="BG183" s="2"/>
      <c r="BJ183">
        <v>3.25</v>
      </c>
    </row>
    <row r="184" spans="2:62" x14ac:dyDescent="0.2">
      <c r="B184" t="s">
        <v>55</v>
      </c>
      <c r="C184" s="26">
        <v>44392</v>
      </c>
      <c r="D184" s="24">
        <v>0.83479166666666671</v>
      </c>
      <c r="E184" s="9">
        <v>44392</v>
      </c>
      <c r="F184" s="25">
        <v>0.55193287037037042</v>
      </c>
      <c r="G184" t="s">
        <v>96</v>
      </c>
      <c r="H184" t="s">
        <v>97</v>
      </c>
      <c r="I184" s="39">
        <v>47.558630000000001</v>
      </c>
      <c r="J184" s="42">
        <v>-122.44198</v>
      </c>
      <c r="K184" s="1">
        <v>29</v>
      </c>
      <c r="L184">
        <v>3</v>
      </c>
      <c r="M184" s="29">
        <v>2</v>
      </c>
      <c r="N184">
        <v>151.20099999999999</v>
      </c>
      <c r="O184">
        <v>149.88300000000001</v>
      </c>
      <c r="P184">
        <v>10.571099999999999</v>
      </c>
      <c r="Q184" s="2"/>
      <c r="R184" s="30">
        <v>2</v>
      </c>
      <c r="S184" s="2"/>
      <c r="T184">
        <v>30.192</v>
      </c>
      <c r="U184" s="4"/>
      <c r="V184" s="29">
        <v>2</v>
      </c>
      <c r="W184" s="2"/>
      <c r="X184">
        <v>23.1097</v>
      </c>
      <c r="Y184" s="2"/>
      <c r="Z184" s="32">
        <v>5.4311999999999996</v>
      </c>
      <c r="AB184" s="4">
        <f t="shared" si="12"/>
        <v>5.4311999999999996</v>
      </c>
      <c r="AC184" s="3">
        <v>2</v>
      </c>
      <c r="AE184" s="33">
        <v>5.8389920366882491</v>
      </c>
      <c r="AH184" s="7">
        <f t="shared" si="16"/>
        <v>5.8389920366882491</v>
      </c>
      <c r="AI184" s="2"/>
      <c r="AJ184" s="1">
        <v>2</v>
      </c>
      <c r="AK184" s="5"/>
      <c r="AL184">
        <v>8.5120000000000005</v>
      </c>
      <c r="AM184" s="5"/>
      <c r="AN184" s="5"/>
      <c r="AO184" s="5"/>
      <c r="AP184" s="5"/>
      <c r="AQ184" s="34">
        <v>23.432738177962911</v>
      </c>
      <c r="AR184" s="34">
        <v>0.98442349811878538</v>
      </c>
      <c r="AS184" s="34">
        <v>1.3921959103198063</v>
      </c>
      <c r="AT184" s="34">
        <v>2.1809585176027952</v>
      </c>
      <c r="AU184" s="34">
        <v>41.140669682128461</v>
      </c>
      <c r="AV184" s="1">
        <v>2</v>
      </c>
      <c r="AW184" s="39">
        <v>5.0299999999999997E-2</v>
      </c>
      <c r="AZ184" s="35"/>
      <c r="BA184" s="3"/>
      <c r="BD184" s="35"/>
      <c r="BE184" s="3"/>
      <c r="BF184" s="2"/>
      <c r="BG184" s="2"/>
      <c r="BJ184">
        <v>3.25</v>
      </c>
    </row>
    <row r="185" spans="2:62" x14ac:dyDescent="0.2">
      <c r="B185" t="s">
        <v>55</v>
      </c>
      <c r="C185" s="26">
        <v>44392</v>
      </c>
      <c r="D185" s="24">
        <v>0.83479166666666671</v>
      </c>
      <c r="E185" s="9">
        <v>44392</v>
      </c>
      <c r="F185" s="25">
        <v>0.55303240740740744</v>
      </c>
      <c r="G185" t="s">
        <v>96</v>
      </c>
      <c r="H185" t="s">
        <v>97</v>
      </c>
      <c r="I185" s="39">
        <v>47.558839999999996</v>
      </c>
      <c r="J185" s="42">
        <v>-122.44186000000001</v>
      </c>
      <c r="K185" s="1">
        <v>29</v>
      </c>
      <c r="L185">
        <v>4</v>
      </c>
      <c r="M185" s="29">
        <v>2</v>
      </c>
      <c r="N185">
        <v>121.09</v>
      </c>
      <c r="O185">
        <v>120.044</v>
      </c>
      <c r="P185">
        <v>10.8657</v>
      </c>
      <c r="Q185" s="2"/>
      <c r="R185" s="30">
        <v>2</v>
      </c>
      <c r="S185" s="2"/>
      <c r="T185">
        <v>30.144300000000001</v>
      </c>
      <c r="U185" s="4"/>
      <c r="V185" s="29">
        <v>2</v>
      </c>
      <c r="W185" s="2"/>
      <c r="X185">
        <v>23.022500000000001</v>
      </c>
      <c r="Y185" s="2"/>
      <c r="Z185" s="32">
        <v>5.6176000000000004</v>
      </c>
      <c r="AB185" s="4">
        <f t="shared" si="12"/>
        <v>5.6176000000000004</v>
      </c>
      <c r="AC185" s="3">
        <v>2</v>
      </c>
      <c r="AE185" s="33">
        <v>6.0084407595423972</v>
      </c>
      <c r="AH185" s="7">
        <f t="shared" si="16"/>
        <v>6.0084407595423972</v>
      </c>
      <c r="AI185" s="2"/>
      <c r="AJ185" s="1">
        <v>2</v>
      </c>
      <c r="AK185" s="5"/>
      <c r="AL185">
        <v>8.5389999999999997</v>
      </c>
      <c r="AM185" s="5"/>
      <c r="AN185" s="5"/>
      <c r="AO185" s="5"/>
      <c r="AP185" s="5"/>
      <c r="AQ185" s="34">
        <v>21.958833062207738</v>
      </c>
      <c r="AR185" s="34">
        <v>0.78901734682880953</v>
      </c>
      <c r="AS185" s="34">
        <v>1.7242892292932006</v>
      </c>
      <c r="AT185" s="34">
        <v>2.0544202289707072</v>
      </c>
      <c r="AU185" s="34">
        <v>37.849101707168778</v>
      </c>
      <c r="AV185" s="1">
        <v>2</v>
      </c>
      <c r="AW185" s="39">
        <v>6.4100000000000004E-2</v>
      </c>
      <c r="AZ185" s="35"/>
      <c r="BA185" s="3"/>
      <c r="BD185" s="35"/>
      <c r="BE185" s="3"/>
      <c r="BF185" s="2"/>
      <c r="BG185" s="2"/>
      <c r="BJ185">
        <v>3.25</v>
      </c>
    </row>
    <row r="186" spans="2:62" x14ac:dyDescent="0.2">
      <c r="B186" t="s">
        <v>55</v>
      </c>
      <c r="C186" s="26">
        <v>44392</v>
      </c>
      <c r="D186" s="24">
        <v>0.83479166666666671</v>
      </c>
      <c r="E186" s="9">
        <v>44392</v>
      </c>
      <c r="F186" s="25">
        <v>0.55379629629629623</v>
      </c>
      <c r="G186" t="s">
        <v>96</v>
      </c>
      <c r="H186" t="s">
        <v>97</v>
      </c>
      <c r="I186" s="39">
        <v>47.558999999999997</v>
      </c>
      <c r="J186" s="42">
        <v>-122.44182000000001</v>
      </c>
      <c r="K186" s="1">
        <v>29</v>
      </c>
      <c r="L186">
        <v>5</v>
      </c>
      <c r="M186" s="29">
        <v>2</v>
      </c>
      <c r="N186">
        <v>100.7</v>
      </c>
      <c r="O186">
        <v>99.834999999999994</v>
      </c>
      <c r="P186">
        <v>11.070499999999999</v>
      </c>
      <c r="Q186" s="2"/>
      <c r="R186" s="30">
        <v>2</v>
      </c>
      <c r="S186" s="2"/>
      <c r="T186">
        <v>30.099499999999999</v>
      </c>
      <c r="U186" s="4"/>
      <c r="V186" s="29">
        <v>2</v>
      </c>
      <c r="W186" s="2"/>
      <c r="X186">
        <v>22.952300000000001</v>
      </c>
      <c r="Y186" s="2"/>
      <c r="Z186" s="32">
        <v>5.7775999999999996</v>
      </c>
      <c r="AB186" s="4">
        <f t="shared" si="12"/>
        <v>5.7775999999999996</v>
      </c>
      <c r="AC186" s="3">
        <v>2</v>
      </c>
      <c r="AE186" s="33">
        <v>6.201753540410432</v>
      </c>
      <c r="AH186" s="7">
        <f t="shared" si="16"/>
        <v>6.201753540410432</v>
      </c>
      <c r="AI186" s="2"/>
      <c r="AJ186" s="1">
        <v>2</v>
      </c>
      <c r="AK186" s="5"/>
      <c r="AL186">
        <v>8.5619999999999994</v>
      </c>
      <c r="AM186" s="5"/>
      <c r="AN186" s="5"/>
      <c r="AO186" s="5"/>
      <c r="AP186" s="5"/>
      <c r="AQ186" s="34">
        <v>20.67544983988175</v>
      </c>
      <c r="AR186" s="34">
        <v>0.68199870728298839</v>
      </c>
      <c r="AS186" s="34">
        <v>2.1236964755979577</v>
      </c>
      <c r="AT186" s="34">
        <v>1.9790329455522711</v>
      </c>
      <c r="AU186" s="34">
        <v>35.752938845417901</v>
      </c>
      <c r="AV186" s="1">
        <v>2</v>
      </c>
      <c r="AW186" s="39">
        <v>6.2300000000000001E-2</v>
      </c>
      <c r="AZ186" s="35"/>
      <c r="BA186" s="3"/>
      <c r="BD186" s="35"/>
      <c r="BE186" s="3"/>
      <c r="BF186" s="2"/>
      <c r="BG186" s="2"/>
      <c r="BJ186">
        <v>3.25</v>
      </c>
    </row>
    <row r="187" spans="2:62" x14ac:dyDescent="0.2">
      <c r="B187" t="s">
        <v>55</v>
      </c>
      <c r="C187" s="26">
        <v>44392</v>
      </c>
      <c r="D187" s="24">
        <v>0.83479166666666671</v>
      </c>
      <c r="E187" s="9">
        <v>44392</v>
      </c>
      <c r="F187" s="25">
        <v>0.55501157407407409</v>
      </c>
      <c r="G187" t="s">
        <v>96</v>
      </c>
      <c r="H187" t="s">
        <v>97</v>
      </c>
      <c r="I187" s="39">
        <v>47.559179999999998</v>
      </c>
      <c r="J187" s="42">
        <v>-122.44177999999999</v>
      </c>
      <c r="K187" s="1">
        <v>29</v>
      </c>
      <c r="L187">
        <v>6</v>
      </c>
      <c r="M187" s="29">
        <v>2</v>
      </c>
      <c r="N187">
        <v>80.736000000000004</v>
      </c>
      <c r="O187">
        <v>80.046000000000006</v>
      </c>
      <c r="P187">
        <v>11.4229</v>
      </c>
      <c r="Q187" s="2"/>
      <c r="R187" s="30">
        <v>2</v>
      </c>
      <c r="S187" s="2"/>
      <c r="T187">
        <v>29.879000000000001</v>
      </c>
      <c r="U187" s="4"/>
      <c r="V187" s="29">
        <v>2</v>
      </c>
      <c r="W187" s="2"/>
      <c r="X187">
        <v>22.7196</v>
      </c>
      <c r="Y187" s="2"/>
      <c r="Z187" s="32">
        <v>6.2873000000000001</v>
      </c>
      <c r="AB187" s="4">
        <f t="shared" si="12"/>
        <v>6.2873000000000001</v>
      </c>
      <c r="AC187" s="3">
        <v>2</v>
      </c>
      <c r="AE187" s="33">
        <v>6.7166210698546172</v>
      </c>
      <c r="AH187" s="7">
        <f t="shared" si="16"/>
        <v>6.7166210698546172</v>
      </c>
      <c r="AI187" s="2"/>
      <c r="AJ187" s="1">
        <v>2</v>
      </c>
      <c r="AK187" s="5"/>
      <c r="AL187">
        <v>8.609</v>
      </c>
      <c r="AM187" s="5"/>
      <c r="AN187" s="5"/>
      <c r="AO187" s="5"/>
      <c r="AP187" s="5"/>
      <c r="AQ187" s="34">
        <v>18.396482627378393</v>
      </c>
      <c r="AR187" s="34">
        <v>0.60901224669443699</v>
      </c>
      <c r="AS187" s="34">
        <v>2.8805460639881755</v>
      </c>
      <c r="AT187" s="34">
        <v>1.8908344739048641</v>
      </c>
      <c r="AU187" s="34">
        <v>33.787777396056171</v>
      </c>
      <c r="AV187" s="1">
        <v>2</v>
      </c>
      <c r="AW187" s="39">
        <v>0.2064</v>
      </c>
      <c r="AZ187" s="35"/>
      <c r="BA187" s="3"/>
      <c r="BD187" s="35"/>
      <c r="BE187" s="3"/>
      <c r="BF187" s="2"/>
      <c r="BG187" s="2"/>
      <c r="BJ187">
        <v>3.25</v>
      </c>
    </row>
    <row r="188" spans="2:62" x14ac:dyDescent="0.2">
      <c r="B188" t="s">
        <v>55</v>
      </c>
      <c r="C188" s="26">
        <v>44392</v>
      </c>
      <c r="D188" s="24">
        <v>0.83479166666666671</v>
      </c>
      <c r="E188" s="9">
        <v>44392</v>
      </c>
      <c r="F188" s="25">
        <v>0.55604166666666666</v>
      </c>
      <c r="G188" t="s">
        <v>96</v>
      </c>
      <c r="H188" t="s">
        <v>97</v>
      </c>
      <c r="I188" s="39">
        <v>47.559399999999997</v>
      </c>
      <c r="J188" s="42">
        <v>-122.44168000000001</v>
      </c>
      <c r="K188" s="1">
        <v>29</v>
      </c>
      <c r="L188">
        <v>7</v>
      </c>
      <c r="M188" s="29">
        <v>2</v>
      </c>
      <c r="N188">
        <v>50.558999999999997</v>
      </c>
      <c r="O188">
        <v>50.13</v>
      </c>
      <c r="P188">
        <v>12.1845</v>
      </c>
      <c r="Q188" s="2"/>
      <c r="R188" s="30">
        <v>2</v>
      </c>
      <c r="S188" s="2"/>
      <c r="T188">
        <v>29.6539</v>
      </c>
      <c r="U188" s="4"/>
      <c r="V188" s="29">
        <v>2</v>
      </c>
      <c r="W188" s="2"/>
      <c r="X188">
        <v>22.4084</v>
      </c>
      <c r="Y188" s="2"/>
      <c r="Z188" s="32">
        <v>7.1989000000000001</v>
      </c>
      <c r="AB188" s="4">
        <f t="shared" si="12"/>
        <v>7.1989000000000001</v>
      </c>
      <c r="AC188" s="3">
        <v>2</v>
      </c>
      <c r="AE188" s="33">
        <v>7.7322055403815861</v>
      </c>
      <c r="AH188" s="7">
        <f t="shared" si="16"/>
        <v>7.7322055403815861</v>
      </c>
      <c r="AI188" s="2"/>
      <c r="AJ188" s="1">
        <v>2</v>
      </c>
      <c r="AK188" s="5"/>
      <c r="AL188">
        <v>8.7059999999999995</v>
      </c>
      <c r="AM188" s="5"/>
      <c r="AN188" s="5"/>
      <c r="AO188" s="5"/>
      <c r="AP188" s="5"/>
      <c r="AQ188" s="34">
        <v>14.562460027976352</v>
      </c>
      <c r="AR188" s="34">
        <v>0.47531306506315507</v>
      </c>
      <c r="AS188" s="34">
        <v>2.9421235403654933</v>
      </c>
      <c r="AT188" s="34">
        <v>1.6571935058317655</v>
      </c>
      <c r="AU188" s="34">
        <v>29.953768864821285</v>
      </c>
      <c r="AV188" s="1">
        <v>2</v>
      </c>
      <c r="AW188" s="39">
        <v>0.91810000000000003</v>
      </c>
      <c r="AX188" s="5">
        <v>1.8855626441601014</v>
      </c>
      <c r="AZ188" s="35">
        <f t="shared" si="15"/>
        <v>1.8855626441601014</v>
      </c>
      <c r="BA188" s="3">
        <v>2</v>
      </c>
      <c r="BB188" s="5">
        <v>1.6703961480979626</v>
      </c>
      <c r="BD188" s="35">
        <f t="shared" si="13"/>
        <v>1.6703961480979626</v>
      </c>
      <c r="BE188" s="38">
        <v>2</v>
      </c>
      <c r="BF188" s="2"/>
      <c r="BG188" s="2"/>
      <c r="BJ188">
        <v>3.25</v>
      </c>
    </row>
    <row r="189" spans="2:62" x14ac:dyDescent="0.2">
      <c r="B189" t="s">
        <v>55</v>
      </c>
      <c r="C189" s="26">
        <v>44392</v>
      </c>
      <c r="D189" s="24">
        <v>0.83479166666666671</v>
      </c>
      <c r="E189" s="9">
        <v>44392</v>
      </c>
      <c r="F189" s="25">
        <v>0.5567361111111111</v>
      </c>
      <c r="G189" t="s">
        <v>96</v>
      </c>
      <c r="H189" t="s">
        <v>97</v>
      </c>
      <c r="I189" s="39">
        <v>47.559559999999998</v>
      </c>
      <c r="J189" s="42">
        <v>-122.44162</v>
      </c>
      <c r="K189" s="1">
        <v>29</v>
      </c>
      <c r="L189">
        <v>8</v>
      </c>
      <c r="M189" s="29">
        <v>2</v>
      </c>
      <c r="N189">
        <v>30.09</v>
      </c>
      <c r="O189">
        <v>29.835999999999999</v>
      </c>
      <c r="P189">
        <v>12.445399999999999</v>
      </c>
      <c r="Q189" s="2"/>
      <c r="R189" s="30">
        <v>2</v>
      </c>
      <c r="S189" s="2"/>
      <c r="T189">
        <v>29.580400000000001</v>
      </c>
      <c r="U189" s="4"/>
      <c r="V189" s="29">
        <v>2</v>
      </c>
      <c r="W189" s="2"/>
      <c r="X189">
        <v>22.3032</v>
      </c>
      <c r="Y189" s="2"/>
      <c r="Z189" s="32">
        <v>7.4843000000000002</v>
      </c>
      <c r="AB189" s="4">
        <f t="shared" si="12"/>
        <v>7.4843000000000002</v>
      </c>
      <c r="AC189" s="3">
        <v>2</v>
      </c>
      <c r="AE189" s="33">
        <v>8.0067679828500129</v>
      </c>
      <c r="AH189" s="7">
        <f t="shared" si="16"/>
        <v>8.0067679828500129</v>
      </c>
      <c r="AI189" s="2"/>
      <c r="AJ189" s="1">
        <v>2</v>
      </c>
      <c r="AK189" s="5"/>
      <c r="AL189">
        <v>8.7379999999999995</v>
      </c>
      <c r="AM189" s="5"/>
      <c r="AN189" s="5"/>
      <c r="AO189" s="5"/>
      <c r="AP189" s="5"/>
      <c r="AQ189" s="34">
        <v>13.292044493314968</v>
      </c>
      <c r="AR189" s="34">
        <v>0.41389002304488037</v>
      </c>
      <c r="AS189" s="34">
        <v>2.8424195489922064</v>
      </c>
      <c r="AT189" s="34">
        <v>1.5936250610051061</v>
      </c>
      <c r="AU189" s="34">
        <v>28.136586183680464</v>
      </c>
      <c r="AV189" s="1">
        <v>2</v>
      </c>
      <c r="AW189" s="39">
        <v>1.6398999999999999</v>
      </c>
      <c r="AX189" s="5">
        <v>2.7276585823286905</v>
      </c>
      <c r="AZ189" s="35">
        <f t="shared" si="15"/>
        <v>2.7276585823286905</v>
      </c>
      <c r="BA189" s="3">
        <v>2</v>
      </c>
      <c r="BB189" s="5">
        <v>1.1338904186390524</v>
      </c>
      <c r="BD189" s="35">
        <f t="shared" si="13"/>
        <v>1.1338904186390524</v>
      </c>
      <c r="BE189" s="38">
        <v>2</v>
      </c>
      <c r="BF189" s="2"/>
      <c r="BG189" s="2"/>
      <c r="BJ189">
        <v>3.25</v>
      </c>
    </row>
    <row r="190" spans="2:62" x14ac:dyDescent="0.2">
      <c r="B190" t="s">
        <v>55</v>
      </c>
      <c r="C190" s="26">
        <v>44392</v>
      </c>
      <c r="D190" s="24">
        <v>0.83479166666666671</v>
      </c>
      <c r="E190" s="9">
        <v>44392</v>
      </c>
      <c r="F190" s="25">
        <v>0.5574189814814815</v>
      </c>
      <c r="G190" t="s">
        <v>96</v>
      </c>
      <c r="H190" t="s">
        <v>97</v>
      </c>
      <c r="I190" s="39">
        <v>47.559640000000002</v>
      </c>
      <c r="J190" s="42">
        <v>-122.44159999999999</v>
      </c>
      <c r="K190" s="1">
        <v>29</v>
      </c>
      <c r="L190">
        <v>9</v>
      </c>
      <c r="M190" s="29">
        <v>2</v>
      </c>
      <c r="N190">
        <v>20.163</v>
      </c>
      <c r="O190">
        <v>19.994</v>
      </c>
      <c r="P190">
        <v>12.7728</v>
      </c>
      <c r="Q190" s="2"/>
      <c r="R190" s="30">
        <v>2</v>
      </c>
      <c r="S190" s="2"/>
      <c r="T190">
        <v>29.5166</v>
      </c>
      <c r="U190" s="4"/>
      <c r="V190" s="29">
        <v>2</v>
      </c>
      <c r="W190" s="2"/>
      <c r="X190">
        <v>22.192599999999999</v>
      </c>
      <c r="Y190" s="2"/>
      <c r="Z190" s="32">
        <v>7.9291</v>
      </c>
      <c r="AB190" s="4">
        <f t="shared" si="12"/>
        <v>7.9291</v>
      </c>
      <c r="AC190" s="3">
        <v>2</v>
      </c>
      <c r="AE190" s="33">
        <v>8.3399951927914344</v>
      </c>
      <c r="AH190" s="7">
        <f t="shared" si="16"/>
        <v>8.3399951927914344</v>
      </c>
      <c r="AI190" s="2"/>
      <c r="AJ190" s="1">
        <v>2</v>
      </c>
      <c r="AK190" s="5"/>
      <c r="AL190">
        <v>8.7840000000000007</v>
      </c>
      <c r="AM190" s="5"/>
      <c r="AN190" s="5"/>
      <c r="AO190" s="5"/>
      <c r="AP190" s="5"/>
      <c r="AQ190" s="34">
        <v>12.135067091427036</v>
      </c>
      <c r="AR190" s="34">
        <v>0.3866001386723999</v>
      </c>
      <c r="AS190" s="34">
        <v>2.5101453456060203</v>
      </c>
      <c r="AT190" s="34">
        <v>1.4666653131953775</v>
      </c>
      <c r="AU190" s="34">
        <v>25.808768817387801</v>
      </c>
      <c r="AV190" s="1">
        <v>2</v>
      </c>
      <c r="AW190" s="39">
        <v>2.4782999999999999</v>
      </c>
      <c r="AX190" s="5">
        <v>3.5239884369011603</v>
      </c>
      <c r="AZ190" s="35">
        <f t="shared" si="15"/>
        <v>3.5239884369011603</v>
      </c>
      <c r="BA190" s="3">
        <v>2</v>
      </c>
      <c r="BB190" s="5">
        <v>1.3376739743891617</v>
      </c>
      <c r="BD190" s="35">
        <f t="shared" si="13"/>
        <v>1.3376739743891617</v>
      </c>
      <c r="BE190" s="38">
        <v>2</v>
      </c>
      <c r="BF190" s="2"/>
      <c r="BG190" s="2"/>
      <c r="BJ190">
        <v>3.25</v>
      </c>
    </row>
    <row r="191" spans="2:62" x14ac:dyDescent="0.2">
      <c r="B191" t="s">
        <v>55</v>
      </c>
      <c r="C191" s="26">
        <v>44392</v>
      </c>
      <c r="D191" s="24">
        <v>0.83479166666666671</v>
      </c>
      <c r="E191" s="9">
        <v>44392</v>
      </c>
      <c r="F191" s="25">
        <v>0.55804398148148149</v>
      </c>
      <c r="G191" t="s">
        <v>96</v>
      </c>
      <c r="H191" t="s">
        <v>97</v>
      </c>
      <c r="I191" s="39">
        <v>47.559800000000003</v>
      </c>
      <c r="J191" s="42">
        <v>-122.44152</v>
      </c>
      <c r="K191" s="1">
        <v>29</v>
      </c>
      <c r="L191">
        <v>10</v>
      </c>
      <c r="M191" s="29">
        <v>2</v>
      </c>
      <c r="N191">
        <v>9.907</v>
      </c>
      <c r="O191">
        <v>9.8249999999999993</v>
      </c>
      <c r="P191">
        <v>13.239699999999999</v>
      </c>
      <c r="Q191" s="2"/>
      <c r="R191" s="30">
        <v>2</v>
      </c>
      <c r="S191" s="2"/>
      <c r="T191">
        <v>29.4236</v>
      </c>
      <c r="U191" s="4"/>
      <c r="V191" s="29">
        <v>2</v>
      </c>
      <c r="W191" s="2"/>
      <c r="X191">
        <v>22.031600000000001</v>
      </c>
      <c r="Y191" s="2"/>
      <c r="Z191" s="32">
        <v>8.6709999999999994</v>
      </c>
      <c r="AB191" s="4">
        <f t="shared" si="12"/>
        <v>8.6709999999999994</v>
      </c>
      <c r="AC191" s="3">
        <v>2</v>
      </c>
      <c r="AE191" s="33">
        <v>8.9495497422787569</v>
      </c>
      <c r="AH191" s="7">
        <f t="shared" si="16"/>
        <v>8.9495497422787569</v>
      </c>
      <c r="AI191" s="2"/>
      <c r="AJ191" s="1">
        <v>2</v>
      </c>
      <c r="AK191" s="5"/>
      <c r="AL191">
        <v>8.8550000000000004</v>
      </c>
      <c r="AM191" s="5"/>
      <c r="AN191" s="5"/>
      <c r="AO191" s="5"/>
      <c r="AP191" s="5"/>
      <c r="AQ191" s="34">
        <v>10.427617877230583</v>
      </c>
      <c r="AR191" s="34">
        <v>0.33524390538833648</v>
      </c>
      <c r="AS191" s="34">
        <v>1.819350744961032</v>
      </c>
      <c r="AT191" s="34">
        <v>1.3025720460091375</v>
      </c>
      <c r="AU191" s="34">
        <v>22.945183894631821</v>
      </c>
      <c r="AV191" s="1">
        <v>2</v>
      </c>
      <c r="AW191" s="39">
        <v>5.3047000000000004</v>
      </c>
      <c r="AX191" s="5">
        <v>6.8649125394178458</v>
      </c>
      <c r="AZ191" s="35">
        <f t="shared" si="15"/>
        <v>6.8649125394178458</v>
      </c>
      <c r="BA191" s="3">
        <v>2</v>
      </c>
      <c r="BB191" s="5">
        <v>1.9323813476789293</v>
      </c>
      <c r="BD191" s="35">
        <f t="shared" si="13"/>
        <v>1.9323813476789293</v>
      </c>
      <c r="BE191" s="38">
        <v>2</v>
      </c>
      <c r="BF191" s="2"/>
      <c r="BG191" s="2"/>
      <c r="BJ191">
        <v>3.25</v>
      </c>
    </row>
    <row r="192" spans="2:62" x14ac:dyDescent="0.2">
      <c r="B192" t="s">
        <v>55</v>
      </c>
      <c r="C192" s="26">
        <v>44392</v>
      </c>
      <c r="D192" s="24">
        <v>0.83479166666666671</v>
      </c>
      <c r="E192" s="9">
        <v>44392</v>
      </c>
      <c r="F192" s="25">
        <v>0.55899305555555556</v>
      </c>
      <c r="G192" t="s">
        <v>96</v>
      </c>
      <c r="H192" t="s">
        <v>97</v>
      </c>
      <c r="I192" s="39">
        <v>47.560040000000001</v>
      </c>
      <c r="J192" s="42">
        <v>-122.4414</v>
      </c>
      <c r="K192" s="1">
        <v>29</v>
      </c>
      <c r="L192">
        <v>11</v>
      </c>
      <c r="M192" s="29">
        <v>2</v>
      </c>
      <c r="N192">
        <v>4.9690000000000003</v>
      </c>
      <c r="O192">
        <v>4.9269999999999996</v>
      </c>
      <c r="P192">
        <v>13.4132</v>
      </c>
      <c r="Q192" s="2"/>
      <c r="R192" s="30">
        <v>2</v>
      </c>
      <c r="S192" s="2"/>
      <c r="T192">
        <v>29.3871</v>
      </c>
      <c r="U192" s="4"/>
      <c r="V192" s="29">
        <v>2</v>
      </c>
      <c r="W192" s="2"/>
      <c r="X192">
        <v>21.969799999999999</v>
      </c>
      <c r="Y192" s="2"/>
      <c r="Z192" s="32">
        <v>9.1039999999999992</v>
      </c>
      <c r="AB192" s="4">
        <f t="shared" si="12"/>
        <v>9.1039999999999992</v>
      </c>
      <c r="AC192" s="3">
        <v>2</v>
      </c>
      <c r="AE192" s="33">
        <v>9.6215822269752511</v>
      </c>
      <c r="AH192" s="7">
        <f t="shared" si="16"/>
        <v>9.6215822269752511</v>
      </c>
      <c r="AI192" s="2"/>
      <c r="AJ192" s="1">
        <v>2</v>
      </c>
      <c r="AK192" s="5"/>
      <c r="AL192">
        <v>8.91</v>
      </c>
      <c r="AM192" s="5"/>
      <c r="AN192" s="5"/>
      <c r="AO192" s="5"/>
      <c r="AP192" s="5"/>
      <c r="AQ192" s="34">
        <v>8.382751043348561</v>
      </c>
      <c r="AR192" s="34">
        <v>0.29609530352055896</v>
      </c>
      <c r="AS192" s="34">
        <v>1.1507000683687181</v>
      </c>
      <c r="AT192" s="34">
        <v>1.1029953381349098</v>
      </c>
      <c r="AU192" s="34">
        <v>19.580681911314166</v>
      </c>
      <c r="AV192" s="1">
        <v>2</v>
      </c>
      <c r="AW192" s="39">
        <v>6.5426000000000002</v>
      </c>
      <c r="AX192" s="5">
        <v>9.1532167192237939</v>
      </c>
      <c r="AZ192" s="35">
        <f t="shared" si="15"/>
        <v>9.1532167192237939</v>
      </c>
      <c r="BA192" s="3">
        <v>2</v>
      </c>
      <c r="BB192" s="5">
        <v>2.1906622404536273</v>
      </c>
      <c r="BD192" s="35">
        <f t="shared" si="13"/>
        <v>2.1906622404536273</v>
      </c>
      <c r="BE192" s="38">
        <v>2</v>
      </c>
      <c r="BF192" s="2"/>
      <c r="BG192" s="2"/>
      <c r="BJ192">
        <v>3.25</v>
      </c>
    </row>
    <row r="193" spans="2:62" x14ac:dyDescent="0.2">
      <c r="B193" t="s">
        <v>55</v>
      </c>
      <c r="C193" s="26">
        <v>44392</v>
      </c>
      <c r="D193" s="24">
        <v>0.83479166666666671</v>
      </c>
      <c r="E193" s="9">
        <v>44392</v>
      </c>
      <c r="F193" s="25">
        <v>0.55940972222222218</v>
      </c>
      <c r="G193" t="s">
        <v>96</v>
      </c>
      <c r="H193" t="s">
        <v>97</v>
      </c>
      <c r="I193" s="39">
        <v>47.560119999999998</v>
      </c>
      <c r="J193" s="42">
        <v>-122.44138</v>
      </c>
      <c r="K193" s="1">
        <v>29</v>
      </c>
      <c r="L193">
        <v>12</v>
      </c>
      <c r="M193" s="29">
        <v>2</v>
      </c>
      <c r="N193">
        <v>2.9780000000000002</v>
      </c>
      <c r="O193">
        <v>2.9529999999999998</v>
      </c>
      <c r="P193">
        <v>13.609500000000001</v>
      </c>
      <c r="Q193" s="2"/>
      <c r="R193" s="30">
        <v>2</v>
      </c>
      <c r="S193" s="2"/>
      <c r="T193">
        <v>29.332699999999999</v>
      </c>
      <c r="U193" s="4"/>
      <c r="V193" s="29">
        <v>2</v>
      </c>
      <c r="W193" s="2"/>
      <c r="X193">
        <v>21.889399999999998</v>
      </c>
      <c r="Y193" s="2"/>
      <c r="Z193" s="32">
        <v>9.6273999999999997</v>
      </c>
      <c r="AB193" s="4">
        <f t="shared" si="12"/>
        <v>9.6273999999999997</v>
      </c>
      <c r="AC193" s="3">
        <v>2</v>
      </c>
      <c r="AE193" s="33">
        <v>10.174748534528202</v>
      </c>
      <c r="AH193" s="7">
        <f t="shared" si="16"/>
        <v>10.174748534528202</v>
      </c>
      <c r="AI193" s="2"/>
      <c r="AJ193" s="1">
        <v>2</v>
      </c>
      <c r="AK193" s="5"/>
      <c r="AL193">
        <v>8.9559999999999995</v>
      </c>
      <c r="AM193" s="5"/>
      <c r="AN193" s="5"/>
      <c r="AO193" s="5"/>
      <c r="AP193" s="5"/>
      <c r="AQ193" s="34">
        <v>7.0502587266662173</v>
      </c>
      <c r="AR193" s="34">
        <v>0.28730310192152647</v>
      </c>
      <c r="AS193" s="34">
        <v>0.93933727320612737</v>
      </c>
      <c r="AT193" s="34">
        <v>0.98012040596613814</v>
      </c>
      <c r="AU193" s="34">
        <v>17.398111578910239</v>
      </c>
      <c r="AV193" s="1">
        <v>2</v>
      </c>
      <c r="AW193" s="39">
        <v>6.9223999999999997</v>
      </c>
      <c r="AX193" s="5">
        <v>11.761883484202574</v>
      </c>
      <c r="AZ193" s="35">
        <f t="shared" si="15"/>
        <v>11.761883484202574</v>
      </c>
      <c r="BA193" s="3">
        <v>2</v>
      </c>
      <c r="BB193" s="5">
        <v>2.637897562571621</v>
      </c>
      <c r="BD193" s="35">
        <f t="shared" si="13"/>
        <v>2.637897562571621</v>
      </c>
      <c r="BE193" s="38">
        <v>2</v>
      </c>
      <c r="BF193" s="2"/>
      <c r="BG193" s="2"/>
      <c r="BJ193">
        <v>3.25</v>
      </c>
    </row>
    <row r="194" spans="2:62" x14ac:dyDescent="0.2">
      <c r="B194" t="s">
        <v>55</v>
      </c>
      <c r="C194" s="26">
        <v>44392</v>
      </c>
      <c r="D194" s="24">
        <v>0.88657407407407407</v>
      </c>
      <c r="E194" s="9">
        <v>44392</v>
      </c>
      <c r="F194" s="25">
        <v>0.60075231481481484</v>
      </c>
      <c r="G194" t="s">
        <v>98</v>
      </c>
      <c r="H194" t="s">
        <v>99</v>
      </c>
      <c r="I194" s="39">
        <v>47.458959999999998</v>
      </c>
      <c r="J194" s="42">
        <v>-122.40862</v>
      </c>
      <c r="K194" s="1">
        <v>30</v>
      </c>
      <c r="L194">
        <v>1</v>
      </c>
      <c r="M194" s="29">
        <v>2</v>
      </c>
      <c r="N194">
        <v>209.268</v>
      </c>
      <c r="O194">
        <v>207.417</v>
      </c>
      <c r="P194">
        <v>10.348599999999999</v>
      </c>
      <c r="Q194" s="2"/>
      <c r="R194" s="30">
        <v>2</v>
      </c>
      <c r="S194" s="2"/>
      <c r="T194">
        <v>30.2258</v>
      </c>
      <c r="U194" s="4"/>
      <c r="V194" s="29">
        <v>2</v>
      </c>
      <c r="W194" s="2"/>
      <c r="X194">
        <v>23.1739</v>
      </c>
      <c r="Y194" s="2"/>
      <c r="Z194" s="32">
        <v>5.3155000000000001</v>
      </c>
      <c r="AB194" s="4">
        <f t="shared" si="12"/>
        <v>5.3155000000000001</v>
      </c>
      <c r="AC194" s="3">
        <v>2</v>
      </c>
      <c r="AE194" s="33">
        <v>5.7943294182906051</v>
      </c>
      <c r="AH194" s="7">
        <f t="shared" si="16"/>
        <v>5.7943294182906051</v>
      </c>
      <c r="AI194" s="2"/>
      <c r="AJ194" s="1">
        <v>2</v>
      </c>
      <c r="AK194" s="5"/>
      <c r="AL194">
        <v>8.4949999999999992</v>
      </c>
      <c r="AM194" s="5"/>
      <c r="AN194" s="5"/>
      <c r="AO194" s="5"/>
      <c r="AP194" s="5"/>
      <c r="AQ194" s="34">
        <v>23.668605084009673</v>
      </c>
      <c r="AR194" s="34">
        <v>1.0389852312819134</v>
      </c>
      <c r="AS194" s="34">
        <v>0.77797039317387817</v>
      </c>
      <c r="AT194" s="34">
        <v>2.1929926501478096</v>
      </c>
      <c r="AU194" s="34">
        <v>43.260965702096215</v>
      </c>
      <c r="AV194" s="1">
        <v>2</v>
      </c>
      <c r="AW194" s="39">
        <v>7.4200000000000002E-2</v>
      </c>
      <c r="AZ194" s="35"/>
      <c r="BA194" s="3"/>
      <c r="BD194" s="35"/>
      <c r="BE194" s="3"/>
      <c r="BF194" s="2"/>
      <c r="BG194" s="2"/>
      <c r="BJ194">
        <v>4</v>
      </c>
    </row>
    <row r="195" spans="2:62" x14ac:dyDescent="0.2">
      <c r="B195" t="s">
        <v>55</v>
      </c>
      <c r="C195" s="26">
        <v>44392</v>
      </c>
      <c r="D195" s="24">
        <v>0.88657407407407407</v>
      </c>
      <c r="E195" s="9">
        <v>44392</v>
      </c>
      <c r="F195" s="25">
        <v>0.60174768518518518</v>
      </c>
      <c r="G195" t="s">
        <v>98</v>
      </c>
      <c r="H195" t="s">
        <v>99</v>
      </c>
      <c r="I195" s="39">
        <v>47.45926</v>
      </c>
      <c r="J195" s="42">
        <v>-122.40872</v>
      </c>
      <c r="K195" s="1">
        <v>30</v>
      </c>
      <c r="L195">
        <v>2</v>
      </c>
      <c r="M195" s="29">
        <v>2</v>
      </c>
      <c r="N195">
        <v>181.94300000000001</v>
      </c>
      <c r="O195">
        <v>180.346</v>
      </c>
      <c r="P195">
        <v>10.443899999999999</v>
      </c>
      <c r="Q195" s="2"/>
      <c r="R195" s="30">
        <v>2</v>
      </c>
      <c r="S195" s="2"/>
      <c r="T195">
        <v>30.199000000000002</v>
      </c>
      <c r="U195" s="4"/>
      <c r="V195" s="29">
        <v>2</v>
      </c>
      <c r="W195" s="2"/>
      <c r="X195">
        <v>23.136800000000001</v>
      </c>
      <c r="Y195" s="2"/>
      <c r="Z195" s="32">
        <v>5.4678000000000004</v>
      </c>
      <c r="AB195" s="4">
        <f t="shared" ref="AB195:AB256" si="17">Z195</f>
        <v>5.4678000000000004</v>
      </c>
      <c r="AC195" s="3">
        <v>2</v>
      </c>
      <c r="AE195" s="33">
        <v>5.8545038351584839</v>
      </c>
      <c r="AH195" s="7">
        <f t="shared" si="16"/>
        <v>5.8545038351584839</v>
      </c>
      <c r="AI195" s="2"/>
      <c r="AJ195" s="1">
        <v>2</v>
      </c>
      <c r="AK195" s="5"/>
      <c r="AL195">
        <v>8.5129999999999999</v>
      </c>
      <c r="AM195" s="5"/>
      <c r="AN195" s="5"/>
      <c r="AO195" s="5"/>
      <c r="AP195" s="5"/>
      <c r="AQ195" s="34">
        <v>24.080814175</v>
      </c>
      <c r="AR195" s="34">
        <v>1.08920945</v>
      </c>
      <c r="AS195" s="34">
        <v>0.52732029999999996</v>
      </c>
      <c r="AT195" s="34">
        <v>2.1840182000000001</v>
      </c>
      <c r="AU195" s="34">
        <v>42.359582474999996</v>
      </c>
      <c r="AV195" s="1">
        <v>2</v>
      </c>
      <c r="AW195" s="39">
        <v>3.9E-2</v>
      </c>
      <c r="AZ195" s="35"/>
      <c r="BA195" s="3"/>
      <c r="BD195" s="35"/>
      <c r="BE195" s="3"/>
      <c r="BF195" s="2"/>
      <c r="BG195" s="2"/>
      <c r="BJ195">
        <v>4</v>
      </c>
    </row>
    <row r="196" spans="2:62" x14ac:dyDescent="0.2">
      <c r="B196" t="s">
        <v>55</v>
      </c>
      <c r="C196" s="26">
        <v>44392</v>
      </c>
      <c r="D196" s="24">
        <v>0.88657407407407407</v>
      </c>
      <c r="E196" s="9">
        <v>44392</v>
      </c>
      <c r="F196" s="25">
        <v>0.6028472222222222</v>
      </c>
      <c r="G196" t="s">
        <v>98</v>
      </c>
      <c r="H196" t="s">
        <v>99</v>
      </c>
      <c r="I196" s="39">
        <v>47.459580000000003</v>
      </c>
      <c r="J196" s="42">
        <v>-122.4088</v>
      </c>
      <c r="K196" s="1">
        <v>30</v>
      </c>
      <c r="L196">
        <v>3</v>
      </c>
      <c r="M196" s="29">
        <v>2</v>
      </c>
      <c r="N196">
        <v>151.553</v>
      </c>
      <c r="O196">
        <v>150.23400000000001</v>
      </c>
      <c r="P196">
        <v>10.5313</v>
      </c>
      <c r="Q196" s="2"/>
      <c r="R196" s="30">
        <v>2</v>
      </c>
      <c r="S196" s="2"/>
      <c r="T196">
        <v>30.175999999999998</v>
      </c>
      <c r="U196" s="4"/>
      <c r="V196" s="29">
        <v>2</v>
      </c>
      <c r="W196" s="2"/>
      <c r="X196">
        <v>23.103899999999999</v>
      </c>
      <c r="Y196" s="2"/>
      <c r="Z196" s="32">
        <v>5.5366</v>
      </c>
      <c r="AB196" s="4">
        <f t="shared" si="17"/>
        <v>5.5366</v>
      </c>
      <c r="AC196" s="3">
        <v>2</v>
      </c>
      <c r="AE196" s="33">
        <v>5.892166033165565</v>
      </c>
      <c r="AH196" s="7">
        <f t="shared" si="16"/>
        <v>5.892166033165565</v>
      </c>
      <c r="AI196" s="2"/>
      <c r="AJ196" s="1">
        <v>2</v>
      </c>
      <c r="AK196" s="5"/>
      <c r="AL196">
        <v>8.5259999999999998</v>
      </c>
      <c r="AM196" s="5"/>
      <c r="AN196" s="5"/>
      <c r="AO196" s="5"/>
      <c r="AP196" s="5"/>
      <c r="AQ196" s="34">
        <v>23.654347321714592</v>
      </c>
      <c r="AR196" s="34">
        <v>0.95426042636388064</v>
      </c>
      <c r="AS196" s="34">
        <v>0.71476498661650079</v>
      </c>
      <c r="AT196" s="34">
        <v>2.1041841845740392</v>
      </c>
      <c r="AU196" s="34">
        <v>40.021509061112603</v>
      </c>
      <c r="AV196" s="1">
        <v>2</v>
      </c>
      <c r="AW196" s="39">
        <v>2.8799999999999999E-2</v>
      </c>
      <c r="AZ196" s="35"/>
      <c r="BA196" s="3"/>
      <c r="BD196" s="35"/>
      <c r="BE196" s="3"/>
      <c r="BF196" s="2"/>
      <c r="BG196" s="2"/>
      <c r="BJ196">
        <v>4</v>
      </c>
    </row>
    <row r="197" spans="2:62" x14ac:dyDescent="0.2">
      <c r="B197" t="s">
        <v>55</v>
      </c>
      <c r="C197" s="26">
        <v>44392</v>
      </c>
      <c r="D197" s="24">
        <v>0.88657407407407407</v>
      </c>
      <c r="E197" s="9">
        <v>44392</v>
      </c>
      <c r="F197" s="25">
        <v>0.60450231481481487</v>
      </c>
      <c r="G197" t="s">
        <v>98</v>
      </c>
      <c r="H197" t="s">
        <v>99</v>
      </c>
      <c r="I197" s="39">
        <v>47.460050000000003</v>
      </c>
      <c r="J197" s="42">
        <v>-122.40894</v>
      </c>
      <c r="K197" s="1">
        <v>30</v>
      </c>
      <c r="L197">
        <v>4</v>
      </c>
      <c r="M197" s="29">
        <v>2</v>
      </c>
      <c r="N197">
        <v>100.94</v>
      </c>
      <c r="O197">
        <v>100.07299999999999</v>
      </c>
      <c r="P197">
        <v>10.9686</v>
      </c>
      <c r="Q197" s="2"/>
      <c r="R197" s="30">
        <v>2</v>
      </c>
      <c r="S197" s="2"/>
      <c r="T197">
        <v>30.098099999999999</v>
      </c>
      <c r="U197" s="4"/>
      <c r="V197" s="29">
        <v>2</v>
      </c>
      <c r="W197" s="2"/>
      <c r="X197">
        <v>22.968699999999998</v>
      </c>
      <c r="Y197" s="2"/>
      <c r="Z197" s="32">
        <v>5.7302</v>
      </c>
      <c r="AB197" s="4">
        <f t="shared" si="17"/>
        <v>5.7302</v>
      </c>
      <c r="AC197" s="3">
        <v>2</v>
      </c>
      <c r="AE197" s="33">
        <v>6.1419505871212552</v>
      </c>
      <c r="AH197" s="7">
        <f t="shared" si="16"/>
        <v>6.1419505871212552</v>
      </c>
      <c r="AI197" s="2"/>
      <c r="AJ197" s="1">
        <v>2</v>
      </c>
      <c r="AK197" s="5"/>
      <c r="AL197">
        <v>8.5619999999999994</v>
      </c>
      <c r="AM197" s="5"/>
      <c r="AN197" s="5"/>
      <c r="AO197" s="5"/>
      <c r="AP197" s="5"/>
      <c r="AQ197" s="34">
        <v>21.43247431841575</v>
      </c>
      <c r="AR197" s="34">
        <v>0.72311231775060469</v>
      </c>
      <c r="AS197" s="34">
        <v>1.8468663448266596</v>
      </c>
      <c r="AT197" s="34">
        <v>1.9987038432141897</v>
      </c>
      <c r="AU197" s="34">
        <v>36.404756960434021</v>
      </c>
      <c r="AV197" s="1">
        <v>2</v>
      </c>
      <c r="AW197" s="39">
        <v>4.1399999999999999E-2</v>
      </c>
      <c r="AZ197" s="35"/>
      <c r="BA197" s="3"/>
      <c r="BD197" s="35"/>
      <c r="BE197" s="3"/>
      <c r="BF197" s="2"/>
      <c r="BG197" s="2"/>
      <c r="BJ197">
        <v>4</v>
      </c>
    </row>
    <row r="198" spans="2:62" x14ac:dyDescent="0.2">
      <c r="B198" t="s">
        <v>55</v>
      </c>
      <c r="C198" s="26">
        <v>44392</v>
      </c>
      <c r="D198" s="24">
        <v>0.88657407407407407</v>
      </c>
      <c r="E198" s="9">
        <v>44392</v>
      </c>
      <c r="F198" s="25">
        <v>0.60543981481481479</v>
      </c>
      <c r="G198" t="s">
        <v>98</v>
      </c>
      <c r="H198" t="s">
        <v>99</v>
      </c>
      <c r="I198" s="39">
        <v>47.4604</v>
      </c>
      <c r="J198" s="42">
        <v>-122.40900000000001</v>
      </c>
      <c r="K198" s="1">
        <v>30</v>
      </c>
      <c r="L198">
        <v>5</v>
      </c>
      <c r="M198" s="29">
        <v>2</v>
      </c>
      <c r="N198">
        <v>80.498999999999995</v>
      </c>
      <c r="O198">
        <v>79.811999999999998</v>
      </c>
      <c r="P198">
        <v>11.133100000000001</v>
      </c>
      <c r="Q198" s="2"/>
      <c r="R198" s="30">
        <v>2</v>
      </c>
      <c r="S198" s="2"/>
      <c r="T198">
        <v>30.0106</v>
      </c>
      <c r="U198" s="4"/>
      <c r="V198" s="29">
        <v>2</v>
      </c>
      <c r="W198" s="2"/>
      <c r="X198">
        <v>22.8721</v>
      </c>
      <c r="Y198" s="2"/>
      <c r="Z198" s="32">
        <v>5.9345999999999997</v>
      </c>
      <c r="AB198" s="4">
        <f t="shared" si="17"/>
        <v>5.9345999999999997</v>
      </c>
      <c r="AC198" s="3">
        <v>2</v>
      </c>
      <c r="AH198" s="7"/>
      <c r="AI198" s="2"/>
      <c r="AK198" s="5"/>
      <c r="AL198">
        <v>8.5850000000000009</v>
      </c>
      <c r="AM198" s="5"/>
      <c r="AN198" s="5"/>
      <c r="AO198" s="5"/>
      <c r="AP198" s="5"/>
      <c r="AQ198" s="34">
        <v>20.116908077398548</v>
      </c>
      <c r="AR198" s="34">
        <v>0.65457110776672933</v>
      </c>
      <c r="AS198" s="34">
        <v>2.2515220565976888</v>
      </c>
      <c r="AT198" s="34">
        <v>1.9520839365761891</v>
      </c>
      <c r="AU198" s="34">
        <v>35.367307941816719</v>
      </c>
      <c r="AV198" s="1">
        <v>2</v>
      </c>
      <c r="AW198" s="39">
        <v>9.8799999999999999E-2</v>
      </c>
      <c r="AZ198" s="35"/>
      <c r="BA198" s="3"/>
      <c r="BD198" s="35"/>
      <c r="BE198" s="3"/>
      <c r="BF198" s="2"/>
      <c r="BG198" s="2"/>
      <c r="BJ198">
        <v>4</v>
      </c>
    </row>
    <row r="199" spans="2:62" x14ac:dyDescent="0.2">
      <c r="B199" t="s">
        <v>55</v>
      </c>
      <c r="C199" s="26">
        <v>44392</v>
      </c>
      <c r="D199" s="24">
        <v>0.88657407407407407</v>
      </c>
      <c r="E199" s="9">
        <v>44392</v>
      </c>
      <c r="F199" s="25">
        <v>0.60555555555555551</v>
      </c>
      <c r="G199" t="s">
        <v>98</v>
      </c>
      <c r="H199" t="s">
        <v>99</v>
      </c>
      <c r="I199" s="39">
        <v>47.460430000000002</v>
      </c>
      <c r="J199" s="42">
        <v>-122.40902</v>
      </c>
      <c r="K199" s="1">
        <v>30</v>
      </c>
      <c r="L199">
        <v>6</v>
      </c>
      <c r="M199" s="29">
        <v>2</v>
      </c>
      <c r="N199">
        <v>80.515000000000001</v>
      </c>
      <c r="O199">
        <v>79.828000000000003</v>
      </c>
      <c r="P199">
        <v>11.132300000000001</v>
      </c>
      <c r="Q199" s="2"/>
      <c r="R199" s="30">
        <v>2</v>
      </c>
      <c r="S199" s="2"/>
      <c r="T199">
        <v>30.010999999999999</v>
      </c>
      <c r="U199" s="4"/>
      <c r="V199" s="29">
        <v>2</v>
      </c>
      <c r="W199" s="2"/>
      <c r="X199">
        <v>22.872499999999999</v>
      </c>
      <c r="Y199" s="2"/>
      <c r="Z199" s="32">
        <v>5.9363999999999999</v>
      </c>
      <c r="AB199" s="4">
        <f t="shared" si="17"/>
        <v>5.9363999999999999</v>
      </c>
      <c r="AC199" s="3">
        <v>2</v>
      </c>
      <c r="AE199" s="33">
        <v>6.3749601940462739</v>
      </c>
      <c r="AH199" s="7">
        <f t="shared" ref="AH199:AH246" si="18">AVERAGE(AE199:AF199)</f>
        <v>6.3749601940462739</v>
      </c>
      <c r="AI199" s="2"/>
      <c r="AJ199" s="1">
        <v>2</v>
      </c>
      <c r="AK199" s="5"/>
      <c r="AL199">
        <v>8.5850000000000009</v>
      </c>
      <c r="AM199" s="5"/>
      <c r="AN199" s="5"/>
      <c r="AO199" s="5"/>
      <c r="AP199" s="5"/>
      <c r="AW199" s="39">
        <v>8.2600000000000007E-2</v>
      </c>
      <c r="AZ199" s="35"/>
      <c r="BA199" s="3"/>
      <c r="BD199" s="35"/>
      <c r="BE199" s="3"/>
      <c r="BF199" s="2"/>
      <c r="BG199" s="2"/>
      <c r="BJ199">
        <v>4</v>
      </c>
    </row>
    <row r="200" spans="2:62" x14ac:dyDescent="0.2">
      <c r="B200" t="s">
        <v>55</v>
      </c>
      <c r="C200" s="26">
        <v>44392</v>
      </c>
      <c r="D200" s="24">
        <v>0.88657407407407407</v>
      </c>
      <c r="E200" s="9">
        <v>44392</v>
      </c>
      <c r="F200" s="25">
        <v>0.60671296296296295</v>
      </c>
      <c r="G200" t="s">
        <v>98</v>
      </c>
      <c r="H200" t="s">
        <v>99</v>
      </c>
      <c r="I200" s="39">
        <v>47.460790000000003</v>
      </c>
      <c r="J200" s="42">
        <v>-122.40915</v>
      </c>
      <c r="K200" s="1">
        <v>30</v>
      </c>
      <c r="L200">
        <v>7</v>
      </c>
      <c r="M200" s="29">
        <v>2</v>
      </c>
      <c r="N200">
        <v>50.569000000000003</v>
      </c>
      <c r="O200">
        <v>50.140999999999998</v>
      </c>
      <c r="P200">
        <v>11.731199999999999</v>
      </c>
      <c r="Q200" s="2"/>
      <c r="R200" s="30">
        <v>2</v>
      </c>
      <c r="S200" s="2"/>
      <c r="T200">
        <v>29.7713</v>
      </c>
      <c r="U200" s="4"/>
      <c r="V200" s="29">
        <v>2</v>
      </c>
      <c r="W200" s="2"/>
      <c r="X200">
        <v>22.581</v>
      </c>
      <c r="Y200" s="2"/>
      <c r="Z200" s="32">
        <v>6.7439</v>
      </c>
      <c r="AB200" s="4">
        <f t="shared" si="17"/>
        <v>6.7439</v>
      </c>
      <c r="AC200" s="3">
        <v>2</v>
      </c>
      <c r="AE200" s="33">
        <v>7.2619611652194704</v>
      </c>
      <c r="AH200" s="7">
        <f t="shared" si="18"/>
        <v>7.2619611652194704</v>
      </c>
      <c r="AI200" s="2"/>
      <c r="AJ200" s="1">
        <v>2</v>
      </c>
      <c r="AK200" s="5"/>
      <c r="AL200">
        <v>8.6620000000000008</v>
      </c>
      <c r="AM200" s="5"/>
      <c r="AN200" s="5"/>
      <c r="AO200" s="5"/>
      <c r="AP200" s="5"/>
      <c r="AQ200" s="34">
        <v>16.632362478171189</v>
      </c>
      <c r="AR200" s="34">
        <v>0.55670094231389411</v>
      </c>
      <c r="AS200" s="34">
        <v>2.8678147104541791</v>
      </c>
      <c r="AT200" s="34">
        <v>1.7663056876108574</v>
      </c>
      <c r="AU200" s="34">
        <v>31.726212415916422</v>
      </c>
      <c r="AV200" s="1">
        <v>2</v>
      </c>
      <c r="AW200" s="39">
        <v>0.41449999999999998</v>
      </c>
      <c r="AX200" s="5">
        <v>0.91989828028199139</v>
      </c>
      <c r="AZ200" s="35">
        <f>AVERAGE(AX200:AY200)</f>
        <v>0.91989828028199139</v>
      </c>
      <c r="BA200" s="3">
        <v>2</v>
      </c>
      <c r="BB200" s="5">
        <v>1.2053427166534925</v>
      </c>
      <c r="BD200" s="35">
        <f t="shared" ref="BD200:BD255" si="19">AVERAGE(BB200:BC200)</f>
        <v>1.2053427166534925</v>
      </c>
      <c r="BE200" s="38">
        <v>2</v>
      </c>
      <c r="BF200" s="2"/>
      <c r="BG200" s="2"/>
      <c r="BJ200">
        <v>4</v>
      </c>
    </row>
    <row r="201" spans="2:62" x14ac:dyDescent="0.2">
      <c r="B201" t="s">
        <v>55</v>
      </c>
      <c r="C201" s="26">
        <v>44392</v>
      </c>
      <c r="D201" s="24">
        <v>0.88657407407407407</v>
      </c>
      <c r="E201" s="9">
        <v>44392</v>
      </c>
      <c r="F201" s="25">
        <v>0.60751157407407408</v>
      </c>
      <c r="G201" t="s">
        <v>98</v>
      </c>
      <c r="H201" t="s">
        <v>99</v>
      </c>
      <c r="I201" s="39">
        <v>47.461080000000003</v>
      </c>
      <c r="J201" s="42">
        <v>-122.4092</v>
      </c>
      <c r="K201" s="1">
        <v>30</v>
      </c>
      <c r="L201">
        <v>8</v>
      </c>
      <c r="M201" s="29">
        <v>2</v>
      </c>
      <c r="N201">
        <v>30.195</v>
      </c>
      <c r="O201">
        <v>29.940999999999999</v>
      </c>
      <c r="P201">
        <v>12.2707</v>
      </c>
      <c r="Q201" s="2"/>
      <c r="R201" s="30">
        <v>2</v>
      </c>
      <c r="S201" s="2"/>
      <c r="T201">
        <v>29.634399999999999</v>
      </c>
      <c r="U201" s="4"/>
      <c r="V201" s="29">
        <v>2</v>
      </c>
      <c r="W201" s="2"/>
      <c r="X201">
        <v>22.377099999999999</v>
      </c>
      <c r="Y201" s="2"/>
      <c r="Z201" s="32">
        <v>7.3338000000000001</v>
      </c>
      <c r="AB201" s="4">
        <f t="shared" si="17"/>
        <v>7.3338000000000001</v>
      </c>
      <c r="AC201" s="3">
        <v>2</v>
      </c>
      <c r="AE201" s="33">
        <v>7.847038926840197</v>
      </c>
      <c r="AH201" s="7">
        <f t="shared" si="18"/>
        <v>7.847038926840197</v>
      </c>
      <c r="AI201" s="2"/>
      <c r="AJ201" s="1">
        <v>2</v>
      </c>
      <c r="AK201" s="5"/>
      <c r="AL201">
        <v>8.7289999999999992</v>
      </c>
      <c r="AM201" s="5"/>
      <c r="AN201" s="5"/>
      <c r="AO201" s="5"/>
      <c r="AP201" s="5"/>
      <c r="AQ201" s="34">
        <v>14.205296360897609</v>
      </c>
      <c r="AR201" s="34">
        <v>0.49380145581832829</v>
      </c>
      <c r="AS201" s="34">
        <v>2.8649625883633427</v>
      </c>
      <c r="AT201" s="34">
        <v>1.6196378471378663</v>
      </c>
      <c r="AU201" s="34">
        <v>28.967260527815103</v>
      </c>
      <c r="AV201" s="1">
        <v>2</v>
      </c>
      <c r="AW201" s="39">
        <v>1.2528999999999999</v>
      </c>
      <c r="AX201" s="5">
        <v>2.2837275714463368</v>
      </c>
      <c r="AZ201" s="35">
        <f t="shared" si="15"/>
        <v>2.2837275714463368</v>
      </c>
      <c r="BA201" s="3">
        <v>2</v>
      </c>
      <c r="BB201" s="5">
        <v>1.7028356058117273</v>
      </c>
      <c r="BD201" s="35">
        <f t="shared" si="19"/>
        <v>1.7028356058117273</v>
      </c>
      <c r="BE201" s="38">
        <v>2</v>
      </c>
      <c r="BF201" s="2"/>
      <c r="BG201" s="2"/>
      <c r="BJ201">
        <v>4</v>
      </c>
    </row>
    <row r="202" spans="2:62" x14ac:dyDescent="0.2">
      <c r="B202" t="s">
        <v>55</v>
      </c>
      <c r="C202" s="26">
        <v>44392</v>
      </c>
      <c r="D202" s="24">
        <v>0.88657407407407407</v>
      </c>
      <c r="E202" s="9">
        <v>44392</v>
      </c>
      <c r="F202" s="25">
        <v>0.60813657407407407</v>
      </c>
      <c r="G202" t="s">
        <v>98</v>
      </c>
      <c r="H202" t="s">
        <v>99</v>
      </c>
      <c r="I202" s="39">
        <v>47.46125</v>
      </c>
      <c r="J202" s="42">
        <v>-122.40924</v>
      </c>
      <c r="K202" s="1">
        <v>30</v>
      </c>
      <c r="L202">
        <v>9</v>
      </c>
      <c r="M202" s="29">
        <v>2</v>
      </c>
      <c r="N202">
        <v>20.186</v>
      </c>
      <c r="O202">
        <v>20.016999999999999</v>
      </c>
      <c r="P202">
        <v>12.637600000000001</v>
      </c>
      <c r="Q202" s="2"/>
      <c r="R202" s="30">
        <v>2</v>
      </c>
      <c r="S202" s="2"/>
      <c r="T202">
        <v>29.551600000000001</v>
      </c>
      <c r="U202" s="4"/>
      <c r="V202" s="29">
        <v>2</v>
      </c>
      <c r="W202" s="2"/>
      <c r="X202">
        <v>22.245000000000001</v>
      </c>
      <c r="Y202" s="2"/>
      <c r="Z202" s="32">
        <v>7.7651000000000003</v>
      </c>
      <c r="AB202" s="4">
        <f t="shared" si="17"/>
        <v>7.7651000000000003</v>
      </c>
      <c r="AC202" s="3">
        <v>2</v>
      </c>
      <c r="AE202" s="33">
        <v>8.377954341272515</v>
      </c>
      <c r="AH202" s="7">
        <f t="shared" si="18"/>
        <v>8.377954341272515</v>
      </c>
      <c r="AI202" s="2"/>
      <c r="AJ202" s="1">
        <v>2</v>
      </c>
      <c r="AK202" s="5"/>
      <c r="AL202">
        <v>8.7789999999999999</v>
      </c>
      <c r="AM202" s="5"/>
      <c r="AN202" s="5"/>
      <c r="AO202" s="5"/>
      <c r="AP202" s="5"/>
      <c r="AQ202" s="34">
        <v>12.182521553446653</v>
      </c>
      <c r="AR202" s="34">
        <v>0.43550691549314702</v>
      </c>
      <c r="AS202" s="34">
        <v>2.3933261427841983</v>
      </c>
      <c r="AT202" s="34">
        <v>1.4587193135178713</v>
      </c>
      <c r="AU202" s="34">
        <v>26.057299264398011</v>
      </c>
      <c r="AV202" s="1">
        <v>2</v>
      </c>
      <c r="AW202" s="39">
        <v>2.0830000000000002</v>
      </c>
      <c r="AX202" s="5">
        <v>4.9427370283808489</v>
      </c>
      <c r="AZ202" s="35">
        <f t="shared" si="15"/>
        <v>4.9427370283808489</v>
      </c>
      <c r="BA202" s="3">
        <v>2</v>
      </c>
      <c r="BB202" s="5">
        <v>1.9561934409739909</v>
      </c>
      <c r="BD202" s="35">
        <f t="shared" si="19"/>
        <v>1.9561934409739909</v>
      </c>
      <c r="BE202" s="38">
        <v>2</v>
      </c>
      <c r="BF202" s="2"/>
      <c r="BG202" s="2"/>
      <c r="BJ202">
        <v>4</v>
      </c>
    </row>
    <row r="203" spans="2:62" x14ac:dyDescent="0.2">
      <c r="B203" t="s">
        <v>55</v>
      </c>
      <c r="C203" s="26">
        <v>44392</v>
      </c>
      <c r="D203" s="24">
        <v>0.88657407407407407</v>
      </c>
      <c r="E203" s="9">
        <v>44392</v>
      </c>
      <c r="F203" s="25">
        <v>0.60902777777777783</v>
      </c>
      <c r="G203" t="s">
        <v>98</v>
      </c>
      <c r="H203" t="s">
        <v>99</v>
      </c>
      <c r="I203" s="39">
        <v>47.461579999999998</v>
      </c>
      <c r="J203" s="42">
        <v>-122.40934</v>
      </c>
      <c r="K203" s="1">
        <v>30</v>
      </c>
      <c r="L203">
        <v>10</v>
      </c>
      <c r="M203" s="29">
        <v>2</v>
      </c>
      <c r="N203">
        <v>10.199</v>
      </c>
      <c r="O203">
        <v>10.114000000000001</v>
      </c>
      <c r="P203">
        <v>13.766</v>
      </c>
      <c r="Q203" s="2"/>
      <c r="R203" s="30">
        <v>2</v>
      </c>
      <c r="S203" s="2"/>
      <c r="T203">
        <v>29.3416</v>
      </c>
      <c r="U203" s="4"/>
      <c r="V203" s="29">
        <v>2</v>
      </c>
      <c r="W203" s="2"/>
      <c r="X203">
        <v>21.8658</v>
      </c>
      <c r="Y203" s="2"/>
      <c r="Z203" s="32">
        <v>9.7863000000000007</v>
      </c>
      <c r="AB203" s="4">
        <f t="shared" si="17"/>
        <v>9.7863000000000007</v>
      </c>
      <c r="AC203" s="3">
        <v>2</v>
      </c>
      <c r="AE203" s="33">
        <v>10.251759322012028</v>
      </c>
      <c r="AH203" s="7">
        <f t="shared" si="18"/>
        <v>10.251759322012028</v>
      </c>
      <c r="AI203" s="2"/>
      <c r="AJ203" s="1">
        <v>2</v>
      </c>
      <c r="AK203" s="5"/>
      <c r="AL203">
        <v>8.9640000000000004</v>
      </c>
      <c r="AM203" s="5"/>
      <c r="AN203" s="5"/>
      <c r="AO203" s="5"/>
      <c r="AP203" s="5"/>
      <c r="AQ203" s="34">
        <v>6.2534630689330823</v>
      </c>
      <c r="AR203" s="34">
        <v>0.31862789838753025</v>
      </c>
      <c r="AS203" s="34">
        <v>0.68576120978231658</v>
      </c>
      <c r="AT203" s="34">
        <v>0.8854623621607095</v>
      </c>
      <c r="AU203" s="34">
        <v>15.351730661730716</v>
      </c>
      <c r="AV203" s="1">
        <v>2</v>
      </c>
      <c r="AW203" s="39">
        <v>9.8150999999999993</v>
      </c>
      <c r="AX203" s="5">
        <v>11.716117400606455</v>
      </c>
      <c r="AZ203" s="35">
        <f t="shared" si="15"/>
        <v>11.716117400606455</v>
      </c>
      <c r="BA203" s="3">
        <v>2</v>
      </c>
      <c r="BB203" s="5">
        <v>3.5170914881032243</v>
      </c>
      <c r="BD203" s="35">
        <f t="shared" si="19"/>
        <v>3.5170914881032243</v>
      </c>
      <c r="BE203" s="38">
        <v>2</v>
      </c>
      <c r="BF203" s="2"/>
      <c r="BG203" s="2"/>
      <c r="BJ203">
        <v>4</v>
      </c>
    </row>
    <row r="204" spans="2:62" x14ac:dyDescent="0.2">
      <c r="B204" t="s">
        <v>55</v>
      </c>
      <c r="C204" s="26">
        <v>44392</v>
      </c>
      <c r="D204" s="24">
        <v>0.88657407407407407</v>
      </c>
      <c r="E204" s="9">
        <v>44392</v>
      </c>
      <c r="F204" s="25">
        <v>0.60964120370370367</v>
      </c>
      <c r="G204" t="s">
        <v>98</v>
      </c>
      <c r="H204" t="s">
        <v>99</v>
      </c>
      <c r="I204" s="39">
        <v>47.461799999999997</v>
      </c>
      <c r="J204" s="42">
        <v>-122.40940000000001</v>
      </c>
      <c r="K204" s="1">
        <v>30</v>
      </c>
      <c r="L204">
        <v>11</v>
      </c>
      <c r="M204" s="29">
        <v>2</v>
      </c>
      <c r="N204">
        <v>4.9240000000000004</v>
      </c>
      <c r="O204">
        <v>4.883</v>
      </c>
      <c r="P204">
        <v>15.353199999999999</v>
      </c>
      <c r="Q204" s="2"/>
      <c r="R204" s="30">
        <v>2</v>
      </c>
      <c r="S204" s="2"/>
      <c r="T204">
        <v>29.229199999999999</v>
      </c>
      <c r="U204" s="4"/>
      <c r="V204" s="29">
        <v>2</v>
      </c>
      <c r="W204" s="2"/>
      <c r="X204">
        <v>21.453700000000001</v>
      </c>
      <c r="Y204" s="2"/>
      <c r="Z204" s="32">
        <v>11.989000000000001</v>
      </c>
      <c r="AB204" s="4">
        <f t="shared" si="17"/>
        <v>11.989000000000001</v>
      </c>
      <c r="AC204" s="3">
        <v>2</v>
      </c>
      <c r="AE204" s="33">
        <v>10.866413360560838</v>
      </c>
      <c r="AH204" s="7">
        <f t="shared" si="18"/>
        <v>10.866413360560838</v>
      </c>
      <c r="AI204" s="2"/>
      <c r="AJ204" s="1">
        <v>2</v>
      </c>
      <c r="AK204" s="5"/>
      <c r="AL204">
        <v>9.1579999999999995</v>
      </c>
      <c r="AM204" s="5"/>
      <c r="AN204" s="5"/>
      <c r="AO204" s="5"/>
      <c r="AP204" s="5"/>
      <c r="AQ204" s="34">
        <v>5.0539094155536146</v>
      </c>
      <c r="AR204" s="34">
        <v>0.23127220941951088</v>
      </c>
      <c r="AS204" s="34">
        <v>0.72099442050524054</v>
      </c>
      <c r="AT204" s="34">
        <v>0.81031151437785531</v>
      </c>
      <c r="AU204" s="34">
        <v>12.786546644403389</v>
      </c>
      <c r="AV204" s="1">
        <v>2</v>
      </c>
      <c r="AW204" s="39">
        <v>9.1380999999999997</v>
      </c>
      <c r="AX204" s="5">
        <v>12.265310403759885</v>
      </c>
      <c r="AZ204" s="35">
        <f t="shared" si="15"/>
        <v>12.265310403759885</v>
      </c>
      <c r="BA204" s="3">
        <v>2</v>
      </c>
      <c r="BB204" s="5">
        <v>3.3383108591433417</v>
      </c>
      <c r="BD204" s="35">
        <f t="shared" si="19"/>
        <v>3.3383108591433417</v>
      </c>
      <c r="BE204" s="38">
        <v>2</v>
      </c>
      <c r="BF204" s="2"/>
      <c r="BG204" s="2"/>
      <c r="BJ204">
        <v>4</v>
      </c>
    </row>
    <row r="205" spans="2:62" x14ac:dyDescent="0.2">
      <c r="B205" t="s">
        <v>55</v>
      </c>
      <c r="C205" s="26">
        <v>44392</v>
      </c>
      <c r="D205" s="24">
        <v>0.88657407407407407</v>
      </c>
      <c r="E205" s="9">
        <v>44392</v>
      </c>
      <c r="F205" s="25">
        <v>0.61008101851851848</v>
      </c>
      <c r="G205" t="s">
        <v>98</v>
      </c>
      <c r="H205" t="s">
        <v>99</v>
      </c>
      <c r="I205" s="39">
        <v>47.461939999999998</v>
      </c>
      <c r="J205" s="42">
        <v>-122.40944</v>
      </c>
      <c r="K205" s="1">
        <v>30</v>
      </c>
      <c r="L205">
        <v>12</v>
      </c>
      <c r="M205" s="29">
        <v>2</v>
      </c>
      <c r="N205">
        <v>2.8149999999999999</v>
      </c>
      <c r="O205">
        <v>2.7919999999999998</v>
      </c>
      <c r="P205">
        <v>15.8848</v>
      </c>
      <c r="Q205" s="2"/>
      <c r="R205" s="30">
        <v>2</v>
      </c>
      <c r="S205" s="2"/>
      <c r="T205">
        <v>29.213799999999999</v>
      </c>
      <c r="U205" s="4"/>
      <c r="V205" s="29">
        <v>2</v>
      </c>
      <c r="W205" s="2"/>
      <c r="X205">
        <v>21.327400000000001</v>
      </c>
      <c r="Y205" s="2"/>
      <c r="Z205" s="32">
        <v>12.302300000000001</v>
      </c>
      <c r="AB205" s="4">
        <f t="shared" si="17"/>
        <v>12.302300000000001</v>
      </c>
      <c r="AC205" s="3">
        <v>2</v>
      </c>
      <c r="AE205" s="33">
        <v>12.185465977489775</v>
      </c>
      <c r="AH205" s="7">
        <f t="shared" si="18"/>
        <v>12.185465977489775</v>
      </c>
      <c r="AI205" s="2"/>
      <c r="AJ205" s="1">
        <v>2</v>
      </c>
      <c r="AK205" s="5"/>
      <c r="AL205">
        <v>9.1999999999999993</v>
      </c>
      <c r="AM205" s="5"/>
      <c r="AN205" s="5"/>
      <c r="AO205" s="5"/>
      <c r="AP205" s="5"/>
      <c r="AQ205" s="34">
        <v>2.5986614064230045</v>
      </c>
      <c r="AR205" s="34">
        <v>0.1162310207202365</v>
      </c>
      <c r="AS205" s="34">
        <v>0.36054012085460896</v>
      </c>
      <c r="AT205" s="34">
        <v>0.51944508164471914</v>
      </c>
      <c r="AU205" s="34">
        <v>6.6539025665143789</v>
      </c>
      <c r="AV205" s="1">
        <v>2</v>
      </c>
      <c r="AW205" s="39">
        <v>5.3364000000000003</v>
      </c>
      <c r="AX205" s="5">
        <v>12.539906905336597</v>
      </c>
      <c r="AZ205" s="35">
        <f t="shared" si="15"/>
        <v>12.539906905336597</v>
      </c>
      <c r="BA205" s="3">
        <v>2</v>
      </c>
      <c r="BB205" s="5">
        <v>2.8785081704698552</v>
      </c>
      <c r="BD205" s="35">
        <f t="shared" si="19"/>
        <v>2.8785081704698552</v>
      </c>
      <c r="BE205" s="38">
        <v>2</v>
      </c>
      <c r="BF205" s="2"/>
      <c r="BG205" s="2"/>
      <c r="BJ205">
        <v>4</v>
      </c>
    </row>
    <row r="206" spans="2:62" x14ac:dyDescent="0.2">
      <c r="B206" t="s">
        <v>55</v>
      </c>
      <c r="C206" s="26">
        <v>44392</v>
      </c>
      <c r="D206" s="24">
        <v>0.92740740740740746</v>
      </c>
      <c r="E206" s="9">
        <v>44392</v>
      </c>
      <c r="F206" s="25">
        <v>0.64151620370370377</v>
      </c>
      <c r="G206" t="s">
        <v>100</v>
      </c>
      <c r="H206" t="s">
        <v>101</v>
      </c>
      <c r="I206" s="39">
        <v>47.392980000000001</v>
      </c>
      <c r="J206" s="42">
        <v>-122.3595</v>
      </c>
      <c r="K206" s="1">
        <v>31</v>
      </c>
      <c r="L206">
        <v>1</v>
      </c>
      <c r="M206" s="29">
        <v>2</v>
      </c>
      <c r="N206">
        <v>207.108</v>
      </c>
      <c r="O206">
        <v>205.27799999999999</v>
      </c>
      <c r="P206">
        <v>10.398099999999999</v>
      </c>
      <c r="Q206" s="2"/>
      <c r="R206" s="30">
        <v>2</v>
      </c>
      <c r="S206" s="2"/>
      <c r="T206">
        <v>30.203099999999999</v>
      </c>
      <c r="U206" s="4"/>
      <c r="V206" s="29">
        <v>2</v>
      </c>
      <c r="W206" s="2"/>
      <c r="X206">
        <v>23.148</v>
      </c>
      <c r="Y206" s="2"/>
      <c r="Z206" s="32">
        <v>5.4340000000000002</v>
      </c>
      <c r="AB206" s="4">
        <f t="shared" si="17"/>
        <v>5.4340000000000002</v>
      </c>
      <c r="AC206" s="3">
        <v>2</v>
      </c>
      <c r="AE206" s="33">
        <v>5.8115388826112966</v>
      </c>
      <c r="AH206" s="7">
        <f t="shared" si="18"/>
        <v>5.8115388826112966</v>
      </c>
      <c r="AI206" s="2"/>
      <c r="AJ206" s="1">
        <v>2</v>
      </c>
      <c r="AK206" s="5"/>
      <c r="AL206">
        <v>8.5139999999999993</v>
      </c>
      <c r="AM206" s="5"/>
      <c r="AN206" s="5"/>
      <c r="AO206" s="5"/>
      <c r="AP206" s="5"/>
      <c r="AQ206" s="34">
        <v>23.625208849912656</v>
      </c>
      <c r="AR206" s="34">
        <v>0.97399612551733394</v>
      </c>
      <c r="AS206" s="34">
        <v>0.8918032309325451</v>
      </c>
      <c r="AT206" s="34">
        <v>2.1776629404461163</v>
      </c>
      <c r="AU206" s="34">
        <v>42.887244997332708</v>
      </c>
      <c r="AV206" s="1">
        <v>2</v>
      </c>
      <c r="AW206" s="39">
        <v>6.4100000000000004E-2</v>
      </c>
      <c r="AZ206" s="35"/>
      <c r="BA206" s="3"/>
      <c r="BD206" s="35"/>
      <c r="BE206" s="3"/>
      <c r="BF206" s="2"/>
      <c r="BG206" s="2"/>
      <c r="BJ206">
        <v>4</v>
      </c>
    </row>
    <row r="207" spans="2:62" x14ac:dyDescent="0.2">
      <c r="B207" t="s">
        <v>55</v>
      </c>
      <c r="C207" s="26">
        <v>44392</v>
      </c>
      <c r="D207" s="24">
        <v>0.92740740740740746</v>
      </c>
      <c r="E207" s="9">
        <v>44392</v>
      </c>
      <c r="F207" s="25">
        <v>0.64247685185185188</v>
      </c>
      <c r="G207" t="s">
        <v>100</v>
      </c>
      <c r="H207" t="s">
        <v>101</v>
      </c>
      <c r="I207" s="39">
        <v>47.392980000000001</v>
      </c>
      <c r="J207" s="42">
        <v>-122.35942</v>
      </c>
      <c r="K207" s="1">
        <v>31</v>
      </c>
      <c r="L207">
        <v>2</v>
      </c>
      <c r="M207" s="29">
        <v>2</v>
      </c>
      <c r="N207">
        <v>181.678</v>
      </c>
      <c r="O207">
        <v>180.08500000000001</v>
      </c>
      <c r="P207">
        <v>10.4994</v>
      </c>
      <c r="Q207" s="2"/>
      <c r="R207" s="30">
        <v>2</v>
      </c>
      <c r="S207" s="2"/>
      <c r="T207">
        <v>30.178599999999999</v>
      </c>
      <c r="U207" s="4"/>
      <c r="V207" s="29">
        <v>2</v>
      </c>
      <c r="W207" s="2"/>
      <c r="X207">
        <v>23.111699999999999</v>
      </c>
      <c r="Y207" s="2"/>
      <c r="Z207" s="32">
        <v>5.5270999999999999</v>
      </c>
      <c r="AB207" s="4">
        <f t="shared" si="17"/>
        <v>5.5270999999999999</v>
      </c>
      <c r="AC207" s="3">
        <v>2</v>
      </c>
      <c r="AE207" s="33">
        <v>5.9159687375025873</v>
      </c>
      <c r="AH207" s="7">
        <f t="shared" si="18"/>
        <v>5.9159687375025873</v>
      </c>
      <c r="AI207" s="2"/>
      <c r="AJ207" s="1">
        <v>2</v>
      </c>
      <c r="AK207" s="5"/>
      <c r="AL207">
        <v>8.5269999999999992</v>
      </c>
      <c r="AM207" s="5"/>
      <c r="AN207" s="5"/>
      <c r="AO207" s="5"/>
      <c r="AP207" s="5"/>
      <c r="AQ207" s="34">
        <v>23.706817992717014</v>
      </c>
      <c r="AR207" s="34">
        <v>1.0034207407417359</v>
      </c>
      <c r="AS207" s="34">
        <v>0.73894096769685569</v>
      </c>
      <c r="AT207" s="34">
        <v>2.1563967471109917</v>
      </c>
      <c r="AU207" s="34">
        <v>40.87302884770223</v>
      </c>
      <c r="AV207" s="1">
        <v>2</v>
      </c>
      <c r="AW207" s="39">
        <v>2.8799999999999999E-2</v>
      </c>
      <c r="AZ207" s="35"/>
      <c r="BA207" s="3"/>
      <c r="BD207" s="35"/>
      <c r="BE207" s="3"/>
      <c r="BF207" s="2"/>
      <c r="BG207" s="2"/>
      <c r="BJ207">
        <v>4</v>
      </c>
    </row>
    <row r="208" spans="2:62" x14ac:dyDescent="0.2">
      <c r="B208" t="s">
        <v>55</v>
      </c>
      <c r="C208" s="26">
        <v>44392</v>
      </c>
      <c r="D208" s="24">
        <v>0.92740740740740746</v>
      </c>
      <c r="E208" s="9">
        <v>44392</v>
      </c>
      <c r="F208" s="25">
        <v>0.64357638888888891</v>
      </c>
      <c r="G208" t="s">
        <v>100</v>
      </c>
      <c r="H208" t="s">
        <v>101</v>
      </c>
      <c r="I208" s="39">
        <v>47.393000000000001</v>
      </c>
      <c r="J208" s="42">
        <v>-122.35932</v>
      </c>
      <c r="K208" s="1">
        <v>31</v>
      </c>
      <c r="L208">
        <v>3</v>
      </c>
      <c r="M208" s="29">
        <v>2</v>
      </c>
      <c r="N208">
        <v>151.209</v>
      </c>
      <c r="O208">
        <v>149.893</v>
      </c>
      <c r="P208">
        <v>10.6333</v>
      </c>
      <c r="Q208" s="2"/>
      <c r="R208" s="30">
        <v>2</v>
      </c>
      <c r="S208" s="2"/>
      <c r="T208">
        <v>30.151599999999998</v>
      </c>
      <c r="U208" s="4"/>
      <c r="V208" s="29">
        <v>2</v>
      </c>
      <c r="W208" s="2"/>
      <c r="X208">
        <v>23.067900000000002</v>
      </c>
      <c r="Y208" s="2"/>
      <c r="Z208" s="32">
        <v>5.5693999999999999</v>
      </c>
      <c r="AB208" s="4">
        <f t="shared" si="17"/>
        <v>5.5693999999999999</v>
      </c>
      <c r="AC208" s="3">
        <v>2</v>
      </c>
      <c r="AE208" s="33">
        <v>5.9468852079801202</v>
      </c>
      <c r="AH208" s="7">
        <f t="shared" si="18"/>
        <v>5.9468852079801202</v>
      </c>
      <c r="AI208" s="2"/>
      <c r="AJ208" s="1">
        <v>2</v>
      </c>
      <c r="AK208" s="5"/>
      <c r="AL208">
        <v>8.5399999999999991</v>
      </c>
      <c r="AM208" s="5"/>
      <c r="AN208" s="5"/>
      <c r="AO208" s="5"/>
      <c r="AP208" s="5"/>
      <c r="AQ208" s="34">
        <v>23.174484449442353</v>
      </c>
      <c r="AR208" s="34">
        <v>0.90096244967750605</v>
      </c>
      <c r="AS208" s="34">
        <v>0.90077081867777464</v>
      </c>
      <c r="AT208" s="34">
        <v>2.1171490671862405</v>
      </c>
      <c r="AU208" s="34">
        <v>39.392847239149425</v>
      </c>
      <c r="AV208" s="1">
        <v>2</v>
      </c>
      <c r="AW208" s="39">
        <v>2.8799999999999999E-2</v>
      </c>
      <c r="AZ208" s="35"/>
      <c r="BA208" s="3"/>
      <c r="BD208" s="35"/>
      <c r="BE208" s="3"/>
      <c r="BF208" s="2"/>
      <c r="BG208" s="2"/>
      <c r="BJ208">
        <v>4</v>
      </c>
    </row>
    <row r="209" spans="2:62" x14ac:dyDescent="0.2">
      <c r="B209" t="s">
        <v>55</v>
      </c>
      <c r="C209" s="26">
        <v>44392</v>
      </c>
      <c r="D209" s="24">
        <v>0.92740740740740746</v>
      </c>
      <c r="E209" s="9">
        <v>44392</v>
      </c>
      <c r="F209" s="25">
        <v>0.64491898148148141</v>
      </c>
      <c r="G209" t="s">
        <v>100</v>
      </c>
      <c r="H209" t="s">
        <v>101</v>
      </c>
      <c r="I209" s="39">
        <v>47.393039999999999</v>
      </c>
      <c r="J209" s="42">
        <v>-122.35912</v>
      </c>
      <c r="K209" s="1">
        <v>31</v>
      </c>
      <c r="L209">
        <v>4</v>
      </c>
      <c r="M209" s="29">
        <v>2</v>
      </c>
      <c r="N209">
        <v>121.40300000000001</v>
      </c>
      <c r="O209">
        <v>120.355</v>
      </c>
      <c r="P209">
        <v>10.7819</v>
      </c>
      <c r="Q209" s="2"/>
      <c r="R209" s="30">
        <v>2</v>
      </c>
      <c r="S209" s="2"/>
      <c r="T209">
        <v>30.120999999999999</v>
      </c>
      <c r="U209" s="4"/>
      <c r="V209" s="29">
        <v>2</v>
      </c>
      <c r="W209" s="2"/>
      <c r="X209">
        <v>23.018599999999999</v>
      </c>
      <c r="Y209" s="2"/>
      <c r="Z209" s="32">
        <v>5.6510999999999996</v>
      </c>
      <c r="AB209" s="4">
        <f t="shared" si="17"/>
        <v>5.6510999999999996</v>
      </c>
      <c r="AC209" s="3">
        <v>2</v>
      </c>
      <c r="AE209" s="33">
        <v>6.0623789748692172</v>
      </c>
      <c r="AH209" s="7">
        <f t="shared" si="18"/>
        <v>6.0623789748692172</v>
      </c>
      <c r="AI209" s="2"/>
      <c r="AJ209" s="1">
        <v>2</v>
      </c>
      <c r="AK209" s="5"/>
      <c r="AL209">
        <v>8.5540000000000003</v>
      </c>
      <c r="AM209" s="5"/>
      <c r="AN209" s="5"/>
      <c r="AO209" s="5"/>
      <c r="AP209" s="5"/>
      <c r="AQ209" s="34">
        <v>22.369995115311742</v>
      </c>
      <c r="AR209" s="34">
        <v>0.82970506343724792</v>
      </c>
      <c r="AS209" s="34">
        <v>1.2985807518140284</v>
      </c>
      <c r="AT209" s="34">
        <v>2.0630981983875301</v>
      </c>
      <c r="AU209" s="34">
        <v>37.949217970686647</v>
      </c>
      <c r="AV209" s="1">
        <v>2</v>
      </c>
      <c r="AW209" s="39">
        <v>4.6699999999999998E-2</v>
      </c>
      <c r="AZ209" s="35"/>
      <c r="BA209" s="3"/>
      <c r="BD209" s="35"/>
      <c r="BE209" s="3"/>
      <c r="BF209" s="2"/>
      <c r="BG209" s="2"/>
      <c r="BJ209">
        <v>4</v>
      </c>
    </row>
    <row r="210" spans="2:62" x14ac:dyDescent="0.2">
      <c r="B210" t="s">
        <v>55</v>
      </c>
      <c r="C210" s="26">
        <v>44392</v>
      </c>
      <c r="D210" s="24">
        <v>0.92740740740740746</v>
      </c>
      <c r="E210" s="9">
        <v>44392</v>
      </c>
      <c r="F210" s="25">
        <v>0.6459259259259259</v>
      </c>
      <c r="G210" t="s">
        <v>100</v>
      </c>
      <c r="H210" t="s">
        <v>101</v>
      </c>
      <c r="I210" s="39">
        <v>47.393059999999998</v>
      </c>
      <c r="J210" s="42">
        <v>-122.35894</v>
      </c>
      <c r="K210" s="1">
        <v>31</v>
      </c>
      <c r="L210">
        <v>5</v>
      </c>
      <c r="M210" s="29">
        <v>2</v>
      </c>
      <c r="N210">
        <v>100.77800000000001</v>
      </c>
      <c r="O210">
        <v>99.914000000000001</v>
      </c>
      <c r="P210">
        <v>10.800599999999999</v>
      </c>
      <c r="Q210" s="2"/>
      <c r="R210" s="30">
        <v>2</v>
      </c>
      <c r="S210" s="2"/>
      <c r="T210">
        <v>30.098500000000001</v>
      </c>
      <c r="U210" s="4"/>
      <c r="V210" s="29">
        <v>2</v>
      </c>
      <c r="W210" s="2"/>
      <c r="X210">
        <v>22.997499999999999</v>
      </c>
      <c r="Y210" s="2"/>
      <c r="Z210" s="32">
        <v>5.7218999999999998</v>
      </c>
      <c r="AB210" s="4">
        <f t="shared" si="17"/>
        <v>5.7218999999999998</v>
      </c>
      <c r="AC210" s="3">
        <v>2</v>
      </c>
      <c r="AE210" s="33">
        <v>6.0910551708914671</v>
      </c>
      <c r="AH210" s="7">
        <f t="shared" si="18"/>
        <v>6.0910551708914671</v>
      </c>
      <c r="AI210" s="2"/>
      <c r="AJ210" s="1">
        <v>2</v>
      </c>
      <c r="AK210" s="5"/>
      <c r="AL210">
        <v>8.5630000000000006</v>
      </c>
      <c r="AM210" s="5"/>
      <c r="AN210" s="5"/>
      <c r="AO210" s="5"/>
      <c r="AP210" s="5"/>
      <c r="AQ210" s="34">
        <v>22.335500425826389</v>
      </c>
      <c r="AR210" s="34">
        <v>0.83015042281644724</v>
      </c>
      <c r="AS210" s="34">
        <v>1.3026257937113681</v>
      </c>
      <c r="AT210" s="34">
        <v>2.0431066416554691</v>
      </c>
      <c r="AU210" s="34">
        <v>37.928197306100508</v>
      </c>
      <c r="AV210" s="1">
        <v>2</v>
      </c>
      <c r="AW210" s="39">
        <v>7.0699999999999999E-2</v>
      </c>
      <c r="AZ210" s="35"/>
      <c r="BA210" s="3"/>
      <c r="BD210" s="35"/>
      <c r="BE210" s="3"/>
      <c r="BF210" s="2"/>
      <c r="BG210" s="2"/>
      <c r="BJ210">
        <v>4</v>
      </c>
    </row>
    <row r="211" spans="2:62" x14ac:dyDescent="0.2">
      <c r="B211" t="s">
        <v>55</v>
      </c>
      <c r="C211" s="26">
        <v>44392</v>
      </c>
      <c r="D211" s="24">
        <v>0.92740740740740746</v>
      </c>
      <c r="E211" s="9">
        <v>44392</v>
      </c>
      <c r="F211" s="25">
        <v>0.64708333333333334</v>
      </c>
      <c r="G211" t="s">
        <v>100</v>
      </c>
      <c r="H211" t="s">
        <v>101</v>
      </c>
      <c r="I211" s="39">
        <v>47.393039999999999</v>
      </c>
      <c r="J211" s="42">
        <v>-122.3588</v>
      </c>
      <c r="K211" s="1">
        <v>31</v>
      </c>
      <c r="L211">
        <v>6</v>
      </c>
      <c r="M211" s="29">
        <v>2</v>
      </c>
      <c r="N211">
        <v>80.713999999999999</v>
      </c>
      <c r="O211">
        <v>80.025000000000006</v>
      </c>
      <c r="P211">
        <v>10.973800000000001</v>
      </c>
      <c r="Q211" s="2"/>
      <c r="R211" s="30">
        <v>2</v>
      </c>
      <c r="S211" s="2"/>
      <c r="T211">
        <v>30.043900000000001</v>
      </c>
      <c r="U211" s="4"/>
      <c r="V211" s="29">
        <v>2</v>
      </c>
      <c r="W211" s="2"/>
      <c r="X211">
        <v>22.9253</v>
      </c>
      <c r="Y211" s="2"/>
      <c r="Z211" s="32">
        <v>5.8525</v>
      </c>
      <c r="AB211" s="4">
        <f t="shared" si="17"/>
        <v>5.8525</v>
      </c>
      <c r="AC211" s="3">
        <v>2</v>
      </c>
      <c r="AE211" s="33">
        <v>6.3147537515560126</v>
      </c>
      <c r="AH211" s="7">
        <f t="shared" si="18"/>
        <v>6.3147537515560126</v>
      </c>
      <c r="AI211" s="2"/>
      <c r="AJ211" s="1">
        <v>2</v>
      </c>
      <c r="AK211" s="5"/>
      <c r="AL211">
        <v>8.5809999999999995</v>
      </c>
      <c r="AM211" s="5"/>
      <c r="AN211" s="5"/>
      <c r="AO211" s="5"/>
      <c r="AP211" s="5"/>
      <c r="AQ211" s="34">
        <v>20.958988942488578</v>
      </c>
      <c r="AR211" s="34">
        <v>0.70480307153990851</v>
      </c>
      <c r="AS211" s="34">
        <v>1.8528770979037894</v>
      </c>
      <c r="AT211" s="34">
        <v>1.9548192849234078</v>
      </c>
      <c r="AU211" s="34">
        <v>36.327616423891428</v>
      </c>
      <c r="AV211" s="1">
        <v>2</v>
      </c>
      <c r="AW211" s="39">
        <v>6.2300000000000001E-2</v>
      </c>
      <c r="AZ211" s="35"/>
      <c r="BA211" s="3"/>
      <c r="BD211" s="35"/>
      <c r="BE211" s="3"/>
      <c r="BF211" s="2"/>
      <c r="BG211" s="2"/>
      <c r="BJ211">
        <v>4</v>
      </c>
    </row>
    <row r="212" spans="2:62" x14ac:dyDescent="0.2">
      <c r="B212" t="s">
        <v>55</v>
      </c>
      <c r="C212" s="26">
        <v>44392</v>
      </c>
      <c r="D212" s="24">
        <v>0.92740740740740746</v>
      </c>
      <c r="E212" s="9">
        <v>44392</v>
      </c>
      <c r="F212" s="25">
        <v>0.64804398148148146</v>
      </c>
      <c r="G212" t="s">
        <v>100</v>
      </c>
      <c r="H212" t="s">
        <v>101</v>
      </c>
      <c r="I212" s="39">
        <v>47.393039999999999</v>
      </c>
      <c r="J212" s="42">
        <v>-122.3586</v>
      </c>
      <c r="K212" s="1">
        <v>31</v>
      </c>
      <c r="L212">
        <v>7</v>
      </c>
      <c r="M212" s="29">
        <v>2</v>
      </c>
      <c r="N212">
        <v>50.389000000000003</v>
      </c>
      <c r="O212">
        <v>49.963000000000001</v>
      </c>
      <c r="P212">
        <v>12.021100000000001</v>
      </c>
      <c r="Q212" s="2"/>
      <c r="R212" s="30">
        <v>2</v>
      </c>
      <c r="S212" s="2"/>
      <c r="T212">
        <v>29.679600000000001</v>
      </c>
      <c r="U212" s="4"/>
      <c r="V212" s="29">
        <v>2</v>
      </c>
      <c r="W212" s="2"/>
      <c r="X212">
        <v>22.457999999999998</v>
      </c>
      <c r="Y212" s="2"/>
      <c r="Z212" s="32">
        <v>7.0579999999999998</v>
      </c>
      <c r="AB212" s="4">
        <f t="shared" si="17"/>
        <v>7.0579999999999998</v>
      </c>
      <c r="AC212" s="3">
        <v>2</v>
      </c>
      <c r="AE212" s="33">
        <v>7.6696613711128707</v>
      </c>
      <c r="AH212" s="7">
        <f t="shared" si="18"/>
        <v>7.6696613711128707</v>
      </c>
      <c r="AI212" s="2"/>
      <c r="AJ212" s="1">
        <v>2</v>
      </c>
      <c r="AK212" s="5"/>
      <c r="AL212">
        <v>8.7029999999999994</v>
      </c>
      <c r="AM212" s="5"/>
      <c r="AN212" s="5"/>
      <c r="AO212" s="5"/>
      <c r="AP212" s="5"/>
      <c r="AQ212" s="34">
        <v>14.545100204998656</v>
      </c>
      <c r="AR212" s="34">
        <v>0.53075955576457934</v>
      </c>
      <c r="AS212" s="34">
        <v>3.3048909130610054</v>
      </c>
      <c r="AT212" s="34">
        <v>1.658209483472185</v>
      </c>
      <c r="AU212" s="34">
        <v>29.682222269927443</v>
      </c>
      <c r="AV212" s="1">
        <v>2</v>
      </c>
      <c r="AW212" s="39">
        <v>0.36899999999999999</v>
      </c>
      <c r="AX212" s="5">
        <v>0.71852751245906765</v>
      </c>
      <c r="AZ212" s="35">
        <f t="shared" ref="AZ212:AZ255" si="20">AVERAGE(AX212:AY212)</f>
        <v>0.71852751245906765</v>
      </c>
      <c r="BA212" s="3">
        <v>2</v>
      </c>
      <c r="BB212" s="5">
        <v>1.2816993081860939</v>
      </c>
      <c r="BD212" s="35">
        <f t="shared" si="19"/>
        <v>1.2816993081860939</v>
      </c>
      <c r="BE212" s="38">
        <v>2</v>
      </c>
      <c r="BF212" s="2"/>
      <c r="BG212" s="2"/>
      <c r="BJ212">
        <v>4</v>
      </c>
    </row>
    <row r="213" spans="2:62" x14ac:dyDescent="0.2">
      <c r="B213" t="s">
        <v>55</v>
      </c>
      <c r="C213" s="26">
        <v>44392</v>
      </c>
      <c r="D213" s="24">
        <v>0.92740740740740746</v>
      </c>
      <c r="E213" s="9">
        <v>44392</v>
      </c>
      <c r="F213" s="25">
        <v>0.64918981481481486</v>
      </c>
      <c r="G213" t="s">
        <v>100</v>
      </c>
      <c r="H213" t="s">
        <v>101</v>
      </c>
      <c r="I213" s="39">
        <v>47.39302</v>
      </c>
      <c r="J213" s="42">
        <v>-122.35842</v>
      </c>
      <c r="K213" s="1">
        <v>31</v>
      </c>
      <c r="L213">
        <v>8</v>
      </c>
      <c r="M213" s="29">
        <v>2</v>
      </c>
      <c r="N213">
        <v>30.369</v>
      </c>
      <c r="O213">
        <v>30.113</v>
      </c>
      <c r="P213">
        <v>12.128</v>
      </c>
      <c r="Q213" s="2"/>
      <c r="R213" s="30">
        <v>2</v>
      </c>
      <c r="S213" s="2"/>
      <c r="T213">
        <v>29.6525</v>
      </c>
      <c r="U213" s="4"/>
      <c r="V213" s="29">
        <v>2</v>
      </c>
      <c r="W213" s="2"/>
      <c r="X213">
        <v>22.417200000000001</v>
      </c>
      <c r="Y213" s="2"/>
      <c r="Z213" s="32">
        <v>7.1773999999999996</v>
      </c>
      <c r="AB213" s="4">
        <f t="shared" si="17"/>
        <v>7.1773999999999996</v>
      </c>
      <c r="AC213" s="3">
        <v>2</v>
      </c>
      <c r="AE213" s="33">
        <v>7.6658315070395382</v>
      </c>
      <c r="AH213" s="7">
        <f t="shared" si="18"/>
        <v>7.6658315070395382</v>
      </c>
      <c r="AI213" s="2"/>
      <c r="AJ213" s="1">
        <v>2</v>
      </c>
      <c r="AK213" s="5"/>
      <c r="AL213">
        <v>8.7210000000000001</v>
      </c>
      <c r="AM213" s="5"/>
      <c r="AN213" s="5"/>
      <c r="AO213" s="5"/>
      <c r="AP213" s="5"/>
      <c r="AQ213" s="34">
        <v>15.361834267192958</v>
      </c>
      <c r="AR213" s="34">
        <v>0.56270251761623213</v>
      </c>
      <c r="AS213" s="34">
        <v>3.3112773500134369</v>
      </c>
      <c r="AT213" s="34">
        <v>1.7267979373286753</v>
      </c>
      <c r="AU213" s="34">
        <v>29.626374123091917</v>
      </c>
      <c r="AV213" s="1">
        <v>2</v>
      </c>
      <c r="AW213" s="39">
        <v>0.54490000000000005</v>
      </c>
      <c r="AX213" s="5">
        <v>1.1166924397453024</v>
      </c>
      <c r="AZ213" s="35">
        <f t="shared" si="20"/>
        <v>1.1166924397453024</v>
      </c>
      <c r="BA213" s="3">
        <v>2</v>
      </c>
      <c r="BB213" s="5">
        <v>1.3002483018676012</v>
      </c>
      <c r="BD213" s="35">
        <f t="shared" si="19"/>
        <v>1.3002483018676012</v>
      </c>
      <c r="BE213" s="38">
        <v>2</v>
      </c>
      <c r="BF213" s="2"/>
      <c r="BG213" s="2"/>
      <c r="BJ213">
        <v>4</v>
      </c>
    </row>
    <row r="214" spans="2:62" x14ac:dyDescent="0.2">
      <c r="B214" t="s">
        <v>55</v>
      </c>
      <c r="C214" s="26">
        <v>44392</v>
      </c>
      <c r="D214" s="24">
        <v>0.92740740740740746</v>
      </c>
      <c r="E214" s="9">
        <v>44392</v>
      </c>
      <c r="F214" s="25">
        <v>0.64983796296296303</v>
      </c>
      <c r="G214" t="s">
        <v>100</v>
      </c>
      <c r="H214" t="s">
        <v>101</v>
      </c>
      <c r="I214" s="39">
        <v>47.393000000000001</v>
      </c>
      <c r="J214" s="42">
        <v>-122.3583</v>
      </c>
      <c r="K214" s="1">
        <v>31</v>
      </c>
      <c r="L214">
        <v>9</v>
      </c>
      <c r="M214" s="29">
        <v>2</v>
      </c>
      <c r="N214">
        <v>20.248000000000001</v>
      </c>
      <c r="O214">
        <v>20.077999999999999</v>
      </c>
      <c r="P214">
        <v>12.571400000000001</v>
      </c>
      <c r="Q214" s="2"/>
      <c r="R214" s="30">
        <v>2</v>
      </c>
      <c r="S214" s="2"/>
      <c r="T214">
        <v>29.557300000000001</v>
      </c>
      <c r="U214" s="4"/>
      <c r="V214" s="29">
        <v>2</v>
      </c>
      <c r="W214" s="2"/>
      <c r="X214">
        <v>22.261700000000001</v>
      </c>
      <c r="Y214" s="2"/>
      <c r="Z214" s="32">
        <v>7.6872999999999996</v>
      </c>
      <c r="AB214" s="4">
        <f t="shared" si="17"/>
        <v>7.6872999999999996</v>
      </c>
      <c r="AC214" s="3">
        <v>2</v>
      </c>
      <c r="AE214" s="33">
        <v>8.2503780804466036</v>
      </c>
      <c r="AH214" s="7">
        <f t="shared" si="18"/>
        <v>8.2503780804466036</v>
      </c>
      <c r="AI214" s="2"/>
      <c r="AJ214" s="1">
        <v>2</v>
      </c>
      <c r="AK214" s="5"/>
      <c r="AL214">
        <v>8.7789999999999999</v>
      </c>
      <c r="AM214" s="5"/>
      <c r="AN214" s="5"/>
      <c r="AO214" s="5"/>
      <c r="AP214" s="5"/>
      <c r="AQ214" s="34">
        <v>12.365727171479442</v>
      </c>
      <c r="AR214" s="34">
        <v>0.42377241057511417</v>
      </c>
      <c r="AS214" s="34">
        <v>3.0765235477022301</v>
      </c>
      <c r="AT214" s="34">
        <v>1.5059801954850849</v>
      </c>
      <c r="AU214" s="34">
        <v>26.344006416857031</v>
      </c>
      <c r="AV214" s="1">
        <v>2</v>
      </c>
      <c r="AW214" s="39">
        <v>0.94499999999999995</v>
      </c>
      <c r="AX214" s="5">
        <v>2.4072959971558574</v>
      </c>
      <c r="AZ214" s="35">
        <f t="shared" si="20"/>
        <v>2.4072959971558574</v>
      </c>
      <c r="BA214" s="3">
        <v>2</v>
      </c>
      <c r="BB214" s="5">
        <v>1.6857607376828532</v>
      </c>
      <c r="BD214" s="35">
        <f t="shared" si="19"/>
        <v>1.6857607376828532</v>
      </c>
      <c r="BE214" s="38">
        <v>2</v>
      </c>
      <c r="BF214" s="2"/>
      <c r="BG214" s="2"/>
      <c r="BJ214">
        <v>4</v>
      </c>
    </row>
    <row r="215" spans="2:62" x14ac:dyDescent="0.2">
      <c r="B215" t="s">
        <v>55</v>
      </c>
      <c r="C215" s="26">
        <v>44392</v>
      </c>
      <c r="D215" s="24">
        <v>0.92740740740740746</v>
      </c>
      <c r="E215" s="9">
        <v>44392</v>
      </c>
      <c r="F215" s="25">
        <v>0.65055555555555555</v>
      </c>
      <c r="G215" t="s">
        <v>100</v>
      </c>
      <c r="H215" t="s">
        <v>101</v>
      </c>
      <c r="I215" s="39">
        <v>47.392980000000001</v>
      </c>
      <c r="J215" s="42">
        <v>-122.3582</v>
      </c>
      <c r="K215" s="1">
        <v>31</v>
      </c>
      <c r="L215">
        <v>10</v>
      </c>
      <c r="M215" s="29">
        <v>2</v>
      </c>
      <c r="N215">
        <v>10.039</v>
      </c>
      <c r="O215">
        <v>9.9550000000000001</v>
      </c>
      <c r="P215">
        <v>13.3598</v>
      </c>
      <c r="Q215" s="2"/>
      <c r="R215" s="30">
        <v>2</v>
      </c>
      <c r="S215" s="2"/>
      <c r="T215">
        <v>29.4191</v>
      </c>
      <c r="U215" s="4"/>
      <c r="V215" s="29">
        <v>2</v>
      </c>
      <c r="W215" s="2"/>
      <c r="X215">
        <v>22.004999999999999</v>
      </c>
      <c r="Y215" s="2"/>
      <c r="Z215" s="32">
        <v>8.9435000000000002</v>
      </c>
      <c r="AB215" s="4">
        <f t="shared" si="17"/>
        <v>8.9435000000000002</v>
      </c>
      <c r="AC215" s="3">
        <v>2</v>
      </c>
      <c r="AE215" s="33">
        <v>8.9357946337302785</v>
      </c>
      <c r="AH215" s="7">
        <f t="shared" si="18"/>
        <v>8.9357946337302785</v>
      </c>
      <c r="AI215" s="2"/>
      <c r="AJ215" s="1">
        <v>2</v>
      </c>
      <c r="AK215" s="5"/>
      <c r="AL215">
        <v>8.9009999999999998</v>
      </c>
      <c r="AM215" s="5"/>
      <c r="AN215" s="5"/>
      <c r="AO215" s="5"/>
      <c r="AP215" s="5"/>
      <c r="AQ215" s="34">
        <v>9.6822937527008843</v>
      </c>
      <c r="AR215" s="34">
        <v>0.36615740827734489</v>
      </c>
      <c r="AS215" s="34">
        <v>2.2474041129535074</v>
      </c>
      <c r="AT215" s="34">
        <v>1.2662109291050792</v>
      </c>
      <c r="AU215" s="34">
        <v>21.324365422897074</v>
      </c>
      <c r="AV215" s="1">
        <v>2</v>
      </c>
      <c r="AW215" s="39">
        <v>6.3196000000000003</v>
      </c>
      <c r="AX215" s="5">
        <v>7.3683394589751545</v>
      </c>
      <c r="AZ215" s="35">
        <f t="shared" si="20"/>
        <v>7.3683394589751545</v>
      </c>
      <c r="BA215" s="3">
        <v>2</v>
      </c>
      <c r="BB215" s="5">
        <v>3.2810162990893637</v>
      </c>
      <c r="BD215" s="35">
        <f t="shared" si="19"/>
        <v>3.2810162990893637</v>
      </c>
      <c r="BE215" s="38">
        <v>2</v>
      </c>
      <c r="BF215" s="2"/>
      <c r="BG215" s="2"/>
      <c r="BJ215">
        <v>4</v>
      </c>
    </row>
    <row r="216" spans="2:62" x14ac:dyDescent="0.2">
      <c r="B216" t="s">
        <v>55</v>
      </c>
      <c r="C216" s="26">
        <v>44392</v>
      </c>
      <c r="D216" s="24">
        <v>0.92740740740740746</v>
      </c>
      <c r="E216" s="9">
        <v>44392</v>
      </c>
      <c r="F216" s="25">
        <v>0.65135416666666668</v>
      </c>
      <c r="G216" t="s">
        <v>100</v>
      </c>
      <c r="H216" t="s">
        <v>101</v>
      </c>
      <c r="I216" s="39">
        <v>47.392960000000002</v>
      </c>
      <c r="J216" s="42">
        <v>-122.35804</v>
      </c>
      <c r="K216" s="1">
        <v>31</v>
      </c>
      <c r="L216">
        <v>11</v>
      </c>
      <c r="M216" s="29">
        <v>2</v>
      </c>
      <c r="N216">
        <v>5.0789999999999997</v>
      </c>
      <c r="O216">
        <v>5.0369999999999999</v>
      </c>
      <c r="P216">
        <v>14.324299999999999</v>
      </c>
      <c r="Q216" s="2"/>
      <c r="R216" s="30">
        <v>2</v>
      </c>
      <c r="S216" s="2"/>
      <c r="T216">
        <v>29.287600000000001</v>
      </c>
      <c r="U216" s="4"/>
      <c r="V216" s="29">
        <v>2</v>
      </c>
      <c r="W216" s="2"/>
      <c r="X216">
        <v>21.712299999999999</v>
      </c>
      <c r="Y216" s="2"/>
      <c r="Z216" s="32">
        <v>11.6357</v>
      </c>
      <c r="AB216" s="4">
        <f t="shared" si="17"/>
        <v>11.6357</v>
      </c>
      <c r="AC216" s="3">
        <v>2</v>
      </c>
      <c r="AE216" s="33">
        <v>11.653246662870465</v>
      </c>
      <c r="AH216" s="7">
        <f t="shared" si="18"/>
        <v>11.653246662870465</v>
      </c>
      <c r="AI216" s="2"/>
      <c r="AJ216" s="1">
        <v>2</v>
      </c>
      <c r="AK216" s="5"/>
      <c r="AL216">
        <v>9.1229999999999993</v>
      </c>
      <c r="AM216" s="5"/>
      <c r="AN216" s="5"/>
      <c r="AO216" s="5"/>
      <c r="AP216" s="5"/>
      <c r="AQ216" s="34">
        <v>4.1784399511690413</v>
      </c>
      <c r="AR216" s="34">
        <v>0.16620713399623757</v>
      </c>
      <c r="AS216" s="34">
        <v>0.87062186315506596</v>
      </c>
      <c r="AT216" s="34">
        <v>0.68890349067454981</v>
      </c>
      <c r="AU216" s="34">
        <v>11.757655799193765</v>
      </c>
      <c r="AV216" s="1">
        <v>2</v>
      </c>
      <c r="AW216" s="39">
        <v>11.103300000000001</v>
      </c>
      <c r="AX216" s="5">
        <v>16.704620512583421</v>
      </c>
      <c r="AZ216" s="35">
        <f t="shared" si="20"/>
        <v>16.704620512583421</v>
      </c>
      <c r="BA216" s="3">
        <v>2</v>
      </c>
      <c r="BB216" s="5">
        <v>3.8069647083843225</v>
      </c>
      <c r="BD216" s="35">
        <f t="shared" si="19"/>
        <v>3.8069647083843225</v>
      </c>
      <c r="BE216" s="38">
        <v>2</v>
      </c>
      <c r="BF216" s="2"/>
      <c r="BG216" s="2"/>
      <c r="BJ216">
        <v>4</v>
      </c>
    </row>
    <row r="217" spans="2:62" x14ac:dyDescent="0.2">
      <c r="B217" t="s">
        <v>55</v>
      </c>
      <c r="C217" s="26">
        <v>44392</v>
      </c>
      <c r="D217" s="24">
        <v>0.92740740740740746</v>
      </c>
      <c r="E217" s="9">
        <v>44392</v>
      </c>
      <c r="F217" s="25">
        <v>0.65178240740740734</v>
      </c>
      <c r="G217" t="s">
        <v>100</v>
      </c>
      <c r="H217" t="s">
        <v>101</v>
      </c>
      <c r="I217" s="39">
        <v>47.392960000000002</v>
      </c>
      <c r="J217" s="42">
        <v>-122.35794</v>
      </c>
      <c r="K217" s="1">
        <v>31</v>
      </c>
      <c r="L217">
        <v>12</v>
      </c>
      <c r="M217" s="29">
        <v>2</v>
      </c>
      <c r="N217">
        <v>2.8650000000000002</v>
      </c>
      <c r="O217">
        <v>2.8410000000000002</v>
      </c>
      <c r="P217">
        <v>15.9322</v>
      </c>
      <c r="Q217" s="2"/>
      <c r="R217" s="30">
        <v>2</v>
      </c>
      <c r="S217" s="2"/>
      <c r="T217">
        <v>29.185600000000001</v>
      </c>
      <c r="U217" s="4"/>
      <c r="V217" s="29">
        <v>2</v>
      </c>
      <c r="W217" s="2"/>
      <c r="X217">
        <v>21.295400000000001</v>
      </c>
      <c r="Y217" s="2"/>
      <c r="Z217" s="32">
        <v>12.155200000000001</v>
      </c>
      <c r="AB217" s="4">
        <f t="shared" si="17"/>
        <v>12.155200000000001</v>
      </c>
      <c r="AC217" s="3">
        <v>2</v>
      </c>
      <c r="AE217" s="33">
        <v>11.446449336955983</v>
      </c>
      <c r="AH217" s="7">
        <f t="shared" si="18"/>
        <v>11.446449336955983</v>
      </c>
      <c r="AI217" s="2"/>
      <c r="AJ217" s="1">
        <v>2</v>
      </c>
      <c r="AK217" s="5"/>
      <c r="AL217">
        <v>9.1910000000000007</v>
      </c>
      <c r="AM217" s="5"/>
      <c r="AN217" s="5"/>
      <c r="AO217" s="5"/>
      <c r="AP217" s="5"/>
      <c r="AQ217" s="34">
        <v>2.2632006625974199</v>
      </c>
      <c r="AR217" s="34">
        <v>0.14563001772373016</v>
      </c>
      <c r="AS217" s="34">
        <v>0.31023006619188392</v>
      </c>
      <c r="AT217" s="34">
        <v>0.55468079252889002</v>
      </c>
      <c r="AU217" s="34">
        <v>9.3775757388672396</v>
      </c>
      <c r="AV217" s="1">
        <v>2</v>
      </c>
      <c r="AW217" s="39">
        <v>3.0954999999999999</v>
      </c>
      <c r="AX217" s="5">
        <v>11.212690481049147</v>
      </c>
      <c r="AZ217" s="35">
        <f t="shared" si="20"/>
        <v>11.212690481049147</v>
      </c>
      <c r="BA217" s="3">
        <v>2</v>
      </c>
      <c r="BB217" s="5">
        <v>2.8166781915314982</v>
      </c>
      <c r="BD217" s="35">
        <f t="shared" si="19"/>
        <v>2.8166781915314982</v>
      </c>
      <c r="BE217" s="38">
        <v>2</v>
      </c>
      <c r="BF217" s="2"/>
      <c r="BG217" s="2"/>
      <c r="BJ217">
        <v>4</v>
      </c>
    </row>
    <row r="218" spans="2:62" x14ac:dyDescent="0.2">
      <c r="B218" t="s">
        <v>55</v>
      </c>
      <c r="C218" s="26">
        <v>44392</v>
      </c>
      <c r="D218" s="24">
        <v>0.98307870370370365</v>
      </c>
      <c r="E218" s="9">
        <v>44392</v>
      </c>
      <c r="F218" s="25">
        <v>0.69516203703703694</v>
      </c>
      <c r="G218" t="s">
        <v>102</v>
      </c>
      <c r="H218" t="s">
        <v>103</v>
      </c>
      <c r="I218" s="39">
        <v>47.320419999999999</v>
      </c>
      <c r="J218" s="42">
        <v>-122.50552999999999</v>
      </c>
      <c r="K218" s="1">
        <v>33</v>
      </c>
      <c r="L218">
        <v>1</v>
      </c>
      <c r="M218" s="29">
        <v>2</v>
      </c>
      <c r="N218">
        <v>127.66500000000001</v>
      </c>
      <c r="O218">
        <v>126.563</v>
      </c>
      <c r="P218">
        <v>10.4482</v>
      </c>
      <c r="Q218" s="2"/>
      <c r="R218" s="30">
        <v>2</v>
      </c>
      <c r="S218" s="2"/>
      <c r="T218">
        <v>30.176200000000001</v>
      </c>
      <c r="U218" s="4"/>
      <c r="V218" s="29">
        <v>2</v>
      </c>
      <c r="W218" s="2"/>
      <c r="X218">
        <v>23.1173</v>
      </c>
      <c r="Y218" s="2"/>
      <c r="Z218" s="32">
        <v>5.5263999999999998</v>
      </c>
      <c r="AB218" s="4">
        <f t="shared" si="17"/>
        <v>5.5263999999999998</v>
      </c>
      <c r="AC218" s="3">
        <v>2</v>
      </c>
      <c r="AE218" s="33">
        <v>6.0012421932068714</v>
      </c>
      <c r="AH218" s="7">
        <f t="shared" si="18"/>
        <v>6.0012421932068714</v>
      </c>
      <c r="AI218" s="2"/>
      <c r="AJ218" s="1">
        <v>2</v>
      </c>
      <c r="AK218" s="6"/>
      <c r="AL218">
        <v>8.5310000000000006</v>
      </c>
      <c r="AM218" s="6"/>
      <c r="AN218" s="6"/>
      <c r="AO218" s="6"/>
      <c r="AP218" s="6"/>
      <c r="AQ218" s="34">
        <v>22.651847379817251</v>
      </c>
      <c r="AR218" s="34">
        <v>0.85123479217952158</v>
      </c>
      <c r="AS218" s="34">
        <v>1.1755812008868585</v>
      </c>
      <c r="AT218" s="34">
        <v>2.0938643489384576</v>
      </c>
      <c r="AU218" s="34">
        <v>40.238973562590708</v>
      </c>
      <c r="AV218" s="1">
        <v>2</v>
      </c>
      <c r="AW218" s="39">
        <v>5.21E-2</v>
      </c>
      <c r="AZ218" s="35"/>
      <c r="BA218" s="3"/>
      <c r="BD218" s="35"/>
      <c r="BE218" s="3"/>
      <c r="BF218" s="2"/>
      <c r="BG218" s="2"/>
      <c r="BJ218">
        <v>6.5</v>
      </c>
    </row>
    <row r="219" spans="2:62" x14ac:dyDescent="0.2">
      <c r="B219" t="s">
        <v>55</v>
      </c>
      <c r="C219" s="26">
        <v>44392</v>
      </c>
      <c r="D219" s="24">
        <v>0.98307870370370365</v>
      </c>
      <c r="E219" s="9">
        <v>44392</v>
      </c>
      <c r="F219" s="25">
        <v>0.69590277777777787</v>
      </c>
      <c r="G219" t="s">
        <v>102</v>
      </c>
      <c r="H219" t="s">
        <v>103</v>
      </c>
      <c r="I219" s="39">
        <v>47.320439999999998</v>
      </c>
      <c r="J219" s="42">
        <v>-122.50592</v>
      </c>
      <c r="K219" s="1">
        <v>33</v>
      </c>
      <c r="L219">
        <v>2</v>
      </c>
      <c r="M219" s="29">
        <v>2</v>
      </c>
      <c r="N219">
        <v>121.125</v>
      </c>
      <c r="O219">
        <v>120.081</v>
      </c>
      <c r="P219">
        <v>10.483700000000001</v>
      </c>
      <c r="Q219" s="2"/>
      <c r="R219" s="30">
        <v>2</v>
      </c>
      <c r="S219" s="2"/>
      <c r="T219">
        <v>30.167300000000001</v>
      </c>
      <c r="U219" s="4"/>
      <c r="V219" s="29">
        <v>2</v>
      </c>
      <c r="W219" s="2"/>
      <c r="X219">
        <v>23.104399999999998</v>
      </c>
      <c r="Y219" s="2"/>
      <c r="Z219" s="32">
        <v>5.5583</v>
      </c>
      <c r="AB219" s="4">
        <f t="shared" si="17"/>
        <v>5.5583</v>
      </c>
      <c r="AC219" s="3">
        <v>2</v>
      </c>
      <c r="AE219" s="33">
        <v>5.929443327096581</v>
      </c>
      <c r="AH219" s="7">
        <f t="shared" si="18"/>
        <v>5.929443327096581</v>
      </c>
      <c r="AI219" s="2"/>
      <c r="AJ219" s="1">
        <v>2</v>
      </c>
      <c r="AK219" s="6"/>
      <c r="AL219">
        <v>8.532</v>
      </c>
      <c r="AM219" s="6"/>
      <c r="AN219" s="6"/>
      <c r="AO219" s="6"/>
      <c r="AP219" s="6"/>
      <c r="AQ219" s="34">
        <v>23.344064390802203</v>
      </c>
      <c r="AR219" s="34">
        <v>0.9036181405133028</v>
      </c>
      <c r="AS219" s="34">
        <v>0.97466472717011554</v>
      </c>
      <c r="AT219" s="34">
        <v>2.1341958753023378</v>
      </c>
      <c r="AU219" s="34">
        <v>41.78493423077802</v>
      </c>
      <c r="AV219" s="1">
        <v>2</v>
      </c>
      <c r="AW219" s="39">
        <v>4.0800000000000003E-2</v>
      </c>
      <c r="AZ219" s="35"/>
      <c r="BA219" s="3"/>
      <c r="BD219" s="35"/>
      <c r="BE219" s="3"/>
      <c r="BF219" s="2"/>
      <c r="BG219" s="2"/>
      <c r="BJ219">
        <v>6.5</v>
      </c>
    </row>
    <row r="220" spans="2:62" x14ac:dyDescent="0.2">
      <c r="B220" t="s">
        <v>55</v>
      </c>
      <c r="C220" s="26">
        <v>44392</v>
      </c>
      <c r="D220" s="24">
        <v>0.98307870370370365</v>
      </c>
      <c r="E220" s="9">
        <v>44392</v>
      </c>
      <c r="F220" s="25">
        <v>0.6974189814814814</v>
      </c>
      <c r="G220" t="s">
        <v>102</v>
      </c>
      <c r="H220" t="s">
        <v>103</v>
      </c>
      <c r="I220" s="39">
        <v>47.320439999999998</v>
      </c>
      <c r="J220" s="42">
        <v>-122.50677</v>
      </c>
      <c r="K220" s="1">
        <v>33</v>
      </c>
      <c r="L220">
        <v>3</v>
      </c>
      <c r="M220" s="29">
        <v>2</v>
      </c>
      <c r="N220">
        <v>100.904</v>
      </c>
      <c r="O220">
        <v>100.039</v>
      </c>
      <c r="P220">
        <v>10.5184</v>
      </c>
      <c r="Q220" s="2"/>
      <c r="R220" s="30">
        <v>2</v>
      </c>
      <c r="S220" s="2"/>
      <c r="T220">
        <v>30.1584</v>
      </c>
      <c r="U220" s="4"/>
      <c r="V220" s="29">
        <v>2</v>
      </c>
      <c r="W220" s="2"/>
      <c r="X220">
        <v>23.0913</v>
      </c>
      <c r="Y220" s="2"/>
      <c r="Z220" s="32">
        <v>5.5856000000000003</v>
      </c>
      <c r="AB220" s="4">
        <f t="shared" si="17"/>
        <v>5.5856000000000003</v>
      </c>
      <c r="AC220" s="3">
        <v>2</v>
      </c>
      <c r="AE220" s="33">
        <v>5.9637020963779683</v>
      </c>
      <c r="AH220" s="7">
        <f t="shared" si="18"/>
        <v>5.9637020963779683</v>
      </c>
      <c r="AI220" s="2"/>
      <c r="AJ220" s="1">
        <v>2</v>
      </c>
      <c r="AK220" s="6"/>
      <c r="AL220">
        <v>8.5359999999999996</v>
      </c>
      <c r="AM220" s="6"/>
      <c r="AN220" s="6"/>
      <c r="AO220" s="6"/>
      <c r="AP220" s="6"/>
      <c r="AQ220" s="34">
        <v>23.390682152593389</v>
      </c>
      <c r="AR220" s="34">
        <v>0.9227311825584521</v>
      </c>
      <c r="AS220" s="34">
        <v>0.8650431889814566</v>
      </c>
      <c r="AT220" s="34">
        <v>2.101933633109379</v>
      </c>
      <c r="AU220" s="34">
        <v>39.573726144961036</v>
      </c>
      <c r="AV220" s="1">
        <v>2</v>
      </c>
      <c r="AW220" s="39">
        <v>1.2999999999999999E-3</v>
      </c>
      <c r="AZ220" s="35"/>
      <c r="BA220" s="3"/>
      <c r="BD220" s="35"/>
      <c r="BE220" s="3"/>
      <c r="BF220" s="2"/>
      <c r="BG220" s="2"/>
      <c r="BJ220">
        <v>6.5</v>
      </c>
    </row>
    <row r="221" spans="2:62" x14ac:dyDescent="0.2">
      <c r="B221" t="s">
        <v>55</v>
      </c>
      <c r="C221" s="26">
        <v>44392</v>
      </c>
      <c r="D221" s="24">
        <v>0.98307870370370365</v>
      </c>
      <c r="E221" s="9">
        <v>44392</v>
      </c>
      <c r="F221" s="25">
        <v>0.69846064814814823</v>
      </c>
      <c r="G221" t="s">
        <v>102</v>
      </c>
      <c r="H221" t="s">
        <v>103</v>
      </c>
      <c r="I221" s="39">
        <v>47.320459999999997</v>
      </c>
      <c r="J221" s="42">
        <v>-122.50734</v>
      </c>
      <c r="K221" s="1">
        <v>33</v>
      </c>
      <c r="L221">
        <v>4</v>
      </c>
      <c r="M221" s="29">
        <v>2</v>
      </c>
      <c r="N221">
        <v>80.808000000000007</v>
      </c>
      <c r="O221">
        <v>80.119</v>
      </c>
      <c r="P221">
        <v>10.681699999999999</v>
      </c>
      <c r="Q221" s="2"/>
      <c r="R221" s="30">
        <v>2</v>
      </c>
      <c r="S221" s="2"/>
      <c r="T221">
        <v>30.105699999999999</v>
      </c>
      <c r="U221" s="4"/>
      <c r="V221" s="29">
        <v>2</v>
      </c>
      <c r="W221" s="2"/>
      <c r="X221">
        <v>23.0227</v>
      </c>
      <c r="Y221" s="2"/>
      <c r="Z221" s="32">
        <v>5.6985000000000001</v>
      </c>
      <c r="AB221" s="4">
        <f t="shared" si="17"/>
        <v>5.6985000000000001</v>
      </c>
      <c r="AC221" s="3">
        <v>2</v>
      </c>
      <c r="AE221" s="33">
        <v>6.0880988931962063</v>
      </c>
      <c r="AH221" s="7">
        <f t="shared" si="18"/>
        <v>6.0880988931962063</v>
      </c>
      <c r="AI221" s="2"/>
      <c r="AJ221" s="1">
        <v>2</v>
      </c>
      <c r="AK221" s="6"/>
      <c r="AL221">
        <v>8.5530000000000008</v>
      </c>
      <c r="AM221" s="6"/>
      <c r="AN221" s="6"/>
      <c r="AO221" s="6"/>
      <c r="AP221" s="6"/>
      <c r="AQ221" s="34">
        <v>22.580170950436713</v>
      </c>
      <c r="AR221" s="34">
        <v>0.80922447897070671</v>
      </c>
      <c r="AS221" s="34">
        <v>1.2227048404192422</v>
      </c>
      <c r="AT221" s="34">
        <v>2.0737947895726956</v>
      </c>
      <c r="AU221" s="34">
        <v>37.974986053500402</v>
      </c>
      <c r="AV221" s="1">
        <v>2</v>
      </c>
      <c r="AW221" s="39">
        <v>1.3899999999999999E-2</v>
      </c>
      <c r="AZ221" s="35"/>
      <c r="BA221" s="3"/>
      <c r="BD221" s="35"/>
      <c r="BE221" s="3"/>
      <c r="BF221" s="2"/>
      <c r="BG221" s="2"/>
      <c r="BJ221">
        <v>6.5</v>
      </c>
    </row>
    <row r="222" spans="2:62" x14ac:dyDescent="0.2">
      <c r="B222" t="s">
        <v>55</v>
      </c>
      <c r="C222" s="26">
        <v>44392</v>
      </c>
      <c r="D222" s="24">
        <v>0.98307870370370365</v>
      </c>
      <c r="E222" s="9">
        <v>44392</v>
      </c>
      <c r="F222" s="25">
        <v>0.69968750000000002</v>
      </c>
      <c r="G222" t="s">
        <v>102</v>
      </c>
      <c r="H222" t="s">
        <v>103</v>
      </c>
      <c r="I222" s="39">
        <v>47.320480000000003</v>
      </c>
      <c r="J222" s="42">
        <v>-122.50803999999999</v>
      </c>
      <c r="K222" s="1">
        <v>33</v>
      </c>
      <c r="L222">
        <v>5</v>
      </c>
      <c r="M222" s="29">
        <v>2</v>
      </c>
      <c r="N222">
        <v>50.338999999999999</v>
      </c>
      <c r="O222">
        <v>49.914000000000001</v>
      </c>
      <c r="P222">
        <v>11.0756</v>
      </c>
      <c r="Q222" s="2"/>
      <c r="R222" s="30">
        <v>2</v>
      </c>
      <c r="S222" s="2"/>
      <c r="T222">
        <v>29.960100000000001</v>
      </c>
      <c r="U222" s="4"/>
      <c r="V222" s="29">
        <v>2</v>
      </c>
      <c r="W222" s="2"/>
      <c r="X222">
        <v>22.842099999999999</v>
      </c>
      <c r="Y222" s="2"/>
      <c r="Z222" s="32">
        <v>6.0937000000000001</v>
      </c>
      <c r="AB222" s="4">
        <f t="shared" si="17"/>
        <v>6.0937000000000001</v>
      </c>
      <c r="AC222" s="3">
        <v>2</v>
      </c>
      <c r="AE222" s="33">
        <v>6.5088690530913462</v>
      </c>
      <c r="AH222" s="7">
        <f t="shared" si="18"/>
        <v>6.5088690530913462</v>
      </c>
      <c r="AI222" s="2"/>
      <c r="AJ222" s="1">
        <v>2</v>
      </c>
      <c r="AK222" s="6"/>
      <c r="AL222">
        <v>8.5950000000000006</v>
      </c>
      <c r="AM222" s="6"/>
      <c r="AN222" s="6"/>
      <c r="AO222" s="6"/>
      <c r="AP222" s="6"/>
      <c r="AQ222" s="34">
        <v>20.464857774496103</v>
      </c>
      <c r="AR222" s="34">
        <v>0.72143142647137859</v>
      </c>
      <c r="AS222" s="34">
        <v>2.1616563782047837</v>
      </c>
      <c r="AT222" s="34">
        <v>1.9418313184627789</v>
      </c>
      <c r="AU222" s="34">
        <v>35.201111050658426</v>
      </c>
      <c r="AV222" s="1">
        <v>2</v>
      </c>
      <c r="AW222" s="39">
        <v>0.15140000000000001</v>
      </c>
      <c r="AX222" s="5">
        <v>3.6612866876895203E-2</v>
      </c>
      <c r="AZ222" s="35">
        <f t="shared" si="20"/>
        <v>3.6612866876895203E-2</v>
      </c>
      <c r="BA222" s="3">
        <v>2</v>
      </c>
      <c r="BB222" s="5">
        <v>0.6208690973166533</v>
      </c>
      <c r="BD222" s="35">
        <f t="shared" si="19"/>
        <v>0.6208690973166533</v>
      </c>
      <c r="BE222" s="38">
        <v>2</v>
      </c>
      <c r="BF222" s="2"/>
      <c r="BG222" s="2"/>
      <c r="BJ222">
        <v>6.5</v>
      </c>
    </row>
    <row r="223" spans="2:62" x14ac:dyDescent="0.2">
      <c r="B223" t="s">
        <v>55</v>
      </c>
      <c r="C223" s="26">
        <v>44392</v>
      </c>
      <c r="D223" s="24">
        <v>0.98307870370370365</v>
      </c>
      <c r="E223" s="9">
        <v>44392</v>
      </c>
      <c r="F223" s="25">
        <v>0.70068287037037036</v>
      </c>
      <c r="G223" t="s">
        <v>102</v>
      </c>
      <c r="H223" t="s">
        <v>103</v>
      </c>
      <c r="I223" s="39">
        <v>47.320480000000003</v>
      </c>
      <c r="J223" s="42">
        <v>-122.50861999999999</v>
      </c>
      <c r="K223" s="1">
        <v>33</v>
      </c>
      <c r="L223">
        <v>6</v>
      </c>
      <c r="M223" s="29">
        <v>2</v>
      </c>
      <c r="N223">
        <v>30.349</v>
      </c>
      <c r="O223">
        <v>30.094000000000001</v>
      </c>
      <c r="P223">
        <v>11.835599999999999</v>
      </c>
      <c r="Q223" s="2"/>
      <c r="R223" s="30">
        <v>2</v>
      </c>
      <c r="S223" s="2"/>
      <c r="T223">
        <v>29.764900000000001</v>
      </c>
      <c r="U223" s="4"/>
      <c r="V223" s="29">
        <v>2</v>
      </c>
      <c r="W223" s="2"/>
      <c r="X223">
        <v>22.556999999999999</v>
      </c>
      <c r="Y223" s="2"/>
      <c r="Z223" s="32">
        <v>6.8989000000000003</v>
      </c>
      <c r="AB223" s="4">
        <f t="shared" si="17"/>
        <v>6.8989000000000003</v>
      </c>
      <c r="AC223" s="3">
        <v>2</v>
      </c>
      <c r="AE223" s="33">
        <v>7.3800745309092175</v>
      </c>
      <c r="AH223" s="7">
        <f t="shared" si="18"/>
        <v>7.3800745309092175</v>
      </c>
      <c r="AI223" s="2"/>
      <c r="AJ223" s="1">
        <v>2</v>
      </c>
      <c r="AK223" s="6"/>
      <c r="AL223">
        <v>8.6829999999999998</v>
      </c>
      <c r="AM223" s="6"/>
      <c r="AN223" s="6"/>
      <c r="AO223" s="6"/>
      <c r="AP223" s="6"/>
      <c r="AQ223" s="34">
        <v>16.634746605099437</v>
      </c>
      <c r="AR223" s="34">
        <v>0.58838900538833638</v>
      </c>
      <c r="AS223" s="34">
        <v>2.4642314843052944</v>
      </c>
      <c r="AT223" s="34">
        <v>1.7490427410911045</v>
      </c>
      <c r="AU223" s="34">
        <v>32.385302120861333</v>
      </c>
      <c r="AV223" s="1">
        <v>2</v>
      </c>
      <c r="AW223" s="39">
        <v>1.0729</v>
      </c>
      <c r="AX223" s="5">
        <v>0.20137076782292354</v>
      </c>
      <c r="AZ223" s="35">
        <f t="shared" si="20"/>
        <v>0.20137076782292354</v>
      </c>
      <c r="BA223" s="3">
        <v>2</v>
      </c>
      <c r="BB223" s="5">
        <v>1.0209900670157861</v>
      </c>
      <c r="BD223" s="35">
        <f t="shared" si="19"/>
        <v>1.0209900670157861</v>
      </c>
      <c r="BE223" s="38">
        <v>2</v>
      </c>
      <c r="BF223" s="2"/>
      <c r="BG223" s="2"/>
      <c r="BJ223">
        <v>6.5</v>
      </c>
    </row>
    <row r="224" spans="2:62" x14ac:dyDescent="0.2">
      <c r="B224" t="s">
        <v>55</v>
      </c>
      <c r="C224" s="26">
        <v>44392</v>
      </c>
      <c r="D224" s="24">
        <v>0.98307870370370365</v>
      </c>
      <c r="E224" s="9">
        <v>44392</v>
      </c>
      <c r="F224" s="25">
        <v>0.70141203703703703</v>
      </c>
      <c r="G224" t="s">
        <v>102</v>
      </c>
      <c r="H224" t="s">
        <v>103</v>
      </c>
      <c r="I224" s="39">
        <v>47.320480000000003</v>
      </c>
      <c r="J224" s="42">
        <v>-122.50902000000001</v>
      </c>
      <c r="K224" s="1">
        <v>33</v>
      </c>
      <c r="L224">
        <v>7</v>
      </c>
      <c r="M224" s="29">
        <v>2</v>
      </c>
      <c r="N224">
        <v>20.308</v>
      </c>
      <c r="O224">
        <v>20.138000000000002</v>
      </c>
      <c r="P224">
        <v>12.0893</v>
      </c>
      <c r="Q224" s="2"/>
      <c r="R224" s="30">
        <v>2</v>
      </c>
      <c r="S224" s="2"/>
      <c r="T224">
        <v>29.692799999999998</v>
      </c>
      <c r="U224" s="4"/>
      <c r="V224" s="29">
        <v>2</v>
      </c>
      <c r="W224" s="2"/>
      <c r="X224">
        <v>22.455200000000001</v>
      </c>
      <c r="Y224" s="2"/>
      <c r="Z224" s="32">
        <v>7.2141999999999999</v>
      </c>
      <c r="AB224" s="4">
        <f t="shared" si="17"/>
        <v>7.2141999999999999</v>
      </c>
      <c r="AC224" s="3">
        <v>2</v>
      </c>
      <c r="AE224" s="33">
        <v>7.7238184435469464</v>
      </c>
      <c r="AH224" s="7">
        <f t="shared" si="18"/>
        <v>7.7238184435469464</v>
      </c>
      <c r="AI224" s="2"/>
      <c r="AJ224" s="1">
        <v>2</v>
      </c>
      <c r="AK224" s="6"/>
      <c r="AL224">
        <v>8.7210000000000001</v>
      </c>
      <c r="AM224" s="6"/>
      <c r="AN224" s="6"/>
      <c r="AO224" s="6"/>
      <c r="AP224" s="6"/>
      <c r="AQ224" s="34">
        <v>15.069857337328672</v>
      </c>
      <c r="AR224" s="34">
        <v>0.53981107145928509</v>
      </c>
      <c r="AS224" s="34">
        <v>2.5502636587207737</v>
      </c>
      <c r="AT224" s="34">
        <v>1.6594033328675089</v>
      </c>
      <c r="AU224" s="34">
        <v>29.762855940338618</v>
      </c>
      <c r="AV224" s="1">
        <v>2</v>
      </c>
      <c r="AW224" s="39">
        <v>1.4486000000000001</v>
      </c>
      <c r="AX224" s="5">
        <v>0.25629006813826627</v>
      </c>
      <c r="AZ224" s="35">
        <f t="shared" si="20"/>
        <v>0.25629006813826627</v>
      </c>
      <c r="BA224" s="3">
        <v>2</v>
      </c>
      <c r="BB224" s="5">
        <v>1.2253594286359275</v>
      </c>
      <c r="BD224" s="35">
        <f t="shared" si="19"/>
        <v>1.2253594286359275</v>
      </c>
      <c r="BE224" s="38">
        <v>2</v>
      </c>
      <c r="BF224" s="2"/>
      <c r="BG224" s="2"/>
      <c r="BJ224">
        <v>6.5</v>
      </c>
    </row>
    <row r="225" spans="2:62" x14ac:dyDescent="0.2">
      <c r="B225" t="s">
        <v>55</v>
      </c>
      <c r="C225" s="26">
        <v>44392</v>
      </c>
      <c r="D225" s="24">
        <v>0.98307870370370365</v>
      </c>
      <c r="E225" s="9">
        <v>44392</v>
      </c>
      <c r="F225" s="25">
        <v>0.70223379629629623</v>
      </c>
      <c r="G225" t="s">
        <v>102</v>
      </c>
      <c r="H225" t="s">
        <v>103</v>
      </c>
      <c r="I225" s="39">
        <v>47.320480000000003</v>
      </c>
      <c r="J225" s="42">
        <v>-122.50958</v>
      </c>
      <c r="K225" s="1">
        <v>33</v>
      </c>
      <c r="L225">
        <v>8</v>
      </c>
      <c r="M225" s="29">
        <v>2</v>
      </c>
      <c r="N225">
        <v>9.9879999999999995</v>
      </c>
      <c r="O225">
        <v>9.9049999999999994</v>
      </c>
      <c r="P225">
        <v>12.2965</v>
      </c>
      <c r="Q225" s="2"/>
      <c r="R225" s="30">
        <v>2</v>
      </c>
      <c r="S225" s="2"/>
      <c r="T225">
        <v>29.629899999999999</v>
      </c>
      <c r="U225" s="4"/>
      <c r="V225" s="29">
        <v>2</v>
      </c>
      <c r="W225" s="2"/>
      <c r="X225">
        <v>22.368500000000001</v>
      </c>
      <c r="Y225" s="2"/>
      <c r="Z225" s="32">
        <v>7.4794</v>
      </c>
      <c r="AB225" s="4">
        <f t="shared" si="17"/>
        <v>7.4794</v>
      </c>
      <c r="AC225" s="3">
        <v>2</v>
      </c>
      <c r="AE225" s="33">
        <v>8.1352585859551656</v>
      </c>
      <c r="AH225" s="7">
        <f t="shared" si="18"/>
        <v>8.1352585859551656</v>
      </c>
      <c r="AI225" s="2"/>
      <c r="AJ225" s="1">
        <v>2</v>
      </c>
      <c r="AK225" s="6"/>
      <c r="AL225">
        <v>8.75</v>
      </c>
      <c r="AM225" s="6"/>
      <c r="AN225" s="6"/>
      <c r="AO225" s="6"/>
      <c r="AP225" s="6"/>
      <c r="AQ225" s="34">
        <v>13.666866464626446</v>
      </c>
      <c r="AR225" s="34">
        <v>0.49341062796291318</v>
      </c>
      <c r="AS225" s="34">
        <v>2.6214948227626982</v>
      </c>
      <c r="AT225" s="34">
        <v>1.6056124839559258</v>
      </c>
      <c r="AU225" s="34">
        <v>28.917640189418169</v>
      </c>
      <c r="AV225" s="1">
        <v>2</v>
      </c>
      <c r="AW225" s="39">
        <v>1.6338999999999999</v>
      </c>
      <c r="AX225" s="5">
        <v>0.25171345977865434</v>
      </c>
      <c r="AZ225" s="35">
        <f t="shared" si="20"/>
        <v>0.25171345977865434</v>
      </c>
      <c r="BA225" s="3">
        <v>2</v>
      </c>
      <c r="BB225" s="5">
        <v>1.4568136161890874</v>
      </c>
      <c r="BD225" s="35">
        <f t="shared" si="19"/>
        <v>1.4568136161890874</v>
      </c>
      <c r="BE225" s="38">
        <v>2</v>
      </c>
      <c r="BF225" s="2"/>
      <c r="BG225" s="2"/>
      <c r="BJ225">
        <v>6.5</v>
      </c>
    </row>
    <row r="226" spans="2:62" x14ac:dyDescent="0.2">
      <c r="B226" t="s">
        <v>55</v>
      </c>
      <c r="C226" s="26">
        <v>44392</v>
      </c>
      <c r="D226" s="24">
        <v>0.98307870370370365</v>
      </c>
      <c r="E226" s="9">
        <v>44392</v>
      </c>
      <c r="F226" s="25">
        <v>0.70281249999999995</v>
      </c>
      <c r="G226" t="s">
        <v>102</v>
      </c>
      <c r="H226" t="s">
        <v>103</v>
      </c>
      <c r="I226" s="39">
        <v>47.320500000000003</v>
      </c>
      <c r="J226" s="42">
        <v>-122.50988</v>
      </c>
      <c r="K226" s="1">
        <v>33</v>
      </c>
      <c r="L226">
        <v>9</v>
      </c>
      <c r="M226" s="29">
        <v>2</v>
      </c>
      <c r="N226">
        <v>5.0819999999999999</v>
      </c>
      <c r="O226">
        <v>5.0389999999999997</v>
      </c>
      <c r="P226">
        <v>12.846299999999999</v>
      </c>
      <c r="Q226" s="2"/>
      <c r="R226" s="30">
        <v>2</v>
      </c>
      <c r="S226" s="2"/>
      <c r="T226">
        <v>29.5032</v>
      </c>
      <c r="U226" s="4"/>
      <c r="V226" s="29">
        <v>2</v>
      </c>
      <c r="W226" s="2"/>
      <c r="X226">
        <v>22.167999999999999</v>
      </c>
      <c r="Y226" s="2"/>
      <c r="Z226" s="32">
        <v>8.3017000000000003</v>
      </c>
      <c r="AB226" s="4">
        <f t="shared" si="17"/>
        <v>8.3017000000000003</v>
      </c>
      <c r="AC226" s="3">
        <v>2</v>
      </c>
      <c r="AE226" s="33">
        <v>8.5670643922736307</v>
      </c>
      <c r="AH226" s="7">
        <f t="shared" si="18"/>
        <v>8.5670643922736307</v>
      </c>
      <c r="AI226" s="2"/>
      <c r="AJ226" s="1">
        <v>2</v>
      </c>
      <c r="AK226" s="6"/>
      <c r="AL226">
        <v>8.8290000000000006</v>
      </c>
      <c r="AM226" s="6"/>
      <c r="AN226" s="6"/>
      <c r="AO226" s="6"/>
      <c r="AP226" s="6"/>
      <c r="AQ226" s="34">
        <v>11.972815019779629</v>
      </c>
      <c r="AR226" s="34">
        <v>0.43325111260413862</v>
      </c>
      <c r="AS226" s="34">
        <v>2.4885069026605748</v>
      </c>
      <c r="AT226" s="34">
        <v>1.451520732061274</v>
      </c>
      <c r="AU226" s="34">
        <v>25.636821423837677</v>
      </c>
      <c r="AV226" s="1">
        <v>2</v>
      </c>
      <c r="AW226" s="39">
        <v>2.839</v>
      </c>
      <c r="AX226" s="5">
        <v>0.65903160378411296</v>
      </c>
      <c r="AZ226" s="35">
        <f t="shared" si="20"/>
        <v>0.65903160378411296</v>
      </c>
      <c r="BA226" s="3">
        <v>2</v>
      </c>
      <c r="BB226" s="5">
        <v>1.5634426413771776</v>
      </c>
      <c r="BD226" s="35">
        <f t="shared" si="19"/>
        <v>1.5634426413771776</v>
      </c>
      <c r="BE226" s="38">
        <v>2</v>
      </c>
      <c r="BF226" s="2"/>
      <c r="BG226" s="2"/>
      <c r="BJ226">
        <v>6.5</v>
      </c>
    </row>
    <row r="227" spans="2:62" x14ac:dyDescent="0.2">
      <c r="B227" t="s">
        <v>55</v>
      </c>
      <c r="C227" s="26">
        <v>44392</v>
      </c>
      <c r="D227" s="24">
        <v>0.98307870370370365</v>
      </c>
      <c r="E227" s="9">
        <v>44392</v>
      </c>
      <c r="F227" s="25">
        <v>0.70327546296296306</v>
      </c>
      <c r="G227" t="s">
        <v>102</v>
      </c>
      <c r="H227" t="s">
        <v>103</v>
      </c>
      <c r="I227" s="39">
        <v>47.320520000000002</v>
      </c>
      <c r="J227" s="42">
        <v>-122.51018000000001</v>
      </c>
      <c r="K227" s="1">
        <v>33</v>
      </c>
      <c r="L227">
        <v>10</v>
      </c>
      <c r="M227" s="29">
        <v>2</v>
      </c>
      <c r="N227">
        <v>2.8479999999999999</v>
      </c>
      <c r="O227">
        <v>2.8239999999999998</v>
      </c>
      <c r="P227">
        <v>13.944599999999999</v>
      </c>
      <c r="Q227" s="2"/>
      <c r="R227" s="30">
        <v>2</v>
      </c>
      <c r="S227" s="2"/>
      <c r="T227">
        <v>29.2547</v>
      </c>
      <c r="U227" s="4"/>
      <c r="V227" s="29">
        <v>2</v>
      </c>
      <c r="W227" s="2"/>
      <c r="X227">
        <v>21.763100000000001</v>
      </c>
      <c r="Y227" s="2"/>
      <c r="Z227" s="32">
        <v>10.2661</v>
      </c>
      <c r="AB227" s="4">
        <f t="shared" si="17"/>
        <v>10.2661</v>
      </c>
      <c r="AC227" s="3">
        <v>2</v>
      </c>
      <c r="AE227" s="33">
        <v>8.9147895300902427</v>
      </c>
      <c r="AH227" s="7">
        <f t="shared" si="18"/>
        <v>8.9147895300902427</v>
      </c>
      <c r="AI227" s="2"/>
      <c r="AJ227" s="1">
        <v>2</v>
      </c>
      <c r="AK227" s="6"/>
      <c r="AL227">
        <v>8.8689999999999998</v>
      </c>
      <c r="AM227" s="6"/>
      <c r="AN227" s="6"/>
      <c r="AO227" s="6"/>
      <c r="AP227" s="6"/>
      <c r="AQ227" s="34">
        <v>11.23634668393577</v>
      </c>
      <c r="AR227" s="34">
        <v>0.422707415546896</v>
      </c>
      <c r="AS227" s="34">
        <v>2.1595609639881754</v>
      </c>
      <c r="AT227" s="34">
        <v>1.3636933132491267</v>
      </c>
      <c r="AU227" s="34">
        <v>24.346789337039773</v>
      </c>
      <c r="AV227" s="1">
        <v>2</v>
      </c>
      <c r="AW227" s="39">
        <v>5.2370999999999999</v>
      </c>
      <c r="AX227" s="5">
        <v>0.49885031119769663</v>
      </c>
      <c r="AZ227" s="35">
        <f t="shared" si="20"/>
        <v>0.49885031119769663</v>
      </c>
      <c r="BA227" s="3">
        <v>2</v>
      </c>
      <c r="BB227" s="5">
        <v>1.9597618225119813</v>
      </c>
      <c r="BD227" s="35">
        <f t="shared" si="19"/>
        <v>1.9597618225119813</v>
      </c>
      <c r="BE227" s="38">
        <v>2</v>
      </c>
      <c r="BF227" s="2"/>
      <c r="BG227" s="2"/>
      <c r="BJ227">
        <v>6.5</v>
      </c>
    </row>
    <row r="228" spans="2:62" x14ac:dyDescent="0.2">
      <c r="B228" t="s">
        <v>55</v>
      </c>
      <c r="C228" s="26">
        <v>44393</v>
      </c>
      <c r="D228" s="24">
        <v>0.57849537037037035</v>
      </c>
      <c r="E228" s="9">
        <v>44393</v>
      </c>
      <c r="F228" s="25">
        <v>0.2915625</v>
      </c>
      <c r="G228" t="s">
        <v>104</v>
      </c>
      <c r="H228" t="s">
        <v>105</v>
      </c>
      <c r="I228" s="39">
        <v>47.182980000000001</v>
      </c>
      <c r="J228" s="42">
        <v>-122.63355</v>
      </c>
      <c r="K228" s="1">
        <v>35</v>
      </c>
      <c r="L228">
        <v>1</v>
      </c>
      <c r="M228" s="29">
        <v>2</v>
      </c>
      <c r="N228">
        <v>158.19399999999999</v>
      </c>
      <c r="O228">
        <v>156.81800000000001</v>
      </c>
      <c r="P228">
        <v>12.2026</v>
      </c>
      <c r="Q228" s="2"/>
      <c r="R228" s="30">
        <v>2</v>
      </c>
      <c r="S228" s="2"/>
      <c r="T228">
        <v>29.698899999999998</v>
      </c>
      <c r="U228" s="4"/>
      <c r="V228" s="29">
        <v>2</v>
      </c>
      <c r="W228" s="2"/>
      <c r="X228">
        <v>22.442399999999999</v>
      </c>
      <c r="Y228" s="2"/>
      <c r="Z228" s="32">
        <v>7.0831</v>
      </c>
      <c r="AB228" s="4">
        <f t="shared" si="17"/>
        <v>7.0831</v>
      </c>
      <c r="AC228" s="3">
        <v>2</v>
      </c>
      <c r="AE228" s="33">
        <v>7.5825604124287711</v>
      </c>
      <c r="AH228" s="7">
        <f t="shared" si="18"/>
        <v>7.5825604124287711</v>
      </c>
      <c r="AI228" s="2"/>
      <c r="AJ228" s="1">
        <v>2</v>
      </c>
      <c r="AK228" s="6"/>
      <c r="AL228">
        <v>8.7159999999999993</v>
      </c>
      <c r="AM228" s="6"/>
      <c r="AN228" s="6"/>
      <c r="AO228" s="6"/>
      <c r="AP228" s="6"/>
      <c r="AQ228" s="34">
        <v>14.953057435145123</v>
      </c>
      <c r="AR228" s="34">
        <v>0.59199336676968561</v>
      </c>
      <c r="AS228" s="34">
        <v>2.7418684123622676</v>
      </c>
      <c r="AT228" s="34">
        <v>1.7686388177909165</v>
      </c>
      <c r="AU228" s="34">
        <v>32.913013488410378</v>
      </c>
      <c r="AV228" s="1">
        <v>2</v>
      </c>
      <c r="AW228" s="39">
        <v>1.1734</v>
      </c>
      <c r="AZ228" s="35"/>
      <c r="BA228" s="3"/>
      <c r="BD228" s="35"/>
      <c r="BE228" s="3"/>
      <c r="BF228" s="2"/>
      <c r="BG228" s="2"/>
      <c r="BJ228">
        <v>8</v>
      </c>
    </row>
    <row r="229" spans="2:62" x14ac:dyDescent="0.2">
      <c r="B229" t="s">
        <v>55</v>
      </c>
      <c r="C229" s="26">
        <v>44393</v>
      </c>
      <c r="D229" s="24">
        <v>0.57849537037037035</v>
      </c>
      <c r="E229" s="9">
        <v>44393</v>
      </c>
      <c r="F229" s="25">
        <v>0.29299768518518515</v>
      </c>
      <c r="G229" t="s">
        <v>104</v>
      </c>
      <c r="H229" t="s">
        <v>105</v>
      </c>
      <c r="I229" s="39">
        <v>47.183430000000001</v>
      </c>
      <c r="J229" s="42">
        <v>-122.63339999999999</v>
      </c>
      <c r="K229" s="1">
        <v>35</v>
      </c>
      <c r="L229">
        <v>2</v>
      </c>
      <c r="M229" s="29">
        <v>2</v>
      </c>
      <c r="N229">
        <v>120.366</v>
      </c>
      <c r="O229">
        <v>119.331</v>
      </c>
      <c r="P229">
        <v>12.3698</v>
      </c>
      <c r="Q229" s="2"/>
      <c r="R229" s="30">
        <v>2</v>
      </c>
      <c r="S229" s="2"/>
      <c r="T229">
        <v>29.660499999999999</v>
      </c>
      <c r="U229" s="4"/>
      <c r="V229" s="29">
        <v>2</v>
      </c>
      <c r="W229" s="2"/>
      <c r="X229">
        <v>22.3812</v>
      </c>
      <c r="Y229" s="2"/>
      <c r="Z229" s="32">
        <v>7.2823000000000002</v>
      </c>
      <c r="AB229" s="4">
        <f t="shared" si="17"/>
        <v>7.2823000000000002</v>
      </c>
      <c r="AC229" s="3">
        <v>2</v>
      </c>
      <c r="AE229" s="33">
        <v>7.8385786772700827</v>
      </c>
      <c r="AH229" s="7">
        <f t="shared" si="18"/>
        <v>7.8385786772700827</v>
      </c>
      <c r="AI229" s="2"/>
      <c r="AJ229" s="1">
        <v>2</v>
      </c>
      <c r="AK229" s="6"/>
      <c r="AL229">
        <v>8.734</v>
      </c>
      <c r="AM229" s="6"/>
      <c r="AN229" s="6"/>
      <c r="AO229" s="6"/>
      <c r="AP229" s="6"/>
      <c r="AQ229" s="34">
        <v>14.408399057753293</v>
      </c>
      <c r="AR229" s="34">
        <v>0.56378815804891158</v>
      </c>
      <c r="AS229" s="34">
        <v>2.5711249937382425</v>
      </c>
      <c r="AT229" s="34">
        <v>1.6810602736898683</v>
      </c>
      <c r="AU229" s="34">
        <v>31.688741410481054</v>
      </c>
      <c r="AV229" s="1">
        <v>2</v>
      </c>
      <c r="AW229" s="39">
        <v>1.2104999999999999</v>
      </c>
      <c r="AZ229" s="35"/>
      <c r="BA229" s="3"/>
      <c r="BD229" s="35"/>
      <c r="BE229" s="3"/>
      <c r="BF229" s="2"/>
      <c r="BG229" s="2"/>
      <c r="BJ229">
        <v>8</v>
      </c>
    </row>
    <row r="230" spans="2:62" x14ac:dyDescent="0.2">
      <c r="B230" t="s">
        <v>55</v>
      </c>
      <c r="C230" s="26">
        <v>44393</v>
      </c>
      <c r="D230" s="24">
        <v>0.57849537037037035</v>
      </c>
      <c r="E230" s="9">
        <v>44393</v>
      </c>
      <c r="F230" s="25">
        <v>0.29395833333333332</v>
      </c>
      <c r="G230" t="s">
        <v>104</v>
      </c>
      <c r="H230" t="s">
        <v>105</v>
      </c>
      <c r="I230" s="39">
        <v>47.183779999999999</v>
      </c>
      <c r="J230" s="42">
        <v>-122.63309</v>
      </c>
      <c r="K230" s="1">
        <v>35</v>
      </c>
      <c r="L230">
        <v>3</v>
      </c>
      <c r="M230" s="29">
        <v>2</v>
      </c>
      <c r="N230">
        <v>100.863</v>
      </c>
      <c r="O230">
        <v>100</v>
      </c>
      <c r="P230">
        <v>12.3978</v>
      </c>
      <c r="Q230" s="2"/>
      <c r="R230" s="30">
        <v>2</v>
      </c>
      <c r="S230" s="2"/>
      <c r="T230">
        <v>29.654699999999998</v>
      </c>
      <c r="U230" s="4"/>
      <c r="V230" s="29">
        <v>2</v>
      </c>
      <c r="W230" s="2"/>
      <c r="X230">
        <v>22.371099999999998</v>
      </c>
      <c r="Y230" s="2"/>
      <c r="Z230" s="32">
        <v>7.3193999999999999</v>
      </c>
      <c r="AB230" s="4">
        <f t="shared" si="17"/>
        <v>7.3193999999999999</v>
      </c>
      <c r="AC230" s="3">
        <v>2</v>
      </c>
      <c r="AE230" s="33">
        <v>7.8790932407359584</v>
      </c>
      <c r="AH230" s="7">
        <f t="shared" si="18"/>
        <v>7.8790932407359584</v>
      </c>
      <c r="AI230" s="2"/>
      <c r="AJ230" s="1">
        <v>2</v>
      </c>
      <c r="AK230" s="6"/>
      <c r="AL230">
        <v>8.74</v>
      </c>
      <c r="AM230" s="6"/>
      <c r="AN230" s="6"/>
      <c r="AO230" s="6"/>
      <c r="AP230" s="6"/>
      <c r="AQ230" s="34">
        <v>13.946898507397204</v>
      </c>
      <c r="AR230" s="34">
        <v>0.56142595779360382</v>
      </c>
      <c r="AS230" s="34">
        <v>2.5260469335931202</v>
      </c>
      <c r="AT230" s="34">
        <v>1.6938088331631282</v>
      </c>
      <c r="AU230" s="34">
        <v>32.116222608055629</v>
      </c>
      <c r="AV230" s="1">
        <v>2</v>
      </c>
      <c r="AW230" s="39">
        <v>1.5190999999999999</v>
      </c>
      <c r="AZ230" s="35"/>
      <c r="BA230" s="3"/>
      <c r="BD230" s="35"/>
      <c r="BE230" s="3"/>
      <c r="BF230" s="2"/>
      <c r="BG230" s="2"/>
      <c r="BJ230">
        <v>8</v>
      </c>
    </row>
    <row r="231" spans="2:62" x14ac:dyDescent="0.2">
      <c r="B231" t="s">
        <v>55</v>
      </c>
      <c r="C231" s="26">
        <v>44393</v>
      </c>
      <c r="D231" s="24">
        <v>0.57849537037037035</v>
      </c>
      <c r="E231" s="9">
        <v>44393</v>
      </c>
      <c r="F231" s="25">
        <v>0.29510416666666667</v>
      </c>
      <c r="G231" t="s">
        <v>104</v>
      </c>
      <c r="H231" t="s">
        <v>105</v>
      </c>
      <c r="I231" s="39">
        <v>47.184170000000002</v>
      </c>
      <c r="J231" s="42">
        <v>-122.63276</v>
      </c>
      <c r="K231" s="1">
        <v>35</v>
      </c>
      <c r="L231">
        <v>4</v>
      </c>
      <c r="M231" s="29">
        <v>2</v>
      </c>
      <c r="N231">
        <v>81.224999999999994</v>
      </c>
      <c r="O231">
        <v>80.533000000000001</v>
      </c>
      <c r="P231">
        <v>12.443</v>
      </c>
      <c r="Q231" s="2"/>
      <c r="R231" s="30">
        <v>2</v>
      </c>
      <c r="S231" s="2"/>
      <c r="T231">
        <v>29.6418</v>
      </c>
      <c r="U231" s="4"/>
      <c r="V231" s="29">
        <v>2</v>
      </c>
      <c r="W231" s="2"/>
      <c r="X231">
        <v>22.352399999999999</v>
      </c>
      <c r="Y231" s="2"/>
      <c r="Z231" s="32">
        <v>7.3471000000000002</v>
      </c>
      <c r="AB231" s="4">
        <f t="shared" si="17"/>
        <v>7.3471000000000002</v>
      </c>
      <c r="AC231" s="3">
        <v>2</v>
      </c>
      <c r="AE231" s="33">
        <v>7.9175931369017158</v>
      </c>
      <c r="AH231" s="7">
        <f t="shared" si="18"/>
        <v>7.9175931369017158</v>
      </c>
      <c r="AI231" s="2"/>
      <c r="AJ231" s="1">
        <v>2</v>
      </c>
      <c r="AK231" s="6"/>
      <c r="AL231">
        <v>8.7420000000000009</v>
      </c>
      <c r="AM231" s="6"/>
      <c r="AN231" s="6"/>
      <c r="AO231" s="6"/>
      <c r="AP231" s="6"/>
      <c r="AQ231" s="34">
        <v>14.117444468503091</v>
      </c>
      <c r="AR231" s="34">
        <v>0.527631575839828</v>
      </c>
      <c r="AS231" s="34">
        <v>2.6118850712711641</v>
      </c>
      <c r="AT231" s="34">
        <v>1.6792103060467616</v>
      </c>
      <c r="AU231" s="34">
        <v>31.606741466380011</v>
      </c>
      <c r="AV231" s="1">
        <v>2</v>
      </c>
      <c r="AW231" s="39">
        <v>1.2517</v>
      </c>
      <c r="AZ231" s="35"/>
      <c r="BA231" s="3"/>
      <c r="BD231" s="35"/>
      <c r="BE231" s="3"/>
      <c r="BF231" s="2"/>
      <c r="BG231" s="2"/>
      <c r="BJ231">
        <v>8</v>
      </c>
    </row>
    <row r="232" spans="2:62" x14ac:dyDescent="0.2">
      <c r="B232" t="s">
        <v>55</v>
      </c>
      <c r="C232" s="26">
        <v>44393</v>
      </c>
      <c r="D232" s="24">
        <v>0.57849537037037035</v>
      </c>
      <c r="E232" s="9">
        <v>44393</v>
      </c>
      <c r="F232" s="25">
        <v>0.29652777777777778</v>
      </c>
      <c r="G232" t="s">
        <v>104</v>
      </c>
      <c r="H232" t="s">
        <v>105</v>
      </c>
      <c r="I232" s="39">
        <v>47.18468</v>
      </c>
      <c r="J232" s="42">
        <v>-122.63226</v>
      </c>
      <c r="K232" s="1">
        <v>35</v>
      </c>
      <c r="L232">
        <v>5</v>
      </c>
      <c r="M232" s="29">
        <v>2</v>
      </c>
      <c r="N232">
        <v>50.725000000000001</v>
      </c>
      <c r="O232">
        <v>50.296999999999997</v>
      </c>
      <c r="P232">
        <v>12.6267</v>
      </c>
      <c r="Q232" s="2"/>
      <c r="R232" s="30">
        <v>2</v>
      </c>
      <c r="S232" s="2"/>
      <c r="T232">
        <v>29.607299999999999</v>
      </c>
      <c r="U232" s="4"/>
      <c r="V232" s="29">
        <v>2</v>
      </c>
      <c r="W232" s="2"/>
      <c r="X232">
        <v>22.290800000000001</v>
      </c>
      <c r="Y232" s="2"/>
      <c r="Z232" s="32">
        <v>7.5164</v>
      </c>
      <c r="AB232" s="4">
        <f t="shared" si="17"/>
        <v>7.5164</v>
      </c>
      <c r="AC232" s="3">
        <v>2</v>
      </c>
      <c r="AE232" s="33">
        <v>8.0532240376485831</v>
      </c>
      <c r="AH232" s="7">
        <f t="shared" si="18"/>
        <v>8.0532240376485831</v>
      </c>
      <c r="AI232" s="2"/>
      <c r="AJ232" s="1">
        <v>2</v>
      </c>
      <c r="AK232" s="6"/>
      <c r="AL232">
        <v>8.76</v>
      </c>
      <c r="AM232" s="6"/>
      <c r="AN232" s="6"/>
      <c r="AO232" s="6"/>
      <c r="AP232" s="6"/>
      <c r="AQ232" s="34">
        <v>13.082907614021765</v>
      </c>
      <c r="AR232" s="34">
        <v>0.50189457612201016</v>
      </c>
      <c r="AS232" s="34">
        <v>2.6728534526740124</v>
      </c>
      <c r="AT232" s="34">
        <v>1.6497729021768344</v>
      </c>
      <c r="AU232" s="34">
        <v>31.637435474798441</v>
      </c>
      <c r="AV232" s="1">
        <v>2</v>
      </c>
      <c r="AW232" s="39">
        <v>1.3953</v>
      </c>
      <c r="AX232" s="5">
        <v>0.58122926167071065</v>
      </c>
      <c r="AZ232" s="35">
        <f t="shared" si="20"/>
        <v>0.58122926167071065</v>
      </c>
      <c r="BA232" s="38">
        <v>2</v>
      </c>
      <c r="BB232" s="5">
        <v>1.3217643107486445</v>
      </c>
      <c r="BD232" s="35">
        <f t="shared" si="19"/>
        <v>1.3217643107486445</v>
      </c>
      <c r="BE232" s="38">
        <v>2</v>
      </c>
      <c r="BF232" s="2"/>
      <c r="BG232" s="2"/>
      <c r="BJ232">
        <v>8</v>
      </c>
    </row>
    <row r="233" spans="2:62" x14ac:dyDescent="0.2">
      <c r="B233" t="s">
        <v>55</v>
      </c>
      <c r="C233" s="26">
        <v>44393</v>
      </c>
      <c r="D233" s="24">
        <v>0.57849537037037035</v>
      </c>
      <c r="E233" s="9">
        <v>44393</v>
      </c>
      <c r="F233" s="25">
        <v>0.29765046296296299</v>
      </c>
      <c r="G233" t="s">
        <v>104</v>
      </c>
      <c r="H233" t="s">
        <v>105</v>
      </c>
      <c r="I233" s="39">
        <v>47.185000000000002</v>
      </c>
      <c r="J233" s="42">
        <v>-122.63196000000001</v>
      </c>
      <c r="K233" s="1">
        <v>35</v>
      </c>
      <c r="L233">
        <v>6</v>
      </c>
      <c r="M233" s="29">
        <v>2</v>
      </c>
      <c r="N233">
        <v>30.391999999999999</v>
      </c>
      <c r="O233">
        <v>30.137</v>
      </c>
      <c r="P233">
        <v>12.825799999999999</v>
      </c>
      <c r="Q233" s="2"/>
      <c r="R233" s="30">
        <v>2</v>
      </c>
      <c r="S233" s="2"/>
      <c r="T233">
        <v>29.580400000000001</v>
      </c>
      <c r="U233" s="4"/>
      <c r="V233" s="29">
        <v>2</v>
      </c>
      <c r="W233" s="2"/>
      <c r="X233">
        <v>22.232099999999999</v>
      </c>
      <c r="Y233" s="2"/>
      <c r="Z233" s="32">
        <v>7.7412000000000001</v>
      </c>
      <c r="AB233" s="4">
        <f t="shared" si="17"/>
        <v>7.7412000000000001</v>
      </c>
      <c r="AC233" s="3">
        <v>2</v>
      </c>
      <c r="AE233" s="33">
        <v>8.3510451163168877</v>
      </c>
      <c r="AH233" s="7">
        <f t="shared" si="18"/>
        <v>8.3510451163168877</v>
      </c>
      <c r="AI233" s="2"/>
      <c r="AJ233" s="1">
        <v>2</v>
      </c>
      <c r="AK233" s="6"/>
      <c r="AL233">
        <v>8.782</v>
      </c>
      <c r="AM233" s="6"/>
      <c r="AN233" s="6"/>
      <c r="AO233" s="6"/>
      <c r="AP233" s="6"/>
      <c r="AQ233" s="34">
        <v>12.519072852969632</v>
      </c>
      <c r="AR233" s="34">
        <v>0.50502715864015046</v>
      </c>
      <c r="AS233" s="34">
        <v>2.4085505991131417</v>
      </c>
      <c r="AT233" s="34">
        <v>1.6008957363074443</v>
      </c>
      <c r="AU233" s="34">
        <v>32.125716361999466</v>
      </c>
      <c r="AV233" s="1">
        <v>2</v>
      </c>
      <c r="AW233" s="39">
        <v>2.0352000000000001</v>
      </c>
      <c r="AX233" s="5">
        <v>0.88328541340509592</v>
      </c>
      <c r="AZ233" s="35">
        <f t="shared" si="20"/>
        <v>0.88328541340509592</v>
      </c>
      <c r="BA233" s="38">
        <v>2</v>
      </c>
      <c r="BB233" s="5">
        <v>1.4456823893368393</v>
      </c>
      <c r="BD233" s="35">
        <f t="shared" si="19"/>
        <v>1.4456823893368393</v>
      </c>
      <c r="BE233" s="38">
        <v>2</v>
      </c>
      <c r="BF233" s="2"/>
      <c r="BG233" s="2"/>
      <c r="BJ233">
        <v>8</v>
      </c>
    </row>
    <row r="234" spans="2:62" x14ac:dyDescent="0.2">
      <c r="B234" t="s">
        <v>55</v>
      </c>
      <c r="C234" s="26">
        <v>44393</v>
      </c>
      <c r="D234" s="24">
        <v>0.57849537037037035</v>
      </c>
      <c r="E234" s="9">
        <v>44393</v>
      </c>
      <c r="F234" s="25">
        <v>0.29851851851851852</v>
      </c>
      <c r="G234" t="s">
        <v>104</v>
      </c>
      <c r="H234" t="s">
        <v>105</v>
      </c>
      <c r="I234" s="39">
        <v>47.185270000000003</v>
      </c>
      <c r="J234" s="42">
        <v>-122.63172</v>
      </c>
      <c r="K234" s="1">
        <v>35</v>
      </c>
      <c r="L234">
        <v>7</v>
      </c>
      <c r="M234" s="29">
        <v>2</v>
      </c>
      <c r="N234">
        <v>20.367999999999999</v>
      </c>
      <c r="O234">
        <v>20.196999999999999</v>
      </c>
      <c r="P234">
        <v>12.9476</v>
      </c>
      <c r="Q234" s="2"/>
      <c r="R234" s="30">
        <v>2</v>
      </c>
      <c r="S234" s="2"/>
      <c r="T234">
        <v>29.5535</v>
      </c>
      <c r="U234" s="4"/>
      <c r="V234" s="29">
        <v>2</v>
      </c>
      <c r="W234" s="2"/>
      <c r="X234">
        <v>22.188099999999999</v>
      </c>
      <c r="Y234" s="2"/>
      <c r="Z234" s="32">
        <v>7.8388</v>
      </c>
      <c r="AB234" s="4">
        <f t="shared" si="17"/>
        <v>7.8388</v>
      </c>
      <c r="AC234" s="3">
        <v>2</v>
      </c>
      <c r="AE234" s="33">
        <v>8.4604454110948559</v>
      </c>
      <c r="AH234" s="7">
        <f t="shared" si="18"/>
        <v>8.4604454110948559</v>
      </c>
      <c r="AI234" s="2"/>
      <c r="AJ234" s="1">
        <v>2</v>
      </c>
      <c r="AK234" s="6"/>
      <c r="AL234">
        <v>8.7959999999999994</v>
      </c>
      <c r="AM234" s="6"/>
      <c r="AN234" s="6"/>
      <c r="AO234" s="6"/>
      <c r="AP234" s="6"/>
      <c r="AQ234" s="34">
        <v>12.061620393543402</v>
      </c>
      <c r="AR234" s="34">
        <v>0.46842214962375711</v>
      </c>
      <c r="AS234" s="34">
        <v>2.3141062450147811</v>
      </c>
      <c r="AT234" s="34">
        <v>1.5871280904058049</v>
      </c>
      <c r="AU234" s="34">
        <v>31.8776352976552</v>
      </c>
      <c r="AV234" s="1">
        <v>2</v>
      </c>
      <c r="AW234" s="39">
        <v>2.0548999999999999</v>
      </c>
      <c r="AX234" s="5">
        <v>0.78260002949363472</v>
      </c>
      <c r="AZ234" s="35">
        <f t="shared" si="20"/>
        <v>0.78260002949363472</v>
      </c>
      <c r="BA234" s="38">
        <v>2</v>
      </c>
      <c r="BB234" s="5">
        <v>1.4074631329257197</v>
      </c>
      <c r="BD234" s="35">
        <f t="shared" si="19"/>
        <v>1.4074631329257197</v>
      </c>
      <c r="BE234" s="38">
        <v>2</v>
      </c>
      <c r="BF234" s="2"/>
      <c r="BG234" s="2"/>
      <c r="BJ234">
        <v>8</v>
      </c>
    </row>
    <row r="235" spans="2:62" x14ac:dyDescent="0.2">
      <c r="B235" t="s">
        <v>55</v>
      </c>
      <c r="C235" s="26">
        <v>44393</v>
      </c>
      <c r="D235" s="24">
        <v>0.57849537037037035</v>
      </c>
      <c r="E235" s="9">
        <v>44393</v>
      </c>
      <c r="F235" s="25">
        <v>0.29923611111111109</v>
      </c>
      <c r="G235" t="s">
        <v>104</v>
      </c>
      <c r="H235" t="s">
        <v>105</v>
      </c>
      <c r="I235" s="39">
        <v>47.185479999999998</v>
      </c>
      <c r="J235" s="42">
        <v>-122.63154</v>
      </c>
      <c r="K235" s="1">
        <v>35</v>
      </c>
      <c r="L235">
        <v>8</v>
      </c>
      <c r="M235" s="29">
        <v>2</v>
      </c>
      <c r="N235">
        <v>10.037000000000001</v>
      </c>
      <c r="O235">
        <v>9.9529999999999994</v>
      </c>
      <c r="P235">
        <v>13.1533</v>
      </c>
      <c r="Q235" s="2"/>
      <c r="R235" s="30">
        <v>2</v>
      </c>
      <c r="S235" s="2"/>
      <c r="T235">
        <v>29.476199999999999</v>
      </c>
      <c r="U235" s="4"/>
      <c r="V235" s="29">
        <v>2</v>
      </c>
      <c r="W235" s="2"/>
      <c r="X235">
        <v>22.088799999999999</v>
      </c>
      <c r="Y235" s="2"/>
      <c r="Z235" s="32">
        <v>8.0334000000000003</v>
      </c>
      <c r="AB235" s="4">
        <f t="shared" si="17"/>
        <v>8.0334000000000003</v>
      </c>
      <c r="AC235" s="3">
        <v>2</v>
      </c>
      <c r="AE235" s="33">
        <v>8.6303075064516275</v>
      </c>
      <c r="AH235" s="7">
        <f t="shared" si="18"/>
        <v>8.6303075064516275</v>
      </c>
      <c r="AI235" s="2"/>
      <c r="AJ235" s="1">
        <v>2</v>
      </c>
      <c r="AK235" s="6"/>
      <c r="AL235">
        <v>8.8130000000000006</v>
      </c>
      <c r="AM235" s="6"/>
      <c r="AN235" s="6"/>
      <c r="AO235" s="6"/>
      <c r="AP235" s="6"/>
      <c r="AQ235" s="34">
        <v>11.23246475541521</v>
      </c>
      <c r="AR235" s="34">
        <v>0.44968087038430526</v>
      </c>
      <c r="AS235" s="34">
        <v>2.1675979477559797</v>
      </c>
      <c r="AT235" s="34">
        <v>1.5263743152915883</v>
      </c>
      <c r="AU235" s="34">
        <v>31.914769689142705</v>
      </c>
      <c r="AV235" s="1">
        <v>2</v>
      </c>
      <c r="AW235" s="39">
        <v>2.2414999999999998</v>
      </c>
      <c r="AX235" s="5">
        <v>1.1395754815433623</v>
      </c>
      <c r="AZ235" s="35">
        <f t="shared" si="20"/>
        <v>1.1395754815433623</v>
      </c>
      <c r="BA235" s="38">
        <v>2</v>
      </c>
      <c r="BB235" s="5">
        <v>1.379228662972767</v>
      </c>
      <c r="BD235" s="35">
        <f t="shared" si="19"/>
        <v>1.379228662972767</v>
      </c>
      <c r="BE235" s="38">
        <v>2</v>
      </c>
      <c r="BF235" s="2"/>
      <c r="BG235" s="2"/>
      <c r="BJ235">
        <v>8</v>
      </c>
    </row>
    <row r="236" spans="2:62" x14ac:dyDescent="0.2">
      <c r="B236" t="s">
        <v>55</v>
      </c>
      <c r="C236" s="26">
        <v>44393</v>
      </c>
      <c r="D236" s="24">
        <v>0.57849537037037035</v>
      </c>
      <c r="E236" s="9">
        <v>44393</v>
      </c>
      <c r="F236" s="25">
        <v>0.29989583333333331</v>
      </c>
      <c r="G236" t="s">
        <v>104</v>
      </c>
      <c r="H236" t="s">
        <v>105</v>
      </c>
      <c r="I236" s="39">
        <v>47.185659999999999</v>
      </c>
      <c r="J236" s="42">
        <v>-122.63136</v>
      </c>
      <c r="K236" s="1">
        <v>35</v>
      </c>
      <c r="L236">
        <v>9</v>
      </c>
      <c r="M236" s="29">
        <v>2</v>
      </c>
      <c r="N236">
        <v>5.0190000000000001</v>
      </c>
      <c r="O236">
        <v>4.9770000000000003</v>
      </c>
      <c r="P236">
        <v>13.2193</v>
      </c>
      <c r="Q236" s="2"/>
      <c r="R236" s="30">
        <v>2</v>
      </c>
      <c r="S236" s="2"/>
      <c r="T236">
        <v>29.387899999999998</v>
      </c>
      <c r="U236" s="4"/>
      <c r="V236" s="29">
        <v>2</v>
      </c>
      <c r="W236" s="2"/>
      <c r="X236">
        <v>22.0078</v>
      </c>
      <c r="Y236" s="2"/>
      <c r="Z236" s="32">
        <v>8.1164000000000005</v>
      </c>
      <c r="AB236" s="4">
        <f t="shared" si="17"/>
        <v>8.1164000000000005</v>
      </c>
      <c r="AC236" s="3">
        <v>2</v>
      </c>
      <c r="AE236" s="33">
        <v>8.6952405836931774</v>
      </c>
      <c r="AH236" s="7">
        <f t="shared" si="18"/>
        <v>8.6952405836931774</v>
      </c>
      <c r="AI236" s="2"/>
      <c r="AJ236" s="1">
        <v>2</v>
      </c>
      <c r="AK236" s="6"/>
      <c r="AL236">
        <v>8.8219999999999992</v>
      </c>
      <c r="AM236" s="6"/>
      <c r="AN236" s="6"/>
      <c r="AO236" s="6"/>
      <c r="AP236" s="6"/>
      <c r="AQ236" s="34">
        <v>10.933622713175222</v>
      </c>
      <c r="AR236" s="34">
        <v>0.43380082092179517</v>
      </c>
      <c r="AS236" s="34">
        <v>2.132486810615426</v>
      </c>
      <c r="AT236" s="34">
        <v>1.5717551683418438</v>
      </c>
      <c r="AU236" s="34">
        <v>32.411226715150498</v>
      </c>
      <c r="AV236" s="1">
        <v>2</v>
      </c>
      <c r="AW236" s="39">
        <v>2.5507</v>
      </c>
      <c r="AX236" s="5">
        <v>1.3500994660855095</v>
      </c>
      <c r="AZ236" s="35">
        <f t="shared" si="20"/>
        <v>1.3500994660855095</v>
      </c>
      <c r="BA236" s="38">
        <v>2</v>
      </c>
      <c r="BB236" s="5">
        <v>1.4372536497209423</v>
      </c>
      <c r="BD236" s="35">
        <f t="shared" si="19"/>
        <v>1.4372536497209423</v>
      </c>
      <c r="BE236" s="38">
        <v>2</v>
      </c>
      <c r="BF236" s="2"/>
      <c r="BG236" s="2"/>
      <c r="BJ236">
        <v>8</v>
      </c>
    </row>
    <row r="237" spans="2:62" x14ac:dyDescent="0.2">
      <c r="B237" t="s">
        <v>55</v>
      </c>
      <c r="C237" s="26">
        <v>44393</v>
      </c>
      <c r="D237" s="24">
        <v>0.57849537037037035</v>
      </c>
      <c r="E237" s="9">
        <v>44393</v>
      </c>
      <c r="F237" s="25">
        <v>0.30038194444444444</v>
      </c>
      <c r="G237" t="s">
        <v>104</v>
      </c>
      <c r="H237" t="s">
        <v>105</v>
      </c>
      <c r="I237" s="39">
        <v>47.1858</v>
      </c>
      <c r="J237" s="42">
        <v>-122.63124000000001</v>
      </c>
      <c r="K237" s="1">
        <v>35</v>
      </c>
      <c r="L237">
        <v>10</v>
      </c>
      <c r="M237" s="29">
        <v>2</v>
      </c>
      <c r="N237">
        <v>2.9950000000000001</v>
      </c>
      <c r="O237">
        <v>2.97</v>
      </c>
      <c r="P237">
        <v>13.238099999999999</v>
      </c>
      <c r="Q237" s="2"/>
      <c r="R237" s="30">
        <v>2</v>
      </c>
      <c r="S237" s="2"/>
      <c r="T237">
        <v>29.345300000000002</v>
      </c>
      <c r="U237" s="4"/>
      <c r="V237" s="29">
        <v>2</v>
      </c>
      <c r="W237" s="2"/>
      <c r="X237">
        <v>21.971299999999999</v>
      </c>
      <c r="Y237" s="2"/>
      <c r="Z237" s="32">
        <v>8.1256000000000004</v>
      </c>
      <c r="AB237" s="4">
        <f t="shared" si="17"/>
        <v>8.1256000000000004</v>
      </c>
      <c r="AC237" s="3">
        <v>2</v>
      </c>
      <c r="AE237" s="33">
        <v>8.7544049067512173</v>
      </c>
      <c r="AH237" s="7">
        <f t="shared" si="18"/>
        <v>8.7544049067512173</v>
      </c>
      <c r="AI237" s="2"/>
      <c r="AJ237" s="1">
        <v>2</v>
      </c>
      <c r="AK237" s="6"/>
      <c r="AL237">
        <v>8.8260000000000005</v>
      </c>
      <c r="AM237" s="6"/>
      <c r="AN237" s="6"/>
      <c r="AO237" s="6"/>
      <c r="AP237" s="6"/>
      <c r="AQ237" s="34">
        <v>10.993207349610319</v>
      </c>
      <c r="AR237" s="34">
        <v>0.43669978648212843</v>
      </c>
      <c r="AS237" s="34">
        <v>2.1346627909701694</v>
      </c>
      <c r="AT237" s="34">
        <v>1.5355984036549315</v>
      </c>
      <c r="AU237" s="34">
        <v>32.619021741252354</v>
      </c>
      <c r="AV237" s="1">
        <v>2</v>
      </c>
      <c r="AW237" s="39">
        <v>2.5703999999999998</v>
      </c>
      <c r="AX237" s="5">
        <v>1.2173778236567643</v>
      </c>
      <c r="AZ237" s="35">
        <f t="shared" si="20"/>
        <v>1.2173778236567643</v>
      </c>
      <c r="BA237" s="38">
        <v>2</v>
      </c>
      <c r="BB237" s="5">
        <v>1.2829057021496872</v>
      </c>
      <c r="BD237" s="35">
        <f t="shared" si="19"/>
        <v>1.2829057021496872</v>
      </c>
      <c r="BE237" s="38">
        <v>2</v>
      </c>
      <c r="BF237" s="2"/>
      <c r="BG237" s="2"/>
      <c r="BJ237">
        <v>8</v>
      </c>
    </row>
    <row r="238" spans="2:62" x14ac:dyDescent="0.2">
      <c r="B238" t="s">
        <v>55</v>
      </c>
      <c r="C238" s="26">
        <v>44393</v>
      </c>
      <c r="D238" s="24">
        <v>0.62934027777777779</v>
      </c>
      <c r="E238" s="9">
        <v>44393</v>
      </c>
      <c r="F238" s="25">
        <v>0.34138888888888891</v>
      </c>
      <c r="G238" t="s">
        <v>106</v>
      </c>
      <c r="H238" t="s">
        <v>107</v>
      </c>
      <c r="I238" s="39">
        <v>47.168219999999998</v>
      </c>
      <c r="J238" s="42">
        <v>-122.78712</v>
      </c>
      <c r="K238" s="1">
        <v>36</v>
      </c>
      <c r="L238">
        <v>1</v>
      </c>
      <c r="M238" s="29">
        <v>2</v>
      </c>
      <c r="N238">
        <v>87.802000000000007</v>
      </c>
      <c r="O238">
        <v>87.054000000000002</v>
      </c>
      <c r="P238">
        <v>12.7393</v>
      </c>
      <c r="Q238" s="2"/>
      <c r="R238" s="30">
        <v>2</v>
      </c>
      <c r="S238" s="2"/>
      <c r="T238">
        <v>29.560199999999998</v>
      </c>
      <c r="U238" s="4"/>
      <c r="V238" s="29">
        <v>2</v>
      </c>
      <c r="W238" s="2"/>
      <c r="X238">
        <v>22.234200000000001</v>
      </c>
      <c r="Y238" s="2"/>
      <c r="Z238" s="32">
        <v>7.3475000000000001</v>
      </c>
      <c r="AB238" s="4">
        <f t="shared" si="17"/>
        <v>7.3475000000000001</v>
      </c>
      <c r="AC238" s="3">
        <v>2</v>
      </c>
      <c r="AE238" s="33">
        <v>8.0343179194045327</v>
      </c>
      <c r="AH238" s="7">
        <f t="shared" si="18"/>
        <v>8.0343179194045327</v>
      </c>
      <c r="AI238" s="2"/>
      <c r="AJ238" s="1">
        <v>2</v>
      </c>
      <c r="AK238" s="6"/>
      <c r="AL238">
        <v>8.75</v>
      </c>
      <c r="AM238" s="6"/>
      <c r="AN238" s="6"/>
      <c r="AO238" s="6"/>
      <c r="AP238" s="6"/>
      <c r="AQ238" s="34">
        <v>11.883612839263639</v>
      </c>
      <c r="AR238" s="34">
        <v>0.48464887210427299</v>
      </c>
      <c r="AS238" s="34">
        <v>3.4710707164471919</v>
      </c>
      <c r="AT238" s="34">
        <v>1.7328696771835528</v>
      </c>
      <c r="AU238" s="34">
        <v>33.416818441547974</v>
      </c>
      <c r="AV238" s="1">
        <v>2</v>
      </c>
      <c r="AW238" s="39">
        <v>1.1106</v>
      </c>
      <c r="AZ238" s="35"/>
      <c r="BA238" s="3"/>
      <c r="BD238" s="35"/>
      <c r="BE238" s="3"/>
      <c r="BF238" s="2"/>
      <c r="BG238" s="2"/>
      <c r="BJ238">
        <v>7</v>
      </c>
    </row>
    <row r="239" spans="2:62" x14ac:dyDescent="0.2">
      <c r="B239" t="s">
        <v>55</v>
      </c>
      <c r="C239" s="26">
        <v>44393</v>
      </c>
      <c r="D239" s="24">
        <v>0.62934027777777779</v>
      </c>
      <c r="E239" s="9">
        <v>44393</v>
      </c>
      <c r="F239" s="25">
        <v>0.34212962962962962</v>
      </c>
      <c r="G239" t="s">
        <v>106</v>
      </c>
      <c r="H239" t="s">
        <v>107</v>
      </c>
      <c r="I239" s="39">
        <v>47.168219999999998</v>
      </c>
      <c r="J239" s="42">
        <v>-122.78718000000001</v>
      </c>
      <c r="K239" s="1">
        <v>36</v>
      </c>
      <c r="L239">
        <v>2</v>
      </c>
      <c r="M239" s="29">
        <v>2</v>
      </c>
      <c r="N239">
        <v>80.632999999999996</v>
      </c>
      <c r="O239">
        <v>79.947000000000003</v>
      </c>
      <c r="P239">
        <v>12.771000000000001</v>
      </c>
      <c r="Q239" s="2"/>
      <c r="R239" s="30">
        <v>2</v>
      </c>
      <c r="S239" s="2"/>
      <c r="T239">
        <v>29.550899999999999</v>
      </c>
      <c r="U239" s="4"/>
      <c r="V239" s="29">
        <v>2</v>
      </c>
      <c r="W239" s="2"/>
      <c r="X239">
        <v>22.2209</v>
      </c>
      <c r="Y239" s="2"/>
      <c r="Z239" s="32">
        <v>7.3296999999999999</v>
      </c>
      <c r="AB239" s="4">
        <f t="shared" si="17"/>
        <v>7.3296999999999999</v>
      </c>
      <c r="AC239" s="3">
        <v>2</v>
      </c>
      <c r="AE239" s="33">
        <v>7.9037632592394935</v>
      </c>
      <c r="AH239" s="7">
        <f t="shared" si="18"/>
        <v>7.9037632592394935</v>
      </c>
      <c r="AI239" s="2"/>
      <c r="AJ239" s="1">
        <v>2</v>
      </c>
      <c r="AK239" s="6"/>
      <c r="AL239">
        <v>8.7479999999999993</v>
      </c>
      <c r="AM239" s="6"/>
      <c r="AN239" s="6"/>
      <c r="AO239" s="6"/>
      <c r="AP239" s="6"/>
      <c r="AQ239" s="34">
        <v>12.302103255435366</v>
      </c>
      <c r="AR239" s="34">
        <v>0.4953008314565977</v>
      </c>
      <c r="AS239" s="34">
        <v>3.6438165272507397</v>
      </c>
      <c r="AT239" s="34">
        <v>1.7309793976350443</v>
      </c>
      <c r="AU239" s="34">
        <v>33.277901409493417</v>
      </c>
      <c r="AV239" s="1">
        <v>2</v>
      </c>
      <c r="AW239" s="39">
        <v>1.0669999999999999</v>
      </c>
      <c r="AZ239" s="35"/>
      <c r="BA239" s="3"/>
      <c r="BD239" s="35"/>
      <c r="BE239" s="3"/>
      <c r="BF239" s="2"/>
      <c r="BG239" s="2"/>
      <c r="BJ239">
        <v>7</v>
      </c>
    </row>
    <row r="240" spans="2:62" x14ac:dyDescent="0.2">
      <c r="B240" t="s">
        <v>55</v>
      </c>
      <c r="C240" s="26">
        <v>44393</v>
      </c>
      <c r="D240" s="24">
        <v>0.62934027777777779</v>
      </c>
      <c r="E240" s="9">
        <v>44393</v>
      </c>
      <c r="F240" s="25">
        <v>0.34349537037037042</v>
      </c>
      <c r="G240" t="s">
        <v>106</v>
      </c>
      <c r="H240" t="s">
        <v>107</v>
      </c>
      <c r="I240" s="39">
        <v>47.168259999999997</v>
      </c>
      <c r="J240" s="42">
        <v>-122.7872</v>
      </c>
      <c r="K240" s="1">
        <v>36</v>
      </c>
      <c r="L240">
        <v>3</v>
      </c>
      <c r="M240" s="29">
        <v>2</v>
      </c>
      <c r="N240">
        <v>50.710999999999999</v>
      </c>
      <c r="O240">
        <v>50.283000000000001</v>
      </c>
      <c r="P240">
        <v>12.9114</v>
      </c>
      <c r="Q240" s="2"/>
      <c r="R240" s="30">
        <v>2</v>
      </c>
      <c r="S240" s="2"/>
      <c r="T240">
        <v>29.532299999999999</v>
      </c>
      <c r="U240" s="4"/>
      <c r="V240" s="29">
        <v>2</v>
      </c>
      <c r="W240" s="2"/>
      <c r="X240">
        <v>22.179300000000001</v>
      </c>
      <c r="Y240" s="2"/>
      <c r="Z240" s="32">
        <v>7.5559000000000003</v>
      </c>
      <c r="AB240" s="4">
        <f t="shared" si="17"/>
        <v>7.5559000000000003</v>
      </c>
      <c r="AC240" s="3">
        <v>2</v>
      </c>
      <c r="AE240" s="33">
        <v>8.294693106913515</v>
      </c>
      <c r="AH240" s="7">
        <f t="shared" si="18"/>
        <v>8.294693106913515</v>
      </c>
      <c r="AI240" s="2"/>
      <c r="AJ240" s="1">
        <v>2</v>
      </c>
      <c r="AK240" s="6"/>
      <c r="AL240">
        <v>8.77</v>
      </c>
      <c r="AM240" s="6"/>
      <c r="AN240" s="6"/>
      <c r="AO240" s="6"/>
      <c r="AP240" s="6"/>
      <c r="AQ240" s="34">
        <v>11.749502955200214</v>
      </c>
      <c r="AR240" s="34">
        <v>0.50407363206127376</v>
      </c>
      <c r="AS240" s="34">
        <v>3.1936977752217146</v>
      </c>
      <c r="AT240" s="34">
        <v>1.6674973692018276</v>
      </c>
      <c r="AU240" s="34">
        <v>32.743362029991943</v>
      </c>
      <c r="AV240" s="1">
        <v>2</v>
      </c>
      <c r="AW240" s="39">
        <v>1.1518999999999999</v>
      </c>
      <c r="AX240" s="5">
        <v>0.59495908674954656</v>
      </c>
      <c r="AZ240" s="35">
        <f t="shared" si="20"/>
        <v>0.59495908674954656</v>
      </c>
      <c r="BA240" s="38">
        <v>2</v>
      </c>
      <c r="BB240" s="5">
        <v>1.1367187626052924</v>
      </c>
      <c r="BD240" s="35">
        <f t="shared" si="19"/>
        <v>1.1367187626052924</v>
      </c>
      <c r="BE240" s="38">
        <v>2</v>
      </c>
      <c r="BF240" s="2"/>
      <c r="BG240" s="2"/>
      <c r="BJ240">
        <v>7</v>
      </c>
    </row>
    <row r="241" spans="2:62" x14ac:dyDescent="0.2">
      <c r="B241" t="s">
        <v>55</v>
      </c>
      <c r="C241" s="26">
        <v>44393</v>
      </c>
      <c r="D241" s="24">
        <v>0.62934027777777779</v>
      </c>
      <c r="E241" s="9">
        <v>44393</v>
      </c>
      <c r="F241" s="25">
        <v>0.34440972222222221</v>
      </c>
      <c r="G241" t="s">
        <v>106</v>
      </c>
      <c r="H241" t="s">
        <v>107</v>
      </c>
      <c r="I241" s="39">
        <v>47.168280000000003</v>
      </c>
      <c r="J241" s="42">
        <v>-122.78718000000001</v>
      </c>
      <c r="K241" s="1">
        <v>36</v>
      </c>
      <c r="L241">
        <v>4</v>
      </c>
      <c r="M241" s="29">
        <v>2</v>
      </c>
      <c r="N241">
        <v>30.388999999999999</v>
      </c>
      <c r="O241">
        <v>30.134</v>
      </c>
      <c r="P241">
        <v>13.200200000000001</v>
      </c>
      <c r="Q241" s="2"/>
      <c r="R241" s="30">
        <v>2</v>
      </c>
      <c r="S241" s="2"/>
      <c r="T241">
        <v>29.485499999999998</v>
      </c>
      <c r="U241" s="4"/>
      <c r="V241" s="29">
        <v>2</v>
      </c>
      <c r="W241" s="2"/>
      <c r="X241">
        <v>22.087599999999998</v>
      </c>
      <c r="Y241" s="2"/>
      <c r="Z241" s="32">
        <v>7.7466999999999997</v>
      </c>
      <c r="AB241" s="4">
        <f t="shared" si="17"/>
        <v>7.7466999999999997</v>
      </c>
      <c r="AC241" s="3">
        <v>2</v>
      </c>
      <c r="AE241" s="33">
        <v>8.320412288441025</v>
      </c>
      <c r="AH241" s="7">
        <f t="shared" si="18"/>
        <v>8.320412288441025</v>
      </c>
      <c r="AI241" s="2"/>
      <c r="AJ241" s="1">
        <v>2</v>
      </c>
      <c r="AK241" s="6"/>
      <c r="AL241">
        <v>8.7940000000000005</v>
      </c>
      <c r="AM241" s="6"/>
      <c r="AN241" s="6"/>
      <c r="AO241" s="6"/>
      <c r="AP241" s="6"/>
      <c r="AQ241" s="34">
        <v>10.856152087738511</v>
      </c>
      <c r="AR241" s="34">
        <v>0.43357161818059659</v>
      </c>
      <c r="AS241" s="34">
        <v>3.2788876439666761</v>
      </c>
      <c r="AT241" s="34">
        <v>1.6453327492609513</v>
      </c>
      <c r="AU241" s="34">
        <v>32.86267105386321</v>
      </c>
      <c r="AV241" s="1">
        <v>2</v>
      </c>
      <c r="AW241" s="39">
        <v>1.6698</v>
      </c>
      <c r="AX241" s="5">
        <v>0.64072517034566545</v>
      </c>
      <c r="AZ241" s="35">
        <f t="shared" si="20"/>
        <v>0.64072517034566545</v>
      </c>
      <c r="BA241" s="38">
        <v>2</v>
      </c>
      <c r="BB241" s="5">
        <v>1.1048431430414314</v>
      </c>
      <c r="BD241" s="35">
        <f t="shared" si="19"/>
        <v>1.1048431430414314</v>
      </c>
      <c r="BE241" s="38">
        <v>2</v>
      </c>
      <c r="BF241" s="2"/>
      <c r="BG241" s="2"/>
      <c r="BJ241">
        <v>7</v>
      </c>
    </row>
    <row r="242" spans="2:62" x14ac:dyDescent="0.2">
      <c r="B242" t="s">
        <v>55</v>
      </c>
      <c r="C242" s="26">
        <v>44393</v>
      </c>
      <c r="D242" s="24">
        <v>0.62934027777777779</v>
      </c>
      <c r="E242" s="9">
        <v>44393</v>
      </c>
      <c r="F242" s="25">
        <v>0.34542824074074074</v>
      </c>
      <c r="G242" t="s">
        <v>106</v>
      </c>
      <c r="H242" t="s">
        <v>107</v>
      </c>
      <c r="I242" s="39">
        <v>47.168280000000003</v>
      </c>
      <c r="J242" s="42">
        <v>-122.7871</v>
      </c>
      <c r="K242" s="1">
        <v>36</v>
      </c>
      <c r="L242">
        <v>5</v>
      </c>
      <c r="M242" s="29">
        <v>2</v>
      </c>
      <c r="N242">
        <v>20.251000000000001</v>
      </c>
      <c r="O242">
        <v>20.081</v>
      </c>
      <c r="P242">
        <v>13.3933</v>
      </c>
      <c r="Q242" s="2"/>
      <c r="R242" s="30">
        <v>2</v>
      </c>
      <c r="S242" s="2"/>
      <c r="T242">
        <v>29.4558</v>
      </c>
      <c r="U242" s="4"/>
      <c r="V242" s="29">
        <v>2</v>
      </c>
      <c r="W242" s="2"/>
      <c r="X242">
        <v>22.027100000000001</v>
      </c>
      <c r="Y242" s="2"/>
      <c r="Z242" s="32">
        <v>7.8689</v>
      </c>
      <c r="AB242" s="4">
        <f t="shared" si="17"/>
        <v>7.8689</v>
      </c>
      <c r="AC242" s="3">
        <v>2</v>
      </c>
      <c r="AE242" s="33">
        <v>8.491047802219498</v>
      </c>
      <c r="AH242" s="7">
        <f t="shared" si="18"/>
        <v>8.491047802219498</v>
      </c>
      <c r="AI242" s="2"/>
      <c r="AJ242" s="1">
        <v>2</v>
      </c>
      <c r="AK242" s="6"/>
      <c r="AL242">
        <v>8.8109999999999999</v>
      </c>
      <c r="AM242" s="6"/>
      <c r="AN242" s="6"/>
      <c r="AO242" s="6"/>
      <c r="AP242" s="6"/>
      <c r="AQ242" s="34">
        <v>10.026667356328943</v>
      </c>
      <c r="AR242" s="34">
        <v>0.41974959637194303</v>
      </c>
      <c r="AS242" s="34">
        <v>3.0851880400429992</v>
      </c>
      <c r="AT242" s="34">
        <v>1.6335491345337276</v>
      </c>
      <c r="AU242" s="34">
        <v>33.04717325651707</v>
      </c>
      <c r="AV242" s="1">
        <v>2</v>
      </c>
      <c r="AW242" s="39">
        <v>1.8905000000000001</v>
      </c>
      <c r="AX242" s="5">
        <v>0.94147371969159022</v>
      </c>
      <c r="AZ242" s="35">
        <f t="shared" si="20"/>
        <v>0.94147371969159022</v>
      </c>
      <c r="BA242" s="38">
        <v>2</v>
      </c>
      <c r="BB242" s="5">
        <v>1.0766122689950455</v>
      </c>
      <c r="BD242" s="35">
        <f t="shared" si="19"/>
        <v>1.0766122689950455</v>
      </c>
      <c r="BE242" s="38">
        <v>2</v>
      </c>
      <c r="BF242" s="2"/>
      <c r="BG242" s="2"/>
      <c r="BJ242">
        <v>7</v>
      </c>
    </row>
    <row r="243" spans="2:62" x14ac:dyDescent="0.2">
      <c r="B243" t="s">
        <v>55</v>
      </c>
      <c r="C243" s="26">
        <v>44393</v>
      </c>
      <c r="D243" s="24">
        <v>0.62934027777777779</v>
      </c>
      <c r="E243" s="9">
        <v>44393</v>
      </c>
      <c r="F243" s="25">
        <v>0.34636574074074072</v>
      </c>
      <c r="G243" t="s">
        <v>106</v>
      </c>
      <c r="H243" t="s">
        <v>107</v>
      </c>
      <c r="I243" s="39">
        <v>47.168259999999997</v>
      </c>
      <c r="J243" s="42">
        <v>-122.78702</v>
      </c>
      <c r="K243" s="1">
        <v>36</v>
      </c>
      <c r="L243">
        <v>6</v>
      </c>
      <c r="M243" s="29">
        <v>2</v>
      </c>
      <c r="N243">
        <v>10.234</v>
      </c>
      <c r="O243">
        <v>10.148</v>
      </c>
      <c r="P243">
        <v>13.731400000000001</v>
      </c>
      <c r="Q243" s="2"/>
      <c r="R243" s="30">
        <v>2</v>
      </c>
      <c r="S243" s="2"/>
      <c r="T243">
        <v>29.414400000000001</v>
      </c>
      <c r="U243" s="4"/>
      <c r="V243" s="29">
        <v>2</v>
      </c>
      <c r="W243" s="2"/>
      <c r="X243">
        <v>21.928699999999999</v>
      </c>
      <c r="Y243" s="2"/>
      <c r="Z243" s="32">
        <v>8.1364000000000001</v>
      </c>
      <c r="AB243" s="4">
        <f t="shared" si="17"/>
        <v>8.1364000000000001</v>
      </c>
      <c r="AC243" s="3">
        <v>2</v>
      </c>
      <c r="AE243" s="33">
        <v>8.7427030675680832</v>
      </c>
      <c r="AH243" s="7">
        <f t="shared" si="18"/>
        <v>8.7427030675680832</v>
      </c>
      <c r="AI243" s="2"/>
      <c r="AJ243" s="1">
        <v>2</v>
      </c>
      <c r="AK243" s="6"/>
      <c r="AL243">
        <v>8.8480000000000008</v>
      </c>
      <c r="AM243" s="6"/>
      <c r="AN243" s="6"/>
      <c r="AO243" s="6"/>
      <c r="AP243" s="6"/>
      <c r="AQ243" s="34">
        <v>9.177241615889546</v>
      </c>
      <c r="AR243" s="34">
        <v>0.37971726663531308</v>
      </c>
      <c r="AS243" s="34">
        <v>2.7044716618113411</v>
      </c>
      <c r="AT243" s="34">
        <v>1.5245120627250739</v>
      </c>
      <c r="AU243" s="34">
        <v>32.444899833035478</v>
      </c>
      <c r="AV243" s="1">
        <v>2</v>
      </c>
      <c r="AW243" s="39">
        <v>2.6613000000000002</v>
      </c>
      <c r="AX243" s="5">
        <v>1.0663497477895718</v>
      </c>
      <c r="AZ243" s="35">
        <f t="shared" si="20"/>
        <v>1.0663497477895718</v>
      </c>
      <c r="BA243" s="38">
        <v>2</v>
      </c>
      <c r="BB243" s="5">
        <v>1.6747018212426863</v>
      </c>
      <c r="BD243" s="35">
        <f t="shared" si="19"/>
        <v>1.6747018212426863</v>
      </c>
      <c r="BE243" s="38">
        <v>2</v>
      </c>
      <c r="BF243" s="2"/>
      <c r="BG243" s="2"/>
      <c r="BJ243">
        <v>7</v>
      </c>
    </row>
    <row r="244" spans="2:62" x14ac:dyDescent="0.2">
      <c r="B244" t="s">
        <v>55</v>
      </c>
      <c r="C244" s="26">
        <v>44393</v>
      </c>
      <c r="D244" s="24">
        <v>0.62934027777777779</v>
      </c>
      <c r="E244" s="9">
        <v>44393</v>
      </c>
      <c r="F244" s="25">
        <v>0.34710648148148149</v>
      </c>
      <c r="G244" t="s">
        <v>106</v>
      </c>
      <c r="H244" t="s">
        <v>107</v>
      </c>
      <c r="I244" s="39">
        <v>47.168239999999997</v>
      </c>
      <c r="J244" s="42">
        <v>-122.78695999999999</v>
      </c>
      <c r="K244" s="1">
        <v>36</v>
      </c>
      <c r="L244">
        <v>7</v>
      </c>
      <c r="M244" s="29">
        <v>2</v>
      </c>
      <c r="N244">
        <v>5.0519999999999996</v>
      </c>
      <c r="O244">
        <v>5.01</v>
      </c>
      <c r="P244">
        <v>13.9924</v>
      </c>
      <c r="Q244" s="2"/>
      <c r="R244" s="30">
        <v>2</v>
      </c>
      <c r="S244" s="2"/>
      <c r="T244">
        <v>29.367699999999999</v>
      </c>
      <c r="U244" s="4"/>
      <c r="V244" s="29">
        <v>2</v>
      </c>
      <c r="W244" s="2"/>
      <c r="X244">
        <v>21.840800000000002</v>
      </c>
      <c r="Y244" s="2"/>
      <c r="Z244" s="32">
        <v>8.2643000000000004</v>
      </c>
      <c r="AB244" s="4">
        <f t="shared" si="17"/>
        <v>8.2643000000000004</v>
      </c>
      <c r="AC244" s="3">
        <v>2</v>
      </c>
      <c r="AE244" s="33">
        <v>8.8160626094269166</v>
      </c>
      <c r="AH244" s="7">
        <f t="shared" si="18"/>
        <v>8.8160626094269166</v>
      </c>
      <c r="AI244" s="2"/>
      <c r="AJ244" s="1">
        <v>2</v>
      </c>
      <c r="AK244" s="6"/>
      <c r="AL244">
        <v>8.8689999999999998</v>
      </c>
      <c r="AM244" s="6"/>
      <c r="AN244" s="6"/>
      <c r="AO244" s="6"/>
      <c r="AP244" s="6"/>
      <c r="AQ244" s="34">
        <v>8.8752900787153983</v>
      </c>
      <c r="AR244" s="34">
        <v>0.39774340438054284</v>
      </c>
      <c r="AS244" s="34">
        <v>2.6603153191077666</v>
      </c>
      <c r="AT244" s="34">
        <v>1.5270307174415481</v>
      </c>
      <c r="AU244" s="34">
        <v>32.979756217844667</v>
      </c>
      <c r="AV244" s="1">
        <v>2</v>
      </c>
      <c r="AW244" s="39">
        <v>2.3719000000000001</v>
      </c>
      <c r="AX244" s="5">
        <v>1.1624585233414213</v>
      </c>
      <c r="AZ244" s="35">
        <f t="shared" si="20"/>
        <v>1.1624585233414213</v>
      </c>
      <c r="BA244" s="38">
        <v>2</v>
      </c>
      <c r="BB244" s="5">
        <v>1.393386858594063</v>
      </c>
      <c r="BD244" s="35">
        <f t="shared" si="19"/>
        <v>1.393386858594063</v>
      </c>
      <c r="BE244" s="38">
        <v>2</v>
      </c>
      <c r="BF244" s="2"/>
      <c r="BG244" s="2"/>
      <c r="BJ244">
        <v>7</v>
      </c>
    </row>
    <row r="245" spans="2:62" x14ac:dyDescent="0.2">
      <c r="B245" t="s">
        <v>55</v>
      </c>
      <c r="C245" s="26">
        <v>44393</v>
      </c>
      <c r="D245" s="24">
        <v>0.62934027777777779</v>
      </c>
      <c r="E245" s="9">
        <v>44393</v>
      </c>
      <c r="F245" s="25">
        <v>0.34766203703703707</v>
      </c>
      <c r="G245" t="s">
        <v>106</v>
      </c>
      <c r="H245" t="s">
        <v>107</v>
      </c>
      <c r="I245" s="39">
        <v>47.168239999999997</v>
      </c>
      <c r="J245" s="42">
        <v>-122.78689</v>
      </c>
      <c r="K245" s="1">
        <v>36</v>
      </c>
      <c r="L245">
        <v>8</v>
      </c>
      <c r="M245" s="29">
        <v>2</v>
      </c>
      <c r="N245">
        <v>2.9889999999999999</v>
      </c>
      <c r="O245">
        <v>2.964</v>
      </c>
      <c r="P245">
        <v>14.068300000000001</v>
      </c>
      <c r="Q245" s="2"/>
      <c r="R245" s="30">
        <v>2</v>
      </c>
      <c r="S245" s="2"/>
      <c r="T245">
        <v>29.3566</v>
      </c>
      <c r="U245" s="4"/>
      <c r="V245" s="29">
        <v>2</v>
      </c>
      <c r="W245" s="2"/>
      <c r="X245">
        <v>21.817</v>
      </c>
      <c r="Y245" s="2"/>
      <c r="Z245" s="32">
        <v>8.3806999999999992</v>
      </c>
      <c r="AB245" s="4">
        <f t="shared" si="17"/>
        <v>8.3806999999999992</v>
      </c>
      <c r="AC245" s="3">
        <v>2</v>
      </c>
      <c r="AE245" s="33">
        <v>8.8525178051343811</v>
      </c>
      <c r="AH245" s="7">
        <f t="shared" si="18"/>
        <v>8.8525178051343811</v>
      </c>
      <c r="AI245" s="2"/>
      <c r="AJ245" s="1">
        <v>2</v>
      </c>
      <c r="AK245" s="6"/>
      <c r="AL245">
        <v>8.8810000000000002</v>
      </c>
      <c r="AM245" s="6"/>
      <c r="AN245" s="6"/>
      <c r="AO245" s="6"/>
      <c r="AP245" s="6"/>
      <c r="AQ245" s="34">
        <v>8.4833564136589619</v>
      </c>
      <c r="AR245" s="34">
        <v>0.38489048337812409</v>
      </c>
      <c r="AS245" s="34">
        <v>2.6145353217683422</v>
      </c>
      <c r="AT245" s="34">
        <v>1.5103062396667566</v>
      </c>
      <c r="AU245" s="34">
        <v>33.590426101108577</v>
      </c>
      <c r="AV245" s="1">
        <v>2</v>
      </c>
      <c r="AW245" s="39">
        <v>2.6309</v>
      </c>
      <c r="AX245" s="5">
        <v>2.3569533052001268</v>
      </c>
      <c r="AZ245" s="35">
        <f t="shared" si="20"/>
        <v>2.3569533052001268</v>
      </c>
      <c r="BA245" s="38">
        <v>2</v>
      </c>
      <c r="BB245" s="5">
        <v>1.324019663348261</v>
      </c>
      <c r="BD245" s="35">
        <f t="shared" si="19"/>
        <v>1.324019663348261</v>
      </c>
      <c r="BE245" s="38">
        <v>2</v>
      </c>
      <c r="BF245" s="2"/>
      <c r="BG245" s="2"/>
      <c r="BJ245">
        <v>7</v>
      </c>
    </row>
    <row r="246" spans="2:62" x14ac:dyDescent="0.2">
      <c r="B246" t="s">
        <v>55</v>
      </c>
      <c r="C246" s="26">
        <v>44393</v>
      </c>
      <c r="D246" s="24">
        <v>0.70739583333333333</v>
      </c>
      <c r="E246" s="9">
        <v>44393</v>
      </c>
      <c r="F246" s="25">
        <v>0.41888888888888887</v>
      </c>
      <c r="G246" t="s">
        <v>108</v>
      </c>
      <c r="H246" t="s">
        <v>109</v>
      </c>
      <c r="I246" s="39">
        <v>47.277230000000003</v>
      </c>
      <c r="J246" s="42">
        <v>-122.70816000000001</v>
      </c>
      <c r="K246" s="1">
        <v>38</v>
      </c>
      <c r="L246">
        <v>1</v>
      </c>
      <c r="M246" s="29">
        <v>2</v>
      </c>
      <c r="N246">
        <v>93.174999999999997</v>
      </c>
      <c r="O246">
        <v>92.378</v>
      </c>
      <c r="P246">
        <v>12.1084</v>
      </c>
      <c r="Q246" s="2"/>
      <c r="R246" s="30">
        <v>2</v>
      </c>
      <c r="S246" s="2"/>
      <c r="T246">
        <v>29.564399999999999</v>
      </c>
      <c r="U246" s="4"/>
      <c r="V246" s="29">
        <v>2</v>
      </c>
      <c r="W246" s="2"/>
      <c r="X246">
        <v>22.353899999999999</v>
      </c>
      <c r="Y246" s="2"/>
      <c r="Z246" s="32">
        <v>6.6969000000000003</v>
      </c>
      <c r="AB246" s="4">
        <f t="shared" si="17"/>
        <v>6.6969000000000003</v>
      </c>
      <c r="AC246" s="3">
        <v>2</v>
      </c>
      <c r="AE246" s="33">
        <v>7.2119153483631839</v>
      </c>
      <c r="AF246" s="33">
        <v>7.2085655862208293</v>
      </c>
      <c r="AH246" s="7">
        <f t="shared" si="18"/>
        <v>7.2102404672920066</v>
      </c>
      <c r="AI246" s="2"/>
      <c r="AJ246" s="1">
        <v>2</v>
      </c>
      <c r="AK246" s="6"/>
      <c r="AL246">
        <v>8.6639999999999997</v>
      </c>
      <c r="AM246" s="6"/>
      <c r="AN246" s="6"/>
      <c r="AO246" s="6"/>
      <c r="AP246" s="6"/>
      <c r="AQ246" s="34">
        <v>12.991819815244558</v>
      </c>
      <c r="AR246" s="34">
        <v>0.61989965822359583</v>
      </c>
      <c r="AS246" s="34">
        <v>6.324578524536415</v>
      </c>
      <c r="AT246" s="34">
        <v>2.12878271625907</v>
      </c>
      <c r="AU246" s="34">
        <v>39.522733483452029</v>
      </c>
      <c r="AV246" s="1">
        <v>2</v>
      </c>
      <c r="AW246" s="39">
        <v>0.22550000000000001</v>
      </c>
      <c r="AZ246" s="35"/>
      <c r="BA246" s="3"/>
      <c r="BD246" s="35"/>
      <c r="BE246" s="3"/>
      <c r="BF246" s="2"/>
      <c r="BG246" s="2"/>
      <c r="BJ246">
        <v>4</v>
      </c>
    </row>
    <row r="247" spans="2:62" x14ac:dyDescent="0.2">
      <c r="B247" t="s">
        <v>55</v>
      </c>
      <c r="C247" s="26">
        <v>44393</v>
      </c>
      <c r="D247" s="24">
        <v>0.70739583333333333</v>
      </c>
      <c r="E247" s="9">
        <v>44393</v>
      </c>
      <c r="F247" s="25">
        <v>0.41906249999999995</v>
      </c>
      <c r="G247" t="s">
        <v>108</v>
      </c>
      <c r="H247" t="s">
        <v>109</v>
      </c>
      <c r="I247" s="39">
        <v>47.277259999999998</v>
      </c>
      <c r="J247" s="42">
        <v>-122.70814</v>
      </c>
      <c r="K247" s="1">
        <v>38</v>
      </c>
      <c r="L247">
        <v>2</v>
      </c>
      <c r="M247" s="29">
        <v>2</v>
      </c>
      <c r="N247">
        <v>93.206000000000003</v>
      </c>
      <c r="O247">
        <v>92.409000000000006</v>
      </c>
      <c r="P247">
        <v>12.107699999999999</v>
      </c>
      <c r="Q247" s="2"/>
      <c r="R247" s="30">
        <v>2</v>
      </c>
      <c r="S247" s="2"/>
      <c r="T247">
        <v>29.5639</v>
      </c>
      <c r="U247" s="4"/>
      <c r="V247" s="29">
        <v>2</v>
      </c>
      <c r="W247" s="2"/>
      <c r="X247">
        <v>22.3536</v>
      </c>
      <c r="Y247" s="2"/>
      <c r="Z247" s="32">
        <v>6.6736000000000004</v>
      </c>
      <c r="AB247" s="4">
        <f t="shared" si="17"/>
        <v>6.6736000000000004</v>
      </c>
      <c r="AC247" s="3">
        <v>2</v>
      </c>
      <c r="AH247" s="7"/>
      <c r="AI247" s="2"/>
      <c r="AK247" s="6"/>
      <c r="AL247">
        <v>8.6639999999999997</v>
      </c>
      <c r="AM247" s="6"/>
      <c r="AN247" s="6"/>
      <c r="AO247" s="6"/>
      <c r="AP247" s="6"/>
      <c r="AQ247" s="34"/>
      <c r="AR247" s="34"/>
      <c r="AS247" s="34"/>
      <c r="AT247" s="34"/>
      <c r="AU247" s="34"/>
      <c r="AW247" s="39">
        <v>0.23569999999999999</v>
      </c>
      <c r="AZ247" s="35"/>
      <c r="BA247" s="3"/>
      <c r="BD247" s="35"/>
      <c r="BE247" s="3"/>
      <c r="BF247" s="2"/>
      <c r="BG247" s="2"/>
      <c r="BJ247">
        <v>4</v>
      </c>
    </row>
    <row r="248" spans="2:62" x14ac:dyDescent="0.2">
      <c r="B248" t="s">
        <v>55</v>
      </c>
      <c r="C248" s="26">
        <v>44393</v>
      </c>
      <c r="D248" s="24">
        <v>0.70739583333333333</v>
      </c>
      <c r="E248" s="9">
        <v>44393</v>
      </c>
      <c r="F248" s="25">
        <v>0.42018518518518522</v>
      </c>
      <c r="G248" t="s">
        <v>108</v>
      </c>
      <c r="H248" t="s">
        <v>109</v>
      </c>
      <c r="I248" s="39">
        <v>47.277360000000002</v>
      </c>
      <c r="J248" s="42">
        <v>-122.70808</v>
      </c>
      <c r="K248" s="1">
        <v>38</v>
      </c>
      <c r="L248">
        <v>3</v>
      </c>
      <c r="M248" s="29">
        <v>2</v>
      </c>
      <c r="N248">
        <v>81.013999999999996</v>
      </c>
      <c r="O248">
        <v>80.323999999999998</v>
      </c>
      <c r="P248">
        <v>12.1342</v>
      </c>
      <c r="Q248" s="2"/>
      <c r="R248" s="30">
        <v>2</v>
      </c>
      <c r="S248" s="2"/>
      <c r="T248">
        <v>29.535</v>
      </c>
      <c r="U248" s="4"/>
      <c r="V248" s="29">
        <v>2</v>
      </c>
      <c r="W248" s="2"/>
      <c r="X248">
        <v>22.3261</v>
      </c>
      <c r="Y248" s="2"/>
      <c r="Z248" s="32">
        <v>6.7323000000000004</v>
      </c>
      <c r="AB248" s="4">
        <f t="shared" si="17"/>
        <v>6.7323000000000004</v>
      </c>
      <c r="AC248" s="3">
        <v>2</v>
      </c>
      <c r="AE248" s="33">
        <v>7.251111665950047</v>
      </c>
      <c r="AF248" s="33">
        <v>7.2470301540046016</v>
      </c>
      <c r="AH248" s="7">
        <f>AVERAGE(AE248:AF248)</f>
        <v>7.2490709099773243</v>
      </c>
      <c r="AI248" s="2"/>
      <c r="AJ248" s="1">
        <v>2</v>
      </c>
      <c r="AK248" s="6"/>
      <c r="AL248">
        <v>8.6690000000000005</v>
      </c>
      <c r="AM248" s="6"/>
      <c r="AN248" s="6"/>
      <c r="AO248" s="6"/>
      <c r="AP248" s="6"/>
      <c r="AQ248" s="34">
        <v>13.05513852743886</v>
      </c>
      <c r="AR248" s="34">
        <v>0.62364049712442893</v>
      </c>
      <c r="AS248" s="34">
        <v>6.2028307532921261</v>
      </c>
      <c r="AT248" s="34">
        <v>2.1171757209352324</v>
      </c>
      <c r="AU248" s="34">
        <v>38.876123632518137</v>
      </c>
      <c r="AV248" s="1">
        <v>2</v>
      </c>
      <c r="AW248" s="39">
        <v>0.23089999999999999</v>
      </c>
      <c r="AZ248" s="35"/>
      <c r="BA248" s="3"/>
      <c r="BD248" s="35"/>
      <c r="BE248" s="3"/>
      <c r="BF248" s="2"/>
      <c r="BG248" s="2"/>
      <c r="BJ248">
        <v>4</v>
      </c>
    </row>
    <row r="249" spans="2:62" x14ac:dyDescent="0.2">
      <c r="B249" t="s">
        <v>55</v>
      </c>
      <c r="C249" s="26">
        <v>44393</v>
      </c>
      <c r="D249" s="24">
        <v>0.70739583333333333</v>
      </c>
      <c r="E249" s="9">
        <v>44393</v>
      </c>
      <c r="F249" s="25">
        <v>0.42181712962962964</v>
      </c>
      <c r="G249" t="s">
        <v>108</v>
      </c>
      <c r="H249" t="s">
        <v>109</v>
      </c>
      <c r="I249" s="39">
        <v>47.277560000000001</v>
      </c>
      <c r="J249" s="42">
        <v>-122.70796</v>
      </c>
      <c r="K249" s="1">
        <v>38</v>
      </c>
      <c r="L249">
        <v>4</v>
      </c>
      <c r="M249" s="29">
        <v>2</v>
      </c>
      <c r="N249">
        <v>50.835999999999999</v>
      </c>
      <c r="O249">
        <v>50.405999999999999</v>
      </c>
      <c r="P249">
        <v>12.641999999999999</v>
      </c>
      <c r="Q249" s="2"/>
      <c r="R249" s="30">
        <v>2</v>
      </c>
      <c r="S249" s="2"/>
      <c r="T249">
        <v>29.556799999999999</v>
      </c>
      <c r="U249" s="4"/>
      <c r="V249" s="29">
        <v>2</v>
      </c>
      <c r="W249" s="2"/>
      <c r="X249">
        <v>22.248899999999999</v>
      </c>
      <c r="Y249" s="2"/>
      <c r="Z249" s="32">
        <v>7.4542999999999999</v>
      </c>
      <c r="AB249" s="4">
        <f t="shared" si="17"/>
        <v>7.4542999999999999</v>
      </c>
      <c r="AC249" s="3">
        <v>2</v>
      </c>
      <c r="AE249" s="33">
        <v>7.9878980517862948</v>
      </c>
      <c r="AF249" s="33">
        <v>7.9951821518892023</v>
      </c>
      <c r="AH249" s="7">
        <f>AVERAGE(AE249:AF249)</f>
        <v>7.9915401018377485</v>
      </c>
      <c r="AI249" s="2"/>
      <c r="AJ249" s="1">
        <v>2</v>
      </c>
      <c r="AK249" s="6"/>
      <c r="AL249">
        <v>8.7509999999999994</v>
      </c>
      <c r="AM249" s="6"/>
      <c r="AN249" s="6"/>
      <c r="AO249" s="6"/>
      <c r="AP249" s="6"/>
      <c r="AQ249" s="34"/>
      <c r="AR249" s="34"/>
      <c r="AS249" s="34"/>
      <c r="AT249" s="34"/>
      <c r="AU249" s="34"/>
      <c r="AW249" s="39">
        <v>0.72189999999999999</v>
      </c>
      <c r="AX249" s="5">
        <v>0.16018129258641636</v>
      </c>
      <c r="AY249" s="5">
        <v>0.18306433438447586</v>
      </c>
      <c r="AZ249" s="35">
        <f t="shared" si="20"/>
        <v>0.17162281348544611</v>
      </c>
      <c r="BA249" s="3">
        <v>2</v>
      </c>
      <c r="BB249" s="5">
        <v>0.96494629402648702</v>
      </c>
      <c r="BC249" s="5">
        <v>0.78000783851875</v>
      </c>
      <c r="BD249" s="35">
        <f t="shared" si="19"/>
        <v>0.87247706627261845</v>
      </c>
      <c r="BE249" s="3">
        <v>2</v>
      </c>
      <c r="BF249" s="2"/>
      <c r="BG249" s="2"/>
      <c r="BJ249">
        <v>4</v>
      </c>
    </row>
    <row r="250" spans="2:62" x14ac:dyDescent="0.2">
      <c r="B250" t="s">
        <v>55</v>
      </c>
      <c r="C250" s="26">
        <v>44393</v>
      </c>
      <c r="D250" s="24">
        <v>0.70739583333333333</v>
      </c>
      <c r="E250" s="9">
        <v>44393</v>
      </c>
      <c r="F250" s="25">
        <v>0.42197916666666663</v>
      </c>
      <c r="G250" t="s">
        <v>108</v>
      </c>
      <c r="H250" t="s">
        <v>109</v>
      </c>
      <c r="I250" s="39">
        <v>47.27758</v>
      </c>
      <c r="J250" s="42">
        <v>-122.70796</v>
      </c>
      <c r="K250" s="1">
        <v>38</v>
      </c>
      <c r="L250">
        <v>5</v>
      </c>
      <c r="M250" s="29">
        <v>2</v>
      </c>
      <c r="N250">
        <v>50.83</v>
      </c>
      <c r="O250">
        <v>50.401000000000003</v>
      </c>
      <c r="P250">
        <v>12.628299999999999</v>
      </c>
      <c r="Q250" s="2"/>
      <c r="R250" s="30">
        <v>2</v>
      </c>
      <c r="S250" s="2"/>
      <c r="T250">
        <v>29.556100000000001</v>
      </c>
      <c r="U250" s="4"/>
      <c r="V250" s="29">
        <v>2</v>
      </c>
      <c r="W250" s="2"/>
      <c r="X250">
        <v>22.250900000000001</v>
      </c>
      <c r="Y250" s="2"/>
      <c r="Z250" s="32">
        <v>7.4454000000000002</v>
      </c>
      <c r="AB250" s="4">
        <f t="shared" si="17"/>
        <v>7.4454000000000002</v>
      </c>
      <c r="AC250" s="3">
        <v>2</v>
      </c>
      <c r="AH250" s="7"/>
      <c r="AI250" s="2"/>
      <c r="AK250" s="6"/>
      <c r="AL250">
        <v>8.7490000000000006</v>
      </c>
      <c r="AM250" s="6"/>
      <c r="AN250" s="6"/>
      <c r="AO250" s="6"/>
      <c r="AP250" s="6"/>
      <c r="AQ250" s="34">
        <v>12.295550490439398</v>
      </c>
      <c r="AR250" s="34">
        <v>0.50700546580220374</v>
      </c>
      <c r="AS250" s="34">
        <v>4.0767687520021498</v>
      </c>
      <c r="AT250" s="34">
        <v>1.7188045767266864</v>
      </c>
      <c r="AU250" s="34">
        <v>31.785274651350445</v>
      </c>
      <c r="AV250" s="1">
        <v>2</v>
      </c>
      <c r="AW250" s="39">
        <v>0.76500000000000001</v>
      </c>
      <c r="AZ250" s="35"/>
      <c r="BA250" s="3"/>
      <c r="BD250" s="35"/>
      <c r="BE250" s="3"/>
      <c r="BF250" s="2"/>
      <c r="BG250" s="2"/>
      <c r="BJ250">
        <v>4</v>
      </c>
    </row>
    <row r="251" spans="2:62" x14ac:dyDescent="0.2">
      <c r="B251" t="s">
        <v>55</v>
      </c>
      <c r="C251" s="26">
        <v>44393</v>
      </c>
      <c r="D251" s="24">
        <v>0.70739583333333333</v>
      </c>
      <c r="E251" s="9">
        <v>44393</v>
      </c>
      <c r="F251" s="25">
        <v>0.42321759259259256</v>
      </c>
      <c r="G251" t="s">
        <v>108</v>
      </c>
      <c r="H251" t="s">
        <v>109</v>
      </c>
      <c r="I251" s="39">
        <v>47.277700000000003</v>
      </c>
      <c r="J251" s="42">
        <v>-122.70786</v>
      </c>
      <c r="K251" s="1">
        <v>38</v>
      </c>
      <c r="L251">
        <v>6</v>
      </c>
      <c r="M251" s="29">
        <v>2</v>
      </c>
      <c r="N251">
        <v>30.263000000000002</v>
      </c>
      <c r="O251">
        <v>30.009</v>
      </c>
      <c r="P251">
        <v>12.8208</v>
      </c>
      <c r="Q251" s="2"/>
      <c r="R251" s="30">
        <v>2</v>
      </c>
      <c r="S251" s="2"/>
      <c r="T251">
        <v>29.5307</v>
      </c>
      <c r="U251" s="4"/>
      <c r="V251" s="29">
        <v>2</v>
      </c>
      <c r="W251" s="2"/>
      <c r="X251">
        <v>22.194700000000001</v>
      </c>
      <c r="Y251" s="2"/>
      <c r="Z251" s="32">
        <v>7.6792999999999996</v>
      </c>
      <c r="AB251" s="4">
        <f t="shared" si="17"/>
        <v>7.6792999999999996</v>
      </c>
      <c r="AC251" s="3">
        <v>2</v>
      </c>
      <c r="AE251" s="33">
        <v>8.2519750040076367</v>
      </c>
      <c r="AF251" s="33">
        <v>8.284079555009912</v>
      </c>
      <c r="AH251" s="7">
        <f>AVERAGE(AE251:AF251)</f>
        <v>8.2680272795087753</v>
      </c>
      <c r="AI251" s="2"/>
      <c r="AJ251" s="1">
        <v>2</v>
      </c>
      <c r="AK251" s="6"/>
      <c r="AL251">
        <v>8.7750000000000004</v>
      </c>
      <c r="AM251" s="6"/>
      <c r="AN251" s="6"/>
      <c r="AO251" s="6"/>
      <c r="AP251" s="6"/>
      <c r="AQ251" s="34">
        <v>11.148597502606826</v>
      </c>
      <c r="AR251" s="34">
        <v>0.47057654786347758</v>
      </c>
      <c r="AS251" s="34">
        <v>3.5765476682074717</v>
      </c>
      <c r="AT251" s="34">
        <v>1.6322619524858912</v>
      </c>
      <c r="AU251" s="34">
        <v>30.341446537489922</v>
      </c>
      <c r="AV251" s="1">
        <v>2</v>
      </c>
      <c r="AW251" s="39">
        <v>1.1023000000000001</v>
      </c>
      <c r="AX251" s="5">
        <v>0.34324562697089223</v>
      </c>
      <c r="AY251" s="5">
        <v>0.43020118580351852</v>
      </c>
      <c r="AZ251" s="35">
        <f t="shared" si="20"/>
        <v>0.38672340638720537</v>
      </c>
      <c r="BA251" s="38">
        <v>2</v>
      </c>
      <c r="BB251" s="5">
        <v>0.90689613593233365</v>
      </c>
      <c r="BC251" s="5">
        <v>1.0653387750029333</v>
      </c>
      <c r="BD251" s="35">
        <f t="shared" si="19"/>
        <v>0.98611745546763352</v>
      </c>
      <c r="BE251" s="38">
        <v>2</v>
      </c>
      <c r="BF251" s="2"/>
      <c r="BG251" s="2"/>
      <c r="BJ251">
        <v>4</v>
      </c>
    </row>
    <row r="252" spans="2:62" x14ac:dyDescent="0.2">
      <c r="B252" t="s">
        <v>55</v>
      </c>
      <c r="C252" s="26">
        <v>44393</v>
      </c>
      <c r="D252" s="24">
        <v>0.70739583333333333</v>
      </c>
      <c r="E252" s="9">
        <v>44393</v>
      </c>
      <c r="F252" s="25">
        <v>0.42417824074074079</v>
      </c>
      <c r="G252" t="s">
        <v>108</v>
      </c>
      <c r="H252" t="s">
        <v>109</v>
      </c>
      <c r="I252" s="39">
        <v>47.277819999999998</v>
      </c>
      <c r="J252" s="42">
        <v>-122.70780000000001</v>
      </c>
      <c r="K252" s="1">
        <v>38</v>
      </c>
      <c r="L252">
        <v>7</v>
      </c>
      <c r="M252" s="29">
        <v>2</v>
      </c>
      <c r="N252">
        <v>20.347000000000001</v>
      </c>
      <c r="O252">
        <v>20.175999999999998</v>
      </c>
      <c r="P252">
        <v>12.8485</v>
      </c>
      <c r="Q252" s="2"/>
      <c r="R252" s="30">
        <v>2</v>
      </c>
      <c r="S252" s="2"/>
      <c r="T252">
        <v>29.490600000000001</v>
      </c>
      <c r="U252" s="4"/>
      <c r="V252" s="29">
        <v>2</v>
      </c>
      <c r="W252" s="2"/>
      <c r="X252">
        <v>22.158300000000001</v>
      </c>
      <c r="Y252" s="2"/>
      <c r="Z252" s="32">
        <v>7.6809000000000003</v>
      </c>
      <c r="AB252" s="4">
        <f t="shared" si="17"/>
        <v>7.6809000000000003</v>
      </c>
      <c r="AC252" s="3">
        <v>2</v>
      </c>
      <c r="AE252" s="33">
        <v>8.4356583957609299</v>
      </c>
      <c r="AF252" s="33">
        <v>8.4672736919946257</v>
      </c>
      <c r="AH252" s="7">
        <f>AVERAGE(AE252:AF252)</f>
        <v>8.4514660438777778</v>
      </c>
      <c r="AI252" s="2"/>
      <c r="AJ252" s="1">
        <v>2</v>
      </c>
      <c r="AK252" s="6"/>
      <c r="AL252">
        <v>8.7680000000000007</v>
      </c>
      <c r="AM252" s="6"/>
      <c r="AN252" s="6"/>
      <c r="AO252" s="6"/>
      <c r="AP252" s="6"/>
      <c r="AQ252" s="34">
        <v>9.5019813983673735</v>
      </c>
      <c r="AR252" s="34">
        <v>0.42398497609513569</v>
      </c>
      <c r="AS252" s="34">
        <v>2.9879889707605485</v>
      </c>
      <c r="AT252" s="34">
        <v>1.5572799137866167</v>
      </c>
      <c r="AU252" s="34">
        <v>28.802011371264449</v>
      </c>
      <c r="AV252" s="1">
        <v>2</v>
      </c>
      <c r="AW252" s="39">
        <v>1.2027000000000001</v>
      </c>
      <c r="AX252" s="5">
        <v>0.57207604495148712</v>
      </c>
      <c r="AY252" s="5">
        <v>0.91074506356276752</v>
      </c>
      <c r="AZ252" s="35">
        <f t="shared" si="20"/>
        <v>0.74141055425712732</v>
      </c>
      <c r="BA252" s="38">
        <v>2</v>
      </c>
      <c r="BB252" s="5">
        <v>1.5253840239194805</v>
      </c>
      <c r="BC252" s="5">
        <v>1.6080590809533617</v>
      </c>
      <c r="BD252" s="35">
        <f t="shared" si="19"/>
        <v>1.5667215524364211</v>
      </c>
      <c r="BE252" s="38">
        <v>2</v>
      </c>
      <c r="BF252" s="2"/>
      <c r="BG252" s="2"/>
      <c r="BJ252">
        <v>4</v>
      </c>
    </row>
    <row r="253" spans="2:62" x14ac:dyDescent="0.2">
      <c r="B253" t="s">
        <v>55</v>
      </c>
      <c r="C253" s="26">
        <v>44393</v>
      </c>
      <c r="D253" s="24">
        <v>0.70739583333333333</v>
      </c>
      <c r="E253" s="9">
        <v>44393</v>
      </c>
      <c r="F253" s="25">
        <v>0.42518518518518517</v>
      </c>
      <c r="G253" t="s">
        <v>108</v>
      </c>
      <c r="H253" t="s">
        <v>109</v>
      </c>
      <c r="I253" s="39">
        <v>47.277979999999999</v>
      </c>
      <c r="J253" s="42">
        <v>-122.70771999999999</v>
      </c>
      <c r="K253" s="1">
        <v>38</v>
      </c>
      <c r="L253">
        <v>8</v>
      </c>
      <c r="M253" s="29">
        <v>2</v>
      </c>
      <c r="N253">
        <v>10.037000000000001</v>
      </c>
      <c r="O253">
        <v>9.9529999999999994</v>
      </c>
      <c r="P253">
        <v>13.482100000000001</v>
      </c>
      <c r="Q253" s="2"/>
      <c r="R253" s="30">
        <v>2</v>
      </c>
      <c r="S253" s="2"/>
      <c r="T253">
        <v>29.4787</v>
      </c>
      <c r="U253" s="4"/>
      <c r="V253" s="29">
        <v>2</v>
      </c>
      <c r="W253" s="2"/>
      <c r="X253">
        <v>22.027200000000001</v>
      </c>
      <c r="Y253" s="2"/>
      <c r="Z253" s="32">
        <v>9.0296000000000003</v>
      </c>
      <c r="AB253" s="4">
        <f t="shared" si="17"/>
        <v>9.0296000000000003</v>
      </c>
      <c r="AC253" s="3">
        <v>2</v>
      </c>
      <c r="AE253" s="33">
        <v>9.7376838368649388</v>
      </c>
      <c r="AF253" s="33">
        <v>9.8489742090232539</v>
      </c>
      <c r="AH253" s="7">
        <f>AVERAGE(AE253:AF253)</f>
        <v>9.7933290229440964</v>
      </c>
      <c r="AI253" s="2"/>
      <c r="AJ253" s="1">
        <v>2</v>
      </c>
      <c r="AK253" s="6"/>
      <c r="AL253">
        <v>8.8770000000000007</v>
      </c>
      <c r="AM253" s="6"/>
      <c r="AN253" s="6"/>
      <c r="AO253" s="6"/>
      <c r="AP253" s="6"/>
      <c r="AQ253" s="34">
        <v>5.0803747252620273</v>
      </c>
      <c r="AR253" s="34">
        <v>0.28696912590701418</v>
      </c>
      <c r="AS253" s="34">
        <v>0.25663772031711912</v>
      </c>
      <c r="AT253" s="34">
        <v>1.0866562048911583</v>
      </c>
      <c r="AU253" s="34">
        <v>24.16426361988713</v>
      </c>
      <c r="AV253" s="1">
        <v>2</v>
      </c>
      <c r="AW253" s="39">
        <v>10.8659</v>
      </c>
      <c r="AX253" s="5">
        <v>9.931240140357815</v>
      </c>
      <c r="AY253" s="5">
        <v>11.441520899029742</v>
      </c>
      <c r="AZ253" s="35">
        <f t="shared" si="20"/>
        <v>10.686380519693778</v>
      </c>
      <c r="BA253" s="38">
        <v>2</v>
      </c>
      <c r="BB253" s="5">
        <v>4.1907316257712184</v>
      </c>
      <c r="BC253" s="5">
        <v>3.7453864429057431</v>
      </c>
      <c r="BD253" s="35">
        <f t="shared" si="19"/>
        <v>3.9680590343384807</v>
      </c>
      <c r="BE253" s="38">
        <v>2</v>
      </c>
      <c r="BF253" s="2"/>
      <c r="BG253" s="2"/>
      <c r="BJ253">
        <v>4</v>
      </c>
    </row>
    <row r="254" spans="2:62" x14ac:dyDescent="0.2">
      <c r="B254" t="s">
        <v>55</v>
      </c>
      <c r="C254" s="26">
        <v>44393</v>
      </c>
      <c r="D254" s="24">
        <v>0.70739583333333333</v>
      </c>
      <c r="E254" s="9">
        <v>44393</v>
      </c>
      <c r="F254" s="25">
        <v>0.42609953703703707</v>
      </c>
      <c r="G254" t="s">
        <v>108</v>
      </c>
      <c r="H254" t="s">
        <v>109</v>
      </c>
      <c r="I254" s="39">
        <v>47.278080000000003</v>
      </c>
      <c r="J254" s="42">
        <v>-122.70762000000001</v>
      </c>
      <c r="K254" s="1">
        <v>38</v>
      </c>
      <c r="L254">
        <v>9</v>
      </c>
      <c r="M254" s="29">
        <v>2</v>
      </c>
      <c r="N254">
        <v>5.383</v>
      </c>
      <c r="O254">
        <v>5.3380000000000001</v>
      </c>
      <c r="P254">
        <v>14.885999999999999</v>
      </c>
      <c r="Q254" s="2"/>
      <c r="R254" s="30">
        <v>2</v>
      </c>
      <c r="S254" s="2"/>
      <c r="T254">
        <v>29.437200000000001</v>
      </c>
      <c r="U254" s="4"/>
      <c r="V254" s="29">
        <v>2</v>
      </c>
      <c r="W254" s="2"/>
      <c r="X254">
        <v>21.7119</v>
      </c>
      <c r="Y254" s="2"/>
      <c r="Z254" s="32">
        <v>10.998900000000001</v>
      </c>
      <c r="AB254" s="4">
        <f t="shared" si="17"/>
        <v>10.998900000000001</v>
      </c>
      <c r="AC254" s="3">
        <v>2</v>
      </c>
      <c r="AE254" s="33">
        <v>11.759887777280568</v>
      </c>
      <c r="AF254" s="33">
        <v>11.77268890721875</v>
      </c>
      <c r="AH254" s="7">
        <f>AVERAGE(AE254:AF254)</f>
        <v>11.766288342249659</v>
      </c>
      <c r="AI254" s="2"/>
      <c r="AJ254" s="1">
        <v>2</v>
      </c>
      <c r="AK254" s="6"/>
      <c r="AL254">
        <v>9.08</v>
      </c>
      <c r="AM254" s="6"/>
      <c r="AN254" s="6"/>
      <c r="AO254" s="6"/>
      <c r="AP254" s="6"/>
      <c r="AQ254" s="34">
        <v>0.5512519078809458</v>
      </c>
      <c r="AR254" s="34">
        <v>8.5371915331900028E-2</v>
      </c>
      <c r="AS254" s="34">
        <v>7.297395622144584E-2</v>
      </c>
      <c r="AT254" s="34">
        <v>0.59214980284869667</v>
      </c>
      <c r="AU254" s="34">
        <v>17.962350350571086</v>
      </c>
      <c r="AV254" s="1">
        <v>2</v>
      </c>
      <c r="AW254" s="39">
        <v>8.6059000000000001</v>
      </c>
      <c r="AX254" s="5">
        <v>2.7459650157671378</v>
      </c>
      <c r="AY254" s="5">
        <v>2.9747954337477327</v>
      </c>
      <c r="AZ254" s="35">
        <f t="shared" si="20"/>
        <v>2.860380224757435</v>
      </c>
      <c r="BA254" s="38">
        <v>2</v>
      </c>
      <c r="BB254" s="5">
        <v>2.5787128632651206</v>
      </c>
      <c r="BC254" s="5">
        <v>2.3961839920587189</v>
      </c>
      <c r="BD254" s="35">
        <f t="shared" si="19"/>
        <v>2.4874484276619198</v>
      </c>
      <c r="BE254" s="38">
        <v>2</v>
      </c>
      <c r="BF254" s="2"/>
      <c r="BG254" s="2"/>
      <c r="BJ254">
        <v>4</v>
      </c>
    </row>
    <row r="255" spans="2:62" x14ac:dyDescent="0.2">
      <c r="B255" t="s">
        <v>55</v>
      </c>
      <c r="C255" s="26">
        <v>44393</v>
      </c>
      <c r="D255" s="24">
        <v>0.70739583333333333</v>
      </c>
      <c r="E255" s="9">
        <v>44393</v>
      </c>
      <c r="F255" s="25">
        <v>0.42689814814814814</v>
      </c>
      <c r="G255" t="s">
        <v>108</v>
      </c>
      <c r="H255" t="s">
        <v>109</v>
      </c>
      <c r="I255" s="39">
        <v>47.278179999999999</v>
      </c>
      <c r="J255" s="42">
        <v>-122.70753999999999</v>
      </c>
      <c r="K255" s="1">
        <v>38</v>
      </c>
      <c r="L255">
        <v>10</v>
      </c>
      <c r="M255" s="29">
        <v>2</v>
      </c>
      <c r="N255">
        <v>2.9260000000000002</v>
      </c>
      <c r="O255">
        <v>2.9020000000000001</v>
      </c>
      <c r="P255">
        <v>15.688000000000001</v>
      </c>
      <c r="Q255" s="2"/>
      <c r="R255" s="30">
        <v>2</v>
      </c>
      <c r="S255" s="2"/>
      <c r="T255">
        <v>29.382100000000001</v>
      </c>
      <c r="U255" s="4"/>
      <c r="V255" s="29">
        <v>2</v>
      </c>
      <c r="W255" s="2"/>
      <c r="X255">
        <v>21.499199999999998</v>
      </c>
      <c r="Y255" s="2"/>
      <c r="Z255" s="32">
        <v>11.012600000000001</v>
      </c>
      <c r="AB255" s="4">
        <f t="shared" si="17"/>
        <v>11.012600000000001</v>
      </c>
      <c r="AC255" s="3">
        <v>2</v>
      </c>
      <c r="AE255" s="33">
        <v>11.824358679635198</v>
      </c>
      <c r="AF255" s="33">
        <v>11.827169537565883</v>
      </c>
      <c r="AH255" s="7">
        <f>AVERAGE(AE255:AF255)</f>
        <v>11.825764108600541</v>
      </c>
      <c r="AI255" s="2"/>
      <c r="AJ255" s="1">
        <v>2</v>
      </c>
      <c r="AK255" s="6"/>
      <c r="AL255">
        <v>9.1560000000000006</v>
      </c>
      <c r="AM255" s="6"/>
      <c r="AN255" s="6"/>
      <c r="AO255" s="6"/>
      <c r="AP255" s="6"/>
      <c r="AQ255" s="34">
        <v>0.43178072655200195</v>
      </c>
      <c r="AR255" s="34">
        <v>5.9778206664875044E-2</v>
      </c>
      <c r="AS255" s="34">
        <v>7.3268144047299116E-2</v>
      </c>
      <c r="AT255" s="34">
        <v>0.49667058962644456</v>
      </c>
      <c r="AU255" s="34">
        <v>16.474555699381888</v>
      </c>
      <c r="AV255" s="1">
        <v>2</v>
      </c>
      <c r="AW255" s="39">
        <v>3.2881</v>
      </c>
      <c r="AX255" s="5">
        <v>2.0365907200272941</v>
      </c>
      <c r="AY255" s="5">
        <v>2.5034047727077078</v>
      </c>
      <c r="AZ255" s="35">
        <f t="shared" si="20"/>
        <v>2.2699977463675012</v>
      </c>
      <c r="BA255" s="38">
        <v>2</v>
      </c>
      <c r="BB255" s="5">
        <v>1.4128745146501256</v>
      </c>
      <c r="BC255" s="5">
        <v>1.0757047929374537</v>
      </c>
      <c r="BD255" s="35">
        <f t="shared" si="19"/>
        <v>1.2442896537937895</v>
      </c>
      <c r="BE255" s="38">
        <v>2</v>
      </c>
      <c r="BF255" s="2"/>
      <c r="BG255" s="2"/>
      <c r="BJ255">
        <v>4</v>
      </c>
    </row>
    <row r="256" spans="2:62" x14ac:dyDescent="0.2">
      <c r="B256" t="s">
        <v>55</v>
      </c>
      <c r="C256" s="26">
        <v>44393</v>
      </c>
      <c r="D256" s="24">
        <v>0.70739583333333333</v>
      </c>
      <c r="E256" s="9">
        <v>44393</v>
      </c>
      <c r="F256" s="25">
        <v>0.42695601851851855</v>
      </c>
      <c r="G256" t="s">
        <v>108</v>
      </c>
      <c r="H256" t="s">
        <v>109</v>
      </c>
      <c r="I256" s="39">
        <v>47.278179999999999</v>
      </c>
      <c r="J256" s="42">
        <v>-122.70752</v>
      </c>
      <c r="K256" s="1">
        <v>38</v>
      </c>
      <c r="L256">
        <v>11</v>
      </c>
      <c r="M256" s="29">
        <v>2</v>
      </c>
      <c r="N256">
        <v>2.9209999999999998</v>
      </c>
      <c r="O256">
        <v>2.8969999999999998</v>
      </c>
      <c r="P256">
        <v>15.6785</v>
      </c>
      <c r="Q256" s="2"/>
      <c r="R256" s="30">
        <v>2</v>
      </c>
      <c r="S256" s="2"/>
      <c r="T256">
        <v>29.384</v>
      </c>
      <c r="U256" s="4"/>
      <c r="V256" s="29">
        <v>2</v>
      </c>
      <c r="W256" s="2"/>
      <c r="X256">
        <v>21.502800000000001</v>
      </c>
      <c r="Y256" s="2"/>
      <c r="Z256" s="32">
        <v>11.0191</v>
      </c>
      <c r="AB256" s="4">
        <f t="shared" si="17"/>
        <v>11.0191</v>
      </c>
      <c r="AC256" s="3">
        <v>2</v>
      </c>
      <c r="AG256" s="7"/>
      <c r="AI256" s="2"/>
      <c r="AK256" s="6"/>
      <c r="AL256">
        <v>9.1560000000000006</v>
      </c>
      <c r="AM256" s="6"/>
      <c r="AN256" s="6"/>
      <c r="AO256" s="6"/>
      <c r="AP256" s="6"/>
      <c r="AW256" s="39">
        <v>3.1852</v>
      </c>
      <c r="AZ256" s="35"/>
      <c r="BA256" s="38"/>
      <c r="BE256" s="38"/>
      <c r="BF256" s="2"/>
      <c r="BG256" s="2"/>
      <c r="BJ256">
        <v>4</v>
      </c>
    </row>
    <row r="257" spans="7:59" x14ac:dyDescent="0.2">
      <c r="G257"/>
      <c r="H257"/>
      <c r="I257" s="2"/>
      <c r="J257" s="2"/>
      <c r="Q257" s="2"/>
      <c r="S257" s="2"/>
      <c r="U257" s="4"/>
      <c r="W257" s="2"/>
      <c r="Y257" s="2"/>
      <c r="AI257" s="2"/>
      <c r="AK257" s="6"/>
      <c r="AM257" s="6"/>
      <c r="AN257" s="6"/>
      <c r="AO257" s="6"/>
      <c r="AP257" s="6"/>
      <c r="BF257" s="2"/>
      <c r="BG257" s="2"/>
    </row>
    <row r="258" spans="7:59" x14ac:dyDescent="0.2">
      <c r="G258"/>
      <c r="H258"/>
      <c r="I258" s="2"/>
      <c r="J258" s="2"/>
      <c r="Q258" s="2"/>
      <c r="S258" s="2"/>
      <c r="U258" s="4"/>
      <c r="W258" s="2"/>
      <c r="Y258" s="2"/>
      <c r="AI258" s="2"/>
      <c r="AK258" s="6"/>
      <c r="AM258" s="6"/>
      <c r="AN258" s="6"/>
      <c r="AO258" s="6"/>
      <c r="AP258" s="6"/>
      <c r="BF258" s="2"/>
      <c r="BG258" s="2"/>
    </row>
    <row r="259" spans="7:59" x14ac:dyDescent="0.2">
      <c r="G259"/>
      <c r="H259"/>
      <c r="I259" s="2"/>
      <c r="J259" s="2"/>
      <c r="Q259" s="2"/>
      <c r="S259" s="2"/>
      <c r="U259" s="4"/>
      <c r="W259" s="2"/>
      <c r="Y259" s="2"/>
      <c r="AI259" s="2"/>
      <c r="AK259" s="6"/>
      <c r="AM259" s="6"/>
      <c r="AN259" s="6"/>
      <c r="AO259" s="6"/>
      <c r="AP259" s="6"/>
      <c r="BF259" s="2"/>
      <c r="BG259" s="2"/>
    </row>
    <row r="260" spans="7:59" x14ac:dyDescent="0.2">
      <c r="G260"/>
      <c r="H260"/>
      <c r="I260" s="2"/>
      <c r="J260" s="2"/>
      <c r="Q260" s="2"/>
      <c r="S260" s="2"/>
      <c r="U260" s="4"/>
      <c r="W260" s="2"/>
      <c r="Y260" s="2"/>
      <c r="AI260" s="2"/>
      <c r="AK260" s="6"/>
      <c r="AM260" s="6"/>
      <c r="AN260" s="6"/>
      <c r="AO260" s="6"/>
      <c r="AP260" s="6"/>
      <c r="BF260" s="2"/>
      <c r="BG260" s="2"/>
    </row>
    <row r="261" spans="7:59" x14ac:dyDescent="0.2">
      <c r="G261"/>
      <c r="H261"/>
      <c r="I261" s="2"/>
      <c r="J261" s="2"/>
      <c r="Q261" s="2"/>
      <c r="S261" s="2"/>
      <c r="U261" s="4"/>
      <c r="W261" s="2"/>
      <c r="Y261" s="2"/>
      <c r="AI261" s="2"/>
      <c r="AK261" s="6"/>
      <c r="AM261" s="6"/>
      <c r="AN261" s="6"/>
      <c r="AO261" s="6"/>
      <c r="AP261" s="6"/>
      <c r="BF261" s="2"/>
      <c r="BG261" s="2"/>
    </row>
    <row r="262" spans="7:59" x14ac:dyDescent="0.2">
      <c r="G262"/>
      <c r="H262"/>
      <c r="I262" s="2"/>
      <c r="J262" s="2"/>
      <c r="Q262" s="2"/>
      <c r="S262" s="2"/>
      <c r="U262" s="4"/>
      <c r="W262" s="2"/>
      <c r="Y262" s="2"/>
      <c r="AI262" s="2"/>
      <c r="AK262" s="6"/>
      <c r="AM262" s="6"/>
      <c r="AN262" s="6"/>
      <c r="AO262" s="6"/>
      <c r="AP262" s="6"/>
      <c r="BF262" s="2"/>
      <c r="BG262" s="2"/>
    </row>
    <row r="263" spans="7:59" x14ac:dyDescent="0.2">
      <c r="G263"/>
      <c r="H263"/>
      <c r="I263" s="2"/>
      <c r="J263" s="2"/>
      <c r="Q263" s="2"/>
      <c r="S263" s="2"/>
      <c r="U263" s="4"/>
      <c r="W263" s="2"/>
      <c r="Y263" s="2"/>
      <c r="AI263" s="2"/>
      <c r="AK263" s="6"/>
      <c r="AM263" s="6"/>
      <c r="AN263" s="6"/>
      <c r="AO263" s="6"/>
      <c r="AP263" s="6"/>
      <c r="BF263" s="2"/>
      <c r="BG263" s="2"/>
    </row>
    <row r="264" spans="7:59" x14ac:dyDescent="0.2">
      <c r="G264"/>
      <c r="H264"/>
      <c r="I264" s="2"/>
      <c r="J264" s="2"/>
      <c r="Q264" s="2"/>
      <c r="S264" s="2"/>
      <c r="U264" s="4"/>
      <c r="W264" s="2"/>
      <c r="Y264" s="2"/>
      <c r="AI264" s="2"/>
      <c r="AK264" s="6"/>
      <c r="AM264" s="6"/>
      <c r="AN264" s="6"/>
      <c r="AO264" s="6"/>
      <c r="AP264" s="6"/>
      <c r="BF264" s="2"/>
      <c r="BG264" s="2"/>
    </row>
    <row r="265" spans="7:59" x14ac:dyDescent="0.2">
      <c r="G265"/>
      <c r="H265"/>
      <c r="I265" s="2"/>
      <c r="J265" s="2"/>
      <c r="Q265" s="2"/>
      <c r="S265" s="2"/>
      <c r="U265" s="4"/>
      <c r="W265" s="2"/>
      <c r="Y265" s="2"/>
      <c r="AI265" s="2"/>
      <c r="AK265" s="6"/>
      <c r="AM265" s="6"/>
      <c r="AN265" s="6"/>
      <c r="AO265" s="6"/>
      <c r="AP265" s="6"/>
      <c r="BF265" s="2"/>
      <c r="BG265" s="2"/>
    </row>
    <row r="266" spans="7:59" x14ac:dyDescent="0.2">
      <c r="G266"/>
      <c r="H266"/>
      <c r="I266" s="2"/>
      <c r="J266" s="2"/>
      <c r="Q266" s="2"/>
      <c r="S266" s="2"/>
      <c r="U266" s="4"/>
      <c r="W266" s="2"/>
      <c r="Y266" s="2"/>
      <c r="AI266" s="2"/>
      <c r="AK266" s="6"/>
      <c r="AM266" s="6"/>
      <c r="AN266" s="6"/>
      <c r="AO266" s="6"/>
      <c r="AP266" s="6"/>
      <c r="BF266" s="2"/>
      <c r="BG266" s="2"/>
    </row>
    <row r="267" spans="7:59" x14ac:dyDescent="0.2">
      <c r="G267"/>
      <c r="H267"/>
      <c r="I267" s="2"/>
      <c r="J267" s="2"/>
      <c r="Q267" s="2"/>
      <c r="S267" s="2"/>
      <c r="U267" s="4"/>
      <c r="W267" s="2"/>
      <c r="Y267" s="2"/>
      <c r="AI267" s="2"/>
      <c r="AK267" s="6"/>
      <c r="AM267" s="6"/>
      <c r="AN267" s="6"/>
      <c r="AO267" s="6"/>
      <c r="AP267" s="6"/>
      <c r="BF267" s="2"/>
      <c r="BG267" s="2"/>
    </row>
    <row r="268" spans="7:59" x14ac:dyDescent="0.2">
      <c r="G268"/>
      <c r="H268"/>
      <c r="I268" s="2"/>
      <c r="J268" s="2"/>
      <c r="Q268" s="2"/>
      <c r="S268" s="2"/>
      <c r="U268" s="4"/>
      <c r="W268" s="2"/>
      <c r="Y268" s="2"/>
      <c r="AI268" s="2"/>
      <c r="AK268" s="6"/>
      <c r="AM268" s="6"/>
      <c r="AN268" s="6"/>
      <c r="AO268" s="6"/>
      <c r="AP268" s="6"/>
      <c r="BF268" s="2"/>
      <c r="BG268" s="2"/>
    </row>
    <row r="269" spans="7:59" x14ac:dyDescent="0.2">
      <c r="G269"/>
      <c r="H269"/>
      <c r="I269" s="2"/>
      <c r="J269" s="2"/>
      <c r="Q269" s="2"/>
      <c r="S269" s="2"/>
      <c r="U269" s="4"/>
      <c r="W269" s="2"/>
      <c r="Y269" s="2"/>
      <c r="AI269" s="2"/>
      <c r="AK269" s="6"/>
      <c r="AM269" s="6"/>
      <c r="AN269" s="6"/>
      <c r="AO269" s="6"/>
      <c r="AP269" s="6"/>
      <c r="BF269" s="2"/>
      <c r="BG269" s="2"/>
    </row>
    <row r="270" spans="7:59" x14ac:dyDescent="0.2">
      <c r="G270"/>
      <c r="H270"/>
      <c r="I270" s="2"/>
      <c r="J270" s="2"/>
      <c r="Q270" s="2"/>
      <c r="S270" s="2"/>
      <c r="U270" s="4"/>
      <c r="W270" s="2"/>
      <c r="Y270" s="2"/>
      <c r="AI270" s="2"/>
      <c r="AK270" s="6"/>
      <c r="AM270" s="6"/>
      <c r="AN270" s="6"/>
      <c r="AO270" s="6"/>
      <c r="AP270" s="6"/>
      <c r="BF270" s="2"/>
      <c r="BG270" s="2"/>
    </row>
    <row r="271" spans="7:59" x14ac:dyDescent="0.2">
      <c r="G271"/>
      <c r="H271"/>
      <c r="I271" s="2"/>
      <c r="J271" s="2"/>
      <c r="Q271" s="2"/>
      <c r="S271" s="2"/>
      <c r="U271" s="4"/>
      <c r="W271" s="2"/>
      <c r="Y271" s="2"/>
      <c r="AI271" s="2"/>
      <c r="AK271" s="6"/>
      <c r="AM271" s="6"/>
      <c r="AN271" s="6"/>
      <c r="AO271" s="6"/>
      <c r="AP271" s="6"/>
      <c r="BF271" s="2"/>
      <c r="BG271" s="2"/>
    </row>
    <row r="272" spans="7:59" x14ac:dyDescent="0.2">
      <c r="G272"/>
      <c r="H272"/>
      <c r="I272" s="2"/>
      <c r="J272" s="2"/>
      <c r="Q272" s="2"/>
      <c r="S272" s="2"/>
      <c r="U272" s="4"/>
      <c r="W272" s="2"/>
      <c r="Y272" s="2"/>
      <c r="AI272" s="2"/>
      <c r="AK272" s="6"/>
      <c r="AM272" s="6"/>
      <c r="AN272" s="6"/>
      <c r="AO272" s="6"/>
      <c r="AP272" s="6"/>
      <c r="BF272" s="2"/>
      <c r="BG272" s="2"/>
    </row>
    <row r="273" spans="7:59" x14ac:dyDescent="0.2">
      <c r="G273"/>
      <c r="H273"/>
      <c r="I273" s="2"/>
      <c r="J273" s="2"/>
      <c r="Q273" s="2"/>
      <c r="S273" s="2"/>
      <c r="U273" s="4"/>
      <c r="W273" s="2"/>
      <c r="Y273" s="2"/>
      <c r="AI273" s="2"/>
      <c r="AK273" s="6"/>
      <c r="AM273" s="6"/>
      <c r="AN273" s="6"/>
      <c r="AO273" s="6"/>
      <c r="AP273" s="6"/>
      <c r="BF273" s="2"/>
      <c r="BG273" s="2"/>
    </row>
    <row r="274" spans="7:59" x14ac:dyDescent="0.2">
      <c r="G274"/>
      <c r="H274"/>
      <c r="I274" s="2"/>
      <c r="J274" s="2"/>
      <c r="Q274" s="2"/>
      <c r="S274" s="2"/>
      <c r="U274" s="4"/>
      <c r="W274" s="2"/>
      <c r="Y274" s="2"/>
      <c r="AI274" s="2"/>
      <c r="AK274" s="6"/>
      <c r="AM274" s="6"/>
      <c r="AN274" s="6"/>
      <c r="AO274" s="6"/>
      <c r="AP274" s="6"/>
      <c r="BF274" s="2"/>
      <c r="BG274" s="2"/>
    </row>
    <row r="275" spans="7:59" x14ac:dyDescent="0.2">
      <c r="G275"/>
      <c r="H275"/>
      <c r="I275" s="2"/>
      <c r="J275" s="2"/>
      <c r="Q275" s="2"/>
      <c r="S275" s="2"/>
      <c r="U275" s="4"/>
      <c r="W275" s="2"/>
      <c r="Y275" s="2"/>
      <c r="AI275" s="2"/>
      <c r="AK275" s="6"/>
      <c r="AM275" s="6"/>
      <c r="AN275" s="6"/>
      <c r="AO275" s="6"/>
      <c r="AP275" s="6"/>
      <c r="BF275" s="2"/>
      <c r="BG275" s="2"/>
    </row>
    <row r="276" spans="7:59" x14ac:dyDescent="0.2">
      <c r="G276"/>
      <c r="H276"/>
      <c r="I276" s="2"/>
      <c r="J276" s="2"/>
      <c r="Q276" s="2"/>
      <c r="S276" s="2"/>
      <c r="U276" s="4"/>
      <c r="W276" s="2"/>
      <c r="Y276" s="2"/>
      <c r="AI276" s="2"/>
      <c r="AK276" s="6"/>
      <c r="AM276" s="6"/>
      <c r="AN276" s="6"/>
      <c r="AO276" s="6"/>
      <c r="AP276" s="6"/>
      <c r="BF276" s="2"/>
      <c r="BG276" s="2"/>
    </row>
    <row r="277" spans="7:59" x14ac:dyDescent="0.2">
      <c r="G277"/>
      <c r="H277"/>
      <c r="I277" s="2"/>
      <c r="J277" s="2"/>
      <c r="Q277" s="2"/>
      <c r="S277" s="2"/>
      <c r="U277" s="4"/>
      <c r="W277" s="2"/>
      <c r="Y277" s="2"/>
      <c r="AI277" s="2"/>
      <c r="AK277" s="6"/>
      <c r="AM277" s="6"/>
      <c r="AN277" s="6"/>
      <c r="AO277" s="6"/>
      <c r="AP277" s="6"/>
      <c r="BF277" s="2"/>
      <c r="BG277" s="2"/>
    </row>
    <row r="278" spans="7:59" x14ac:dyDescent="0.2">
      <c r="G278"/>
      <c r="H278"/>
      <c r="I278" s="2"/>
      <c r="J278" s="2"/>
      <c r="Q278" s="2"/>
      <c r="S278" s="2"/>
      <c r="U278" s="4"/>
      <c r="W278" s="2"/>
      <c r="Y278" s="2"/>
      <c r="AI278" s="2"/>
      <c r="AK278" s="6"/>
      <c r="AM278" s="6"/>
      <c r="AN278" s="6"/>
      <c r="AO278" s="6"/>
      <c r="AP278" s="6"/>
      <c r="BF278" s="2"/>
      <c r="BG278" s="2"/>
    </row>
    <row r="279" spans="7:59" x14ac:dyDescent="0.2">
      <c r="G279"/>
      <c r="H279"/>
      <c r="I279" s="2"/>
      <c r="J279" s="2"/>
      <c r="Q279" s="2"/>
      <c r="S279" s="2"/>
      <c r="U279" s="4"/>
      <c r="W279" s="2"/>
      <c r="Y279" s="2"/>
      <c r="AI279" s="2"/>
      <c r="AK279" s="6"/>
      <c r="AM279" s="6"/>
      <c r="AN279" s="6"/>
      <c r="AO279" s="6"/>
      <c r="AP279" s="6"/>
      <c r="BF279" s="2"/>
      <c r="BG279" s="2"/>
    </row>
    <row r="280" spans="7:59" x14ac:dyDescent="0.2">
      <c r="G280"/>
      <c r="H280"/>
      <c r="I280" s="2"/>
      <c r="J280" s="2"/>
      <c r="Q280" s="2"/>
      <c r="S280" s="2"/>
      <c r="U280" s="4"/>
      <c r="W280" s="2"/>
      <c r="Y280" s="2"/>
      <c r="AI280" s="2"/>
      <c r="AK280" s="6"/>
      <c r="AM280" s="6"/>
      <c r="AN280" s="6"/>
      <c r="AO280" s="6"/>
      <c r="AP280" s="6"/>
      <c r="BF280" s="2"/>
      <c r="BG280" s="2"/>
    </row>
    <row r="281" spans="7:59" x14ac:dyDescent="0.2">
      <c r="G281"/>
      <c r="H281"/>
      <c r="I281" s="2"/>
      <c r="J281" s="2"/>
      <c r="Q281" s="2"/>
      <c r="S281" s="2"/>
      <c r="U281" s="4"/>
      <c r="W281" s="2"/>
      <c r="Y281" s="2"/>
      <c r="AI281" s="2"/>
      <c r="AK281" s="6"/>
      <c r="AM281" s="6"/>
      <c r="AN281" s="6"/>
      <c r="AO281" s="6"/>
      <c r="AP281" s="6"/>
      <c r="BF281" s="2"/>
      <c r="BG281" s="2"/>
    </row>
    <row r="282" spans="7:59" x14ac:dyDescent="0.2">
      <c r="G282"/>
      <c r="H282"/>
      <c r="I282" s="2"/>
      <c r="J282" s="2"/>
      <c r="Q282" s="2"/>
      <c r="S282" s="2"/>
      <c r="U282" s="4"/>
      <c r="W282" s="2"/>
      <c r="Y282" s="2"/>
      <c r="AI282" s="2"/>
      <c r="AK282" s="6"/>
      <c r="AM282" s="6"/>
      <c r="AN282" s="6"/>
      <c r="AO282" s="6"/>
      <c r="AP282" s="6"/>
      <c r="BF282" s="2"/>
      <c r="BG282" s="2"/>
    </row>
    <row r="283" spans="7:59" x14ac:dyDescent="0.2">
      <c r="G283"/>
      <c r="H283"/>
      <c r="I283" s="2"/>
      <c r="J283" s="2"/>
      <c r="Q283" s="2"/>
      <c r="S283" s="2"/>
      <c r="U283" s="4"/>
      <c r="W283" s="2"/>
      <c r="Y283" s="2"/>
      <c r="AI283" s="2"/>
      <c r="AK283" s="6"/>
      <c r="AM283" s="6"/>
      <c r="AN283" s="6"/>
      <c r="AO283" s="6"/>
      <c r="AP283" s="6"/>
      <c r="BF283" s="2"/>
      <c r="BG283" s="2"/>
    </row>
    <row r="284" spans="7:59" x14ac:dyDescent="0.2">
      <c r="G284"/>
      <c r="H284"/>
      <c r="I284" s="2"/>
      <c r="J284" s="2"/>
      <c r="Q284" s="2"/>
      <c r="S284" s="2"/>
      <c r="U284" s="4"/>
      <c r="W284" s="2"/>
      <c r="Y284" s="2"/>
      <c r="AI284" s="2"/>
      <c r="AK284" s="6"/>
      <c r="AM284" s="6"/>
      <c r="AN284" s="6"/>
      <c r="AO284" s="6"/>
      <c r="AP284" s="6"/>
      <c r="BF284" s="2"/>
      <c r="BG284" s="2"/>
    </row>
    <row r="285" spans="7:59" x14ac:dyDescent="0.2">
      <c r="G285"/>
      <c r="H285"/>
      <c r="I285" s="2"/>
      <c r="J285" s="2"/>
      <c r="Q285" s="2"/>
      <c r="S285" s="2"/>
      <c r="U285" s="4"/>
      <c r="W285" s="2"/>
      <c r="Y285" s="2"/>
      <c r="AI285" s="2"/>
      <c r="AK285" s="6"/>
      <c r="AM285" s="6"/>
      <c r="AN285" s="6"/>
      <c r="AO285" s="6"/>
      <c r="AP285" s="6"/>
      <c r="BF285" s="2"/>
      <c r="BG285" s="2"/>
    </row>
    <row r="286" spans="7:59" x14ac:dyDescent="0.2">
      <c r="G286"/>
      <c r="H286"/>
      <c r="I286" s="2"/>
      <c r="J286" s="2"/>
      <c r="Q286" s="2"/>
      <c r="S286" s="2"/>
      <c r="U286" s="4"/>
      <c r="W286" s="2"/>
      <c r="Y286" s="2"/>
      <c r="AI286" s="2"/>
      <c r="AK286" s="6"/>
      <c r="AM286" s="6"/>
      <c r="AN286" s="6"/>
      <c r="AO286" s="6"/>
      <c r="AP286" s="6"/>
      <c r="BF286" s="2"/>
      <c r="BG286" s="2"/>
    </row>
    <row r="287" spans="7:59" x14ac:dyDescent="0.2">
      <c r="G287"/>
      <c r="H287"/>
      <c r="I287" s="2"/>
      <c r="J287" s="2"/>
      <c r="Q287" s="2"/>
      <c r="S287" s="2"/>
      <c r="U287" s="4"/>
      <c r="W287" s="2"/>
      <c r="Y287" s="2"/>
      <c r="AI287" s="2"/>
      <c r="AK287" s="6"/>
      <c r="AM287" s="6"/>
      <c r="AN287" s="6"/>
      <c r="AO287" s="6"/>
      <c r="AP287" s="6"/>
      <c r="BF287" s="2"/>
      <c r="BG287" s="2"/>
    </row>
    <row r="288" spans="7:59" x14ac:dyDescent="0.2">
      <c r="G288"/>
      <c r="H288"/>
      <c r="I288" s="2"/>
      <c r="J288" s="2"/>
      <c r="Q288" s="2"/>
      <c r="S288" s="2"/>
      <c r="U288" s="4"/>
      <c r="W288" s="2"/>
      <c r="Y288" s="2"/>
      <c r="AI288" s="2"/>
      <c r="AK288" s="6"/>
      <c r="AM288" s="6"/>
      <c r="AN288" s="6"/>
      <c r="AO288" s="6"/>
      <c r="AP288" s="6"/>
      <c r="BF288" s="2"/>
      <c r="BG288" s="2"/>
    </row>
    <row r="289" spans="7:59" x14ac:dyDescent="0.2">
      <c r="G289"/>
      <c r="H289"/>
      <c r="I289" s="2"/>
      <c r="J289" s="2"/>
      <c r="Q289" s="2"/>
      <c r="S289" s="2"/>
      <c r="U289" s="4"/>
      <c r="W289" s="2"/>
      <c r="Y289" s="2"/>
      <c r="AI289" s="2"/>
      <c r="AK289" s="6"/>
      <c r="AM289" s="6"/>
      <c r="AN289" s="6"/>
      <c r="AO289" s="6"/>
      <c r="AP289" s="6"/>
      <c r="BF289" s="2"/>
      <c r="BG289" s="2"/>
    </row>
    <row r="290" spans="7:59" x14ac:dyDescent="0.2">
      <c r="G290"/>
      <c r="H290"/>
      <c r="I290" s="2"/>
      <c r="J290" s="2"/>
      <c r="Q290" s="2"/>
      <c r="S290" s="2"/>
      <c r="U290" s="4"/>
      <c r="W290" s="2"/>
      <c r="Y290" s="2"/>
      <c r="AI290" s="2"/>
      <c r="AK290" s="6"/>
      <c r="AM290" s="6"/>
      <c r="AN290" s="6"/>
      <c r="AO290" s="6"/>
      <c r="AP290" s="6"/>
      <c r="BF290" s="2"/>
      <c r="BG290" s="2"/>
    </row>
    <row r="291" spans="7:59" x14ac:dyDescent="0.2">
      <c r="G291"/>
      <c r="H291"/>
      <c r="I291" s="2"/>
      <c r="J291" s="2"/>
      <c r="Q291" s="2"/>
      <c r="S291" s="2"/>
      <c r="U291" s="4"/>
      <c r="W291" s="2"/>
      <c r="Y291" s="2"/>
      <c r="AI291" s="2"/>
      <c r="AK291" s="6"/>
      <c r="AM291" s="6"/>
      <c r="AN291" s="6"/>
      <c r="AO291" s="6"/>
      <c r="AP291" s="6"/>
      <c r="BF291" s="2"/>
      <c r="BG291" s="2"/>
    </row>
    <row r="292" spans="7:59" x14ac:dyDescent="0.2">
      <c r="G292"/>
      <c r="H292"/>
      <c r="I292" s="2"/>
      <c r="J292" s="2"/>
      <c r="Q292" s="2"/>
      <c r="S292" s="2"/>
      <c r="U292" s="4"/>
      <c r="W292" s="2"/>
      <c r="Y292" s="2"/>
      <c r="AI292" s="2"/>
      <c r="AK292" s="6"/>
      <c r="AM292" s="6"/>
      <c r="AN292" s="6"/>
      <c r="AO292" s="6"/>
      <c r="AP292" s="6"/>
      <c r="BF292" s="2"/>
      <c r="BG292" s="2"/>
    </row>
    <row r="293" spans="7:59" x14ac:dyDescent="0.2">
      <c r="G293"/>
      <c r="H293"/>
      <c r="I293" s="2"/>
      <c r="J293" s="2"/>
      <c r="Q293" s="2"/>
      <c r="S293" s="2"/>
      <c r="U293" s="4"/>
      <c r="W293" s="2"/>
      <c r="Y293" s="2"/>
      <c r="AI293" s="2"/>
      <c r="AK293" s="6"/>
      <c r="AM293" s="6"/>
      <c r="AN293" s="6"/>
      <c r="AO293" s="6"/>
      <c r="AP293" s="6"/>
      <c r="BF293" s="2"/>
      <c r="BG293" s="2"/>
    </row>
    <row r="294" spans="7:59" x14ac:dyDescent="0.2">
      <c r="G294"/>
      <c r="H294"/>
      <c r="I294" s="2"/>
      <c r="J294" s="2"/>
      <c r="Q294" s="2"/>
      <c r="S294" s="2"/>
      <c r="U294" s="4"/>
      <c r="W294" s="2"/>
      <c r="Y294" s="2"/>
      <c r="AI294" s="2"/>
      <c r="AK294" s="6"/>
      <c r="AM294" s="6"/>
      <c r="AN294" s="6"/>
      <c r="AO294" s="6"/>
      <c r="AP294" s="6"/>
      <c r="BF294" s="2"/>
      <c r="BG294" s="2"/>
    </row>
    <row r="295" spans="7:59" x14ac:dyDescent="0.2">
      <c r="G295"/>
      <c r="H295"/>
      <c r="I295" s="2"/>
      <c r="J295" s="2"/>
      <c r="Q295" s="2"/>
      <c r="S295" s="2"/>
      <c r="U295" s="4"/>
      <c r="W295" s="2"/>
      <c r="Y295" s="2"/>
      <c r="AI295" s="2"/>
      <c r="AK295" s="6"/>
      <c r="AM295" s="6"/>
      <c r="AN295" s="6"/>
      <c r="AO295" s="6"/>
      <c r="AP295" s="6"/>
      <c r="BF295" s="2"/>
      <c r="BG295" s="2"/>
    </row>
    <row r="296" spans="7:59" x14ac:dyDescent="0.2">
      <c r="G296"/>
      <c r="H296"/>
      <c r="I296" s="2"/>
      <c r="J296" s="2"/>
      <c r="Q296" s="2"/>
      <c r="S296" s="2"/>
      <c r="U296" s="4"/>
      <c r="W296" s="2"/>
      <c r="Y296" s="2"/>
      <c r="AI296" s="2"/>
      <c r="AK296" s="6"/>
      <c r="AM296" s="6"/>
      <c r="AN296" s="6"/>
      <c r="AO296" s="6"/>
      <c r="AP296" s="6"/>
      <c r="BF296" s="2"/>
      <c r="BG296" s="2"/>
    </row>
    <row r="297" spans="7:59" x14ac:dyDescent="0.2">
      <c r="G297"/>
      <c r="H297"/>
      <c r="I297" s="2"/>
      <c r="J297" s="2"/>
      <c r="Q297" s="2"/>
      <c r="S297" s="2"/>
      <c r="U297" s="4"/>
      <c r="W297" s="2"/>
      <c r="Y297" s="2"/>
      <c r="AI297" s="2"/>
      <c r="AK297" s="6"/>
      <c r="AM297" s="6"/>
      <c r="AN297" s="6"/>
      <c r="AO297" s="6"/>
      <c r="AP297" s="6"/>
      <c r="BF297" s="2"/>
      <c r="BG297" s="2"/>
    </row>
    <row r="298" spans="7:59" x14ac:dyDescent="0.2">
      <c r="G298"/>
      <c r="H298"/>
      <c r="I298" s="2"/>
      <c r="J298" s="2"/>
      <c r="Q298" s="2"/>
      <c r="S298" s="2"/>
      <c r="U298" s="4"/>
      <c r="W298" s="2"/>
      <c r="Y298" s="2"/>
      <c r="AI298" s="2"/>
      <c r="AK298" s="6"/>
      <c r="AM298" s="6"/>
      <c r="AN298" s="6"/>
      <c r="AO298" s="6"/>
      <c r="AP298" s="6"/>
      <c r="BF298" s="2"/>
      <c r="BG298" s="2"/>
    </row>
    <row r="299" spans="7:59" x14ac:dyDescent="0.2">
      <c r="G299"/>
      <c r="H299"/>
      <c r="I299" s="2"/>
      <c r="J299" s="2"/>
      <c r="Q299" s="2"/>
      <c r="S299" s="2"/>
      <c r="U299" s="4"/>
      <c r="W299" s="2"/>
      <c r="Y299" s="2"/>
      <c r="AI299" s="2"/>
      <c r="AK299" s="6"/>
      <c r="AM299" s="6"/>
      <c r="AN299" s="6"/>
      <c r="AO299" s="6"/>
      <c r="AP299" s="6"/>
      <c r="BF299" s="2"/>
      <c r="BG299" s="2"/>
    </row>
    <row r="300" spans="7:59" x14ac:dyDescent="0.2">
      <c r="G300"/>
      <c r="H300"/>
      <c r="I300" s="2"/>
      <c r="J300" s="2"/>
      <c r="Q300" s="2"/>
      <c r="S300" s="2"/>
      <c r="U300" s="4"/>
      <c r="W300" s="2"/>
      <c r="Y300" s="2"/>
      <c r="AI300" s="2"/>
      <c r="AK300" s="6"/>
      <c r="AM300" s="6"/>
      <c r="AN300" s="6"/>
      <c r="AO300" s="6"/>
      <c r="AP300" s="6"/>
      <c r="BF300" s="2"/>
      <c r="BG300" s="2"/>
    </row>
    <row r="301" spans="7:59" x14ac:dyDescent="0.2">
      <c r="G301"/>
      <c r="H301"/>
      <c r="I301" s="2"/>
      <c r="J301" s="2"/>
      <c r="Q301" s="2"/>
      <c r="S301" s="2"/>
      <c r="U301" s="4"/>
      <c r="W301" s="2"/>
      <c r="Y301" s="2"/>
      <c r="AI301" s="2"/>
      <c r="AK301" s="6"/>
      <c r="AM301" s="6"/>
      <c r="AN301" s="6"/>
      <c r="AO301" s="6"/>
      <c r="AP301" s="6"/>
      <c r="BF301" s="2"/>
      <c r="BG301" s="2"/>
    </row>
    <row r="302" spans="7:59" x14ac:dyDescent="0.2">
      <c r="G302"/>
      <c r="H302"/>
      <c r="I302" s="2"/>
      <c r="J302" s="2"/>
      <c r="Q302" s="2"/>
      <c r="S302" s="2"/>
      <c r="U302" s="4"/>
      <c r="W302" s="2"/>
      <c r="Y302" s="2"/>
      <c r="AI302" s="2"/>
      <c r="AK302" s="6"/>
      <c r="AM302" s="6"/>
      <c r="AN302" s="6"/>
      <c r="AO302" s="6"/>
      <c r="AP302" s="6"/>
      <c r="BF302" s="2"/>
      <c r="BG302" s="2"/>
    </row>
    <row r="303" spans="7:59" x14ac:dyDescent="0.2">
      <c r="G303"/>
      <c r="H303"/>
      <c r="I303" s="2"/>
      <c r="J303" s="2"/>
      <c r="Q303" s="2"/>
      <c r="S303" s="2"/>
      <c r="U303" s="4"/>
      <c r="W303" s="2"/>
      <c r="Y303" s="2"/>
      <c r="AI303" s="2"/>
      <c r="AK303" s="6"/>
      <c r="AM303" s="6"/>
      <c r="AN303" s="6"/>
      <c r="AO303" s="6"/>
      <c r="AP303" s="6"/>
      <c r="BF303" s="2"/>
      <c r="BG303" s="2"/>
    </row>
    <row r="304" spans="7:59" x14ac:dyDescent="0.2">
      <c r="G304"/>
      <c r="H304"/>
      <c r="I304" s="2"/>
      <c r="J304" s="2"/>
      <c r="Q304" s="2"/>
      <c r="S304" s="2"/>
      <c r="U304" s="4"/>
      <c r="W304" s="2"/>
      <c r="Y304" s="2"/>
      <c r="AI304" s="2"/>
      <c r="AK304" s="6"/>
      <c r="AM304" s="6"/>
      <c r="AN304" s="6"/>
      <c r="AO304" s="6"/>
      <c r="AP304" s="6"/>
      <c r="BF304" s="2"/>
      <c r="BG304" s="2"/>
    </row>
    <row r="305" spans="7:59" x14ac:dyDescent="0.2">
      <c r="G305"/>
      <c r="H305"/>
      <c r="I305" s="2"/>
      <c r="J305" s="2"/>
      <c r="Q305" s="2"/>
      <c r="S305" s="2"/>
      <c r="U305" s="4"/>
      <c r="W305" s="2"/>
      <c r="Y305" s="2"/>
      <c r="AI305" s="2"/>
      <c r="AK305" s="6"/>
      <c r="AM305" s="6"/>
      <c r="AN305" s="6"/>
      <c r="AO305" s="6"/>
      <c r="AP305" s="6"/>
      <c r="BF305" s="2"/>
      <c r="BG305" s="2"/>
    </row>
    <row r="306" spans="7:59" x14ac:dyDescent="0.2">
      <c r="G306"/>
      <c r="H306"/>
      <c r="I306" s="2"/>
      <c r="J306" s="2"/>
      <c r="Q306" s="2"/>
      <c r="S306" s="2"/>
      <c r="U306" s="4"/>
      <c r="W306" s="2"/>
      <c r="Y306" s="2"/>
      <c r="AI306" s="2"/>
      <c r="AK306" s="6"/>
      <c r="AM306" s="6"/>
      <c r="AN306" s="6"/>
      <c r="AO306" s="6"/>
      <c r="AP306" s="6"/>
      <c r="BF306" s="2"/>
      <c r="BG306" s="2"/>
    </row>
    <row r="307" spans="7:59" x14ac:dyDescent="0.2">
      <c r="G307"/>
      <c r="H307"/>
      <c r="I307" s="2"/>
      <c r="J307" s="2"/>
      <c r="Q307" s="2"/>
      <c r="S307" s="2"/>
      <c r="U307" s="4"/>
      <c r="W307" s="2"/>
      <c r="Y307" s="2"/>
      <c r="AI307" s="2"/>
      <c r="AK307" s="6"/>
      <c r="AM307" s="6"/>
      <c r="AN307" s="6"/>
      <c r="AO307" s="6"/>
      <c r="AP307" s="6"/>
      <c r="BF307" s="2"/>
      <c r="BG307" s="2"/>
    </row>
    <row r="308" spans="7:59" x14ac:dyDescent="0.2">
      <c r="G308"/>
      <c r="H308"/>
      <c r="I308" s="2"/>
      <c r="J308" s="2"/>
      <c r="Q308" s="2"/>
      <c r="S308" s="2"/>
      <c r="U308" s="4"/>
      <c r="W308" s="2"/>
      <c r="Y308" s="2"/>
      <c r="AI308" s="2"/>
      <c r="AK308" s="6"/>
      <c r="AM308" s="6"/>
      <c r="AN308" s="6"/>
      <c r="AO308" s="6"/>
      <c r="AP308" s="6"/>
      <c r="BF308" s="2"/>
      <c r="BG308" s="2"/>
    </row>
    <row r="309" spans="7:59" x14ac:dyDescent="0.2">
      <c r="G309"/>
      <c r="H309"/>
      <c r="I309" s="2"/>
      <c r="J309" s="2"/>
      <c r="Q309" s="2"/>
      <c r="S309" s="2"/>
      <c r="U309" s="4"/>
      <c r="W309" s="2"/>
      <c r="Y309" s="2"/>
      <c r="AI309" s="2"/>
      <c r="AK309" s="6"/>
      <c r="AM309" s="6"/>
      <c r="AN309" s="6"/>
      <c r="AO309" s="6"/>
      <c r="AP309" s="6"/>
      <c r="BF309" s="2"/>
      <c r="BG309" s="2"/>
    </row>
    <row r="310" spans="7:59" x14ac:dyDescent="0.2">
      <c r="G310"/>
      <c r="H310"/>
      <c r="I310" s="2"/>
      <c r="J310" s="2"/>
      <c r="Q310" s="2"/>
      <c r="S310" s="2"/>
      <c r="U310" s="4"/>
      <c r="W310" s="2"/>
      <c r="Y310" s="2"/>
      <c r="AI310" s="2"/>
      <c r="AK310" s="6"/>
      <c r="AM310" s="6"/>
      <c r="AN310" s="6"/>
      <c r="AO310" s="6"/>
      <c r="AP310" s="6"/>
      <c r="BF310" s="2"/>
      <c r="BG310" s="2"/>
    </row>
    <row r="311" spans="7:59" x14ac:dyDescent="0.2">
      <c r="G311"/>
      <c r="H311"/>
      <c r="I311" s="2"/>
      <c r="J311" s="2"/>
      <c r="Q311" s="2"/>
      <c r="S311" s="2"/>
      <c r="U311" s="4"/>
      <c r="W311" s="2"/>
      <c r="Y311" s="2"/>
      <c r="AI311" s="2"/>
      <c r="AK311" s="6"/>
      <c r="AM311" s="6"/>
      <c r="AN311" s="6"/>
      <c r="AO311" s="6"/>
      <c r="AP311" s="6"/>
      <c r="BF311" s="2"/>
      <c r="BG311" s="2"/>
    </row>
    <row r="312" spans="7:59" x14ac:dyDescent="0.2">
      <c r="G312"/>
      <c r="H312"/>
      <c r="I312" s="2"/>
      <c r="J312" s="2"/>
      <c r="Q312" s="2"/>
      <c r="S312" s="2"/>
      <c r="U312" s="4"/>
      <c r="W312" s="2"/>
      <c r="Y312" s="2"/>
      <c r="AI312" s="2"/>
      <c r="AK312" s="6"/>
      <c r="AM312" s="6"/>
      <c r="AN312" s="6"/>
      <c r="AO312" s="6"/>
      <c r="AP312" s="6"/>
      <c r="BF312" s="2"/>
      <c r="BG312" s="2"/>
    </row>
    <row r="313" spans="7:59" x14ac:dyDescent="0.2">
      <c r="G313"/>
      <c r="H313"/>
      <c r="I313" s="2"/>
      <c r="J313" s="2"/>
      <c r="Q313" s="2"/>
      <c r="S313" s="2"/>
      <c r="U313" s="4"/>
      <c r="W313" s="2"/>
      <c r="Y313" s="2"/>
      <c r="AI313" s="2"/>
      <c r="AK313" s="6"/>
      <c r="AM313" s="6"/>
      <c r="AN313" s="6"/>
      <c r="AO313" s="6"/>
      <c r="AP313" s="6"/>
      <c r="BF313" s="2"/>
      <c r="BG313" s="2"/>
    </row>
    <row r="314" spans="7:59" x14ac:dyDescent="0.2">
      <c r="G314"/>
      <c r="H314"/>
      <c r="I314" s="2"/>
      <c r="J314" s="2"/>
      <c r="Q314" s="2"/>
      <c r="S314" s="2"/>
      <c r="U314" s="4"/>
      <c r="W314" s="2"/>
      <c r="Y314" s="2"/>
      <c r="AI314" s="2"/>
      <c r="AK314" s="6"/>
      <c r="AM314" s="6"/>
      <c r="AN314" s="6"/>
      <c r="AO314" s="6"/>
      <c r="AP314" s="6"/>
      <c r="BF314" s="2"/>
      <c r="BG314" s="2"/>
    </row>
    <row r="315" spans="7:59" x14ac:dyDescent="0.2">
      <c r="G315"/>
      <c r="H315"/>
      <c r="I315" s="2"/>
      <c r="J315" s="2"/>
      <c r="Q315" s="2"/>
      <c r="S315" s="2"/>
      <c r="U315" s="4"/>
      <c r="W315" s="2"/>
      <c r="Y315" s="2"/>
      <c r="AI315" s="2"/>
      <c r="AK315" s="6"/>
      <c r="AM315" s="6"/>
      <c r="AN315" s="6"/>
      <c r="AO315" s="6"/>
      <c r="AP315" s="6"/>
      <c r="BF315" s="2"/>
      <c r="BG315" s="2"/>
    </row>
    <row r="316" spans="7:59" x14ac:dyDescent="0.2">
      <c r="G316"/>
      <c r="H316"/>
      <c r="I316" s="2"/>
      <c r="J316" s="2"/>
      <c r="Q316" s="2"/>
      <c r="S316" s="2"/>
      <c r="U316" s="4"/>
      <c r="W316" s="2"/>
      <c r="Y316" s="2"/>
      <c r="AI316" s="2"/>
      <c r="AK316" s="6"/>
      <c r="AM316" s="6"/>
      <c r="AN316" s="6"/>
      <c r="AO316" s="6"/>
      <c r="AP316" s="6"/>
      <c r="BF316" s="2"/>
      <c r="BG316" s="2"/>
    </row>
    <row r="317" spans="7:59" x14ac:dyDescent="0.2">
      <c r="G317"/>
      <c r="H317"/>
      <c r="I317" s="2"/>
      <c r="J317" s="2"/>
      <c r="Q317" s="2"/>
      <c r="S317" s="2"/>
      <c r="U317" s="4"/>
      <c r="W317" s="2"/>
      <c r="Y317" s="2"/>
      <c r="AI317" s="2"/>
      <c r="AK317" s="6"/>
      <c r="AM317" s="6"/>
      <c r="AN317" s="6"/>
      <c r="AO317" s="6"/>
      <c r="AP317" s="6"/>
      <c r="BF317" s="2"/>
      <c r="BG317" s="2"/>
    </row>
    <row r="318" spans="7:59" x14ac:dyDescent="0.2">
      <c r="G318"/>
      <c r="H318"/>
      <c r="I318" s="2"/>
      <c r="J318" s="2"/>
      <c r="Q318" s="2"/>
      <c r="S318" s="2"/>
      <c r="U318" s="4"/>
      <c r="W318" s="2"/>
      <c r="Y318" s="2"/>
      <c r="AI318" s="2"/>
      <c r="AK318" s="6"/>
      <c r="AM318" s="6"/>
      <c r="AN318" s="6"/>
      <c r="AO318" s="6"/>
      <c r="AP318" s="6"/>
      <c r="BF318" s="2"/>
      <c r="BG318" s="2"/>
    </row>
    <row r="319" spans="7:59" x14ac:dyDescent="0.2">
      <c r="G319"/>
      <c r="H319"/>
      <c r="I319" s="2"/>
      <c r="J319" s="2"/>
      <c r="Q319" s="2"/>
      <c r="S319" s="2"/>
      <c r="U319" s="4"/>
      <c r="W319" s="2"/>
      <c r="Y319" s="2"/>
      <c r="AI319" s="2"/>
      <c r="AK319" s="6"/>
      <c r="AM319" s="6"/>
      <c r="AN319" s="6"/>
      <c r="AO319" s="6"/>
      <c r="AP319" s="6"/>
      <c r="BF319" s="2"/>
      <c r="BG319" s="2"/>
    </row>
    <row r="320" spans="7:59" x14ac:dyDescent="0.2">
      <c r="G320"/>
      <c r="H320"/>
      <c r="I320" s="2"/>
      <c r="J320" s="2"/>
      <c r="Q320" s="2"/>
      <c r="S320" s="2"/>
      <c r="U320" s="4"/>
      <c r="W320" s="2"/>
      <c r="Y320" s="2"/>
      <c r="AI320" s="2"/>
      <c r="AK320" s="6"/>
      <c r="AM320" s="6"/>
      <c r="AN320" s="6"/>
      <c r="AO320" s="6"/>
      <c r="AP320" s="6"/>
      <c r="BF320" s="2"/>
      <c r="BG320" s="2"/>
    </row>
    <row r="321" spans="7:59" x14ac:dyDescent="0.2">
      <c r="G321"/>
      <c r="H321"/>
      <c r="I321" s="2"/>
      <c r="J321" s="2"/>
      <c r="Q321" s="2"/>
      <c r="S321" s="2"/>
      <c r="U321" s="4"/>
      <c r="W321" s="2"/>
      <c r="Y321" s="2"/>
      <c r="AI321" s="2"/>
      <c r="AK321" s="6"/>
      <c r="AM321" s="6"/>
      <c r="AN321" s="6"/>
      <c r="AO321" s="6"/>
      <c r="AP321" s="6"/>
      <c r="BF321" s="2"/>
      <c r="BG321" s="2"/>
    </row>
    <row r="322" spans="7:59" x14ac:dyDescent="0.2">
      <c r="I322" s="2"/>
      <c r="J322" s="2"/>
      <c r="Q322" s="2"/>
      <c r="S322" s="2"/>
      <c r="U322" s="4"/>
      <c r="W322" s="2"/>
      <c r="Y322" s="2"/>
      <c r="AI322" s="2"/>
      <c r="AK322" s="6"/>
      <c r="AM322" s="6"/>
      <c r="AN322" s="6"/>
      <c r="AO322" s="6"/>
      <c r="AP322" s="6"/>
      <c r="BF322" s="2"/>
      <c r="BG322" s="2"/>
    </row>
    <row r="323" spans="7:59" x14ac:dyDescent="0.2">
      <c r="I323" s="2"/>
      <c r="J323" s="2"/>
      <c r="Q323" s="2"/>
      <c r="S323" s="2"/>
      <c r="U323" s="4"/>
      <c r="W323" s="2"/>
      <c r="Y323" s="2"/>
      <c r="AI323" s="2"/>
      <c r="AK323" s="6"/>
      <c r="AM323" s="6"/>
      <c r="AN323" s="6"/>
      <c r="AO323" s="6"/>
      <c r="AP323" s="6"/>
      <c r="BF323" s="2"/>
      <c r="BG323" s="2"/>
    </row>
    <row r="324" spans="7:59" x14ac:dyDescent="0.2">
      <c r="I324" s="2"/>
      <c r="J324" s="2"/>
      <c r="Q324" s="2"/>
      <c r="S324" s="2"/>
      <c r="U324" s="4"/>
      <c r="W324" s="2"/>
      <c r="Y324" s="2"/>
      <c r="AI324" s="2"/>
      <c r="AK324" s="6"/>
      <c r="AM324" s="6"/>
      <c r="AN324" s="6"/>
      <c r="AO324" s="6"/>
      <c r="AP324" s="6"/>
      <c r="BF324" s="2"/>
      <c r="BG324" s="2"/>
    </row>
    <row r="325" spans="7:59" x14ac:dyDescent="0.2">
      <c r="I325" s="2"/>
      <c r="J325" s="2"/>
      <c r="Q325" s="2"/>
      <c r="S325" s="2"/>
      <c r="U325" s="4"/>
      <c r="W325" s="2"/>
      <c r="Y325" s="4"/>
      <c r="AD325" s="4"/>
      <c r="AI325" s="2"/>
      <c r="AK325" s="3"/>
      <c r="AM325" s="2"/>
      <c r="AN325" s="2"/>
      <c r="AP3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670C-4010-5042-B688-79D48B8069FE}">
  <dimension ref="A1:C11"/>
  <sheetViews>
    <sheetView workbookViewId="0">
      <selection activeCell="B16" sqref="B16"/>
    </sheetView>
  </sheetViews>
  <sheetFormatPr baseColWidth="10" defaultRowHeight="16" x14ac:dyDescent="0.2"/>
  <cols>
    <col min="2" max="2" width="70.33203125" customWidth="1"/>
  </cols>
  <sheetData>
    <row r="1" spans="1:3" ht="17" x14ac:dyDescent="0.2">
      <c r="A1" s="40" t="s">
        <v>52</v>
      </c>
      <c r="B1" s="41" t="s">
        <v>112</v>
      </c>
      <c r="C1" s="40" t="s">
        <v>113</v>
      </c>
    </row>
    <row r="2" spans="1:3" x14ac:dyDescent="0.2">
      <c r="A2" s="12">
        <v>44523</v>
      </c>
      <c r="B2" t="s">
        <v>114</v>
      </c>
      <c r="C2" t="s">
        <v>115</v>
      </c>
    </row>
    <row r="3" spans="1:3" x14ac:dyDescent="0.2">
      <c r="A3" s="9">
        <v>44641</v>
      </c>
      <c r="B3" t="s">
        <v>116</v>
      </c>
      <c r="C3" t="s">
        <v>115</v>
      </c>
    </row>
    <row r="4" spans="1:3" x14ac:dyDescent="0.2">
      <c r="A4" s="9">
        <v>44641</v>
      </c>
      <c r="B4" t="s">
        <v>117</v>
      </c>
      <c r="C4" t="s">
        <v>115</v>
      </c>
    </row>
    <row r="5" spans="1:3" x14ac:dyDescent="0.2">
      <c r="A5" s="9">
        <v>44641</v>
      </c>
      <c r="B5" t="s">
        <v>118</v>
      </c>
      <c r="C5" t="s">
        <v>115</v>
      </c>
    </row>
    <row r="6" spans="1:3" x14ac:dyDescent="0.2">
      <c r="A6" s="9">
        <v>44641</v>
      </c>
      <c r="B6" t="s">
        <v>119</v>
      </c>
      <c r="C6" t="s">
        <v>115</v>
      </c>
    </row>
    <row r="7" spans="1:3" x14ac:dyDescent="0.2">
      <c r="B7" s="8" t="s">
        <v>120</v>
      </c>
    </row>
    <row r="8" spans="1:3" ht="17" x14ac:dyDescent="0.2">
      <c r="A8" s="10">
        <v>44998</v>
      </c>
      <c r="B8" s="11" t="s">
        <v>127</v>
      </c>
      <c r="C8" t="s">
        <v>115</v>
      </c>
    </row>
    <row r="9" spans="1:3" x14ac:dyDescent="0.2">
      <c r="A9" s="12">
        <v>45127</v>
      </c>
      <c r="B9" t="s">
        <v>128</v>
      </c>
      <c r="C9" t="s">
        <v>115</v>
      </c>
    </row>
    <row r="10" spans="1:3" ht="32" customHeight="1" x14ac:dyDescent="0.2">
      <c r="A10" s="10"/>
      <c r="B10" s="11"/>
    </row>
    <row r="11" spans="1:3" x14ac:dyDescent="0.2">
      <c r="A1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2022-02-25T00:59:37Z</dcterms:created>
  <dcterms:modified xsi:type="dcterms:W3CDTF">2023-07-20T20:45:54Z</dcterms:modified>
</cp:coreProperties>
</file>