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boyar/Documents/MATLAB/NANOOS/NVS_plots_data_ab/Salish_Cruises_folders/Salish_Cruise-2021_September-Data/"/>
    </mc:Choice>
  </mc:AlternateContent>
  <xr:revisionPtr revIDLastSave="0" documentId="13_ncr:1_{FD1D8666-6CF7-4046-82FF-361B575EFCB9}" xr6:coauthVersionLast="47" xr6:coauthVersionMax="47" xr10:uidLastSave="{00000000-0000-0000-0000-000000000000}"/>
  <bookViews>
    <workbookView xWindow="-33000" yWindow="-840" windowWidth="28760" windowHeight="15980" xr2:uid="{5AB05FC9-C12F-7742-88D5-840AD6D26512}"/>
  </bookViews>
  <sheets>
    <sheet name="ALL_DATA" sheetId="1" r:id="rId1"/>
    <sheet name="Read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D254" i="1" l="1"/>
  <c r="AZ254" i="1"/>
  <c r="BD253" i="1"/>
  <c r="AZ253" i="1"/>
  <c r="BD251" i="1"/>
  <c r="AZ251" i="1"/>
  <c r="BD250" i="1"/>
  <c r="AZ250" i="1"/>
  <c r="BD248" i="1"/>
  <c r="AZ248" i="1"/>
  <c r="BD244" i="1"/>
  <c r="AZ244" i="1"/>
  <c r="BD243" i="1"/>
  <c r="AZ243" i="1"/>
  <c r="BD242" i="1"/>
  <c r="AZ242" i="1"/>
  <c r="BD241" i="1"/>
  <c r="AZ241" i="1"/>
  <c r="BD240" i="1"/>
  <c r="AZ240" i="1"/>
  <c r="BD239" i="1"/>
  <c r="AZ239" i="1"/>
  <c r="BD236" i="1"/>
  <c r="AZ236" i="1"/>
  <c r="BD235" i="1"/>
  <c r="AZ235" i="1"/>
  <c r="BD234" i="1"/>
  <c r="AZ234" i="1"/>
  <c r="BD233" i="1"/>
  <c r="AZ233" i="1"/>
  <c r="BD232" i="1"/>
  <c r="AZ232" i="1"/>
  <c r="BD231" i="1"/>
  <c r="AZ231" i="1"/>
  <c r="BD226" i="1"/>
  <c r="AZ226" i="1"/>
  <c r="BD225" i="1"/>
  <c r="AZ225" i="1"/>
  <c r="BD224" i="1"/>
  <c r="AZ224" i="1"/>
  <c r="BD223" i="1"/>
  <c r="AZ223" i="1"/>
  <c r="BD222" i="1"/>
  <c r="AZ222" i="1"/>
  <c r="BD221" i="1"/>
  <c r="AZ221" i="1"/>
  <c r="BD216" i="1"/>
  <c r="AZ216" i="1"/>
  <c r="BD215" i="1"/>
  <c r="AZ215" i="1"/>
  <c r="BD214" i="1"/>
  <c r="AZ214" i="1"/>
  <c r="BD213" i="1"/>
  <c r="AZ213" i="1"/>
  <c r="BD212" i="1"/>
  <c r="AZ212" i="1"/>
  <c r="BD211" i="1"/>
  <c r="AZ211" i="1"/>
  <c r="BD204" i="1"/>
  <c r="AZ204" i="1"/>
  <c r="BD203" i="1"/>
  <c r="AZ203" i="1"/>
  <c r="BD202" i="1"/>
  <c r="AZ202" i="1"/>
  <c r="BD201" i="1"/>
  <c r="AZ201" i="1"/>
  <c r="BD200" i="1"/>
  <c r="AZ200" i="1"/>
  <c r="BD199" i="1"/>
  <c r="AZ199" i="1"/>
  <c r="BD193" i="1"/>
  <c r="AZ193" i="1"/>
  <c r="BD192" i="1"/>
  <c r="AZ192" i="1"/>
  <c r="BD191" i="1"/>
  <c r="AZ191" i="1"/>
  <c r="BD190" i="1"/>
  <c r="AZ190" i="1"/>
  <c r="BD189" i="1"/>
  <c r="AZ189" i="1"/>
  <c r="BD188" i="1"/>
  <c r="AZ188" i="1"/>
  <c r="BD180" i="1"/>
  <c r="AZ180" i="1"/>
  <c r="BD179" i="1"/>
  <c r="AZ179" i="1"/>
  <c r="BD178" i="1"/>
  <c r="AZ178" i="1"/>
  <c r="BD176" i="1"/>
  <c r="AZ176" i="1"/>
  <c r="BD175" i="1"/>
  <c r="AZ175" i="1"/>
  <c r="BD173" i="1"/>
  <c r="AZ173" i="1"/>
  <c r="BD171" i="1"/>
  <c r="AZ171" i="1"/>
  <c r="BD170" i="1"/>
  <c r="AZ170" i="1"/>
  <c r="BD169" i="1"/>
  <c r="AZ169" i="1"/>
  <c r="BD168" i="1"/>
  <c r="AZ168" i="1"/>
  <c r="BD167" i="1"/>
  <c r="AZ167" i="1"/>
  <c r="BD162" i="1"/>
  <c r="AZ162" i="1"/>
  <c r="BD161" i="1"/>
  <c r="AZ161" i="1"/>
  <c r="BD160" i="1"/>
  <c r="AZ160" i="1"/>
  <c r="BD159" i="1"/>
  <c r="AZ159" i="1"/>
  <c r="BD158" i="1"/>
  <c r="AZ158" i="1"/>
  <c r="BD157" i="1"/>
  <c r="AZ157" i="1"/>
  <c r="BD154" i="1"/>
  <c r="AZ154" i="1"/>
  <c r="BD153" i="1"/>
  <c r="AZ153" i="1"/>
  <c r="BD152" i="1"/>
  <c r="AZ152" i="1"/>
  <c r="BD151" i="1"/>
  <c r="AZ151" i="1"/>
  <c r="BD150" i="1"/>
  <c r="AZ150" i="1"/>
  <c r="BD149" i="1"/>
  <c r="AZ149" i="1"/>
  <c r="BD146" i="1"/>
  <c r="AZ146" i="1"/>
  <c r="BD145" i="1"/>
  <c r="AZ145" i="1"/>
  <c r="BD144" i="1"/>
  <c r="AZ144" i="1"/>
  <c r="BD142" i="1"/>
  <c r="AZ142" i="1"/>
  <c r="BD141" i="1"/>
  <c r="AZ141" i="1"/>
  <c r="BD136" i="1"/>
  <c r="AZ136" i="1"/>
  <c r="BD135" i="1"/>
  <c r="AZ135" i="1"/>
  <c r="BD134" i="1"/>
  <c r="AZ134" i="1"/>
  <c r="BD133" i="1"/>
  <c r="AZ133" i="1"/>
  <c r="BD132" i="1"/>
  <c r="AZ132" i="1"/>
  <c r="BD131" i="1"/>
  <c r="AZ131" i="1"/>
  <c r="BD125" i="1"/>
  <c r="AZ125" i="1"/>
  <c r="BD124" i="1"/>
  <c r="AZ124" i="1"/>
  <c r="BD123" i="1"/>
  <c r="AZ123" i="1"/>
  <c r="BD122" i="1"/>
  <c r="AZ122" i="1"/>
  <c r="BD121" i="1"/>
  <c r="AZ121" i="1"/>
  <c r="BD119" i="1"/>
  <c r="AZ119" i="1"/>
  <c r="BD115" i="1"/>
  <c r="AZ115" i="1"/>
  <c r="BD114" i="1"/>
  <c r="AZ114" i="1"/>
  <c r="BD113" i="1"/>
  <c r="AZ113" i="1"/>
  <c r="BD112" i="1"/>
  <c r="AZ112" i="1"/>
  <c r="BD111" i="1"/>
  <c r="AZ111" i="1"/>
  <c r="BD110" i="1"/>
  <c r="AZ110" i="1"/>
  <c r="BD108" i="1"/>
  <c r="AZ108" i="1"/>
  <c r="BD107" i="1"/>
  <c r="AZ107" i="1"/>
  <c r="BD106" i="1"/>
  <c r="AZ106" i="1"/>
  <c r="BD105" i="1"/>
  <c r="AZ105" i="1"/>
  <c r="BD104" i="1"/>
  <c r="AZ104" i="1"/>
  <c r="BD102" i="1"/>
  <c r="AZ102" i="1"/>
  <c r="BD100" i="1"/>
  <c r="AZ100" i="1"/>
  <c r="BD99" i="1"/>
  <c r="AZ99" i="1"/>
  <c r="BD98" i="1"/>
  <c r="AZ98" i="1"/>
  <c r="BD97" i="1"/>
  <c r="AZ97" i="1"/>
  <c r="BD96" i="1"/>
  <c r="AZ96" i="1"/>
  <c r="BD94" i="1"/>
  <c r="AZ94" i="1"/>
  <c r="BD89" i="1"/>
  <c r="AZ89" i="1"/>
  <c r="BD88" i="1"/>
  <c r="AZ88" i="1"/>
  <c r="BD87" i="1"/>
  <c r="AZ87" i="1"/>
  <c r="BD86" i="1"/>
  <c r="AZ86" i="1"/>
  <c r="BD85" i="1"/>
  <c r="AZ85" i="1"/>
  <c r="BD84" i="1"/>
  <c r="AZ84" i="1"/>
  <c r="BD82" i="1"/>
  <c r="AZ82" i="1"/>
  <c r="BD81" i="1"/>
  <c r="AZ81" i="1"/>
  <c r="BD80" i="1"/>
  <c r="AZ80" i="1"/>
  <c r="BD79" i="1"/>
  <c r="AZ79" i="1"/>
  <c r="BD78" i="1"/>
  <c r="AZ78" i="1"/>
  <c r="BD77" i="1"/>
  <c r="AZ77" i="1"/>
  <c r="BD74" i="1"/>
  <c r="AZ74" i="1"/>
  <c r="BD72" i="1"/>
  <c r="AZ72" i="1"/>
  <c r="BD71" i="1"/>
  <c r="AZ71" i="1"/>
  <c r="BD70" i="1"/>
  <c r="AZ70" i="1"/>
  <c r="BD69" i="1"/>
  <c r="AZ69" i="1"/>
  <c r="BD67" i="1"/>
  <c r="AZ67" i="1"/>
  <c r="BD63" i="1"/>
  <c r="AZ63" i="1"/>
  <c r="BD62" i="1"/>
  <c r="AZ62" i="1"/>
  <c r="BD61" i="1"/>
  <c r="AZ61" i="1"/>
  <c r="BD60" i="1"/>
  <c r="AZ60" i="1"/>
  <c r="BD59" i="1"/>
  <c r="AZ59" i="1"/>
  <c r="BD58" i="1"/>
  <c r="AZ58" i="1"/>
  <c r="BD56" i="1"/>
  <c r="AZ56" i="1"/>
  <c r="BD55" i="1"/>
  <c r="AZ55" i="1"/>
  <c r="BD54" i="1"/>
  <c r="AZ54" i="1"/>
  <c r="BD53" i="1"/>
  <c r="AZ53" i="1"/>
  <c r="BD52" i="1"/>
  <c r="AZ52" i="1"/>
  <c r="BD50" i="1"/>
  <c r="AZ50" i="1"/>
  <c r="BD47" i="1"/>
  <c r="AZ47" i="1"/>
  <c r="BD46" i="1"/>
  <c r="AZ46" i="1"/>
  <c r="BD45" i="1"/>
  <c r="AZ45" i="1"/>
  <c r="BD44" i="1"/>
  <c r="AZ44" i="1"/>
  <c r="BD43" i="1"/>
  <c r="AZ43" i="1"/>
  <c r="BD42" i="1"/>
  <c r="AZ42" i="1"/>
  <c r="BD39" i="1"/>
  <c r="AZ39" i="1"/>
  <c r="BD37" i="1"/>
  <c r="AZ37" i="1"/>
  <c r="BD36" i="1"/>
  <c r="AZ36" i="1"/>
  <c r="BD35" i="1"/>
  <c r="AZ35" i="1"/>
  <c r="BD33" i="1"/>
  <c r="AZ33" i="1"/>
  <c r="BD32" i="1"/>
  <c r="AZ32" i="1"/>
  <c r="BD29" i="1"/>
  <c r="AZ29" i="1"/>
  <c r="BD28" i="1"/>
  <c r="AZ28" i="1"/>
  <c r="BD27" i="1"/>
  <c r="AZ27" i="1"/>
  <c r="BD26" i="1"/>
  <c r="AZ26" i="1"/>
  <c r="BD25" i="1"/>
  <c r="AZ25" i="1"/>
  <c r="BD24" i="1"/>
  <c r="AZ24" i="1"/>
  <c r="BD21" i="1"/>
  <c r="AZ21" i="1"/>
  <c r="BD19" i="1"/>
  <c r="AZ19" i="1"/>
  <c r="BD18" i="1"/>
  <c r="AZ18" i="1"/>
  <c r="BD17" i="1"/>
  <c r="AZ17" i="1"/>
  <c r="BD16" i="1"/>
  <c r="AZ16" i="1"/>
  <c r="BD15" i="1"/>
  <c r="AZ15" i="1"/>
  <c r="BD9" i="1"/>
  <c r="AZ9" i="1"/>
  <c r="BD8" i="1"/>
  <c r="AZ8" i="1"/>
  <c r="BD7" i="1"/>
  <c r="AZ7" i="1"/>
  <c r="BD6" i="1"/>
  <c r="AZ6" i="1"/>
  <c r="BD5" i="1"/>
  <c r="AZ5" i="1"/>
  <c r="BD4" i="1"/>
  <c r="AZ4" i="1"/>
  <c r="AH254" i="1"/>
  <c r="AH253" i="1"/>
  <c r="AH252" i="1"/>
  <c r="AH251" i="1"/>
  <c r="AH250" i="1"/>
  <c r="AH248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0" i="1"/>
  <c r="AH179" i="1"/>
  <c r="AH178" i="1"/>
  <c r="AH176" i="1"/>
  <c r="AH175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5" i="1"/>
  <c r="AH124" i="1"/>
  <c r="AH123" i="1"/>
  <c r="AH122" i="1"/>
  <c r="AH121" i="1"/>
  <c r="AH119" i="1"/>
  <c r="AH118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0" i="1"/>
  <c r="AH99" i="1"/>
  <c r="AH98" i="1"/>
  <c r="AH97" i="1"/>
  <c r="AH96" i="1"/>
  <c r="AH94" i="1"/>
  <c r="AH93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2" i="1"/>
  <c r="AH71" i="1"/>
  <c r="AH70" i="1"/>
  <c r="AH69" i="1"/>
  <c r="AH67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7" i="1"/>
  <c r="AH36" i="1"/>
  <c r="AH35" i="1"/>
  <c r="AH33" i="1"/>
  <c r="AH32" i="1"/>
  <c r="AH30" i="1"/>
  <c r="AH29" i="1"/>
  <c r="AH28" i="1"/>
  <c r="AH27" i="1"/>
  <c r="AH26" i="1"/>
  <c r="AH25" i="1"/>
  <c r="AH24" i="1"/>
  <c r="AH23" i="1"/>
  <c r="AH22" i="1"/>
  <c r="AH21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</calcChain>
</file>

<file path=xl/sharedStrings.xml><?xml version="1.0" encoding="utf-8"?>
<sst xmlns="http://schemas.openxmlformats.org/spreadsheetml/2006/main" count="843" uniqueCount="129">
  <si>
    <t>record no</t>
  </si>
  <si>
    <t>CRUISE_ID</t>
  </si>
  <si>
    <t>DATE_UTC</t>
  </si>
  <si>
    <t>TIME_UTC</t>
  </si>
  <si>
    <t>DATE_LOCAL</t>
  </si>
  <si>
    <t>TIME_LOCAL</t>
  </si>
  <si>
    <t>LATITUDE_DEG</t>
  </si>
  <si>
    <t>LONGITUDE_DEG</t>
  </si>
  <si>
    <t>LATITUDE_DEC</t>
  </si>
  <si>
    <t>LONGITUDE_DEC</t>
  </si>
  <si>
    <t>STATION_NO</t>
  </si>
  <si>
    <t>NISKIN_NO</t>
  </si>
  <si>
    <t>NISKIN_NO_FLAG_W</t>
  </si>
  <si>
    <t>CTDPRS_DBAR</t>
  </si>
  <si>
    <t>DEPTH (M)</t>
  </si>
  <si>
    <t>CTDTMP_DEG_C_ITS90</t>
  </si>
  <si>
    <t>CTDTMP_FLAG_W</t>
  </si>
  <si>
    <t>CTDTMP2_DEC_C_ITS90</t>
  </si>
  <si>
    <t>CTDSAL_PSS78</t>
  </si>
  <si>
    <t>CTDSAL2_PSS78</t>
  </si>
  <si>
    <t>SIGMATHETA_KG_M3</t>
  </si>
  <si>
    <t>SIGMATHETA2_KG_M3</t>
  </si>
  <si>
    <t>CTDOXY_MG_L_1</t>
  </si>
  <si>
    <t>CTDOXY_MG_L_2</t>
  </si>
  <si>
    <t>CTDOXY_MG_L_AVG</t>
  </si>
  <si>
    <t>CTD/O2_COMMENTS</t>
  </si>
  <si>
    <t>OXYGEN_MG_L_1</t>
  </si>
  <si>
    <t>OXYGEN_MG_L_2</t>
  </si>
  <si>
    <t>OXYGEN_MG_L_3</t>
  </si>
  <si>
    <t>OXYGEN_avg_mg_L</t>
  </si>
  <si>
    <t>OXYGEN_UMOL_KG</t>
  </si>
  <si>
    <t>OXYGEN_FLAG_W</t>
  </si>
  <si>
    <t>OXYGEN COMMENTS</t>
  </si>
  <si>
    <t>Nutrient lab temperature</t>
  </si>
  <si>
    <t>NITRATE_UMOL_L</t>
  </si>
  <si>
    <t>NITRITE_UMOL_L</t>
  </si>
  <si>
    <t>AMMONIUM_UMOL_L</t>
  </si>
  <si>
    <t>PHOSPHATE_UMOL_L</t>
  </si>
  <si>
    <t>SILICATE_UMOL_L</t>
  </si>
  <si>
    <t>NUTRIENTS_FLAG_W</t>
  </si>
  <si>
    <t>CTD FLU (mg/m3)</t>
  </si>
  <si>
    <t>CHLA (ug/l)</t>
  </si>
  <si>
    <t>CHLA 2 (ug/l)</t>
  </si>
  <si>
    <t>CHLA avg (ug/l)</t>
  </si>
  <si>
    <t>PHAEOPIGMENT (ug/l)</t>
  </si>
  <si>
    <t>PHAEOPIGMENT 2 (ug/l)</t>
  </si>
  <si>
    <t>PHAEOPIGMENT avg (ug/l)</t>
  </si>
  <si>
    <t>TA_UMOL_KG</t>
  </si>
  <si>
    <t>TA_FLAG_W</t>
  </si>
  <si>
    <t>DIC_UMOL_KG</t>
  </si>
  <si>
    <t>DIC_FLAG_W</t>
  </si>
  <si>
    <t>SECCHI DEPTH (m)</t>
  </si>
  <si>
    <t>Date</t>
  </si>
  <si>
    <t>Changes made</t>
  </si>
  <si>
    <t>CTD/TEMP_COMMENTS</t>
  </si>
  <si>
    <t>CTD/SAL_COMMENTS</t>
  </si>
  <si>
    <t>RC0063</t>
  </si>
  <si>
    <t xml:space="preserve"> 48 01.02 N</t>
  </si>
  <si>
    <t xml:space="preserve"> 47 42.17 N</t>
  </si>
  <si>
    <t xml:space="preserve"> 48 06.45 N</t>
  </si>
  <si>
    <t xml:space="preserve"> 48 14.52 N</t>
  </si>
  <si>
    <t xml:space="preserve"> 47 53.06 N</t>
  </si>
  <si>
    <t xml:space="preserve"> 48 08.52 N</t>
  </si>
  <si>
    <t xml:space="preserve"> 48 11.36 N</t>
  </si>
  <si>
    <t xml:space="preserve"> 48 16.30 N</t>
  </si>
  <si>
    <t xml:space="preserve"> 48 22.47 N</t>
  </si>
  <si>
    <t xml:space="preserve"> 47 58.96 N</t>
  </si>
  <si>
    <t xml:space="preserve"> 47 53.81 N</t>
  </si>
  <si>
    <t xml:space="preserve"> 47 47.99 N</t>
  </si>
  <si>
    <t xml:space="preserve"> 47 22.24 N</t>
  </si>
  <si>
    <t xml:space="preserve"> 47 25.48 N</t>
  </si>
  <si>
    <t xml:space="preserve"> 47 32.80 N</t>
  </si>
  <si>
    <t xml:space="preserve"> 47 36.41 N</t>
  </si>
  <si>
    <t xml:space="preserve"> 47 39.68 N</t>
  </si>
  <si>
    <t xml:space="preserve"> 47 44.11 N</t>
  </si>
  <si>
    <t xml:space="preserve"> 47 29.41 N</t>
  </si>
  <si>
    <t xml:space="preserve"> 47 21.39 N</t>
  </si>
  <si>
    <t xml:space="preserve"> 47 33.39 N</t>
  </si>
  <si>
    <t xml:space="preserve"> 47 27.33 N</t>
  </si>
  <si>
    <t xml:space="preserve"> 47 23.64 N</t>
  </si>
  <si>
    <t xml:space="preserve"> 47 19.25 N</t>
  </si>
  <si>
    <t xml:space="preserve"> 47 10.92 N</t>
  </si>
  <si>
    <t xml:space="preserve"> 47 10.12 N</t>
  </si>
  <si>
    <t xml:space="preserve"> 47 16.55 N</t>
  </si>
  <si>
    <t xml:space="preserve"> 122 18.31 W</t>
  </si>
  <si>
    <t xml:space="preserve"> 122 27.29 W</t>
  </si>
  <si>
    <t xml:space="preserve"> 122 29.35 W</t>
  </si>
  <si>
    <t xml:space="preserve"> 122 33.22 W</t>
  </si>
  <si>
    <t xml:space="preserve"> 122 22.03 W</t>
  </si>
  <si>
    <t xml:space="preserve"> 122 41.17 W</t>
  </si>
  <si>
    <t xml:space="preserve"> 122 50.94 W</t>
  </si>
  <si>
    <t xml:space="preserve"> 123 01.09 W</t>
  </si>
  <si>
    <t xml:space="preserve"> 122 42.99 W</t>
  </si>
  <si>
    <t xml:space="preserve"> 122 37.23 W</t>
  </si>
  <si>
    <t xml:space="preserve"> 122 36.58 W</t>
  </si>
  <si>
    <t xml:space="preserve"> 122 43.17 W</t>
  </si>
  <si>
    <t xml:space="preserve"> 123 08.04 W</t>
  </si>
  <si>
    <t xml:space="preserve"> 123 06.49 W</t>
  </si>
  <si>
    <t xml:space="preserve"> 123 00.45 W</t>
  </si>
  <si>
    <t xml:space="preserve"> 122 56.40 W</t>
  </si>
  <si>
    <t xml:space="preserve"> 122 51.65 W</t>
  </si>
  <si>
    <t xml:space="preserve"> 122 45.73 W</t>
  </si>
  <si>
    <t xml:space="preserve"> 123 03.42 W</t>
  </si>
  <si>
    <t xml:space="preserve"> 123 01.45 W</t>
  </si>
  <si>
    <t xml:space="preserve"> 122 26.64 W</t>
  </si>
  <si>
    <t xml:space="preserve"> 122 24.51 W</t>
  </si>
  <si>
    <t xml:space="preserve"> 122 21.46 W</t>
  </si>
  <si>
    <t xml:space="preserve"> 122 30.17 W</t>
  </si>
  <si>
    <t xml:space="preserve"> 122 37.98 W</t>
  </si>
  <si>
    <t xml:space="preserve"> 122 47.22 W</t>
  </si>
  <si>
    <t xml:space="preserve"> 122 42.44 W</t>
  </si>
  <si>
    <t>Creation of spreadsheet</t>
  </si>
  <si>
    <t>ab</t>
  </si>
  <si>
    <t>Added bottle oxygen data</t>
  </si>
  <si>
    <t>Added bottle chlorophyll data</t>
  </si>
  <si>
    <t>Added bottle nutrient data</t>
  </si>
  <si>
    <t>Added bottle salinity data</t>
  </si>
  <si>
    <t>Calculated co2sys parameters using the following:</t>
  </si>
  <si>
    <t>Fixed nutrient data (values were in wrong columns) and added nutrient lab temp</t>
  </si>
  <si>
    <t>SALINITY_PSS78_1</t>
  </si>
  <si>
    <t>SALINITY_PSS78_2</t>
  </si>
  <si>
    <t>CTDSAL_FLAG_W</t>
  </si>
  <si>
    <t>CTDOXY_FLAG_W</t>
  </si>
  <si>
    <t>SALINITY_FLAG_W</t>
  </si>
  <si>
    <t>CHLA_FLAG_W</t>
  </si>
  <si>
    <t>PHAEOPIGMENT_FLAG_W</t>
  </si>
  <si>
    <t>CTD_PH_NBS</t>
  </si>
  <si>
    <t>Added pH scale to header</t>
  </si>
  <si>
    <t>added negative sign to longitudes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</si>
</sst>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;@"/>
    <numFmt numFmtId="165" formatCode="h:mm:ss;@"/>
    <numFmt numFmtId="166" formatCode="0.000"/>
    <numFmt numFmtId="167" formatCode="0.0000"/>
    <numFmt numFmtId="168" formatCode="0.0000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  <font>
      <b/>
      <sz val="12"/>
      <color theme="1"/>
      <name val="Calibri (Body)"/>
    </font>
    <font>
      <b/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 (Body)"/>
    </font>
    <font>
      <sz val="11"/>
      <color theme="1"/>
      <name val="Calibri (Body)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2" fontId="0" fillId="0" borderId="0" xfId="0" applyNumberFormat="1"/>
    <xf numFmtId="2" fontId="3" fillId="0" borderId="0" xfId="0" applyNumberFormat="1" applyFont="1"/>
    <xf numFmtId="2" fontId="2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/>
    <xf numFmtId="16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" fontId="0" fillId="0" borderId="0" xfId="0" applyNumberFormat="1"/>
    <xf numFmtId="0" fontId="4" fillId="2" borderId="0" xfId="0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165" fontId="4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166" fontId="4" fillId="2" borderId="0" xfId="0" applyNumberFormat="1" applyFont="1" applyFill="1" applyAlignment="1">
      <alignment horizontal="center" vertical="center" wrapText="1"/>
    </xf>
    <xf numFmtId="1" fontId="4" fillId="2" borderId="0" xfId="0" applyNumberFormat="1" applyFont="1" applyFill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6" fontId="1" fillId="2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165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6" fillId="0" borderId="0" xfId="0" applyNumberFormat="1" applyFont="1"/>
    <xf numFmtId="2" fontId="7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 vertical="center"/>
    </xf>
    <xf numFmtId="166" fontId="9" fillId="3" borderId="0" xfId="0" applyNumberFormat="1" applyFont="1" applyFill="1" applyAlignment="1">
      <alignment horizontal="center" vertical="center"/>
    </xf>
    <xf numFmtId="166" fontId="3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 vertical="center"/>
    </xf>
    <xf numFmtId="2" fontId="10" fillId="0" borderId="0" xfId="0" applyNumberFormat="1" applyFont="1"/>
    <xf numFmtId="167" fontId="0" fillId="0" borderId="0" xfId="0" applyNumberFormat="1" applyAlignment="1">
      <alignment horizontal="center" vertical="center"/>
    </xf>
    <xf numFmtId="167" fontId="7" fillId="0" borderId="0" xfId="0" applyNumberFormat="1" applyFont="1" applyAlignment="1">
      <alignment horizontal="center"/>
    </xf>
    <xf numFmtId="167" fontId="11" fillId="3" borderId="0" xfId="0" applyNumberFormat="1" applyFont="1" applyFill="1" applyAlignment="1">
      <alignment horizontal="center"/>
    </xf>
    <xf numFmtId="166" fontId="7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8" fontId="7" fillId="0" borderId="0" xfId="0" applyNumberFormat="1" applyFont="1" applyAlignment="1">
      <alignment horizontal="center"/>
    </xf>
    <xf numFmtId="167" fontId="10" fillId="0" borderId="0" xfId="0" applyNumberFormat="1" applyFont="1" applyAlignment="1">
      <alignment horizontal="center" vertical="center"/>
    </xf>
    <xf numFmtId="2" fontId="11" fillId="0" borderId="0" xfId="0" applyNumberFormat="1" applyFont="1" applyAlignment="1">
      <alignment horizontal="center"/>
    </xf>
    <xf numFmtId="2" fontId="7" fillId="3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02302-C079-A94A-BE83-F00D8F4D40A7}">
  <dimension ref="A1:BJ325"/>
  <sheetViews>
    <sheetView tabSelected="1" zoomScale="92" workbookViewId="0">
      <selection activeCell="K14" sqref="K14"/>
    </sheetView>
  </sheetViews>
  <sheetFormatPr baseColWidth="10" defaultRowHeight="16" x14ac:dyDescent="0.2"/>
  <cols>
    <col min="3" max="3" width="11.33203125" style="9" customWidth="1"/>
    <col min="5" max="5" width="10.83203125" style="9"/>
    <col min="9" max="10" width="10.83203125" style="48"/>
    <col min="38" max="38" width="14.33203125" customWidth="1"/>
    <col min="41" max="41" width="10.83203125" style="2"/>
    <col min="42" max="42" width="13.1640625" customWidth="1"/>
    <col min="51" max="51" width="10.83203125" style="5"/>
    <col min="55" max="55" width="10.83203125" style="5"/>
  </cols>
  <sheetData>
    <row r="1" spans="1:62" ht="51" x14ac:dyDescent="0.2">
      <c r="A1" s="13" t="s">
        <v>0</v>
      </c>
      <c r="B1" s="13" t="s">
        <v>1</v>
      </c>
      <c r="C1" s="14" t="s">
        <v>2</v>
      </c>
      <c r="D1" s="15" t="s">
        <v>3</v>
      </c>
      <c r="E1" s="14" t="s">
        <v>4</v>
      </c>
      <c r="F1" s="15" t="s">
        <v>5</v>
      </c>
      <c r="G1" s="16" t="s">
        <v>6</v>
      </c>
      <c r="H1" s="16" t="s">
        <v>7</v>
      </c>
      <c r="I1" s="17" t="s">
        <v>8</v>
      </c>
      <c r="J1" s="17" t="s">
        <v>9</v>
      </c>
      <c r="K1" s="18" t="s">
        <v>10</v>
      </c>
      <c r="L1" s="18" t="s">
        <v>11</v>
      </c>
      <c r="M1" s="19" t="s">
        <v>12</v>
      </c>
      <c r="N1" s="17" t="s">
        <v>13</v>
      </c>
      <c r="O1" s="17" t="s">
        <v>14</v>
      </c>
      <c r="P1" s="17" t="s">
        <v>15</v>
      </c>
      <c r="Q1" s="18" t="s">
        <v>17</v>
      </c>
      <c r="R1" s="18" t="s">
        <v>16</v>
      </c>
      <c r="S1" s="17" t="s">
        <v>54</v>
      </c>
      <c r="T1" s="17" t="s">
        <v>18</v>
      </c>
      <c r="U1" s="18" t="s">
        <v>19</v>
      </c>
      <c r="V1" s="18" t="s">
        <v>121</v>
      </c>
      <c r="W1" s="18" t="s">
        <v>55</v>
      </c>
      <c r="X1" s="17" t="s">
        <v>20</v>
      </c>
      <c r="Y1" s="17" t="s">
        <v>21</v>
      </c>
      <c r="Z1" s="17" t="s">
        <v>22</v>
      </c>
      <c r="AA1" s="17" t="s">
        <v>23</v>
      </c>
      <c r="AB1" s="17" t="s">
        <v>24</v>
      </c>
      <c r="AC1" s="17" t="s">
        <v>122</v>
      </c>
      <c r="AD1" s="17" t="s">
        <v>25</v>
      </c>
      <c r="AE1" s="17" t="s">
        <v>26</v>
      </c>
      <c r="AF1" s="17" t="s">
        <v>27</v>
      </c>
      <c r="AG1" s="17" t="s">
        <v>28</v>
      </c>
      <c r="AH1" s="17" t="s">
        <v>29</v>
      </c>
      <c r="AI1" s="17" t="s">
        <v>30</v>
      </c>
      <c r="AJ1" s="20" t="s">
        <v>31</v>
      </c>
      <c r="AK1" s="20" t="s">
        <v>32</v>
      </c>
      <c r="AL1" s="20" t="s">
        <v>126</v>
      </c>
      <c r="AM1" s="22" t="s">
        <v>119</v>
      </c>
      <c r="AN1" s="22" t="s">
        <v>120</v>
      </c>
      <c r="AO1" s="22" t="s">
        <v>123</v>
      </c>
      <c r="AP1" s="13" t="s">
        <v>33</v>
      </c>
      <c r="AQ1" s="20" t="s">
        <v>34</v>
      </c>
      <c r="AR1" s="20" t="s">
        <v>35</v>
      </c>
      <c r="AS1" s="20" t="s">
        <v>36</v>
      </c>
      <c r="AT1" s="20" t="s">
        <v>37</v>
      </c>
      <c r="AU1" s="20" t="s">
        <v>38</v>
      </c>
      <c r="AV1" s="16" t="s">
        <v>39</v>
      </c>
      <c r="AW1" s="17" t="s">
        <v>40</v>
      </c>
      <c r="AX1" s="17" t="s">
        <v>41</v>
      </c>
      <c r="AY1" s="17" t="s">
        <v>42</v>
      </c>
      <c r="AZ1" s="17" t="s">
        <v>43</v>
      </c>
      <c r="BA1" s="17" t="s">
        <v>124</v>
      </c>
      <c r="BB1" s="17" t="s">
        <v>44</v>
      </c>
      <c r="BC1" s="17" t="s">
        <v>45</v>
      </c>
      <c r="BD1" s="17" t="s">
        <v>46</v>
      </c>
      <c r="BE1" s="17" t="s">
        <v>125</v>
      </c>
      <c r="BF1" s="21" t="s">
        <v>47</v>
      </c>
      <c r="BG1" s="21" t="s">
        <v>48</v>
      </c>
      <c r="BH1" s="21" t="s">
        <v>49</v>
      </c>
      <c r="BI1" s="21" t="s">
        <v>50</v>
      </c>
      <c r="BJ1" s="17" t="s">
        <v>51</v>
      </c>
    </row>
    <row r="2" spans="1:62" x14ac:dyDescent="0.2">
      <c r="A2" s="23">
        <v>1</v>
      </c>
      <c r="B2" t="s">
        <v>56</v>
      </c>
      <c r="C2" s="9">
        <v>44452</v>
      </c>
      <c r="D2" s="24">
        <v>0.83864583333333342</v>
      </c>
      <c r="E2" s="9">
        <v>44452</v>
      </c>
      <c r="F2" s="25">
        <v>0.55158564814814814</v>
      </c>
      <c r="G2" t="s">
        <v>57</v>
      </c>
      <c r="H2" t="s">
        <v>84</v>
      </c>
      <c r="I2" s="48">
        <v>48.017000000000003</v>
      </c>
      <c r="J2" s="4">
        <v>-122.30516666666666</v>
      </c>
      <c r="K2">
        <v>1</v>
      </c>
      <c r="L2">
        <v>1</v>
      </c>
      <c r="M2" s="28">
        <v>2</v>
      </c>
      <c r="N2" s="5">
        <v>100.98399999999999</v>
      </c>
      <c r="O2" s="5">
        <v>100.11199999999999</v>
      </c>
      <c r="P2" s="5">
        <v>11.5754</v>
      </c>
      <c r="Q2" s="2"/>
      <c r="R2" s="1">
        <v>2</v>
      </c>
      <c r="S2" s="2"/>
      <c r="T2" s="29">
        <v>30.404199999999999</v>
      </c>
      <c r="U2" s="3"/>
      <c r="V2" s="3">
        <v>2</v>
      </c>
      <c r="W2" s="2"/>
      <c r="X2" s="5">
        <v>23.100899999999999</v>
      </c>
      <c r="Y2" s="2"/>
      <c r="Z2" s="5">
        <v>4.0210999999999997</v>
      </c>
      <c r="AA2" s="2"/>
      <c r="AB2" s="2"/>
      <c r="AC2" s="3">
        <v>2</v>
      </c>
      <c r="AE2" s="30">
        <v>4.3537963738071568</v>
      </c>
      <c r="AF2" s="30">
        <v>4.3537963738071568</v>
      </c>
      <c r="AG2" s="31"/>
      <c r="AH2" s="7">
        <f>AVERAGE(AE2:AF2)</f>
        <v>4.3537963738071568</v>
      </c>
      <c r="AI2" s="2"/>
      <c r="AJ2" s="3">
        <v>2</v>
      </c>
      <c r="AK2" s="5"/>
      <c r="AL2" s="5">
        <v>8.2289999999999992</v>
      </c>
      <c r="AM2" s="3"/>
      <c r="AN2" s="3"/>
      <c r="AO2" s="1"/>
      <c r="AP2">
        <v>22.7</v>
      </c>
      <c r="AQ2" s="37">
        <v>27.374452261304214</v>
      </c>
      <c r="AR2" s="37">
        <v>0.10081040932716835</v>
      </c>
      <c r="AS2" s="37">
        <v>0</v>
      </c>
      <c r="AT2" s="37">
        <v>2.5756825385212836</v>
      </c>
      <c r="AU2" s="37">
        <v>48.623706795998082</v>
      </c>
      <c r="AV2" s="3">
        <v>2</v>
      </c>
      <c r="AW2" s="5">
        <v>0</v>
      </c>
      <c r="AX2" s="38"/>
      <c r="AY2" s="38"/>
      <c r="AZ2" s="27"/>
      <c r="BA2" s="3"/>
      <c r="BB2" s="36"/>
      <c r="BC2" s="36"/>
      <c r="BD2" s="27"/>
      <c r="BE2" s="3"/>
      <c r="BF2" s="2"/>
      <c r="BG2" s="2"/>
      <c r="BJ2">
        <v>3.5</v>
      </c>
    </row>
    <row r="3" spans="1:62" x14ac:dyDescent="0.2">
      <c r="A3" s="23">
        <v>2</v>
      </c>
      <c r="B3" t="s">
        <v>56</v>
      </c>
      <c r="C3" s="9">
        <v>44452</v>
      </c>
      <c r="D3" s="24">
        <v>0.83864583333333342</v>
      </c>
      <c r="E3" s="9">
        <v>44452</v>
      </c>
      <c r="F3" s="25">
        <v>0.55283564814814812</v>
      </c>
      <c r="G3" t="s">
        <v>57</v>
      </c>
      <c r="H3" t="s">
        <v>84</v>
      </c>
      <c r="I3" s="48">
        <v>48.017000000000003</v>
      </c>
      <c r="J3" s="4">
        <v>-122.30516666666666</v>
      </c>
      <c r="K3">
        <v>1</v>
      </c>
      <c r="L3">
        <v>2</v>
      </c>
      <c r="M3" s="28">
        <v>2</v>
      </c>
      <c r="N3" s="5">
        <v>80.697000000000003</v>
      </c>
      <c r="O3" s="5">
        <v>80.004000000000005</v>
      </c>
      <c r="P3" s="5">
        <v>11.753299999999999</v>
      </c>
      <c r="Q3" s="2"/>
      <c r="R3" s="1">
        <v>2</v>
      </c>
      <c r="S3" s="2"/>
      <c r="T3" s="29">
        <v>30.318999999999999</v>
      </c>
      <c r="U3" s="3"/>
      <c r="V3" s="3">
        <v>2</v>
      </c>
      <c r="W3" s="2"/>
      <c r="X3" s="5">
        <v>23.002700000000001</v>
      </c>
      <c r="Y3" s="2"/>
      <c r="Z3" s="5">
        <v>4.1073000000000004</v>
      </c>
      <c r="AA3" s="2"/>
      <c r="AB3" s="2"/>
      <c r="AC3" s="3">
        <v>2</v>
      </c>
      <c r="AE3" s="30">
        <v>4.5325036030137547</v>
      </c>
      <c r="AF3" s="30">
        <v>4.5325036030137547</v>
      </c>
      <c r="AG3" s="31"/>
      <c r="AH3" s="7">
        <f t="shared" ref="AH3:AH65" si="0">AVERAGE(AE3:AF3)</f>
        <v>4.5325036030137547</v>
      </c>
      <c r="AI3" s="2"/>
      <c r="AJ3" s="3">
        <v>2</v>
      </c>
      <c r="AK3" s="5"/>
      <c r="AL3" s="5">
        <v>8.2509999999999994</v>
      </c>
      <c r="AM3" s="3"/>
      <c r="AN3" s="3"/>
      <c r="AO3" s="1"/>
      <c r="AP3">
        <v>22.7</v>
      </c>
      <c r="AQ3" s="37">
        <v>27.3676425252551</v>
      </c>
      <c r="AR3" s="37">
        <v>9.0303284438775513E-2</v>
      </c>
      <c r="AS3" s="37">
        <v>0</v>
      </c>
      <c r="AT3" s="37">
        <v>2.4628521297176138</v>
      </c>
      <c r="AU3" s="37">
        <v>44.327627259948983</v>
      </c>
      <c r="AV3" s="3">
        <v>2</v>
      </c>
      <c r="AW3" s="5">
        <v>0</v>
      </c>
      <c r="AX3" s="38"/>
      <c r="AY3" s="38"/>
      <c r="AZ3" s="27"/>
      <c r="BA3" s="3"/>
      <c r="BB3" s="36"/>
      <c r="BC3" s="36"/>
      <c r="BD3" s="27"/>
      <c r="BE3" s="3"/>
      <c r="BF3" s="2"/>
      <c r="BG3" s="2"/>
      <c r="BJ3">
        <v>3.5</v>
      </c>
    </row>
    <row r="4" spans="1:62" x14ac:dyDescent="0.2">
      <c r="A4" s="23">
        <v>3</v>
      </c>
      <c r="B4" t="s">
        <v>56</v>
      </c>
      <c r="C4" s="9">
        <v>44452</v>
      </c>
      <c r="D4" s="24">
        <v>0.83864583333333342</v>
      </c>
      <c r="E4" s="9">
        <v>44452</v>
      </c>
      <c r="F4" s="25">
        <v>0.55437499999999995</v>
      </c>
      <c r="G4" t="s">
        <v>57</v>
      </c>
      <c r="H4" t="s">
        <v>84</v>
      </c>
      <c r="I4" s="48">
        <v>48.017000000000003</v>
      </c>
      <c r="J4" s="4">
        <v>-122.30516666666666</v>
      </c>
      <c r="K4">
        <v>1</v>
      </c>
      <c r="L4">
        <v>3</v>
      </c>
      <c r="M4" s="28">
        <v>2</v>
      </c>
      <c r="N4" s="5">
        <v>50.384</v>
      </c>
      <c r="O4" s="5">
        <v>49.954999999999998</v>
      </c>
      <c r="P4" s="5">
        <v>11.4397</v>
      </c>
      <c r="Q4" s="2"/>
      <c r="R4" s="1">
        <v>2</v>
      </c>
      <c r="S4" s="2"/>
      <c r="T4" s="29">
        <v>30.089600000000001</v>
      </c>
      <c r="U4" s="3"/>
      <c r="V4" s="3">
        <v>2</v>
      </c>
      <c r="W4" s="2"/>
      <c r="X4" s="5">
        <v>22.8796</v>
      </c>
      <c r="Y4" s="2"/>
      <c r="Z4" s="5">
        <v>4.2484000000000002</v>
      </c>
      <c r="AA4" s="2"/>
      <c r="AB4" s="2"/>
      <c r="AC4" s="3">
        <v>2</v>
      </c>
      <c r="AE4" s="30">
        <v>4.5057318964330957</v>
      </c>
      <c r="AF4" s="30">
        <v>4.5057318964330957</v>
      </c>
      <c r="AG4" s="31"/>
      <c r="AH4" s="7">
        <f t="shared" si="0"/>
        <v>4.5057318964330957</v>
      </c>
      <c r="AI4" s="2"/>
      <c r="AJ4" s="3">
        <v>2</v>
      </c>
      <c r="AK4" s="5"/>
      <c r="AL4" s="5">
        <v>8.234</v>
      </c>
      <c r="AM4" s="3"/>
      <c r="AN4" s="3"/>
      <c r="AO4" s="1"/>
      <c r="AP4">
        <v>22.7</v>
      </c>
      <c r="AQ4" s="37">
        <v>28.211292056202169</v>
      </c>
      <c r="AR4" s="37">
        <v>7.0067936623086732E-2</v>
      </c>
      <c r="AS4" s="37">
        <v>5.9858004145408117E-3</v>
      </c>
      <c r="AT4" s="37">
        <v>2.4725066339560358</v>
      </c>
      <c r="AU4" s="37">
        <v>44.035828611304204</v>
      </c>
      <c r="AV4" s="3">
        <v>2</v>
      </c>
      <c r="AW4" s="5">
        <v>5.3900000000000003E-2</v>
      </c>
      <c r="AX4" s="30">
        <v>1.1386765263342886E-2</v>
      </c>
      <c r="AY4" s="38"/>
      <c r="AZ4" s="27">
        <f t="shared" ref="AZ4:AZ9" si="1">AVERAGE(AX4:AY4)</f>
        <v>1.1386765263342886E-2</v>
      </c>
      <c r="BA4" s="3">
        <v>2</v>
      </c>
      <c r="BB4" s="30">
        <v>0.40930586537056707</v>
      </c>
      <c r="BC4" s="36"/>
      <c r="BD4" s="27">
        <f>AVERAGE(BB4:BC4)</f>
        <v>0.40930586537056707</v>
      </c>
      <c r="BE4" s="3">
        <v>2</v>
      </c>
      <c r="BF4" s="2"/>
      <c r="BG4" s="2"/>
      <c r="BJ4">
        <v>3.5</v>
      </c>
    </row>
    <row r="5" spans="1:62" x14ac:dyDescent="0.2">
      <c r="A5" s="23">
        <v>4</v>
      </c>
      <c r="B5" t="s">
        <v>56</v>
      </c>
      <c r="C5" s="9">
        <v>44452</v>
      </c>
      <c r="D5" s="24">
        <v>0.83864583333333342</v>
      </c>
      <c r="E5" s="9">
        <v>44452</v>
      </c>
      <c r="F5" s="25">
        <v>0.55554398148148143</v>
      </c>
      <c r="G5" t="s">
        <v>57</v>
      </c>
      <c r="H5" t="s">
        <v>84</v>
      </c>
      <c r="I5" s="48">
        <v>48.017000000000003</v>
      </c>
      <c r="J5" s="4">
        <v>-122.30516666666666</v>
      </c>
      <c r="K5">
        <v>1</v>
      </c>
      <c r="L5">
        <v>4</v>
      </c>
      <c r="M5" s="28">
        <v>2</v>
      </c>
      <c r="N5" s="5">
        <v>30.228999999999999</v>
      </c>
      <c r="O5" s="5">
        <v>29.972999999999999</v>
      </c>
      <c r="P5" s="5">
        <v>11.8071</v>
      </c>
      <c r="Q5" s="2"/>
      <c r="R5" s="1">
        <v>2</v>
      </c>
      <c r="S5" s="2"/>
      <c r="T5" s="29">
        <v>30.022099999999998</v>
      </c>
      <c r="U5" s="3"/>
      <c r="V5" s="3">
        <v>2</v>
      </c>
      <c r="W5" s="2"/>
      <c r="X5" s="5">
        <v>22.761600000000001</v>
      </c>
      <c r="Y5" s="2"/>
      <c r="Z5" s="5">
        <v>4.5739999999999998</v>
      </c>
      <c r="AA5" s="2"/>
      <c r="AB5" s="2"/>
      <c r="AC5" s="3">
        <v>2</v>
      </c>
      <c r="AE5" s="30">
        <v>4.801507081026033</v>
      </c>
      <c r="AF5" s="30">
        <v>4.801507081026033</v>
      </c>
      <c r="AG5" s="31"/>
      <c r="AH5" s="7">
        <f t="shared" si="0"/>
        <v>4.801507081026033</v>
      </c>
      <c r="AI5" s="2"/>
      <c r="AJ5" s="3">
        <v>2</v>
      </c>
      <c r="AK5" s="5"/>
      <c r="AL5" s="5">
        <v>8.2789999999999999</v>
      </c>
      <c r="AM5" s="3"/>
      <c r="AN5" s="3"/>
      <c r="AO5" s="1"/>
      <c r="AP5">
        <v>22.7</v>
      </c>
      <c r="AQ5" s="37">
        <v>26.866800034502553</v>
      </c>
      <c r="AR5" s="37">
        <v>0.11436374266581634</v>
      </c>
      <c r="AS5" s="37">
        <v>2.5021195025510218E-2</v>
      </c>
      <c r="AT5" s="37">
        <v>2.3870500726651205</v>
      </c>
      <c r="AU5" s="37">
        <v>41.17874297506377</v>
      </c>
      <c r="AV5" s="3">
        <v>2</v>
      </c>
      <c r="AW5" s="5">
        <v>0.1406</v>
      </c>
      <c r="AX5" s="30">
        <v>1.1386765263342886E-2</v>
      </c>
      <c r="AY5" s="38"/>
      <c r="AZ5" s="27">
        <f t="shared" si="1"/>
        <v>1.1386765263342886E-2</v>
      </c>
      <c r="BA5" s="3">
        <v>2</v>
      </c>
      <c r="BB5" s="30">
        <v>0.38604167744382906</v>
      </c>
      <c r="BC5" s="36"/>
      <c r="BD5" s="27">
        <f t="shared" ref="BD5:BD67" si="2">AVERAGE(BB5:BC5)</f>
        <v>0.38604167744382906</v>
      </c>
      <c r="BE5" s="3">
        <v>2</v>
      </c>
      <c r="BF5" s="2"/>
      <c r="BG5" s="2"/>
      <c r="BJ5">
        <v>3.5</v>
      </c>
    </row>
    <row r="6" spans="1:62" x14ac:dyDescent="0.2">
      <c r="A6" s="23">
        <v>5</v>
      </c>
      <c r="B6" t="s">
        <v>56</v>
      </c>
      <c r="C6" s="9">
        <v>44452</v>
      </c>
      <c r="D6" s="24">
        <v>0.83864583333333342</v>
      </c>
      <c r="E6" s="9">
        <v>44452</v>
      </c>
      <c r="F6" s="25">
        <v>0.55679398148148151</v>
      </c>
      <c r="G6" t="s">
        <v>57</v>
      </c>
      <c r="H6" t="s">
        <v>84</v>
      </c>
      <c r="I6" s="48">
        <v>48.017000000000003</v>
      </c>
      <c r="J6" s="4">
        <v>-122.30516666666666</v>
      </c>
      <c r="K6">
        <v>1</v>
      </c>
      <c r="L6">
        <v>5</v>
      </c>
      <c r="M6" s="28">
        <v>2</v>
      </c>
      <c r="N6" s="5">
        <v>20.268000000000001</v>
      </c>
      <c r="O6" s="5">
        <v>20.097000000000001</v>
      </c>
      <c r="P6" s="5">
        <v>12.047599999999999</v>
      </c>
      <c r="Q6" s="2"/>
      <c r="R6" s="1">
        <v>2</v>
      </c>
      <c r="S6" s="2"/>
      <c r="T6" s="29">
        <v>29.9237</v>
      </c>
      <c r="U6" s="3"/>
      <c r="V6" s="3">
        <v>2</v>
      </c>
      <c r="W6" s="2"/>
      <c r="X6" s="5">
        <v>22.6417</v>
      </c>
      <c r="Y6" s="2"/>
      <c r="Z6" s="5">
        <v>4.8621999999999996</v>
      </c>
      <c r="AA6" s="2"/>
      <c r="AB6" s="2"/>
      <c r="AC6" s="3">
        <v>2</v>
      </c>
      <c r="AE6" s="30">
        <v>5.2894528768819935</v>
      </c>
      <c r="AF6" s="30">
        <v>5.2894528768819935</v>
      </c>
      <c r="AG6" s="31"/>
      <c r="AH6" s="7">
        <f t="shared" si="0"/>
        <v>5.2894528768819935</v>
      </c>
      <c r="AI6" s="2"/>
      <c r="AJ6" s="3">
        <v>2</v>
      </c>
      <c r="AK6" s="5"/>
      <c r="AL6" s="5">
        <v>8.3209999999999997</v>
      </c>
      <c r="AM6" s="3"/>
      <c r="AN6" s="3"/>
      <c r="AO6" s="1"/>
      <c r="AP6">
        <v>22.7</v>
      </c>
      <c r="AQ6" s="37">
        <v>24.085057847656245</v>
      </c>
      <c r="AR6" s="37">
        <v>0.21037805078124999</v>
      </c>
      <c r="AS6" s="37">
        <v>0.21771998281250002</v>
      </c>
      <c r="AT6" s="37">
        <v>2.2065702128091544</v>
      </c>
      <c r="AU6" s="37">
        <v>37.524430497656247</v>
      </c>
      <c r="AV6" s="3">
        <v>2</v>
      </c>
      <c r="AW6" s="5">
        <v>0.26500000000000001</v>
      </c>
      <c r="AX6" s="30">
        <v>1.1386765263342936E-2</v>
      </c>
      <c r="AY6" s="38"/>
      <c r="AZ6" s="27">
        <f t="shared" si="1"/>
        <v>1.1386765263342936E-2</v>
      </c>
      <c r="BA6" s="3">
        <v>2</v>
      </c>
      <c r="BB6" s="30">
        <v>0.34881897676104801</v>
      </c>
      <c r="BC6" s="36"/>
      <c r="BD6" s="27">
        <f t="shared" si="2"/>
        <v>0.34881897676104801</v>
      </c>
      <c r="BE6" s="3">
        <v>2</v>
      </c>
      <c r="BF6" s="2"/>
      <c r="BG6" s="2"/>
      <c r="BJ6">
        <v>3.5</v>
      </c>
    </row>
    <row r="7" spans="1:62" x14ac:dyDescent="0.2">
      <c r="A7" s="23">
        <v>6</v>
      </c>
      <c r="B7" t="s">
        <v>56</v>
      </c>
      <c r="C7" s="9">
        <v>44452</v>
      </c>
      <c r="D7" s="24">
        <v>0.83864583333333342</v>
      </c>
      <c r="E7" s="9">
        <v>44452</v>
      </c>
      <c r="F7" s="25">
        <v>0.55778935185185186</v>
      </c>
      <c r="G7" t="s">
        <v>57</v>
      </c>
      <c r="H7" t="s">
        <v>84</v>
      </c>
      <c r="I7" s="48">
        <v>48.017000000000003</v>
      </c>
      <c r="J7" s="4">
        <v>-122.30516666666666</v>
      </c>
      <c r="K7">
        <v>1</v>
      </c>
      <c r="L7">
        <v>6</v>
      </c>
      <c r="M7" s="28">
        <v>2</v>
      </c>
      <c r="N7" s="5">
        <v>10.238</v>
      </c>
      <c r="O7" s="5">
        <v>10.151</v>
      </c>
      <c r="P7" s="5">
        <v>12.4567</v>
      </c>
      <c r="Q7" s="2"/>
      <c r="R7" s="1">
        <v>2</v>
      </c>
      <c r="S7" s="2"/>
      <c r="T7" s="29">
        <v>29.450199999999999</v>
      </c>
      <c r="U7" s="3"/>
      <c r="V7" s="3">
        <v>2</v>
      </c>
      <c r="W7" s="2"/>
      <c r="X7" s="5">
        <v>22.1998</v>
      </c>
      <c r="Y7" s="2"/>
      <c r="Z7" s="5">
        <v>6.1413000000000002</v>
      </c>
      <c r="AA7" s="2"/>
      <c r="AB7" s="2"/>
      <c r="AC7" s="3">
        <v>2</v>
      </c>
      <c r="AE7" s="32">
        <v>6.6875737846045631</v>
      </c>
      <c r="AF7" s="32">
        <v>6.6875737846045631</v>
      </c>
      <c r="AG7" s="31"/>
      <c r="AH7" s="7">
        <f t="shared" si="0"/>
        <v>6.6875737846045631</v>
      </c>
      <c r="AI7" s="2"/>
      <c r="AJ7" s="3">
        <v>2</v>
      </c>
      <c r="AK7" s="5"/>
      <c r="AL7" s="5">
        <v>8.4649999999999999</v>
      </c>
      <c r="AM7" s="3"/>
      <c r="AN7" s="3"/>
      <c r="AO7" s="1"/>
      <c r="AP7">
        <v>22.7</v>
      </c>
      <c r="AQ7" s="37">
        <v>15.974916508163265</v>
      </c>
      <c r="AR7" s="37">
        <v>0.21610588775510203</v>
      </c>
      <c r="AS7" s="37">
        <v>0.10948562448979592</v>
      </c>
      <c r="AT7" s="37">
        <v>1.8232850034952801</v>
      </c>
      <c r="AU7" s="37">
        <v>30.444306875510204</v>
      </c>
      <c r="AV7" s="3">
        <v>2</v>
      </c>
      <c r="AW7" s="5">
        <v>11.616400000000001</v>
      </c>
      <c r="AX7" s="30">
        <v>0.2391220705302016</v>
      </c>
      <c r="AY7" s="38"/>
      <c r="AZ7" s="27">
        <f t="shared" si="1"/>
        <v>0.2391220705302016</v>
      </c>
      <c r="BA7" s="3">
        <v>2</v>
      </c>
      <c r="BB7" s="30">
        <v>1.4486646416879785</v>
      </c>
      <c r="BC7" s="36"/>
      <c r="BD7" s="27">
        <f t="shared" si="2"/>
        <v>1.4486646416879785</v>
      </c>
      <c r="BE7" s="3">
        <v>2</v>
      </c>
      <c r="BF7" s="2"/>
      <c r="BG7" s="2"/>
      <c r="BJ7">
        <v>3.5</v>
      </c>
    </row>
    <row r="8" spans="1:62" x14ac:dyDescent="0.2">
      <c r="A8" s="23">
        <v>7</v>
      </c>
      <c r="B8" t="s">
        <v>56</v>
      </c>
      <c r="C8" s="9">
        <v>44452</v>
      </c>
      <c r="D8" s="24">
        <v>0.83864583333333342</v>
      </c>
      <c r="E8" s="9">
        <v>44452</v>
      </c>
      <c r="F8" s="25">
        <v>0.55876157407407401</v>
      </c>
      <c r="G8" t="s">
        <v>57</v>
      </c>
      <c r="H8" t="s">
        <v>84</v>
      </c>
      <c r="I8" s="48">
        <v>48.017000000000003</v>
      </c>
      <c r="J8" s="4">
        <v>-122.30516666666666</v>
      </c>
      <c r="K8">
        <v>1</v>
      </c>
      <c r="L8">
        <v>7</v>
      </c>
      <c r="M8" s="28">
        <v>2</v>
      </c>
      <c r="N8" s="5">
        <v>5.0860000000000003</v>
      </c>
      <c r="O8" s="5">
        <v>5.0439999999999996</v>
      </c>
      <c r="P8" s="5">
        <v>13.5488</v>
      </c>
      <c r="Q8" s="2"/>
      <c r="R8" s="1">
        <v>2</v>
      </c>
      <c r="S8" s="2"/>
      <c r="T8" s="29">
        <v>28.735399999999998</v>
      </c>
      <c r="U8" s="3"/>
      <c r="V8" s="3">
        <v>2</v>
      </c>
      <c r="W8" s="2"/>
      <c r="X8" s="5">
        <v>21.4404</v>
      </c>
      <c r="Y8" s="2"/>
      <c r="Z8" s="5">
        <v>10.019600000000001</v>
      </c>
      <c r="AA8" s="2"/>
      <c r="AB8" s="2"/>
      <c r="AC8" s="3">
        <v>2</v>
      </c>
      <c r="AE8" s="32">
        <v>7.2393822279522144</v>
      </c>
      <c r="AF8" s="32">
        <v>7.2393822279522144</v>
      </c>
      <c r="AG8" s="31"/>
      <c r="AH8" s="7">
        <f t="shared" si="0"/>
        <v>7.2393822279522144</v>
      </c>
      <c r="AI8" s="2"/>
      <c r="AJ8" s="3">
        <v>2</v>
      </c>
      <c r="AK8" s="5"/>
      <c r="AL8" s="5">
        <v>8.8719999999999999</v>
      </c>
      <c r="AM8" s="3"/>
      <c r="AN8" s="3"/>
      <c r="AO8" s="1"/>
      <c r="AP8">
        <v>22.7</v>
      </c>
      <c r="AQ8" s="37">
        <v>24.187540869595026</v>
      </c>
      <c r="AR8" s="37">
        <v>0.21021610001594387</v>
      </c>
      <c r="AS8" s="37">
        <v>0.21857584505739797</v>
      </c>
      <c r="AT8" s="37">
        <v>2.2726892947234978</v>
      </c>
      <c r="AU8" s="37">
        <v>37.435503292554209</v>
      </c>
      <c r="AV8" s="3">
        <v>2</v>
      </c>
      <c r="AW8" s="5">
        <v>20.772500000000001</v>
      </c>
      <c r="AX8" s="30">
        <v>0.81415371632901978</v>
      </c>
      <c r="AY8" s="38"/>
      <c r="AZ8" s="27">
        <f t="shared" si="1"/>
        <v>0.81415371632901978</v>
      </c>
      <c r="BA8" s="3">
        <v>2</v>
      </c>
      <c r="BB8" s="30">
        <v>2.3766209682717023</v>
      </c>
      <c r="BC8" s="36"/>
      <c r="BD8" s="27">
        <f t="shared" si="2"/>
        <v>2.3766209682717023</v>
      </c>
      <c r="BE8" s="3">
        <v>2</v>
      </c>
      <c r="BF8" s="2"/>
      <c r="BG8" s="2"/>
      <c r="BJ8">
        <v>3.5</v>
      </c>
    </row>
    <row r="9" spans="1:62" x14ac:dyDescent="0.2">
      <c r="A9" s="23">
        <v>8</v>
      </c>
      <c r="B9" t="s">
        <v>56</v>
      </c>
      <c r="C9" s="9">
        <v>44452</v>
      </c>
      <c r="D9" s="24">
        <v>0.83864583333333342</v>
      </c>
      <c r="E9" s="9">
        <v>44452</v>
      </c>
      <c r="F9" s="25">
        <v>0.55939814814814814</v>
      </c>
      <c r="G9" t="s">
        <v>57</v>
      </c>
      <c r="H9" t="s">
        <v>84</v>
      </c>
      <c r="I9" s="48">
        <v>48.017000000000003</v>
      </c>
      <c r="J9" s="4">
        <v>-122.30516666666666</v>
      </c>
      <c r="K9">
        <v>1</v>
      </c>
      <c r="L9">
        <v>8</v>
      </c>
      <c r="M9" s="28">
        <v>2</v>
      </c>
      <c r="N9" s="5">
        <v>2.7050000000000001</v>
      </c>
      <c r="O9" s="5">
        <v>2.6819999999999999</v>
      </c>
      <c r="P9" s="5">
        <v>14.548999999999999</v>
      </c>
      <c r="Q9" s="2"/>
      <c r="R9" s="1">
        <v>2</v>
      </c>
      <c r="S9" s="2"/>
      <c r="T9" s="29">
        <v>28.307600000000001</v>
      </c>
      <c r="U9" s="3"/>
      <c r="V9" s="3">
        <v>2</v>
      </c>
      <c r="W9" s="2"/>
      <c r="X9" s="5">
        <v>20.911999999999999</v>
      </c>
      <c r="Y9" s="2"/>
      <c r="Z9" s="5">
        <v>11.7742</v>
      </c>
      <c r="AA9" s="2"/>
      <c r="AB9" s="2"/>
      <c r="AC9" s="3">
        <v>2</v>
      </c>
      <c r="AE9" s="32">
        <v>11.566821458520714</v>
      </c>
      <c r="AF9" s="32">
        <v>11.566821458520714</v>
      </c>
      <c r="AG9" s="31"/>
      <c r="AH9" s="7">
        <f t="shared" si="0"/>
        <v>11.566821458520714</v>
      </c>
      <c r="AI9" s="2"/>
      <c r="AJ9" s="3">
        <v>2</v>
      </c>
      <c r="AK9" s="5"/>
      <c r="AL9" s="5">
        <v>9.0190000000000001</v>
      </c>
      <c r="AM9" s="3"/>
      <c r="AN9" s="3"/>
      <c r="AO9" s="1"/>
      <c r="AP9">
        <v>22.7</v>
      </c>
      <c r="AQ9" s="37">
        <v>2.5499999999999998</v>
      </c>
      <c r="AR9" s="37">
        <v>0.05</v>
      </c>
      <c r="AS9" s="37">
        <v>0.06</v>
      </c>
      <c r="AT9" s="37">
        <v>0.87</v>
      </c>
      <c r="AU9" s="37">
        <v>10.63</v>
      </c>
      <c r="AV9" s="3">
        <v>2</v>
      </c>
      <c r="AW9" s="5">
        <v>8.8559000000000001</v>
      </c>
      <c r="AX9" s="30">
        <v>10.714946112805693</v>
      </c>
      <c r="AY9" s="38"/>
      <c r="AZ9" s="27">
        <f t="shared" si="1"/>
        <v>10.714946112805693</v>
      </c>
      <c r="BA9" s="3">
        <v>2</v>
      </c>
      <c r="BB9" s="30">
        <v>4.1731721502705685</v>
      </c>
      <c r="BC9" s="36"/>
      <c r="BD9" s="27">
        <f t="shared" si="2"/>
        <v>4.1731721502705685</v>
      </c>
      <c r="BE9" s="3">
        <v>2</v>
      </c>
      <c r="BF9" s="2"/>
      <c r="BG9" s="2"/>
      <c r="BJ9">
        <v>3.5</v>
      </c>
    </row>
    <row r="10" spans="1:62" x14ac:dyDescent="0.2">
      <c r="A10" s="23">
        <v>9</v>
      </c>
      <c r="B10" t="s">
        <v>56</v>
      </c>
      <c r="C10" s="9">
        <v>44452</v>
      </c>
      <c r="D10" s="24">
        <v>0.64820601851851845</v>
      </c>
      <c r="E10" s="9">
        <v>44452</v>
      </c>
      <c r="F10" s="25">
        <v>0.36334490740740738</v>
      </c>
      <c r="G10" t="s">
        <v>58</v>
      </c>
      <c r="H10" t="s">
        <v>85</v>
      </c>
      <c r="I10" s="48">
        <v>47.702833333333331</v>
      </c>
      <c r="J10" s="4">
        <v>-122.45483333333334</v>
      </c>
      <c r="K10">
        <v>28</v>
      </c>
      <c r="L10">
        <v>1</v>
      </c>
      <c r="M10" s="28">
        <v>2</v>
      </c>
      <c r="N10" s="5">
        <v>188.67599999999999</v>
      </c>
      <c r="O10" s="5">
        <v>187.01300000000001</v>
      </c>
      <c r="P10" s="5">
        <v>12.133599999999999</v>
      </c>
      <c r="Q10" s="2"/>
      <c r="R10" s="1">
        <v>2</v>
      </c>
      <c r="S10" s="2"/>
      <c r="T10" s="29">
        <v>30.825099999999999</v>
      </c>
      <c r="U10" s="3"/>
      <c r="V10" s="3">
        <v>2</v>
      </c>
      <c r="W10" s="2"/>
      <c r="X10" s="5">
        <v>23.328600000000002</v>
      </c>
      <c r="Y10" s="2"/>
      <c r="Z10" s="5">
        <v>4.8436000000000003</v>
      </c>
      <c r="AA10" s="2"/>
      <c r="AB10" s="2"/>
      <c r="AC10" s="3">
        <v>2</v>
      </c>
      <c r="AE10" s="32">
        <v>5.2184347291964812</v>
      </c>
      <c r="AF10" s="33">
        <v>5.2724007884925683</v>
      </c>
      <c r="AG10" s="31"/>
      <c r="AH10" s="7">
        <f t="shared" si="0"/>
        <v>5.2454177588445248</v>
      </c>
      <c r="AI10" s="2"/>
      <c r="AJ10" s="3">
        <v>2</v>
      </c>
      <c r="AK10" s="5"/>
      <c r="AL10" s="5">
        <v>8.2919999999999998</v>
      </c>
      <c r="AM10" s="3"/>
      <c r="AN10" s="3"/>
      <c r="AO10" s="1"/>
      <c r="AP10">
        <v>22.7</v>
      </c>
      <c r="AQ10" s="37">
        <v>22.180535924059313</v>
      </c>
      <c r="AR10" s="37">
        <v>0.41322303037308672</v>
      </c>
      <c r="AS10" s="37">
        <v>1.3068369200573979</v>
      </c>
      <c r="AT10" s="37">
        <v>2.2164652591953313</v>
      </c>
      <c r="AU10" s="37">
        <v>39.255457458625642</v>
      </c>
      <c r="AV10" s="3">
        <v>2</v>
      </c>
      <c r="AW10" s="5">
        <v>0.30030000000000001</v>
      </c>
      <c r="AX10" s="38"/>
      <c r="AY10" s="38"/>
      <c r="AZ10" s="27"/>
      <c r="BA10" s="3"/>
      <c r="BB10" s="36"/>
      <c r="BC10" s="36"/>
      <c r="BD10" s="27"/>
      <c r="BE10" s="3"/>
      <c r="BF10" s="2"/>
      <c r="BG10" s="2"/>
      <c r="BJ10">
        <v>8</v>
      </c>
    </row>
    <row r="11" spans="1:62" x14ac:dyDescent="0.2">
      <c r="A11" s="23">
        <v>10</v>
      </c>
      <c r="B11" t="s">
        <v>56</v>
      </c>
      <c r="C11" s="9">
        <v>44452</v>
      </c>
      <c r="D11" s="24">
        <v>0.64820601851851845</v>
      </c>
      <c r="E11" s="9">
        <v>44452</v>
      </c>
      <c r="F11" s="25">
        <v>0.36343750000000002</v>
      </c>
      <c r="G11" t="s">
        <v>58</v>
      </c>
      <c r="H11" t="s">
        <v>85</v>
      </c>
      <c r="I11" s="48">
        <v>47.702833333333331</v>
      </c>
      <c r="J11" s="4">
        <v>-122.45483333333334</v>
      </c>
      <c r="K11">
        <v>28</v>
      </c>
      <c r="L11">
        <v>2</v>
      </c>
      <c r="M11" s="28">
        <v>2</v>
      </c>
      <c r="N11" s="5">
        <v>188.67400000000001</v>
      </c>
      <c r="O11" s="5">
        <v>187.011</v>
      </c>
      <c r="P11" s="5">
        <v>12.1251</v>
      </c>
      <c r="Q11" s="2"/>
      <c r="R11" s="1">
        <v>2</v>
      </c>
      <c r="S11" s="2"/>
      <c r="T11" s="29">
        <v>30.823699999999999</v>
      </c>
      <c r="U11" s="3"/>
      <c r="V11" s="3">
        <v>2</v>
      </c>
      <c r="W11" s="2"/>
      <c r="X11" s="5">
        <v>23.3291</v>
      </c>
      <c r="Y11" s="2"/>
      <c r="Z11" s="5">
        <v>4.7946</v>
      </c>
      <c r="AA11" s="2"/>
      <c r="AB11" s="2"/>
      <c r="AC11" s="3">
        <v>2</v>
      </c>
      <c r="AE11" s="33">
        <v>5.2428833203134388</v>
      </c>
      <c r="AF11" s="33">
        <v>5.2871338273927151</v>
      </c>
      <c r="AG11" s="31"/>
      <c r="AH11" s="7">
        <f t="shared" si="0"/>
        <v>5.265008573853077</v>
      </c>
      <c r="AI11" s="2"/>
      <c r="AJ11" s="3">
        <v>2</v>
      </c>
      <c r="AK11" s="5"/>
      <c r="AL11" s="5">
        <v>8.2919999999999998</v>
      </c>
      <c r="AM11" s="3"/>
      <c r="AN11" s="3"/>
      <c r="AO11" s="1"/>
      <c r="AQ11" s="1"/>
      <c r="AR11" s="3"/>
      <c r="AS11" s="3"/>
      <c r="AT11" s="3"/>
      <c r="AU11" s="3"/>
      <c r="AV11" s="3"/>
      <c r="AW11" s="5">
        <v>0.28410000000000002</v>
      </c>
      <c r="AX11" s="38"/>
      <c r="AY11" s="38"/>
      <c r="AZ11" s="27"/>
      <c r="BA11" s="3"/>
      <c r="BB11" s="36"/>
      <c r="BC11" s="36"/>
      <c r="BD11" s="27"/>
      <c r="BE11" s="3"/>
      <c r="BF11" s="2"/>
      <c r="BG11" s="2"/>
      <c r="BJ11">
        <v>8</v>
      </c>
    </row>
    <row r="12" spans="1:62" x14ac:dyDescent="0.2">
      <c r="A12" s="23">
        <v>11</v>
      </c>
      <c r="B12" t="s">
        <v>56</v>
      </c>
      <c r="C12" s="9">
        <v>44452</v>
      </c>
      <c r="D12" s="24">
        <v>0.64820601851851845</v>
      </c>
      <c r="E12" s="9">
        <v>44452</v>
      </c>
      <c r="F12" s="25">
        <v>0.36530092592592589</v>
      </c>
      <c r="G12" t="s">
        <v>58</v>
      </c>
      <c r="H12" t="s">
        <v>85</v>
      </c>
      <c r="I12" s="48">
        <v>47.702833333333331</v>
      </c>
      <c r="J12" s="4">
        <v>-122.45483333333334</v>
      </c>
      <c r="K12">
        <v>28</v>
      </c>
      <c r="L12">
        <v>3</v>
      </c>
      <c r="M12" s="28">
        <v>2</v>
      </c>
      <c r="N12" s="5">
        <v>151.46199999999999</v>
      </c>
      <c r="O12" s="5">
        <v>150.13999999999999</v>
      </c>
      <c r="P12" s="5">
        <v>12.204599999999999</v>
      </c>
      <c r="Q12" s="2"/>
      <c r="R12" s="1">
        <v>2</v>
      </c>
      <c r="S12" s="2"/>
      <c r="T12" s="29">
        <v>30.789100000000001</v>
      </c>
      <c r="U12" s="3"/>
      <c r="V12" s="3">
        <v>2</v>
      </c>
      <c r="W12" s="2"/>
      <c r="X12" s="5">
        <v>23.2867</v>
      </c>
      <c r="Y12" s="2"/>
      <c r="Z12" s="5">
        <v>4.9294000000000002</v>
      </c>
      <c r="AA12" s="2"/>
      <c r="AB12" s="2"/>
      <c r="AC12" s="3">
        <v>2</v>
      </c>
      <c r="AE12" s="33">
        <v>5.39</v>
      </c>
      <c r="AF12" s="32">
        <v>5.364629997034835</v>
      </c>
      <c r="AG12" s="31"/>
      <c r="AH12" s="7">
        <f t="shared" si="0"/>
        <v>5.3773149985174173</v>
      </c>
      <c r="AI12" s="2"/>
      <c r="AJ12" s="3">
        <v>2</v>
      </c>
      <c r="AK12" s="5"/>
      <c r="AL12" s="5">
        <v>8.3059999999999992</v>
      </c>
      <c r="AM12" s="3"/>
      <c r="AN12" s="3"/>
      <c r="AP12">
        <v>22.7</v>
      </c>
      <c r="AQ12" s="37">
        <v>21.679183216326532</v>
      </c>
      <c r="AR12" s="37">
        <v>0.42272103265306121</v>
      </c>
      <c r="AS12" s="37">
        <v>1.540398906122449</v>
      </c>
      <c r="AT12" s="37">
        <v>2.2005359281977834</v>
      </c>
      <c r="AU12" s="37">
        <v>37.874730565306123</v>
      </c>
      <c r="AV12" s="3">
        <v>2</v>
      </c>
      <c r="AW12" s="5">
        <v>0.2094</v>
      </c>
      <c r="AX12" s="38"/>
      <c r="AY12" s="38"/>
      <c r="AZ12" s="27"/>
      <c r="BA12" s="3"/>
      <c r="BB12" s="36"/>
      <c r="BC12" s="36"/>
      <c r="BD12" s="27"/>
      <c r="BE12" s="3"/>
      <c r="BF12" s="2"/>
      <c r="BG12" s="2"/>
      <c r="BJ12">
        <v>8</v>
      </c>
    </row>
    <row r="13" spans="1:62" x14ac:dyDescent="0.2">
      <c r="A13" s="23">
        <v>12</v>
      </c>
      <c r="B13" t="s">
        <v>56</v>
      </c>
      <c r="C13" s="9">
        <v>44452</v>
      </c>
      <c r="D13" s="24">
        <v>0.64820601851851845</v>
      </c>
      <c r="E13" s="9">
        <v>44452</v>
      </c>
      <c r="F13" s="25">
        <v>0.36739583333333337</v>
      </c>
      <c r="G13" t="s">
        <v>58</v>
      </c>
      <c r="H13" t="s">
        <v>85</v>
      </c>
      <c r="I13" s="48">
        <v>47.702833333333331</v>
      </c>
      <c r="J13" s="4">
        <v>-122.45483333333334</v>
      </c>
      <c r="K13">
        <v>28</v>
      </c>
      <c r="L13">
        <v>4</v>
      </c>
      <c r="M13" s="28">
        <v>2</v>
      </c>
      <c r="N13" s="5">
        <v>110.95</v>
      </c>
      <c r="O13" s="5">
        <v>109.992</v>
      </c>
      <c r="P13" s="5">
        <v>12.271599999999999</v>
      </c>
      <c r="Q13" s="2"/>
      <c r="R13" s="1">
        <v>2</v>
      </c>
      <c r="S13" s="2"/>
      <c r="T13" s="29">
        <v>30.7515</v>
      </c>
      <c r="U13" s="3"/>
      <c r="V13" s="3">
        <v>2</v>
      </c>
      <c r="W13" s="2"/>
      <c r="X13" s="5">
        <v>23.244299999999999</v>
      </c>
      <c r="Y13" s="2"/>
      <c r="Z13" s="5">
        <v>4.9997999999999996</v>
      </c>
      <c r="AA13" s="2"/>
      <c r="AB13" s="2"/>
      <c r="AC13" s="3">
        <v>2</v>
      </c>
      <c r="AE13" s="33">
        <v>5.59</v>
      </c>
      <c r="AF13" s="32">
        <v>4.8922706305379</v>
      </c>
      <c r="AG13" s="31"/>
      <c r="AH13" s="7">
        <f t="shared" si="0"/>
        <v>5.2411353152689504</v>
      </c>
      <c r="AI13" s="2"/>
      <c r="AJ13" s="3">
        <v>2</v>
      </c>
      <c r="AK13" s="5"/>
      <c r="AL13" s="5">
        <v>8.32</v>
      </c>
      <c r="AM13" s="3"/>
      <c r="AN13" s="3"/>
      <c r="AO13" s="1"/>
      <c r="AP13">
        <v>22.7</v>
      </c>
      <c r="AQ13" s="37">
        <v>21.559473703268495</v>
      </c>
      <c r="AR13" s="37">
        <v>0.41437993343431129</v>
      </c>
      <c r="AS13" s="37">
        <v>1.4212519282206635</v>
      </c>
      <c r="AT13" s="37">
        <v>2.1880755495280417</v>
      </c>
      <c r="AU13" s="37">
        <v>36.883979220105232</v>
      </c>
      <c r="AV13" s="3">
        <v>2</v>
      </c>
      <c r="AW13" s="5">
        <v>0.19980000000000001</v>
      </c>
      <c r="AX13" s="38"/>
      <c r="AY13" s="38"/>
      <c r="AZ13" s="27"/>
      <c r="BA13" s="3"/>
      <c r="BB13" s="36"/>
      <c r="BC13" s="36"/>
      <c r="BD13" s="27"/>
      <c r="BE13" s="3"/>
      <c r="BF13" s="2"/>
      <c r="BG13" s="2"/>
      <c r="BJ13">
        <v>8</v>
      </c>
    </row>
    <row r="14" spans="1:62" x14ac:dyDescent="0.2">
      <c r="A14" s="23">
        <v>13</v>
      </c>
      <c r="B14" t="s">
        <v>56</v>
      </c>
      <c r="C14" s="9">
        <v>44452</v>
      </c>
      <c r="D14" s="24">
        <v>0.64820601851851845</v>
      </c>
      <c r="E14" s="9">
        <v>44452</v>
      </c>
      <c r="F14" s="25">
        <v>0.36929398148148151</v>
      </c>
      <c r="G14" t="s">
        <v>58</v>
      </c>
      <c r="H14" t="s">
        <v>85</v>
      </c>
      <c r="I14" s="48">
        <v>47.702833333333331</v>
      </c>
      <c r="J14" s="4">
        <v>-122.45483333333334</v>
      </c>
      <c r="K14">
        <v>28</v>
      </c>
      <c r="L14">
        <v>5</v>
      </c>
      <c r="M14" s="28">
        <v>2</v>
      </c>
      <c r="N14" s="5">
        <v>80.602999999999994</v>
      </c>
      <c r="O14" s="5">
        <v>79.912999999999997</v>
      </c>
      <c r="P14" s="5">
        <v>12.435700000000001</v>
      </c>
      <c r="Q14" s="2"/>
      <c r="R14" s="1">
        <v>2</v>
      </c>
      <c r="S14" s="2"/>
      <c r="T14" s="29">
        <v>30.614899999999999</v>
      </c>
      <c r="U14" s="3"/>
      <c r="V14" s="3">
        <v>2</v>
      </c>
      <c r="W14" s="2"/>
      <c r="X14" s="5">
        <v>23.107199999999999</v>
      </c>
      <c r="Y14" s="2"/>
      <c r="Z14" s="5">
        <v>4.8456000000000001</v>
      </c>
      <c r="AA14" s="2"/>
      <c r="AB14" s="2"/>
      <c r="AC14" s="3">
        <v>2</v>
      </c>
      <c r="AE14" s="30">
        <v>5.322501154755038</v>
      </c>
      <c r="AF14" s="30">
        <v>5.2996324795744902</v>
      </c>
      <c r="AG14" s="31"/>
      <c r="AH14" s="7">
        <f t="shared" si="0"/>
        <v>5.3110668171647646</v>
      </c>
      <c r="AI14" s="2"/>
      <c r="AJ14" s="3">
        <v>2</v>
      </c>
      <c r="AK14" s="5"/>
      <c r="AL14" s="5">
        <v>8.3049999999999997</v>
      </c>
      <c r="AM14" s="3"/>
      <c r="AN14" s="3"/>
      <c r="AO14" s="1"/>
      <c r="AP14">
        <v>22.7</v>
      </c>
      <c r="AQ14" s="37">
        <v>22.782813496492345</v>
      </c>
      <c r="AR14" s="37">
        <v>0.37393057021683668</v>
      </c>
      <c r="AS14" s="37">
        <v>0.77571173992346942</v>
      </c>
      <c r="AT14" s="37">
        <v>2.2129184106861066</v>
      </c>
      <c r="AU14" s="37">
        <v>36.833581537308667</v>
      </c>
      <c r="AV14" s="3">
        <v>2</v>
      </c>
      <c r="AW14" s="5">
        <v>0.1167</v>
      </c>
      <c r="AX14" s="38"/>
      <c r="AY14" s="38"/>
      <c r="AZ14" s="27"/>
      <c r="BA14" s="3"/>
      <c r="BB14" s="36"/>
      <c r="BC14" s="36"/>
      <c r="BD14" s="27"/>
      <c r="BE14" s="3"/>
      <c r="BF14" s="2"/>
      <c r="BG14" s="2"/>
      <c r="BJ14">
        <v>8</v>
      </c>
    </row>
    <row r="15" spans="1:62" x14ac:dyDescent="0.2">
      <c r="A15" s="23">
        <v>14</v>
      </c>
      <c r="B15" t="s">
        <v>56</v>
      </c>
      <c r="C15" s="9">
        <v>44452</v>
      </c>
      <c r="D15" s="24">
        <v>0.64820601851851845</v>
      </c>
      <c r="E15" s="9">
        <v>44452</v>
      </c>
      <c r="F15" s="25">
        <v>0.3709027777777778</v>
      </c>
      <c r="G15" t="s">
        <v>58</v>
      </c>
      <c r="H15" t="s">
        <v>85</v>
      </c>
      <c r="I15" s="48">
        <v>47.702833333333331</v>
      </c>
      <c r="J15" s="4">
        <v>-122.45483333333334</v>
      </c>
      <c r="K15">
        <v>28</v>
      </c>
      <c r="L15">
        <v>6</v>
      </c>
      <c r="M15" s="28">
        <v>2</v>
      </c>
      <c r="N15" s="5">
        <v>50.329000000000001</v>
      </c>
      <c r="O15" s="5">
        <v>49.902000000000001</v>
      </c>
      <c r="P15" s="5">
        <v>12.773300000000001</v>
      </c>
      <c r="Q15" s="2"/>
      <c r="R15" s="1">
        <v>2</v>
      </c>
      <c r="S15" s="2"/>
      <c r="T15" s="29">
        <v>30.434999999999999</v>
      </c>
      <c r="U15" s="3"/>
      <c r="V15" s="3">
        <v>2</v>
      </c>
      <c r="W15" s="2"/>
      <c r="X15" s="5">
        <v>22.903700000000001</v>
      </c>
      <c r="Y15" s="2"/>
      <c r="Z15" s="5">
        <v>4.9302999999999999</v>
      </c>
      <c r="AA15" s="2"/>
      <c r="AB15" s="2"/>
      <c r="AC15" s="3">
        <v>2</v>
      </c>
      <c r="AE15" s="4">
        <v>5.35</v>
      </c>
      <c r="AF15" s="30">
        <v>5.3312751023205172</v>
      </c>
      <c r="AG15" s="31"/>
      <c r="AH15" s="7">
        <f t="shared" si="0"/>
        <v>5.340637551160258</v>
      </c>
      <c r="AI15" s="2"/>
      <c r="AJ15" s="3">
        <v>2</v>
      </c>
      <c r="AK15" s="5"/>
      <c r="AL15" s="5">
        <v>8.3170000000000002</v>
      </c>
      <c r="AM15" s="3"/>
      <c r="AN15" s="3"/>
      <c r="AO15" s="1"/>
      <c r="AP15">
        <v>22.7</v>
      </c>
      <c r="AQ15" s="37">
        <v>23.180369468319519</v>
      </c>
      <c r="AR15" s="37">
        <v>0.35719692692920918</v>
      </c>
      <c r="AS15" s="37">
        <v>0.21907177873086736</v>
      </c>
      <c r="AT15" s="37">
        <v>2.2281905884576911</v>
      </c>
      <c r="AU15" s="37">
        <v>37.004381234773597</v>
      </c>
      <c r="AV15" s="3">
        <v>2</v>
      </c>
      <c r="AW15" s="5">
        <v>0.1119</v>
      </c>
      <c r="AX15" s="39">
        <v>1.1386765263342936E-2</v>
      </c>
      <c r="AY15" s="39">
        <v>0</v>
      </c>
      <c r="AZ15" s="27">
        <f>AVERAGE(AX15:AY15)</f>
        <v>5.693382631671468E-3</v>
      </c>
      <c r="BA15" s="3">
        <v>2</v>
      </c>
      <c r="BB15" s="30">
        <v>0.33020762641965767</v>
      </c>
      <c r="BC15" s="30">
        <v>0.30708728063294227</v>
      </c>
      <c r="BD15" s="27">
        <f t="shared" si="2"/>
        <v>0.31864745352629997</v>
      </c>
      <c r="BE15" s="3">
        <v>2</v>
      </c>
      <c r="BF15" s="2"/>
      <c r="BG15" s="2"/>
      <c r="BJ15">
        <v>8</v>
      </c>
    </row>
    <row r="16" spans="1:62" x14ac:dyDescent="0.2">
      <c r="A16" s="23">
        <v>15</v>
      </c>
      <c r="B16" t="s">
        <v>56</v>
      </c>
      <c r="C16" s="9">
        <v>44452</v>
      </c>
      <c r="D16" s="24">
        <v>0.64820601851851845</v>
      </c>
      <c r="E16" s="9">
        <v>44452</v>
      </c>
      <c r="F16" s="25">
        <v>0.37223379629629627</v>
      </c>
      <c r="G16" t="s">
        <v>58</v>
      </c>
      <c r="H16" t="s">
        <v>85</v>
      </c>
      <c r="I16" s="48">
        <v>47.702833333333331</v>
      </c>
      <c r="J16" s="4">
        <v>-122.45483333333334</v>
      </c>
      <c r="K16">
        <v>28</v>
      </c>
      <c r="L16">
        <v>7</v>
      </c>
      <c r="M16" s="28">
        <v>2</v>
      </c>
      <c r="N16" s="5">
        <v>30.238</v>
      </c>
      <c r="O16" s="5">
        <v>29.983000000000001</v>
      </c>
      <c r="P16" s="5">
        <v>12.9404</v>
      </c>
      <c r="Q16" s="2"/>
      <c r="R16" s="1">
        <v>2</v>
      </c>
      <c r="S16" s="2"/>
      <c r="T16" s="29">
        <v>30.389500000000002</v>
      </c>
      <c r="U16" s="3"/>
      <c r="V16" s="3">
        <v>2</v>
      </c>
      <c r="W16" s="2"/>
      <c r="X16" s="5">
        <v>22.836200000000002</v>
      </c>
      <c r="Y16" s="2"/>
      <c r="Z16" s="5">
        <v>5.1295999999999999</v>
      </c>
      <c r="AA16" s="2"/>
      <c r="AB16" s="2"/>
      <c r="AC16" s="3">
        <v>2</v>
      </c>
      <c r="AE16" s="30">
        <v>5.6551013682701612</v>
      </c>
      <c r="AF16" s="4">
        <v>5.64</v>
      </c>
      <c r="AG16" s="31"/>
      <c r="AH16" s="7">
        <f t="shared" si="0"/>
        <v>5.64755068413508</v>
      </c>
      <c r="AI16" s="2"/>
      <c r="AJ16" s="3">
        <v>2</v>
      </c>
      <c r="AK16" s="5"/>
      <c r="AL16" s="5">
        <v>8.34</v>
      </c>
      <c r="AM16" s="3"/>
      <c r="AN16" s="3"/>
      <c r="AO16" s="1"/>
      <c r="AP16">
        <v>22.7</v>
      </c>
      <c r="AQ16" s="37">
        <v>21.8339130375</v>
      </c>
      <c r="AR16" s="37">
        <v>0.35389453750000005</v>
      </c>
      <c r="AS16" s="37">
        <v>0.19945122499999998</v>
      </c>
      <c r="AT16" s="37">
        <v>2.1684511310570826</v>
      </c>
      <c r="AU16" s="37">
        <v>37.026694237500003</v>
      </c>
      <c r="AV16" s="3">
        <v>2</v>
      </c>
      <c r="AW16" s="5">
        <v>0.1938</v>
      </c>
      <c r="AX16" s="39">
        <v>0</v>
      </c>
      <c r="AY16" s="39">
        <v>0</v>
      </c>
      <c r="AZ16" s="27">
        <f>AVERAGE(AX16:AY16)</f>
        <v>0</v>
      </c>
      <c r="BA16" s="3">
        <v>2</v>
      </c>
      <c r="BB16" s="30">
        <v>0.33035146855968023</v>
      </c>
      <c r="BC16" s="30">
        <v>0.31639295580363747</v>
      </c>
      <c r="BD16" s="27">
        <f t="shared" si="2"/>
        <v>0.32337221218165885</v>
      </c>
      <c r="BE16" s="3">
        <v>2</v>
      </c>
      <c r="BF16" s="2"/>
      <c r="BG16" s="2"/>
      <c r="BJ16">
        <v>8</v>
      </c>
    </row>
    <row r="17" spans="1:62" x14ac:dyDescent="0.2">
      <c r="A17" s="23">
        <v>16</v>
      </c>
      <c r="B17" t="s">
        <v>56</v>
      </c>
      <c r="C17" s="9">
        <v>44452</v>
      </c>
      <c r="D17" s="24">
        <v>0.64820601851851845</v>
      </c>
      <c r="E17" s="9">
        <v>44452</v>
      </c>
      <c r="F17" s="25">
        <v>0.37341435185185184</v>
      </c>
      <c r="G17" t="s">
        <v>58</v>
      </c>
      <c r="H17" t="s">
        <v>85</v>
      </c>
      <c r="I17" s="48">
        <v>47.702833333333331</v>
      </c>
      <c r="J17" s="4">
        <v>-122.45483333333334</v>
      </c>
      <c r="K17">
        <v>28</v>
      </c>
      <c r="L17">
        <v>8</v>
      </c>
      <c r="M17" s="28">
        <v>2</v>
      </c>
      <c r="N17" s="5">
        <v>20.286000000000001</v>
      </c>
      <c r="O17" s="5">
        <v>20.114999999999998</v>
      </c>
      <c r="P17" s="5">
        <v>13.037100000000001</v>
      </c>
      <c r="Q17" s="2"/>
      <c r="R17" s="1">
        <v>2</v>
      </c>
      <c r="S17" s="2"/>
      <c r="T17" s="29">
        <v>30.355399999999999</v>
      </c>
      <c r="U17" s="3"/>
      <c r="V17" s="3">
        <v>2</v>
      </c>
      <c r="W17" s="2"/>
      <c r="X17" s="5">
        <v>22.791</v>
      </c>
      <c r="Y17" s="2"/>
      <c r="Z17" s="5">
        <v>5.2389999999999999</v>
      </c>
      <c r="AA17" s="2"/>
      <c r="AB17" s="2"/>
      <c r="AC17" s="3">
        <v>2</v>
      </c>
      <c r="AE17" s="30">
        <v>5.7388117296237624</v>
      </c>
      <c r="AF17" s="30">
        <v>5.6556626382286384</v>
      </c>
      <c r="AG17" s="31"/>
      <c r="AH17" s="7">
        <f t="shared" si="0"/>
        <v>5.6972371839261999</v>
      </c>
      <c r="AI17" s="2"/>
      <c r="AJ17" s="3">
        <v>2</v>
      </c>
      <c r="AK17" s="5"/>
      <c r="AL17" s="5">
        <v>8.3490000000000002</v>
      </c>
      <c r="AM17" s="3"/>
      <c r="AN17" s="3"/>
      <c r="AO17" s="1"/>
      <c r="AP17">
        <v>22.7</v>
      </c>
      <c r="AQ17" s="37">
        <v>21.386491586176657</v>
      </c>
      <c r="AR17" s="37">
        <v>0.35387988228635203</v>
      </c>
      <c r="AS17" s="37">
        <v>0.24889559480229592</v>
      </c>
      <c r="AT17" s="37">
        <v>2.1516980813414226</v>
      </c>
      <c r="AU17" s="37">
        <v>36.786346615130739</v>
      </c>
      <c r="AV17" s="3">
        <v>2</v>
      </c>
      <c r="AW17" s="5">
        <v>0.3039</v>
      </c>
      <c r="AX17" s="39">
        <v>5.6933826316715444E-3</v>
      </c>
      <c r="AY17" s="39">
        <v>1.1386765263342886E-2</v>
      </c>
      <c r="AZ17" s="27">
        <f>AVERAGE(AX17:AY17)</f>
        <v>8.5400739475072155E-3</v>
      </c>
      <c r="BA17" s="3">
        <v>2</v>
      </c>
      <c r="BB17" s="30">
        <v>0.40007211126988312</v>
      </c>
      <c r="BC17" s="30">
        <v>0.38604167744382906</v>
      </c>
      <c r="BD17" s="27">
        <f t="shared" si="2"/>
        <v>0.39305689435685609</v>
      </c>
      <c r="BE17" s="3">
        <v>2</v>
      </c>
      <c r="BF17" s="2"/>
      <c r="BG17" s="2"/>
      <c r="BJ17">
        <v>8</v>
      </c>
    </row>
    <row r="18" spans="1:62" x14ac:dyDescent="0.2">
      <c r="A18" s="23">
        <v>17</v>
      </c>
      <c r="B18" t="s">
        <v>56</v>
      </c>
      <c r="C18" s="9">
        <v>44452</v>
      </c>
      <c r="D18" s="24">
        <v>0.64820601851851845</v>
      </c>
      <c r="E18" s="9">
        <v>44452</v>
      </c>
      <c r="F18" s="25">
        <v>0.3744675925925926</v>
      </c>
      <c r="G18" t="s">
        <v>58</v>
      </c>
      <c r="H18" t="s">
        <v>85</v>
      </c>
      <c r="I18" s="48">
        <v>47.702833333333331</v>
      </c>
      <c r="J18" s="4">
        <v>-122.45483333333334</v>
      </c>
      <c r="K18">
        <v>28</v>
      </c>
      <c r="L18">
        <v>9</v>
      </c>
      <c r="M18" s="28">
        <v>2</v>
      </c>
      <c r="N18" s="5">
        <v>10.076000000000001</v>
      </c>
      <c r="O18" s="5">
        <v>9.9909999999999997</v>
      </c>
      <c r="P18" s="5">
        <v>13.278</v>
      </c>
      <c r="Q18" s="2"/>
      <c r="R18" s="1">
        <v>2</v>
      </c>
      <c r="S18" s="2"/>
      <c r="T18" s="29">
        <v>30.312999999999999</v>
      </c>
      <c r="U18" s="3"/>
      <c r="V18" s="3">
        <v>2</v>
      </c>
      <c r="W18" s="2"/>
      <c r="X18" s="5">
        <v>22.711400000000001</v>
      </c>
      <c r="Y18" s="2"/>
      <c r="Z18" s="5">
        <v>5.5446999999999997</v>
      </c>
      <c r="AA18" s="2"/>
      <c r="AB18" s="2"/>
      <c r="AC18" s="3">
        <v>2</v>
      </c>
      <c r="AE18" s="30">
        <v>6.0254905766574858</v>
      </c>
      <c r="AF18" s="30">
        <v>6.0623794339914197</v>
      </c>
      <c r="AG18" s="31"/>
      <c r="AH18" s="7">
        <f t="shared" si="0"/>
        <v>6.0439350053244532</v>
      </c>
      <c r="AI18" s="2"/>
      <c r="AJ18" s="3">
        <v>2</v>
      </c>
      <c r="AK18" s="5"/>
      <c r="AL18" s="5">
        <v>8.3710000000000004</v>
      </c>
      <c r="AM18" s="3"/>
      <c r="AN18" s="3"/>
      <c r="AO18" s="1"/>
      <c r="AP18">
        <v>22.7</v>
      </c>
      <c r="AQ18" s="37">
        <v>20.533913373278061</v>
      </c>
      <c r="AR18" s="37">
        <v>0.38401213807397966</v>
      </c>
      <c r="AS18" s="37">
        <v>0.35149768278061227</v>
      </c>
      <c r="AT18" s="37">
        <v>2.1278769321678546</v>
      </c>
      <c r="AU18" s="37">
        <v>36.393723269451527</v>
      </c>
      <c r="AV18" s="3">
        <v>2</v>
      </c>
      <c r="AW18" s="5">
        <v>0.31219999999999998</v>
      </c>
      <c r="AX18" s="39">
        <v>1.1386765263342936E-2</v>
      </c>
      <c r="AY18" s="39">
        <v>1.1386765263342886E-2</v>
      </c>
      <c r="AZ18" s="27">
        <f>AVERAGE(AX18:AY18)</f>
        <v>1.138676526334291E-2</v>
      </c>
      <c r="BA18" s="3">
        <v>2</v>
      </c>
      <c r="BB18" s="30">
        <v>0.25110938746874822</v>
      </c>
      <c r="BC18" s="30">
        <v>0.26506790022479115</v>
      </c>
      <c r="BD18" s="27">
        <f>AVERAGE(BB18:BC18)</f>
        <v>0.25808864384676966</v>
      </c>
      <c r="BE18" s="3">
        <v>2</v>
      </c>
      <c r="BF18" s="2"/>
      <c r="BG18" s="2"/>
      <c r="BJ18">
        <v>8</v>
      </c>
    </row>
    <row r="19" spans="1:62" x14ac:dyDescent="0.2">
      <c r="A19" s="23">
        <v>18</v>
      </c>
      <c r="B19" t="s">
        <v>56</v>
      </c>
      <c r="C19" s="9">
        <v>44452</v>
      </c>
      <c r="D19" s="24">
        <v>0.64820601851851845</v>
      </c>
      <c r="E19" s="9">
        <v>44452</v>
      </c>
      <c r="F19" s="25">
        <v>0.37550925925925926</v>
      </c>
      <c r="G19" t="s">
        <v>58</v>
      </c>
      <c r="H19" t="s">
        <v>85</v>
      </c>
      <c r="I19" s="48">
        <v>47.702833333333331</v>
      </c>
      <c r="J19" s="4">
        <v>-122.45483333333334</v>
      </c>
      <c r="K19">
        <v>28</v>
      </c>
      <c r="L19">
        <v>10</v>
      </c>
      <c r="M19" s="28">
        <v>2</v>
      </c>
      <c r="N19" s="5">
        <v>5.0919999999999996</v>
      </c>
      <c r="O19" s="5">
        <v>5.0490000000000004</v>
      </c>
      <c r="P19" s="5">
        <v>13.533300000000001</v>
      </c>
      <c r="Q19" s="2"/>
      <c r="R19" s="1">
        <v>2</v>
      </c>
      <c r="S19" s="2"/>
      <c r="T19" s="29">
        <v>30.219100000000001</v>
      </c>
      <c r="U19" s="3"/>
      <c r="V19" s="3">
        <v>2</v>
      </c>
      <c r="W19" s="2"/>
      <c r="X19" s="5">
        <v>22.588799999999999</v>
      </c>
      <c r="Y19" s="2"/>
      <c r="Z19" s="5">
        <v>6.0545</v>
      </c>
      <c r="AA19" s="2"/>
      <c r="AB19" s="2"/>
      <c r="AC19" s="3">
        <v>2</v>
      </c>
      <c r="AE19" s="30">
        <v>6.6231646367548098</v>
      </c>
      <c r="AF19" s="30">
        <v>6.326601311754275</v>
      </c>
      <c r="AG19" s="31"/>
      <c r="AH19" s="7">
        <f t="shared" si="0"/>
        <v>6.4748829742545428</v>
      </c>
      <c r="AI19" s="2"/>
      <c r="AJ19" s="3">
        <v>2</v>
      </c>
      <c r="AK19" s="5"/>
      <c r="AL19" s="5">
        <v>8.3989999999999991</v>
      </c>
      <c r="AM19" s="3"/>
      <c r="AN19" s="3"/>
      <c r="AO19" s="1"/>
      <c r="AP19">
        <v>22.7</v>
      </c>
      <c r="AQ19" s="37">
        <v>20.024393937197068</v>
      </c>
      <c r="AR19" s="37">
        <v>0.4116947923628827</v>
      </c>
      <c r="AS19" s="37">
        <v>0.3240792335778061</v>
      </c>
      <c r="AT19" s="37">
        <v>2.0950483246078071</v>
      </c>
      <c r="AU19" s="37">
        <v>35.766199618319511</v>
      </c>
      <c r="AV19" s="3">
        <v>2</v>
      </c>
      <c r="AW19" s="5">
        <v>0.60950000000000004</v>
      </c>
      <c r="AX19" s="39">
        <v>1.1386765263342936E-2</v>
      </c>
      <c r="AY19" s="39">
        <v>2.2773530526685872E-2</v>
      </c>
      <c r="AZ19" s="27">
        <f>AVERAGE(AX19:AY19)</f>
        <v>1.7080147895014403E-2</v>
      </c>
      <c r="BA19" s="3">
        <v>2</v>
      </c>
      <c r="BB19" s="30">
        <v>0.22319236195666259</v>
      </c>
      <c r="BC19" s="30">
        <v>0.21374284464594473</v>
      </c>
      <c r="BD19" s="27">
        <f t="shared" si="2"/>
        <v>0.21846760330130366</v>
      </c>
      <c r="BE19" s="3">
        <v>2</v>
      </c>
      <c r="BF19" s="2"/>
      <c r="BG19" s="2"/>
      <c r="BJ19">
        <v>8</v>
      </c>
    </row>
    <row r="20" spans="1:62" x14ac:dyDescent="0.2">
      <c r="A20" s="23">
        <v>19</v>
      </c>
      <c r="B20" t="s">
        <v>56</v>
      </c>
      <c r="C20" s="9">
        <v>44452</v>
      </c>
      <c r="D20" s="24">
        <v>0.64820601851851845</v>
      </c>
      <c r="E20" s="9">
        <v>44452</v>
      </c>
      <c r="F20" s="25">
        <v>0.37641203703703702</v>
      </c>
      <c r="G20" t="s">
        <v>58</v>
      </c>
      <c r="H20" t="s">
        <v>85</v>
      </c>
      <c r="I20" s="48">
        <v>47.702833333333331</v>
      </c>
      <c r="J20" s="4">
        <v>-122.45483333333334</v>
      </c>
      <c r="K20">
        <v>28</v>
      </c>
      <c r="L20">
        <v>11</v>
      </c>
      <c r="M20" s="28">
        <v>2</v>
      </c>
      <c r="N20" s="5">
        <v>2.7669999999999999</v>
      </c>
      <c r="O20" s="5">
        <v>2.7440000000000002</v>
      </c>
      <c r="P20" s="5">
        <v>13.529</v>
      </c>
      <c r="Q20" s="2"/>
      <c r="R20" s="1">
        <v>2</v>
      </c>
      <c r="S20" s="2"/>
      <c r="T20" s="29">
        <v>30.204499999999999</v>
      </c>
      <c r="U20" s="3"/>
      <c r="V20" s="3">
        <v>2</v>
      </c>
      <c r="W20" s="2"/>
      <c r="X20" s="5">
        <v>22.578299999999999</v>
      </c>
      <c r="Y20" s="2"/>
      <c r="Z20" s="5">
        <v>6.1288999999999998</v>
      </c>
      <c r="AA20" s="2"/>
      <c r="AB20" s="2"/>
      <c r="AC20" s="3">
        <v>2</v>
      </c>
      <c r="AE20" s="4"/>
      <c r="AF20" s="4"/>
      <c r="AG20" s="31"/>
      <c r="AH20" s="7"/>
      <c r="AI20" s="2"/>
      <c r="AJ20" s="3"/>
      <c r="AK20" s="5"/>
      <c r="AL20" s="5">
        <v>8.4079999999999995</v>
      </c>
      <c r="AM20" s="3"/>
      <c r="AN20" s="3"/>
      <c r="AO20" s="1"/>
      <c r="AP20">
        <v>22.7</v>
      </c>
      <c r="AQ20" s="37">
        <v>19.661668859183674</v>
      </c>
      <c r="AR20" s="37">
        <v>0.43371066122448981</v>
      </c>
      <c r="AS20" s="37">
        <v>0.35715867755102038</v>
      </c>
      <c r="AT20" s="37">
        <v>2.068253649732708</v>
      </c>
      <c r="AU20" s="37">
        <v>35.876540093877551</v>
      </c>
      <c r="AV20" s="3">
        <v>2</v>
      </c>
      <c r="AW20" s="5">
        <v>0.54790000000000005</v>
      </c>
      <c r="AX20" s="38"/>
      <c r="AY20" s="38"/>
      <c r="AZ20" s="27"/>
      <c r="BA20" s="3"/>
      <c r="BB20" s="36"/>
      <c r="BC20" s="36"/>
      <c r="BD20" s="27"/>
      <c r="BE20" s="3"/>
      <c r="BF20" s="2"/>
      <c r="BG20" s="2"/>
      <c r="BJ20">
        <v>8</v>
      </c>
    </row>
    <row r="21" spans="1:62" x14ac:dyDescent="0.2">
      <c r="A21" s="23">
        <v>20</v>
      </c>
      <c r="B21" t="s">
        <v>56</v>
      </c>
      <c r="C21" s="9">
        <v>44452</v>
      </c>
      <c r="D21" s="24">
        <v>0.64820601851851845</v>
      </c>
      <c r="E21" s="9">
        <v>44452</v>
      </c>
      <c r="F21" s="25">
        <v>0.37650462962962966</v>
      </c>
      <c r="G21" t="s">
        <v>58</v>
      </c>
      <c r="H21" t="s">
        <v>85</v>
      </c>
      <c r="I21" s="48">
        <v>47.702833333333331</v>
      </c>
      <c r="J21" s="4">
        <v>-122.45483333333334</v>
      </c>
      <c r="K21">
        <v>28</v>
      </c>
      <c r="L21">
        <v>12</v>
      </c>
      <c r="M21" s="28">
        <v>2</v>
      </c>
      <c r="N21" s="5">
        <v>2.7890000000000001</v>
      </c>
      <c r="O21" s="5">
        <v>2.766</v>
      </c>
      <c r="P21" s="5">
        <v>13.529299999999999</v>
      </c>
      <c r="Q21" s="2"/>
      <c r="R21" s="1">
        <v>2</v>
      </c>
      <c r="S21" s="2"/>
      <c r="T21" s="29">
        <v>30.204699999999999</v>
      </c>
      <c r="U21" s="3"/>
      <c r="V21" s="3">
        <v>2</v>
      </c>
      <c r="W21" s="2"/>
      <c r="X21" s="5">
        <v>22.578399999999998</v>
      </c>
      <c r="Y21" s="2"/>
      <c r="Z21" s="5">
        <v>6.1269</v>
      </c>
      <c r="AA21" s="2"/>
      <c r="AB21" s="2"/>
      <c r="AC21" s="3">
        <v>2</v>
      </c>
      <c r="AE21" s="30">
        <v>6.583012699599827</v>
      </c>
      <c r="AF21" s="4">
        <v>6.61</v>
      </c>
      <c r="AG21" s="31"/>
      <c r="AH21" s="7">
        <f t="shared" si="0"/>
        <v>6.5965063497999132</v>
      </c>
      <c r="AI21" s="2"/>
      <c r="AJ21" s="3">
        <v>2</v>
      </c>
      <c r="AK21" s="5"/>
      <c r="AL21" s="5">
        <v>8.4079999999999995</v>
      </c>
      <c r="AM21" s="3"/>
      <c r="AN21" s="3"/>
      <c r="AQ21" s="1"/>
      <c r="AR21" s="3"/>
      <c r="AS21" s="3"/>
      <c r="AT21" s="3"/>
      <c r="AU21" s="3"/>
      <c r="AV21" s="3"/>
      <c r="AW21" s="5">
        <v>0.56040000000000001</v>
      </c>
      <c r="AX21" s="39">
        <v>5.6933826316714429E-3</v>
      </c>
      <c r="AY21" s="39">
        <v>1.7080147895014379E-2</v>
      </c>
      <c r="AZ21" s="27">
        <f>AVERAGE(AX21:AY21)</f>
        <v>1.138676526334291E-2</v>
      </c>
      <c r="BA21" s="3">
        <v>2</v>
      </c>
      <c r="BB21" s="30">
        <v>0.20000009509993594</v>
      </c>
      <c r="BC21" s="30">
        <v>0.21846760330130369</v>
      </c>
      <c r="BD21" s="27">
        <f t="shared" si="2"/>
        <v>0.20923384920061983</v>
      </c>
      <c r="BE21" s="3">
        <v>2</v>
      </c>
      <c r="BF21" s="2"/>
      <c r="BG21" s="2"/>
      <c r="BJ21">
        <v>8</v>
      </c>
    </row>
    <row r="22" spans="1:62" x14ac:dyDescent="0.2">
      <c r="A22" s="23">
        <v>21</v>
      </c>
      <c r="B22" t="s">
        <v>56</v>
      </c>
      <c r="C22" s="9">
        <v>44452</v>
      </c>
      <c r="D22" s="24">
        <v>0.90104166666666663</v>
      </c>
      <c r="E22" s="9">
        <v>44452</v>
      </c>
      <c r="F22" s="25">
        <v>0.61607638888888883</v>
      </c>
      <c r="G22" t="s">
        <v>59</v>
      </c>
      <c r="H22" t="s">
        <v>86</v>
      </c>
      <c r="I22" s="48">
        <v>48.107500000000002</v>
      </c>
      <c r="J22" s="4">
        <v>-122.48916666666666</v>
      </c>
      <c r="K22">
        <v>3</v>
      </c>
      <c r="L22">
        <v>1</v>
      </c>
      <c r="M22" s="28">
        <v>2</v>
      </c>
      <c r="N22" s="5">
        <v>127.49299999999999</v>
      </c>
      <c r="O22" s="5">
        <v>126.383</v>
      </c>
      <c r="P22" s="5">
        <v>11.896699999999999</v>
      </c>
      <c r="Q22" s="2"/>
      <c r="R22" s="1">
        <v>2</v>
      </c>
      <c r="S22" s="2"/>
      <c r="T22" s="29">
        <v>30.4785</v>
      </c>
      <c r="U22" s="3"/>
      <c r="V22" s="3">
        <v>2</v>
      </c>
      <c r="W22" s="2"/>
      <c r="X22" s="5">
        <v>23.101600000000001</v>
      </c>
      <c r="Y22" s="2"/>
      <c r="Z22" s="5">
        <v>4.3372000000000002</v>
      </c>
      <c r="AA22" s="2"/>
      <c r="AB22" s="2"/>
      <c r="AC22" s="3">
        <v>2</v>
      </c>
      <c r="AE22" s="30">
        <v>4.6346605218216093</v>
      </c>
      <c r="AF22" s="4"/>
      <c r="AG22" s="31"/>
      <c r="AH22" s="7">
        <f t="shared" si="0"/>
        <v>4.6346605218216093</v>
      </c>
      <c r="AI22" s="2"/>
      <c r="AJ22" s="3">
        <v>2</v>
      </c>
      <c r="AK22" s="5"/>
      <c r="AL22" s="5">
        <v>8.298</v>
      </c>
      <c r="AM22" s="3"/>
      <c r="AN22" s="3"/>
      <c r="AO22" s="1"/>
      <c r="AP22">
        <v>22.7</v>
      </c>
      <c r="AQ22" s="37">
        <v>25.93395430057398</v>
      </c>
      <c r="AR22" s="37">
        <v>7.799068552295918E-2</v>
      </c>
      <c r="AS22" s="37">
        <v>0</v>
      </c>
      <c r="AT22" s="37">
        <v>2.4200127117913044</v>
      </c>
      <c r="AU22" s="37">
        <v>44.669073689349496</v>
      </c>
      <c r="AV22" s="3">
        <v>2</v>
      </c>
      <c r="AW22" s="5">
        <v>5.57E-2</v>
      </c>
      <c r="AX22" s="38"/>
      <c r="AY22" s="38"/>
      <c r="AZ22" s="27"/>
      <c r="BA22" s="3"/>
      <c r="BB22" s="36"/>
      <c r="BC22" s="36"/>
      <c r="BD22" s="27"/>
      <c r="BE22" s="3"/>
      <c r="BF22" s="2"/>
      <c r="BG22" s="2"/>
      <c r="BJ22">
        <v>3.5</v>
      </c>
    </row>
    <row r="23" spans="1:62" x14ac:dyDescent="0.2">
      <c r="A23" s="23">
        <v>22</v>
      </c>
      <c r="B23" t="s">
        <v>56</v>
      </c>
      <c r="C23" s="9">
        <v>44452</v>
      </c>
      <c r="D23" s="24">
        <v>0.90104166666666663</v>
      </c>
      <c r="E23" s="9">
        <v>44452</v>
      </c>
      <c r="F23" s="25">
        <v>0.61784722222222221</v>
      </c>
      <c r="G23" t="s">
        <v>59</v>
      </c>
      <c r="H23" t="s">
        <v>86</v>
      </c>
      <c r="I23" s="48">
        <v>48.107500000000002</v>
      </c>
      <c r="J23" s="4">
        <v>-122.48916666666666</v>
      </c>
      <c r="K23">
        <v>3</v>
      </c>
      <c r="L23">
        <v>2</v>
      </c>
      <c r="M23" s="28">
        <v>2</v>
      </c>
      <c r="N23" s="5">
        <v>80.984999999999999</v>
      </c>
      <c r="O23" s="5">
        <v>80.289000000000001</v>
      </c>
      <c r="P23" s="5">
        <v>11.8483</v>
      </c>
      <c r="Q23" s="2"/>
      <c r="R23" s="1">
        <v>2</v>
      </c>
      <c r="S23" s="2"/>
      <c r="T23" s="29">
        <v>30.434100000000001</v>
      </c>
      <c r="U23" s="3"/>
      <c r="V23" s="3">
        <v>2</v>
      </c>
      <c r="W23" s="2"/>
      <c r="X23" s="5">
        <v>23.0749</v>
      </c>
      <c r="Y23" s="2"/>
      <c r="Z23" s="5">
        <v>4.3152999999999997</v>
      </c>
      <c r="AA23" s="2"/>
      <c r="AB23" s="2"/>
      <c r="AC23" s="3">
        <v>2</v>
      </c>
      <c r="AE23" s="30">
        <v>4.619534472270967</v>
      </c>
      <c r="AF23" s="4"/>
      <c r="AG23" s="31"/>
      <c r="AH23" s="7">
        <f t="shared" si="0"/>
        <v>4.619534472270967</v>
      </c>
      <c r="AI23" s="2"/>
      <c r="AJ23" s="3">
        <v>2</v>
      </c>
      <c r="AK23" s="5"/>
      <c r="AL23" s="5">
        <v>8.3030000000000008</v>
      </c>
      <c r="AM23" s="3"/>
      <c r="AN23" s="3"/>
      <c r="AO23" s="1"/>
      <c r="AP23">
        <v>22.7</v>
      </c>
      <c r="AQ23" s="37">
        <v>26.028611569595029</v>
      </c>
      <c r="AR23" s="37">
        <v>7.3992561623086733E-2</v>
      </c>
      <c r="AS23" s="37">
        <v>4.8231628985969395E-2</v>
      </c>
      <c r="AT23" s="37">
        <v>2.4157819159659502</v>
      </c>
      <c r="AU23" s="37">
        <v>44.969307755947071</v>
      </c>
      <c r="AV23" s="3">
        <v>2</v>
      </c>
      <c r="AW23" s="5">
        <v>2.8199999999999999E-2</v>
      </c>
      <c r="AX23" s="38"/>
      <c r="AY23" s="38"/>
      <c r="AZ23" s="27"/>
      <c r="BA23" s="3"/>
      <c r="BB23" s="36"/>
      <c r="BC23" s="36"/>
      <c r="BD23" s="27"/>
      <c r="BE23" s="3"/>
      <c r="BF23" s="2"/>
      <c r="BG23" s="2"/>
      <c r="BJ23">
        <v>3.5</v>
      </c>
    </row>
    <row r="24" spans="1:62" x14ac:dyDescent="0.2">
      <c r="A24" s="23">
        <v>23</v>
      </c>
      <c r="B24" t="s">
        <v>56</v>
      </c>
      <c r="C24" s="9">
        <v>44452</v>
      </c>
      <c r="D24" s="24">
        <v>0.90104166666666663</v>
      </c>
      <c r="E24" s="9">
        <v>44452</v>
      </c>
      <c r="F24" s="25">
        <v>0.61980324074074067</v>
      </c>
      <c r="G24" t="s">
        <v>59</v>
      </c>
      <c r="H24" t="s">
        <v>86</v>
      </c>
      <c r="I24" s="48">
        <v>48.107500000000002</v>
      </c>
      <c r="J24" s="4">
        <v>-122.48916666666666</v>
      </c>
      <c r="K24">
        <v>3</v>
      </c>
      <c r="L24">
        <v>3</v>
      </c>
      <c r="M24" s="28">
        <v>2</v>
      </c>
      <c r="N24" s="5">
        <v>50.704000000000001</v>
      </c>
      <c r="O24" s="5">
        <v>50.271999999999998</v>
      </c>
      <c r="P24" s="5">
        <v>11.646599999999999</v>
      </c>
      <c r="Q24" s="2"/>
      <c r="R24" s="1">
        <v>2</v>
      </c>
      <c r="S24" s="2"/>
      <c r="T24" s="29">
        <v>30.1922</v>
      </c>
      <c r="U24" s="3"/>
      <c r="V24" s="3">
        <v>2</v>
      </c>
      <c r="W24" s="2"/>
      <c r="X24" s="5">
        <v>22.922599999999999</v>
      </c>
      <c r="Y24" s="2"/>
      <c r="Z24" s="5">
        <v>4.2592999999999996</v>
      </c>
      <c r="AA24" s="2"/>
      <c r="AB24" s="2"/>
      <c r="AC24" s="3">
        <v>2</v>
      </c>
      <c r="AE24" s="30">
        <v>4.5534353292535155</v>
      </c>
      <c r="AF24" s="4"/>
      <c r="AG24" s="31"/>
      <c r="AH24" s="7">
        <f t="shared" si="0"/>
        <v>4.5534353292535155</v>
      </c>
      <c r="AI24" s="2"/>
      <c r="AJ24" s="3">
        <v>2</v>
      </c>
      <c r="AK24" s="5"/>
      <c r="AL24" s="5">
        <v>8.2799999999999994</v>
      </c>
      <c r="AM24" s="3"/>
      <c r="AN24" s="3"/>
      <c r="AO24" s="1"/>
      <c r="AP24">
        <v>22.7</v>
      </c>
      <c r="AQ24" s="37">
        <v>26.228512475255105</v>
      </c>
      <c r="AR24" s="37">
        <v>9.7647463010204077E-2</v>
      </c>
      <c r="AS24" s="37">
        <v>7.1433811224489701E-3</v>
      </c>
      <c r="AT24" s="37">
        <v>2.4227359688969745</v>
      </c>
      <c r="AU24" s="37">
        <v>44.446613774234692</v>
      </c>
      <c r="AV24" s="3">
        <v>2</v>
      </c>
      <c r="AW24" s="5">
        <v>7.1900000000000006E-2</v>
      </c>
      <c r="AX24" s="30">
        <v>1.7080147895014327E-2</v>
      </c>
      <c r="AY24" s="38"/>
      <c r="AZ24" s="27">
        <f t="shared" ref="AZ24:AZ29" si="3">AVERAGE(AX24:AY24)</f>
        <v>1.7080147895014327E-2</v>
      </c>
      <c r="BA24" s="3">
        <v>2</v>
      </c>
      <c r="BB24" s="30">
        <v>0.55812474703167925</v>
      </c>
      <c r="BC24" s="36"/>
      <c r="BD24" s="27">
        <f t="shared" si="2"/>
        <v>0.55812474703167925</v>
      </c>
      <c r="BE24" s="3">
        <v>2</v>
      </c>
      <c r="BF24" s="2"/>
      <c r="BG24" s="2"/>
      <c r="BJ24">
        <v>3.5</v>
      </c>
    </row>
    <row r="25" spans="1:62" x14ac:dyDescent="0.2">
      <c r="A25" s="23">
        <v>24</v>
      </c>
      <c r="B25" t="s">
        <v>56</v>
      </c>
      <c r="C25" s="9">
        <v>44452</v>
      </c>
      <c r="D25" s="24">
        <v>0.90104166666666663</v>
      </c>
      <c r="E25" s="9">
        <v>44452</v>
      </c>
      <c r="F25" s="25">
        <v>0.62146990740740737</v>
      </c>
      <c r="G25" t="s">
        <v>59</v>
      </c>
      <c r="H25" t="s">
        <v>86</v>
      </c>
      <c r="I25" s="48">
        <v>48.107500000000002</v>
      </c>
      <c r="J25" s="4">
        <v>-122.48916666666666</v>
      </c>
      <c r="K25">
        <v>3</v>
      </c>
      <c r="L25">
        <v>4</v>
      </c>
      <c r="M25" s="28">
        <v>2</v>
      </c>
      <c r="N25" s="5">
        <v>30.379000000000001</v>
      </c>
      <c r="O25" s="5">
        <v>30.120999999999999</v>
      </c>
      <c r="P25" s="5">
        <v>11.645799999999999</v>
      </c>
      <c r="Q25" s="2"/>
      <c r="R25" s="1">
        <v>2</v>
      </c>
      <c r="S25" s="2"/>
      <c r="T25" s="29">
        <v>30.106000000000002</v>
      </c>
      <c r="U25" s="3"/>
      <c r="V25" s="3">
        <v>2</v>
      </c>
      <c r="W25" s="2"/>
      <c r="X25" s="5">
        <v>22.855399999999999</v>
      </c>
      <c r="Y25" s="2"/>
      <c r="Z25" s="5">
        <v>4.3380000000000001</v>
      </c>
      <c r="AA25" s="2"/>
      <c r="AB25" s="2"/>
      <c r="AC25" s="3">
        <v>2</v>
      </c>
      <c r="AE25" s="30">
        <v>4.6362553252684897</v>
      </c>
      <c r="AF25" s="4"/>
      <c r="AG25" s="31"/>
      <c r="AH25" s="7">
        <f t="shared" si="0"/>
        <v>4.6362553252684897</v>
      </c>
      <c r="AI25" s="2"/>
      <c r="AJ25" s="3">
        <v>2</v>
      </c>
      <c r="AK25" s="5"/>
      <c r="AL25" s="5">
        <v>8.2850000000000001</v>
      </c>
      <c r="AM25" s="3"/>
      <c r="AN25" s="3"/>
      <c r="AO25" s="1"/>
      <c r="AP25">
        <v>22.7</v>
      </c>
      <c r="AQ25" s="37">
        <v>25.908847494339923</v>
      </c>
      <c r="AR25" s="37">
        <v>0.1348821968271684</v>
      </c>
      <c r="AS25" s="37">
        <v>0</v>
      </c>
      <c r="AT25" s="37">
        <v>2.401209117012947</v>
      </c>
      <c r="AU25" s="37">
        <v>43.596925110283806</v>
      </c>
      <c r="AV25" s="3">
        <v>2</v>
      </c>
      <c r="AW25" s="5">
        <v>0.2225</v>
      </c>
      <c r="AX25" s="30">
        <v>3.9853678421700296E-2</v>
      </c>
      <c r="AY25" s="38"/>
      <c r="AZ25" s="27">
        <f t="shared" si="3"/>
        <v>3.9853678421700296E-2</v>
      </c>
      <c r="BA25" s="3">
        <v>2</v>
      </c>
      <c r="BB25" s="30">
        <v>0.69276935272671447</v>
      </c>
      <c r="BC25" s="36"/>
      <c r="BD25" s="27">
        <f t="shared" si="2"/>
        <v>0.69276935272671447</v>
      </c>
      <c r="BE25" s="3">
        <v>2</v>
      </c>
      <c r="BF25" s="2"/>
      <c r="BG25" s="2"/>
      <c r="BJ25">
        <v>3.5</v>
      </c>
    </row>
    <row r="26" spans="1:62" x14ac:dyDescent="0.2">
      <c r="A26" s="23">
        <v>25</v>
      </c>
      <c r="B26" t="s">
        <v>56</v>
      </c>
      <c r="C26" s="9">
        <v>44452</v>
      </c>
      <c r="D26" s="24">
        <v>0.90104166666666663</v>
      </c>
      <c r="E26" s="9">
        <v>44452</v>
      </c>
      <c r="F26" s="25">
        <v>0.62274305555555554</v>
      </c>
      <c r="G26" t="s">
        <v>59</v>
      </c>
      <c r="H26" t="s">
        <v>86</v>
      </c>
      <c r="I26" s="48">
        <v>48.107500000000002</v>
      </c>
      <c r="J26" s="4">
        <v>-122.48916666666666</v>
      </c>
      <c r="K26">
        <v>3</v>
      </c>
      <c r="L26">
        <v>5</v>
      </c>
      <c r="M26" s="28">
        <v>2</v>
      </c>
      <c r="N26" s="5">
        <v>20.106999999999999</v>
      </c>
      <c r="O26" s="5">
        <v>19.937000000000001</v>
      </c>
      <c r="P26" s="5">
        <v>11.714499999999999</v>
      </c>
      <c r="Q26" s="2"/>
      <c r="R26" s="1">
        <v>2</v>
      </c>
      <c r="S26" s="2"/>
      <c r="T26" s="29">
        <v>29.819299999999998</v>
      </c>
      <c r="U26" s="3"/>
      <c r="V26" s="3">
        <v>2</v>
      </c>
      <c r="W26" s="2"/>
      <c r="X26" s="5">
        <v>22.6206</v>
      </c>
      <c r="Y26" s="2"/>
      <c r="Z26" s="5">
        <v>4.6196999999999999</v>
      </c>
      <c r="AA26" s="2"/>
      <c r="AB26" s="2"/>
      <c r="AC26" s="3">
        <v>2</v>
      </c>
      <c r="AE26" s="30">
        <v>4.9952527858283977</v>
      </c>
      <c r="AF26" s="4"/>
      <c r="AG26" s="31"/>
      <c r="AH26" s="7">
        <f t="shared" si="0"/>
        <v>4.9952527858283977</v>
      </c>
      <c r="AI26" s="2"/>
      <c r="AJ26" s="3">
        <v>2</v>
      </c>
      <c r="AK26" s="5"/>
      <c r="AL26" s="5">
        <v>8.3030000000000008</v>
      </c>
      <c r="AM26" s="3"/>
      <c r="AN26" s="3"/>
      <c r="AO26" s="1"/>
      <c r="AP26">
        <v>22.7</v>
      </c>
      <c r="AQ26" s="37">
        <v>25.724286985778061</v>
      </c>
      <c r="AR26" s="37">
        <v>0.14432361307397959</v>
      </c>
      <c r="AS26" s="37">
        <v>4.7375454209183675E-2</v>
      </c>
      <c r="AT26" s="37">
        <v>2.4012172799567262</v>
      </c>
      <c r="AU26" s="37">
        <v>43.467785383737244</v>
      </c>
      <c r="AV26" s="3">
        <v>2</v>
      </c>
      <c r="AW26" s="5">
        <v>1.5197000000000001</v>
      </c>
      <c r="AX26" s="30">
        <v>4.5547061053371744E-2</v>
      </c>
      <c r="AY26" s="38"/>
      <c r="AZ26" s="27">
        <f t="shared" si="3"/>
        <v>4.5547061053371744E-2</v>
      </c>
      <c r="BA26" s="3">
        <v>2</v>
      </c>
      <c r="BB26" s="30">
        <v>1.0090903874603405</v>
      </c>
      <c r="BC26" s="36"/>
      <c r="BD26" s="27">
        <f t="shared" si="2"/>
        <v>1.0090903874603405</v>
      </c>
      <c r="BE26" s="3">
        <v>2</v>
      </c>
      <c r="BF26" s="2"/>
      <c r="BG26" s="2"/>
      <c r="BJ26">
        <v>3.5</v>
      </c>
    </row>
    <row r="27" spans="1:62" x14ac:dyDescent="0.2">
      <c r="A27" s="23">
        <v>26</v>
      </c>
      <c r="B27" t="s">
        <v>56</v>
      </c>
      <c r="C27" s="9">
        <v>44452</v>
      </c>
      <c r="D27" s="24">
        <v>0.90104166666666663</v>
      </c>
      <c r="E27" s="9">
        <v>44452</v>
      </c>
      <c r="F27" s="25">
        <v>0.62394675925925924</v>
      </c>
      <c r="G27" t="s">
        <v>59</v>
      </c>
      <c r="H27" t="s">
        <v>86</v>
      </c>
      <c r="I27" s="48">
        <v>48.107500000000002</v>
      </c>
      <c r="J27" s="4">
        <v>-122.48916666666666</v>
      </c>
      <c r="K27">
        <v>3</v>
      </c>
      <c r="L27">
        <v>6</v>
      </c>
      <c r="M27" s="28">
        <v>2</v>
      </c>
      <c r="N27" s="5">
        <v>10.132999999999999</v>
      </c>
      <c r="O27" s="5">
        <v>10.048</v>
      </c>
      <c r="P27" s="5">
        <v>12.295299999999999</v>
      </c>
      <c r="Q27" s="2"/>
      <c r="R27" s="1">
        <v>2</v>
      </c>
      <c r="S27" s="2"/>
      <c r="T27" s="29">
        <v>29.364100000000001</v>
      </c>
      <c r="U27" s="3"/>
      <c r="V27" s="3">
        <v>2</v>
      </c>
      <c r="W27" s="2"/>
      <c r="X27" s="5">
        <v>22.162800000000001</v>
      </c>
      <c r="Y27" s="2"/>
      <c r="Z27" s="5">
        <v>6.1769999999999996</v>
      </c>
      <c r="AA27" s="2"/>
      <c r="AB27" s="2"/>
      <c r="AC27" s="3">
        <v>2</v>
      </c>
      <c r="AE27" s="30">
        <v>7.3897818327227585</v>
      </c>
      <c r="AF27" s="4"/>
      <c r="AG27" s="31"/>
      <c r="AH27" s="7">
        <f t="shared" si="0"/>
        <v>7.3897818327227585</v>
      </c>
      <c r="AI27" s="2"/>
      <c r="AJ27" s="3">
        <v>2</v>
      </c>
      <c r="AK27" s="5"/>
      <c r="AL27" s="5">
        <v>8.4939999999999998</v>
      </c>
      <c r="AM27" s="3"/>
      <c r="AN27" s="3"/>
      <c r="AO27" s="1"/>
      <c r="AP27">
        <v>22.7</v>
      </c>
      <c r="AQ27" s="37">
        <v>10.511051039748088</v>
      </c>
      <c r="AR27" s="37">
        <v>0.16426481532206635</v>
      </c>
      <c r="AS27" s="37">
        <v>3.0061291230867364E-2</v>
      </c>
      <c r="AT27" s="37">
        <v>1.6940400666568824</v>
      </c>
      <c r="AU27" s="37">
        <v>31.323653303523596</v>
      </c>
      <c r="AV27" s="3">
        <v>2</v>
      </c>
      <c r="AW27" s="5">
        <v>6.4625000000000004</v>
      </c>
      <c r="AX27" s="30">
        <v>3.8601134242732513</v>
      </c>
      <c r="AY27" s="38"/>
      <c r="AZ27" s="27">
        <f t="shared" si="3"/>
        <v>3.8601134242732513</v>
      </c>
      <c r="BA27" s="3">
        <v>2</v>
      </c>
      <c r="BB27" s="30">
        <v>4.0271232392968281</v>
      </c>
      <c r="BC27" s="36"/>
      <c r="BD27" s="27">
        <f t="shared" si="2"/>
        <v>4.0271232392968281</v>
      </c>
      <c r="BE27" s="3">
        <v>2</v>
      </c>
      <c r="BF27" s="2"/>
      <c r="BG27" s="2"/>
      <c r="BJ27">
        <v>3.5</v>
      </c>
    </row>
    <row r="28" spans="1:62" x14ac:dyDescent="0.2">
      <c r="A28" s="23">
        <v>27</v>
      </c>
      <c r="B28" t="s">
        <v>56</v>
      </c>
      <c r="C28" s="9">
        <v>44452</v>
      </c>
      <c r="D28" s="24">
        <v>0.90104166666666663</v>
      </c>
      <c r="E28" s="9">
        <v>44452</v>
      </c>
      <c r="F28" s="25">
        <v>0.62486111111111109</v>
      </c>
      <c r="G28" t="s">
        <v>59</v>
      </c>
      <c r="H28" t="s">
        <v>86</v>
      </c>
      <c r="I28" s="48">
        <v>48.107500000000002</v>
      </c>
      <c r="J28" s="4">
        <v>-122.48916666666666</v>
      </c>
      <c r="K28">
        <v>3</v>
      </c>
      <c r="L28">
        <v>7</v>
      </c>
      <c r="M28" s="28">
        <v>2</v>
      </c>
      <c r="N28" s="5">
        <v>5.0810000000000004</v>
      </c>
      <c r="O28" s="5">
        <v>5.0380000000000003</v>
      </c>
      <c r="P28" s="5">
        <v>14.232100000000001</v>
      </c>
      <c r="Q28" s="2"/>
      <c r="R28" s="1">
        <v>2</v>
      </c>
      <c r="S28" s="2"/>
      <c r="T28" s="29">
        <v>27.653600000000001</v>
      </c>
      <c r="U28" s="3"/>
      <c r="V28" s="3">
        <v>2</v>
      </c>
      <c r="W28" s="2"/>
      <c r="X28" s="5">
        <v>20.472300000000001</v>
      </c>
      <c r="Y28" s="2"/>
      <c r="Z28" s="5">
        <v>12.833299999999999</v>
      </c>
      <c r="AA28" s="2"/>
      <c r="AB28" s="2"/>
      <c r="AC28" s="3">
        <v>2</v>
      </c>
      <c r="AE28" s="30">
        <v>13.1984177536067</v>
      </c>
      <c r="AF28" s="4"/>
      <c r="AG28" s="31"/>
      <c r="AH28" s="7">
        <f t="shared" si="0"/>
        <v>13.1984177536067</v>
      </c>
      <c r="AI28" s="2"/>
      <c r="AJ28" s="3">
        <v>2</v>
      </c>
      <c r="AK28" s="5"/>
      <c r="AL28" s="5">
        <v>9.0679999999999996</v>
      </c>
      <c r="AM28" s="3"/>
      <c r="AN28" s="3"/>
      <c r="AO28" s="1"/>
      <c r="AP28">
        <v>22.7</v>
      </c>
      <c r="AQ28" s="37">
        <v>0.68513935000000015</v>
      </c>
      <c r="AR28" s="37">
        <v>4.7494999999999996E-2</v>
      </c>
      <c r="AS28" s="37">
        <v>3.6811500000000004E-2</v>
      </c>
      <c r="AT28" s="37">
        <v>0.92305974318484507</v>
      </c>
      <c r="AU28" s="37">
        <v>16.961336000000003</v>
      </c>
      <c r="AV28" s="3">
        <v>2</v>
      </c>
      <c r="AW28" s="5">
        <v>11.9232</v>
      </c>
      <c r="AX28" s="30">
        <v>4.4066781569137108</v>
      </c>
      <c r="AY28" s="38"/>
      <c r="AZ28" s="27">
        <f t="shared" si="3"/>
        <v>4.4066781569137108</v>
      </c>
      <c r="BA28" s="3">
        <v>2</v>
      </c>
      <c r="BB28" s="30">
        <v>5.6394062962767082</v>
      </c>
      <c r="BC28" s="36"/>
      <c r="BD28" s="27">
        <f t="shared" si="2"/>
        <v>5.6394062962767082</v>
      </c>
      <c r="BE28" s="3">
        <v>2</v>
      </c>
      <c r="BF28" s="2"/>
      <c r="BG28" s="2"/>
      <c r="BJ28">
        <v>3.5</v>
      </c>
    </row>
    <row r="29" spans="1:62" x14ac:dyDescent="0.2">
      <c r="A29" s="23">
        <v>28</v>
      </c>
      <c r="B29" t="s">
        <v>56</v>
      </c>
      <c r="C29" s="9">
        <v>44452</v>
      </c>
      <c r="D29" s="24">
        <v>0.90104166666666663</v>
      </c>
      <c r="E29" s="9">
        <v>44452</v>
      </c>
      <c r="F29" s="25">
        <v>0.62555555555555553</v>
      </c>
      <c r="G29" t="s">
        <v>59</v>
      </c>
      <c r="H29" t="s">
        <v>86</v>
      </c>
      <c r="I29" s="48">
        <v>48.107500000000002</v>
      </c>
      <c r="J29" s="4">
        <v>-122.48916666666666</v>
      </c>
      <c r="K29">
        <v>3</v>
      </c>
      <c r="L29">
        <v>8</v>
      </c>
      <c r="M29" s="28">
        <v>2</v>
      </c>
      <c r="N29" s="5">
        <v>2.6739999999999999</v>
      </c>
      <c r="O29" s="5">
        <v>2.6520000000000001</v>
      </c>
      <c r="P29" s="5">
        <v>14.755100000000001</v>
      </c>
      <c r="Q29" s="2"/>
      <c r="R29" s="1">
        <v>2</v>
      </c>
      <c r="S29" s="2"/>
      <c r="T29" s="29">
        <v>27.183299999999999</v>
      </c>
      <c r="U29" s="3"/>
      <c r="V29" s="3">
        <v>2</v>
      </c>
      <c r="W29" s="2"/>
      <c r="X29" s="5">
        <v>20.005299999999998</v>
      </c>
      <c r="Y29" s="2"/>
      <c r="Z29" s="5">
        <v>13.603400000000001</v>
      </c>
      <c r="AA29" s="2"/>
      <c r="AB29" s="2"/>
      <c r="AC29" s="3">
        <v>2</v>
      </c>
      <c r="AE29" s="30">
        <v>14.414742665676052</v>
      </c>
      <c r="AF29" s="4"/>
      <c r="AG29" s="31"/>
      <c r="AH29" s="7">
        <f t="shared" si="0"/>
        <v>14.414742665676052</v>
      </c>
      <c r="AI29" s="2"/>
      <c r="AJ29" s="3">
        <v>2</v>
      </c>
      <c r="AK29" s="5"/>
      <c r="AL29" s="5">
        <v>9.1530000000000005</v>
      </c>
      <c r="AM29" s="3"/>
      <c r="AN29" s="3"/>
      <c r="AO29" s="1"/>
      <c r="AP29">
        <v>22.7</v>
      </c>
      <c r="AQ29" s="37">
        <v>0.13255709599808663</v>
      </c>
      <c r="AR29" s="37">
        <v>2.3338779607780597E-2</v>
      </c>
      <c r="AS29" s="37">
        <v>0</v>
      </c>
      <c r="AT29" s="37">
        <v>0.57649074704061376</v>
      </c>
      <c r="AU29" s="37">
        <v>11.773080469595024</v>
      </c>
      <c r="AV29" s="3">
        <v>2</v>
      </c>
      <c r="AW29" s="5">
        <v>3.2635999999999998</v>
      </c>
      <c r="AX29" s="30">
        <v>0.89386107317241981</v>
      </c>
      <c r="AY29" s="38"/>
      <c r="AZ29" s="27">
        <f t="shared" si="3"/>
        <v>0.89386107317241981</v>
      </c>
      <c r="BA29" s="3">
        <v>2</v>
      </c>
      <c r="BB29" s="30">
        <v>2.7059655418512247</v>
      </c>
      <c r="BC29" s="36"/>
      <c r="BD29" s="27">
        <f t="shared" si="2"/>
        <v>2.7059655418512247</v>
      </c>
      <c r="BE29" s="3">
        <v>2</v>
      </c>
      <c r="BF29" s="2"/>
      <c r="BG29" s="2"/>
      <c r="BJ29">
        <v>3.5</v>
      </c>
    </row>
    <row r="30" spans="1:62" x14ac:dyDescent="0.2">
      <c r="A30" s="23">
        <v>29</v>
      </c>
      <c r="B30" t="s">
        <v>56</v>
      </c>
      <c r="C30" s="9">
        <v>44452</v>
      </c>
      <c r="D30" s="24">
        <v>0.96480324074074064</v>
      </c>
      <c r="E30" s="9">
        <v>44452</v>
      </c>
      <c r="F30" s="25">
        <v>0.67701388888888892</v>
      </c>
      <c r="G30" t="s">
        <v>60</v>
      </c>
      <c r="H30" t="s">
        <v>87</v>
      </c>
      <c r="I30" s="48">
        <v>48.241999999999997</v>
      </c>
      <c r="J30" s="4">
        <v>-122.55366666666667</v>
      </c>
      <c r="K30">
        <v>4</v>
      </c>
      <c r="L30">
        <v>1</v>
      </c>
      <c r="M30" s="28">
        <v>2</v>
      </c>
      <c r="N30" s="5">
        <v>80.807000000000002</v>
      </c>
      <c r="O30" s="5">
        <v>80.111999999999995</v>
      </c>
      <c r="P30" s="5">
        <v>11.4724</v>
      </c>
      <c r="Q30" s="2"/>
      <c r="R30" s="1">
        <v>2</v>
      </c>
      <c r="S30" s="2"/>
      <c r="T30" s="29">
        <v>30.212499999999999</v>
      </c>
      <c r="U30" s="3"/>
      <c r="V30" s="3">
        <v>2</v>
      </c>
      <c r="W30" s="2"/>
      <c r="X30" s="5">
        <v>22.969799999999999</v>
      </c>
      <c r="Y30" s="2"/>
      <c r="Z30" s="5">
        <v>3.6825000000000001</v>
      </c>
      <c r="AA30" s="2"/>
      <c r="AB30" s="2"/>
      <c r="AC30" s="3">
        <v>2</v>
      </c>
      <c r="AE30" s="30">
        <v>3.9954730295622598</v>
      </c>
      <c r="AF30" s="30">
        <v>4.0210026526285461</v>
      </c>
      <c r="AG30" s="31"/>
      <c r="AH30" s="7">
        <f t="shared" si="0"/>
        <v>4.0082378410954025</v>
      </c>
      <c r="AI30" s="2"/>
      <c r="AJ30" s="3">
        <v>2</v>
      </c>
      <c r="AK30" s="5"/>
      <c r="AL30" s="5">
        <v>8.1869999999999994</v>
      </c>
      <c r="AM30" s="35">
        <v>30.221073908914473</v>
      </c>
      <c r="AN30" s="35"/>
      <c r="AO30" s="2">
        <v>2</v>
      </c>
      <c r="AP30">
        <v>22.7</v>
      </c>
      <c r="AQ30" s="37">
        <v>26.909550353125002</v>
      </c>
      <c r="AR30" s="37">
        <v>0.28875684062499996</v>
      </c>
      <c r="AS30" s="37">
        <v>0</v>
      </c>
      <c r="AT30" s="37">
        <v>2.765571983623726</v>
      </c>
      <c r="AU30" s="37">
        <v>55.743256728124997</v>
      </c>
      <c r="AV30" s="3">
        <v>2</v>
      </c>
      <c r="AW30" s="5">
        <v>9.0399999999999994E-2</v>
      </c>
      <c r="AX30" s="38"/>
      <c r="AY30" s="38"/>
      <c r="AZ30" s="27"/>
      <c r="BA30" s="3"/>
      <c r="BB30" s="36"/>
      <c r="BC30" s="36"/>
      <c r="BD30" s="27"/>
      <c r="BE30" s="3">
        <v>2</v>
      </c>
      <c r="BF30" s="2"/>
      <c r="BG30" s="2"/>
      <c r="BJ30">
        <v>3.5</v>
      </c>
    </row>
    <row r="31" spans="1:62" x14ac:dyDescent="0.2">
      <c r="A31" s="23">
        <v>30</v>
      </c>
      <c r="B31" t="s">
        <v>56</v>
      </c>
      <c r="C31" s="9">
        <v>44452</v>
      </c>
      <c r="D31" s="24">
        <v>0.96480324074074064</v>
      </c>
      <c r="E31" s="9">
        <v>44452</v>
      </c>
      <c r="F31" s="25">
        <v>0.67712962962962964</v>
      </c>
      <c r="G31" t="s">
        <v>60</v>
      </c>
      <c r="H31" t="s">
        <v>87</v>
      </c>
      <c r="I31" s="48">
        <v>48.241999999999997</v>
      </c>
      <c r="J31" s="4">
        <v>-122.55366666666667</v>
      </c>
      <c r="K31">
        <v>4</v>
      </c>
      <c r="L31">
        <v>2</v>
      </c>
      <c r="M31" s="28">
        <v>2</v>
      </c>
      <c r="N31" s="5">
        <v>80.805000000000007</v>
      </c>
      <c r="O31" s="5">
        <v>80.11</v>
      </c>
      <c r="P31" s="5">
        <v>11.476000000000001</v>
      </c>
      <c r="Q31" s="2"/>
      <c r="R31" s="1">
        <v>2</v>
      </c>
      <c r="S31" s="2"/>
      <c r="T31" s="29">
        <v>30.2134</v>
      </c>
      <c r="U31" s="3"/>
      <c r="V31" s="3">
        <v>2</v>
      </c>
      <c r="W31" s="2"/>
      <c r="X31" s="5">
        <v>22.97</v>
      </c>
      <c r="Y31" s="2"/>
      <c r="Z31" s="5">
        <v>3.6888999999999998</v>
      </c>
      <c r="AA31" s="2"/>
      <c r="AB31" s="2"/>
      <c r="AC31" s="3">
        <v>2</v>
      </c>
      <c r="AE31" s="4"/>
      <c r="AF31" s="4"/>
      <c r="AG31" s="31"/>
      <c r="AH31" s="7"/>
      <c r="AI31" s="2"/>
      <c r="AJ31" s="3"/>
      <c r="AK31" s="5"/>
      <c r="AL31" s="5">
        <v>8.1869999999999994</v>
      </c>
      <c r="AM31" s="3"/>
      <c r="AN31" s="3"/>
      <c r="AO31" s="1"/>
      <c r="AQ31" s="1"/>
      <c r="AR31" s="3"/>
      <c r="AS31" s="3"/>
      <c r="AT31" s="3"/>
      <c r="AU31" s="3"/>
      <c r="AV31" s="3"/>
      <c r="AW31" s="5">
        <v>8.7400000000000005E-2</v>
      </c>
      <c r="AX31" s="38"/>
      <c r="AY31" s="38"/>
      <c r="AZ31" s="27"/>
      <c r="BA31" s="3"/>
      <c r="BB31" s="36"/>
      <c r="BC31" s="36"/>
      <c r="BD31" s="27"/>
      <c r="BE31" s="3"/>
      <c r="BF31" s="2"/>
      <c r="BG31" s="2"/>
      <c r="BJ31">
        <v>3.5</v>
      </c>
    </row>
    <row r="32" spans="1:62" x14ac:dyDescent="0.2">
      <c r="A32" s="23">
        <v>31</v>
      </c>
      <c r="B32" t="s">
        <v>56</v>
      </c>
      <c r="C32" s="9">
        <v>44452</v>
      </c>
      <c r="D32" s="24">
        <v>0.96480324074074064</v>
      </c>
      <c r="E32" s="9">
        <v>44452</v>
      </c>
      <c r="F32" s="25">
        <v>0.67864583333333339</v>
      </c>
      <c r="G32" t="s">
        <v>60</v>
      </c>
      <c r="H32" t="s">
        <v>87</v>
      </c>
      <c r="I32" s="48">
        <v>48.241999999999997</v>
      </c>
      <c r="J32" s="4">
        <v>-122.55366666666667</v>
      </c>
      <c r="K32">
        <v>4</v>
      </c>
      <c r="L32">
        <v>3</v>
      </c>
      <c r="M32" s="28">
        <v>2</v>
      </c>
      <c r="N32" s="5">
        <v>50.561</v>
      </c>
      <c r="O32" s="5">
        <v>50.128999999999998</v>
      </c>
      <c r="P32" s="5">
        <v>11.3482</v>
      </c>
      <c r="Q32" s="2"/>
      <c r="R32" s="1">
        <v>2</v>
      </c>
      <c r="S32" s="2"/>
      <c r="T32" s="29">
        <v>30.151</v>
      </c>
      <c r="U32" s="3"/>
      <c r="V32" s="3">
        <v>2</v>
      </c>
      <c r="W32" s="2"/>
      <c r="X32" s="5">
        <v>22.943300000000001</v>
      </c>
      <c r="Y32" s="2"/>
      <c r="Z32" s="5">
        <v>3.5758000000000001</v>
      </c>
      <c r="AA32" s="2"/>
      <c r="AB32" s="2"/>
      <c r="AC32" s="3">
        <v>2</v>
      </c>
      <c r="AE32" s="30">
        <v>3.8844615393607036</v>
      </c>
      <c r="AF32" s="4">
        <v>3.83</v>
      </c>
      <c r="AG32" s="31"/>
      <c r="AH32" s="7">
        <f t="shared" si="0"/>
        <v>3.8572307696803518</v>
      </c>
      <c r="AI32" s="2"/>
      <c r="AJ32" s="3">
        <v>2</v>
      </c>
      <c r="AK32" s="5"/>
      <c r="AL32" s="5">
        <v>8.173</v>
      </c>
      <c r="AM32" s="35">
        <v>30.163545064617889</v>
      </c>
      <c r="AN32" s="35"/>
      <c r="AO32" s="2">
        <v>2</v>
      </c>
      <c r="AP32">
        <v>22.7</v>
      </c>
      <c r="AQ32" s="37">
        <v>27.731477669212371</v>
      </c>
      <c r="AR32" s="37">
        <v>0.36093778407206634</v>
      </c>
      <c r="AS32" s="37">
        <v>6.4790126594387607E-3</v>
      </c>
      <c r="AT32" s="37">
        <v>2.8133089906044946</v>
      </c>
      <c r="AU32" s="37">
        <v>56.589544502630737</v>
      </c>
      <c r="AV32" s="3">
        <v>2</v>
      </c>
      <c r="AW32" s="5">
        <v>0.1047</v>
      </c>
      <c r="AX32" s="39">
        <v>1.1386765263342988E-2</v>
      </c>
      <c r="AY32" s="39">
        <v>1.1386765263342886E-2</v>
      </c>
      <c r="AZ32" s="27">
        <f>AVERAGE(AX32:AY32)</f>
        <v>1.1386765263342938E-2</v>
      </c>
      <c r="BA32" s="3">
        <v>2</v>
      </c>
      <c r="BB32" s="30">
        <v>0.71639314600350923</v>
      </c>
      <c r="BC32" s="30">
        <v>0.73965733393024735</v>
      </c>
      <c r="BD32" s="27">
        <f t="shared" si="2"/>
        <v>0.72802523996687829</v>
      </c>
      <c r="BE32" s="3">
        <v>2</v>
      </c>
      <c r="BF32" s="2"/>
      <c r="BG32" s="2"/>
      <c r="BJ32">
        <v>3.5</v>
      </c>
    </row>
    <row r="33" spans="1:62" x14ac:dyDescent="0.2">
      <c r="A33" s="23">
        <v>32</v>
      </c>
      <c r="B33" t="s">
        <v>56</v>
      </c>
      <c r="C33" s="9">
        <v>44452</v>
      </c>
      <c r="D33" s="24">
        <v>0.96480324074074064</v>
      </c>
      <c r="E33" s="9">
        <v>44452</v>
      </c>
      <c r="F33" s="25">
        <v>0.67960648148148151</v>
      </c>
      <c r="G33" t="s">
        <v>60</v>
      </c>
      <c r="H33" t="s">
        <v>87</v>
      </c>
      <c r="I33" s="48">
        <v>48.241999999999997</v>
      </c>
      <c r="J33" s="4">
        <v>-122.55366666666667</v>
      </c>
      <c r="K33">
        <v>4</v>
      </c>
      <c r="L33">
        <v>4</v>
      </c>
      <c r="M33" s="28">
        <v>2</v>
      </c>
      <c r="N33" s="5">
        <v>30.381</v>
      </c>
      <c r="O33" s="5">
        <v>30.123000000000001</v>
      </c>
      <c r="P33" s="5">
        <v>11.0542</v>
      </c>
      <c r="Q33" s="2"/>
      <c r="R33" s="1">
        <v>2</v>
      </c>
      <c r="S33" s="2"/>
      <c r="T33" s="29">
        <v>29.784099999999999</v>
      </c>
      <c r="U33" s="3"/>
      <c r="V33" s="3">
        <v>2</v>
      </c>
      <c r="W33" s="2"/>
      <c r="X33" s="5">
        <v>22.708600000000001</v>
      </c>
      <c r="Y33" s="2"/>
      <c r="Z33" s="5">
        <v>3.6816</v>
      </c>
      <c r="AA33" s="2"/>
      <c r="AB33" s="2"/>
      <c r="AC33" s="3">
        <v>2</v>
      </c>
      <c r="AE33" s="30">
        <v>3.8340768908089928</v>
      </c>
      <c r="AF33" s="30">
        <v>4.4949431466945775</v>
      </c>
      <c r="AG33" s="31"/>
      <c r="AH33" s="7">
        <f t="shared" si="0"/>
        <v>4.1645100187517849</v>
      </c>
      <c r="AI33" s="2"/>
      <c r="AJ33" s="3">
        <v>2</v>
      </c>
      <c r="AK33" s="5"/>
      <c r="AL33" s="5">
        <v>8.1549999999999994</v>
      </c>
      <c r="AM33" s="35">
        <v>29.83042475147041</v>
      </c>
      <c r="AN33" s="35"/>
      <c r="AO33" s="1">
        <v>2</v>
      </c>
      <c r="AP33">
        <v>22.7</v>
      </c>
      <c r="AQ33" s="37">
        <v>28.365478295153064</v>
      </c>
      <c r="AR33" s="37">
        <v>0.26618395994897959</v>
      </c>
      <c r="AS33" s="37">
        <v>7.412325153061225E-2</v>
      </c>
      <c r="AT33" s="37">
        <v>2.7670015106273551</v>
      </c>
      <c r="AU33" s="37">
        <v>54.737013125255103</v>
      </c>
      <c r="AV33" s="3">
        <v>2</v>
      </c>
      <c r="AW33" s="5">
        <v>0.2351</v>
      </c>
      <c r="AX33" s="39">
        <v>1.7080147895014327E-2</v>
      </c>
      <c r="AY33" s="39">
        <v>1.7080147895014428E-2</v>
      </c>
      <c r="AZ33" s="27">
        <f>AVERAGE(AX33:AY33)</f>
        <v>1.7080147895014379E-2</v>
      </c>
      <c r="BA33" s="3">
        <v>2</v>
      </c>
      <c r="BB33" s="30">
        <v>0.46972083291007466</v>
      </c>
      <c r="BC33" s="30">
        <v>0.49763785842216013</v>
      </c>
      <c r="BD33" s="27">
        <f t="shared" si="2"/>
        <v>0.48367934566611737</v>
      </c>
      <c r="BE33" s="3">
        <v>2</v>
      </c>
      <c r="BF33" s="2"/>
      <c r="BG33" s="2"/>
      <c r="BJ33">
        <v>3.5</v>
      </c>
    </row>
    <row r="34" spans="1:62" x14ac:dyDescent="0.2">
      <c r="A34" s="23">
        <v>33</v>
      </c>
      <c r="B34" t="s">
        <v>56</v>
      </c>
      <c r="C34" s="9">
        <v>44452</v>
      </c>
      <c r="D34" s="24">
        <v>0.96480324074074064</v>
      </c>
      <c r="E34" s="9">
        <v>44452</v>
      </c>
      <c r="F34" s="25">
        <v>0.6796875</v>
      </c>
      <c r="G34" t="s">
        <v>60</v>
      </c>
      <c r="H34" t="s">
        <v>87</v>
      </c>
      <c r="I34" s="48">
        <v>48.241999999999997</v>
      </c>
      <c r="J34" s="4">
        <v>-122.55366666666667</v>
      </c>
      <c r="K34">
        <v>4</v>
      </c>
      <c r="L34">
        <v>5</v>
      </c>
      <c r="M34" s="28">
        <v>2</v>
      </c>
      <c r="N34" s="5">
        <v>30.382000000000001</v>
      </c>
      <c r="O34" s="5">
        <v>30.123999999999999</v>
      </c>
      <c r="P34" s="5">
        <v>11.053699999999999</v>
      </c>
      <c r="Q34" s="2"/>
      <c r="R34" s="1">
        <v>2</v>
      </c>
      <c r="S34" s="2"/>
      <c r="T34" s="29">
        <v>29.785</v>
      </c>
      <c r="U34" s="3"/>
      <c r="V34" s="3">
        <v>2</v>
      </c>
      <c r="W34" s="2"/>
      <c r="X34" s="5">
        <v>22.709399999999999</v>
      </c>
      <c r="Y34" s="2"/>
      <c r="Z34" s="5">
        <v>3.6844999999999999</v>
      </c>
      <c r="AA34" s="2"/>
      <c r="AB34" s="2"/>
      <c r="AC34" s="3">
        <v>2</v>
      </c>
      <c r="AE34" s="4"/>
      <c r="AF34" s="4"/>
      <c r="AG34" s="31"/>
      <c r="AH34" s="7"/>
      <c r="AI34" s="2"/>
      <c r="AJ34" s="3"/>
      <c r="AK34" s="5"/>
      <c r="AL34" s="5">
        <v>8.1549999999999994</v>
      </c>
      <c r="AM34" s="3"/>
      <c r="AN34" s="3"/>
      <c r="AP34">
        <v>22.7</v>
      </c>
      <c r="AQ34" s="7"/>
      <c r="AR34" s="7"/>
      <c r="AS34" s="3"/>
      <c r="AT34" s="3"/>
      <c r="AU34" s="7"/>
      <c r="AV34" s="3"/>
      <c r="AW34" s="5">
        <v>0.25719999999999998</v>
      </c>
      <c r="AX34" s="38"/>
      <c r="AY34" s="38"/>
      <c r="AZ34" s="27"/>
      <c r="BA34" s="3"/>
      <c r="BB34" s="36"/>
      <c r="BC34" s="36"/>
      <c r="BD34" s="27"/>
      <c r="BE34" s="3"/>
      <c r="BF34" s="2"/>
      <c r="BG34" s="2"/>
      <c r="BJ34">
        <v>3.5</v>
      </c>
    </row>
    <row r="35" spans="1:62" x14ac:dyDescent="0.2">
      <c r="A35" s="23">
        <v>34</v>
      </c>
      <c r="B35" t="s">
        <v>56</v>
      </c>
      <c r="C35" s="9">
        <v>44452</v>
      </c>
      <c r="D35" s="24">
        <v>0.96480324074074064</v>
      </c>
      <c r="E35" s="9">
        <v>44452</v>
      </c>
      <c r="F35" s="25">
        <v>0.68056712962962962</v>
      </c>
      <c r="G35" t="s">
        <v>60</v>
      </c>
      <c r="H35" t="s">
        <v>87</v>
      </c>
      <c r="I35" s="48">
        <v>48.241999999999997</v>
      </c>
      <c r="J35" s="4">
        <v>-122.55366666666667</v>
      </c>
      <c r="K35">
        <v>4</v>
      </c>
      <c r="L35">
        <v>6</v>
      </c>
      <c r="M35" s="28">
        <v>2</v>
      </c>
      <c r="N35" s="5">
        <v>20.067</v>
      </c>
      <c r="O35" s="5">
        <v>19.896999999999998</v>
      </c>
      <c r="P35" s="5">
        <v>11.1463</v>
      </c>
      <c r="Q35" s="2"/>
      <c r="R35" s="1">
        <v>2</v>
      </c>
      <c r="S35" s="2"/>
      <c r="T35" s="29">
        <v>29.689900000000002</v>
      </c>
      <c r="U35" s="3"/>
      <c r="V35" s="3">
        <v>2</v>
      </c>
      <c r="W35" s="2"/>
      <c r="X35" s="5">
        <v>22.619399999999999</v>
      </c>
      <c r="Y35" s="2"/>
      <c r="Z35" s="5">
        <v>3.6964000000000001</v>
      </c>
      <c r="AA35" s="2"/>
      <c r="AB35" s="2"/>
      <c r="AC35" s="3">
        <v>2</v>
      </c>
      <c r="AE35" s="30">
        <v>3.9207936063743447</v>
      </c>
      <c r="AF35" s="30">
        <v>3.9318571950000694</v>
      </c>
      <c r="AG35" s="31"/>
      <c r="AH35" s="7">
        <f t="shared" si="0"/>
        <v>3.9263254006872073</v>
      </c>
      <c r="AI35" s="2"/>
      <c r="AJ35" s="3">
        <v>2</v>
      </c>
      <c r="AK35" s="5"/>
      <c r="AL35" s="5">
        <v>8.1539999999999999</v>
      </c>
      <c r="AM35" s="35">
        <v>29.768588782661009</v>
      </c>
      <c r="AN35" s="35"/>
      <c r="AO35" s="1">
        <v>2</v>
      </c>
      <c r="AP35">
        <v>22.7</v>
      </c>
      <c r="AQ35" s="37">
        <v>27.797837757732783</v>
      </c>
      <c r="AR35" s="37">
        <v>0.23935402182716833</v>
      </c>
      <c r="AS35" s="37">
        <v>8.4980931792091818E-2</v>
      </c>
      <c r="AT35" s="37">
        <v>2.676012030299451</v>
      </c>
      <c r="AU35" s="37">
        <v>50.852508599569518</v>
      </c>
      <c r="AV35" s="3">
        <v>2</v>
      </c>
      <c r="AW35" s="5">
        <v>0.79790000000000005</v>
      </c>
      <c r="AX35" s="39">
        <v>2.2773530526685872E-2</v>
      </c>
      <c r="AY35" s="39">
        <v>3.4160295790028758E-2</v>
      </c>
      <c r="AZ35" s="27">
        <f>AVERAGE(AX35:AY35)</f>
        <v>2.8466913158357317E-2</v>
      </c>
      <c r="BA35" s="3">
        <v>2</v>
      </c>
      <c r="BB35" s="30">
        <v>0.6324982273272296</v>
      </c>
      <c r="BC35" s="30">
        <v>0.59047884691907848</v>
      </c>
      <c r="BD35" s="27">
        <f t="shared" si="2"/>
        <v>0.61148853712315399</v>
      </c>
      <c r="BE35" s="3">
        <v>2</v>
      </c>
      <c r="BF35" s="2"/>
      <c r="BG35" s="2"/>
      <c r="BJ35">
        <v>3.5</v>
      </c>
    </row>
    <row r="36" spans="1:62" x14ac:dyDescent="0.2">
      <c r="A36" s="23">
        <v>35</v>
      </c>
      <c r="B36" t="s">
        <v>56</v>
      </c>
      <c r="C36" s="9">
        <v>44452</v>
      </c>
      <c r="D36" s="24">
        <v>0.96480324074074064</v>
      </c>
      <c r="E36" s="9">
        <v>44452</v>
      </c>
      <c r="F36" s="25">
        <v>0.68134259259259267</v>
      </c>
      <c r="G36" t="s">
        <v>60</v>
      </c>
      <c r="H36" t="s">
        <v>87</v>
      </c>
      <c r="I36" s="48">
        <v>48.241999999999997</v>
      </c>
      <c r="J36" s="4">
        <v>-122.55366666666667</v>
      </c>
      <c r="K36">
        <v>4</v>
      </c>
      <c r="L36">
        <v>7</v>
      </c>
      <c r="M36" s="28">
        <v>2</v>
      </c>
      <c r="N36" s="5">
        <v>9.9629999999999992</v>
      </c>
      <c r="O36" s="5">
        <v>9.8789999999999996</v>
      </c>
      <c r="P36" s="5">
        <v>11.485099999999999</v>
      </c>
      <c r="Q36" s="2"/>
      <c r="R36" s="1">
        <v>2</v>
      </c>
      <c r="S36" s="2"/>
      <c r="T36" s="29">
        <v>29.549099999999999</v>
      </c>
      <c r="U36" s="3"/>
      <c r="V36" s="3">
        <v>2</v>
      </c>
      <c r="W36" s="2"/>
      <c r="X36" s="5">
        <v>22.4512</v>
      </c>
      <c r="Y36" s="2"/>
      <c r="Z36" s="5">
        <v>3.8488000000000002</v>
      </c>
      <c r="AA36" s="2"/>
      <c r="AB36" s="2"/>
      <c r="AC36" s="3">
        <v>2</v>
      </c>
      <c r="AE36" s="33">
        <v>4.16</v>
      </c>
      <c r="AF36" s="32">
        <v>4.0541433072392445</v>
      </c>
      <c r="AG36" s="31"/>
      <c r="AH36" s="7">
        <f t="shared" si="0"/>
        <v>4.1070716536196219</v>
      </c>
      <c r="AI36" s="2"/>
      <c r="AJ36" s="3">
        <v>2</v>
      </c>
      <c r="AK36" s="5"/>
      <c r="AL36" s="5">
        <v>8.1679999999999993</v>
      </c>
      <c r="AM36" s="35">
        <v>29.652648611723908</v>
      </c>
      <c r="AN36" s="35"/>
      <c r="AO36" s="2">
        <v>2</v>
      </c>
      <c r="AP36">
        <v>22.7</v>
      </c>
      <c r="AQ36" s="37">
        <v>25.87448578552296</v>
      </c>
      <c r="AR36" s="37">
        <v>0.26370850542091839</v>
      </c>
      <c r="AS36" s="37">
        <v>0.46917141951530617</v>
      </c>
      <c r="AT36" s="37">
        <v>2.6466064701564944</v>
      </c>
      <c r="AU36" s="37">
        <v>49.034783550573984</v>
      </c>
      <c r="AV36" s="3">
        <v>2</v>
      </c>
      <c r="AW36" s="5">
        <v>3.6038999999999999</v>
      </c>
      <c r="AX36" s="39">
        <v>5.6933826316714634E-2</v>
      </c>
      <c r="AY36" s="39">
        <v>5.124044368504329E-2</v>
      </c>
      <c r="AZ36" s="27">
        <f>AVERAGE(AX36:AY36)</f>
        <v>5.4087135000878958E-2</v>
      </c>
      <c r="BA36" s="3">
        <v>2</v>
      </c>
      <c r="BB36" s="30">
        <v>0.89727844327197537</v>
      </c>
      <c r="BC36" s="30">
        <v>1.129992243609367</v>
      </c>
      <c r="BD36" s="27">
        <f t="shared" si="2"/>
        <v>1.0136353434406713</v>
      </c>
      <c r="BE36" s="3">
        <v>2</v>
      </c>
      <c r="BF36" s="2"/>
      <c r="BG36" s="2"/>
      <c r="BJ36">
        <v>3.5</v>
      </c>
    </row>
    <row r="37" spans="1:62" x14ac:dyDescent="0.2">
      <c r="A37" s="23">
        <v>36</v>
      </c>
      <c r="B37" t="s">
        <v>56</v>
      </c>
      <c r="C37" s="9">
        <v>44452</v>
      </c>
      <c r="D37" s="24">
        <v>0.96480324074074064</v>
      </c>
      <c r="E37" s="9">
        <v>44452</v>
      </c>
      <c r="F37" s="25">
        <v>0.68225694444444451</v>
      </c>
      <c r="G37" t="s">
        <v>60</v>
      </c>
      <c r="H37" t="s">
        <v>87</v>
      </c>
      <c r="I37" s="48">
        <v>48.241999999999997</v>
      </c>
      <c r="J37" s="4">
        <v>-122.55366666666667</v>
      </c>
      <c r="K37">
        <v>4</v>
      </c>
      <c r="L37">
        <v>8</v>
      </c>
      <c r="M37" s="28">
        <v>2</v>
      </c>
      <c r="N37" s="5">
        <v>5.0650000000000004</v>
      </c>
      <c r="O37" s="5">
        <v>5.0220000000000002</v>
      </c>
      <c r="P37" s="5">
        <v>12.575100000000001</v>
      </c>
      <c r="Q37" s="2"/>
      <c r="R37" s="1">
        <v>2</v>
      </c>
      <c r="S37" s="2"/>
      <c r="T37" s="29">
        <v>28.4986</v>
      </c>
      <c r="U37" s="3"/>
      <c r="V37" s="3">
        <v>2</v>
      </c>
      <c r="W37" s="2"/>
      <c r="X37" s="5">
        <v>21.441500000000001</v>
      </c>
      <c r="Y37" s="2"/>
      <c r="Z37" s="5">
        <v>7.0693999999999999</v>
      </c>
      <c r="AA37" s="2"/>
      <c r="AB37" s="2"/>
      <c r="AC37" s="3">
        <v>2</v>
      </c>
      <c r="AE37" s="34">
        <v>5.26</v>
      </c>
      <c r="AF37" s="34">
        <v>8.94</v>
      </c>
      <c r="AG37" s="31"/>
      <c r="AH37" s="7">
        <f t="shared" si="0"/>
        <v>7.1</v>
      </c>
      <c r="AI37" s="2"/>
      <c r="AJ37" s="3">
        <v>2</v>
      </c>
      <c r="AK37" s="5"/>
      <c r="AL37" s="5">
        <v>8.516</v>
      </c>
      <c r="AM37" s="35">
        <v>27.859997681439758</v>
      </c>
      <c r="AN37" s="35"/>
      <c r="AO37" s="1">
        <v>2</v>
      </c>
      <c r="AP37">
        <v>22.7</v>
      </c>
      <c r="AQ37" s="37">
        <v>8.4242128919164543</v>
      </c>
      <c r="AR37" s="37">
        <v>0.15986231965880102</v>
      </c>
      <c r="AS37" s="37">
        <v>0.33592137005739792</v>
      </c>
      <c r="AT37" s="37">
        <v>1.6966682703770595</v>
      </c>
      <c r="AU37" s="37">
        <v>37.881380322911347</v>
      </c>
      <c r="AV37" s="3">
        <v>2</v>
      </c>
      <c r="AW37" s="5">
        <v>19.0871</v>
      </c>
      <c r="AX37" s="40">
        <v>13.060619757054338</v>
      </c>
      <c r="AY37" s="40">
        <v>8.0618298064467897</v>
      </c>
      <c r="AZ37" s="27">
        <f>AVERAGE(AX37:AY37)</f>
        <v>10.561224781750564</v>
      </c>
      <c r="BA37" s="3">
        <v>2</v>
      </c>
      <c r="BB37" s="46">
        <v>6.6002389144894362</v>
      </c>
      <c r="BC37" s="46">
        <v>7.7474967713453813</v>
      </c>
      <c r="BD37" s="27">
        <f t="shared" si="2"/>
        <v>7.1738678429174083</v>
      </c>
      <c r="BE37" s="3">
        <v>2</v>
      </c>
      <c r="BF37" s="2"/>
      <c r="BG37" s="2"/>
      <c r="BJ37">
        <v>3.5</v>
      </c>
    </row>
    <row r="38" spans="1:62" x14ac:dyDescent="0.2">
      <c r="A38" s="23">
        <v>37</v>
      </c>
      <c r="B38" t="s">
        <v>56</v>
      </c>
      <c r="C38" s="9">
        <v>44452</v>
      </c>
      <c r="D38" s="24">
        <v>0.96480324074074064</v>
      </c>
      <c r="E38" s="9">
        <v>44452</v>
      </c>
      <c r="F38" s="25">
        <v>0.6827199074074074</v>
      </c>
      <c r="G38" t="s">
        <v>60</v>
      </c>
      <c r="H38" t="s">
        <v>87</v>
      </c>
      <c r="I38" s="48">
        <v>48.241999999999997</v>
      </c>
      <c r="J38" s="4">
        <v>-122.55366666666667</v>
      </c>
      <c r="K38">
        <v>4</v>
      </c>
      <c r="L38">
        <v>9</v>
      </c>
      <c r="M38" s="28">
        <v>2</v>
      </c>
      <c r="N38" s="5">
        <v>2.87</v>
      </c>
      <c r="O38" s="5">
        <v>2.8450000000000002</v>
      </c>
      <c r="P38" s="5">
        <v>13.994</v>
      </c>
      <c r="Q38" s="2"/>
      <c r="R38" s="1">
        <v>2</v>
      </c>
      <c r="S38" s="2"/>
      <c r="T38" s="29">
        <v>27.214700000000001</v>
      </c>
      <c r="U38" s="3"/>
      <c r="V38" s="3">
        <v>2</v>
      </c>
      <c r="W38" s="2"/>
      <c r="X38" s="5">
        <v>20.1812</v>
      </c>
      <c r="Y38" s="2"/>
      <c r="Z38" s="5">
        <v>14.1325</v>
      </c>
      <c r="AA38" s="2"/>
      <c r="AB38" s="2"/>
      <c r="AC38" s="3">
        <v>2</v>
      </c>
      <c r="AE38" s="33"/>
      <c r="AF38" s="33"/>
      <c r="AG38" s="31"/>
      <c r="AH38" s="7"/>
      <c r="AI38" s="2"/>
      <c r="AJ38" s="3"/>
      <c r="AK38" s="5"/>
      <c r="AL38" s="5">
        <v>9.1</v>
      </c>
      <c r="AM38" s="3"/>
      <c r="AN38" s="3"/>
      <c r="AO38" s="1"/>
      <c r="AP38">
        <v>22.7</v>
      </c>
      <c r="AQ38" s="37">
        <v>2.2752923224489794</v>
      </c>
      <c r="AR38" s="37">
        <v>6.9884259183673483E-2</v>
      </c>
      <c r="AS38" s="37">
        <v>0.3580641959183673</v>
      </c>
      <c r="AT38" s="37">
        <v>0.93953598899685886</v>
      </c>
      <c r="AU38" s="37">
        <v>26.082975718367347</v>
      </c>
      <c r="AV38" s="3">
        <v>2</v>
      </c>
      <c r="AW38" s="5">
        <v>19.314399999999999</v>
      </c>
      <c r="AX38" s="38"/>
      <c r="AY38" s="38"/>
      <c r="AZ38" s="27"/>
      <c r="BA38" s="3"/>
      <c r="BB38" s="36"/>
      <c r="BC38" s="36"/>
      <c r="BD38" s="27"/>
      <c r="BE38" s="3"/>
      <c r="BF38" s="2"/>
      <c r="BG38" s="2"/>
      <c r="BJ38">
        <v>3.5</v>
      </c>
    </row>
    <row r="39" spans="1:62" x14ac:dyDescent="0.2">
      <c r="A39" s="23">
        <v>38</v>
      </c>
      <c r="B39" t="s">
        <v>56</v>
      </c>
      <c r="C39" s="9">
        <v>44452</v>
      </c>
      <c r="D39" s="24">
        <v>0.96480324074074064</v>
      </c>
      <c r="E39" s="9">
        <v>44452</v>
      </c>
      <c r="F39" s="25">
        <v>0.68282407407407408</v>
      </c>
      <c r="G39" t="s">
        <v>60</v>
      </c>
      <c r="H39" t="s">
        <v>87</v>
      </c>
      <c r="I39" s="48">
        <v>48.241999999999997</v>
      </c>
      <c r="J39" s="4">
        <v>-122.55366666666667</v>
      </c>
      <c r="K39">
        <v>4</v>
      </c>
      <c r="L39">
        <v>10</v>
      </c>
      <c r="M39" s="28">
        <v>2</v>
      </c>
      <c r="N39" s="5">
        <v>2.8719999999999999</v>
      </c>
      <c r="O39" s="5">
        <v>2.8479999999999999</v>
      </c>
      <c r="P39" s="5">
        <v>13.9978</v>
      </c>
      <c r="Q39" s="2"/>
      <c r="R39" s="1">
        <v>2</v>
      </c>
      <c r="S39" s="2"/>
      <c r="T39" s="29">
        <v>27.213899999999999</v>
      </c>
      <c r="U39" s="3"/>
      <c r="V39" s="3">
        <v>2</v>
      </c>
      <c r="W39" s="2"/>
      <c r="X39" s="5">
        <v>20.1798</v>
      </c>
      <c r="Y39" s="2"/>
      <c r="Z39" s="5">
        <v>14.1904</v>
      </c>
      <c r="AA39" s="2"/>
      <c r="AB39" s="2"/>
      <c r="AC39" s="3">
        <v>2</v>
      </c>
      <c r="AE39" s="32">
        <v>13.600357134467103</v>
      </c>
      <c r="AF39" s="33">
        <v>13.91</v>
      </c>
      <c r="AG39" s="31"/>
      <c r="AH39" s="7">
        <f t="shared" si="0"/>
        <v>13.755178567233552</v>
      </c>
      <c r="AI39" s="2"/>
      <c r="AJ39" s="3">
        <v>2</v>
      </c>
      <c r="AK39" s="5"/>
      <c r="AL39" s="5">
        <v>9.1069999999999993</v>
      </c>
      <c r="AM39" s="35">
        <v>27.124893244362561</v>
      </c>
      <c r="AN39" s="35"/>
      <c r="AO39" s="1">
        <v>2</v>
      </c>
      <c r="AQ39" s="1"/>
      <c r="AR39" s="3"/>
      <c r="AS39" s="3"/>
      <c r="AT39" s="3"/>
      <c r="AU39" s="3"/>
      <c r="AV39" s="3"/>
      <c r="AW39" s="5">
        <v>19.675599999999999</v>
      </c>
      <c r="AX39" s="39">
        <v>29.719457337325039</v>
      </c>
      <c r="AY39" s="39">
        <v>26.132626279372015</v>
      </c>
      <c r="AZ39" s="27">
        <f>AVERAGE(AX39:AY39)</f>
        <v>27.926041808348529</v>
      </c>
      <c r="BA39" s="3">
        <v>2</v>
      </c>
      <c r="BB39" s="30">
        <v>39.783213213676092</v>
      </c>
      <c r="BC39" s="30">
        <v>36.478480426332943</v>
      </c>
      <c r="BD39" s="27">
        <f t="shared" si="2"/>
        <v>38.130846820004521</v>
      </c>
      <c r="BE39" s="3">
        <v>2</v>
      </c>
      <c r="BF39" s="2"/>
      <c r="BG39" s="2"/>
      <c r="BJ39">
        <v>3.5</v>
      </c>
    </row>
    <row r="40" spans="1:62" x14ac:dyDescent="0.2">
      <c r="A40" s="23">
        <v>39</v>
      </c>
      <c r="B40" t="s">
        <v>56</v>
      </c>
      <c r="C40" s="9">
        <v>44452</v>
      </c>
      <c r="D40" s="24">
        <v>0.76876157407407408</v>
      </c>
      <c r="E40" s="9">
        <v>44452</v>
      </c>
      <c r="F40" s="25">
        <v>0.48498842592592589</v>
      </c>
      <c r="G40" t="s">
        <v>61</v>
      </c>
      <c r="H40" t="s">
        <v>88</v>
      </c>
      <c r="I40" s="48">
        <v>47.884333333333331</v>
      </c>
      <c r="J40" s="4">
        <v>-122.36716666666666</v>
      </c>
      <c r="K40">
        <v>5</v>
      </c>
      <c r="L40">
        <v>1</v>
      </c>
      <c r="M40" s="28">
        <v>2</v>
      </c>
      <c r="N40" s="5">
        <v>227.27099999999999</v>
      </c>
      <c r="O40" s="5">
        <v>225.24199999999999</v>
      </c>
      <c r="P40" s="5">
        <v>12.0594</v>
      </c>
      <c r="Q40" s="2"/>
      <c r="R40" s="1">
        <v>2</v>
      </c>
      <c r="S40" s="2"/>
      <c r="T40" s="29">
        <v>30.797799999999999</v>
      </c>
      <c r="U40" s="3"/>
      <c r="V40" s="3">
        <v>2</v>
      </c>
      <c r="W40" s="2"/>
      <c r="X40" s="5">
        <v>23.321899999999999</v>
      </c>
      <c r="Y40" s="2"/>
      <c r="Z40" s="5">
        <v>4.4650999999999996</v>
      </c>
      <c r="AA40" s="2"/>
      <c r="AB40" s="2"/>
      <c r="AC40" s="3">
        <v>2</v>
      </c>
      <c r="AE40" s="30">
        <v>4.87</v>
      </c>
      <c r="AF40" s="4"/>
      <c r="AG40" s="31"/>
      <c r="AH40" s="7">
        <f t="shared" si="0"/>
        <v>4.87</v>
      </c>
      <c r="AI40" s="2"/>
      <c r="AJ40" s="3">
        <v>2</v>
      </c>
      <c r="AK40" s="5"/>
      <c r="AL40" s="5">
        <v>8.2970000000000006</v>
      </c>
      <c r="AM40" s="3"/>
      <c r="AN40" s="3"/>
      <c r="AO40" s="1"/>
      <c r="AP40">
        <v>22.7</v>
      </c>
      <c r="AQ40" s="37">
        <v>23.921692438010204</v>
      </c>
      <c r="AR40" s="37">
        <v>0.39597624566326528</v>
      </c>
      <c r="AS40" s="37">
        <v>0.71440723010204077</v>
      </c>
      <c r="AT40" s="37">
        <v>2.3429669716607022</v>
      </c>
      <c r="AU40" s="37">
        <v>41.202702639540817</v>
      </c>
      <c r="AV40" s="3">
        <v>2</v>
      </c>
      <c r="AW40" s="5">
        <v>9.4600000000000004E-2</v>
      </c>
      <c r="AX40" s="38"/>
      <c r="AY40" s="38"/>
      <c r="AZ40" s="27"/>
      <c r="BA40" s="3"/>
      <c r="BB40" s="36"/>
      <c r="BC40" s="36"/>
      <c r="BD40" s="27"/>
      <c r="BE40" s="3"/>
      <c r="BF40" s="2"/>
      <c r="BG40" s="2"/>
      <c r="BJ40">
        <v>5</v>
      </c>
    </row>
    <row r="41" spans="1:62" x14ac:dyDescent="0.2">
      <c r="A41" s="23">
        <v>40</v>
      </c>
      <c r="B41" t="s">
        <v>56</v>
      </c>
      <c r="C41" s="9">
        <v>44452</v>
      </c>
      <c r="D41" s="24">
        <v>0.76876157407407408</v>
      </c>
      <c r="E41" s="9">
        <v>44452</v>
      </c>
      <c r="F41" s="25">
        <v>0.48715277777777777</v>
      </c>
      <c r="G41" t="s">
        <v>61</v>
      </c>
      <c r="H41" t="s">
        <v>88</v>
      </c>
      <c r="I41" s="48">
        <v>47.884333333333331</v>
      </c>
      <c r="J41" s="4">
        <v>-122.36716666666666</v>
      </c>
      <c r="K41">
        <v>5</v>
      </c>
      <c r="L41">
        <v>2</v>
      </c>
      <c r="M41" s="28">
        <v>2</v>
      </c>
      <c r="N41" s="5">
        <v>151.536</v>
      </c>
      <c r="O41" s="5">
        <v>150.21100000000001</v>
      </c>
      <c r="P41" s="5">
        <v>12.1562</v>
      </c>
      <c r="Q41" s="2"/>
      <c r="R41" s="1">
        <v>2</v>
      </c>
      <c r="S41" s="2"/>
      <c r="T41" s="29">
        <v>30.788499999999999</v>
      </c>
      <c r="U41" s="3"/>
      <c r="V41" s="3">
        <v>2</v>
      </c>
      <c r="W41" s="2"/>
      <c r="X41" s="5">
        <v>23.295200000000001</v>
      </c>
      <c r="Y41" s="2"/>
      <c r="Z41" s="5">
        <v>4.7224000000000004</v>
      </c>
      <c r="AA41" s="2"/>
      <c r="AB41" s="2"/>
      <c r="AC41" s="3">
        <v>2</v>
      </c>
      <c r="AE41" s="30">
        <v>5.12</v>
      </c>
      <c r="AF41" s="4"/>
      <c r="AG41" s="31"/>
      <c r="AH41" s="7">
        <f t="shared" si="0"/>
        <v>5.12</v>
      </c>
      <c r="AI41" s="2"/>
      <c r="AJ41" s="3">
        <v>2</v>
      </c>
      <c r="AK41" s="5"/>
      <c r="AL41" s="5">
        <v>8.3339999999999996</v>
      </c>
      <c r="AM41" s="3"/>
      <c r="AN41" s="3"/>
      <c r="AO41" s="1"/>
      <c r="AP41">
        <v>22.7</v>
      </c>
      <c r="AQ41" s="37">
        <v>22.708322970998086</v>
      </c>
      <c r="AR41" s="37">
        <v>0.41254501621492345</v>
      </c>
      <c r="AS41" s="37">
        <v>1.0758868412308673</v>
      </c>
      <c r="AT41" s="37">
        <v>2.2640799123787159</v>
      </c>
      <c r="AU41" s="37">
        <v>39.631069082987885</v>
      </c>
      <c r="AV41" s="3">
        <v>2</v>
      </c>
      <c r="AW41" s="5">
        <v>0.17530000000000001</v>
      </c>
      <c r="AX41" s="38"/>
      <c r="AY41" s="38"/>
      <c r="AZ41" s="27"/>
      <c r="BA41" s="3"/>
      <c r="BB41" s="36"/>
      <c r="BC41" s="36"/>
      <c r="BD41" s="27"/>
      <c r="BE41" s="3"/>
      <c r="BF41" s="2"/>
      <c r="BG41" s="2"/>
      <c r="BJ41">
        <v>5</v>
      </c>
    </row>
    <row r="42" spans="1:62" x14ac:dyDescent="0.2">
      <c r="A42" s="23">
        <v>41</v>
      </c>
      <c r="B42" t="s">
        <v>56</v>
      </c>
      <c r="C42" s="9">
        <v>44452</v>
      </c>
      <c r="D42" s="24">
        <v>0.76876157407407408</v>
      </c>
      <c r="E42" s="9">
        <v>44452</v>
      </c>
      <c r="F42" s="25">
        <v>0.48875000000000002</v>
      </c>
      <c r="G42" t="s">
        <v>61</v>
      </c>
      <c r="H42" t="s">
        <v>88</v>
      </c>
      <c r="I42" s="48">
        <v>47.884333333333331</v>
      </c>
      <c r="J42" s="4">
        <v>-122.36716666666666</v>
      </c>
      <c r="K42">
        <v>5</v>
      </c>
      <c r="L42">
        <v>3</v>
      </c>
      <c r="M42" s="28">
        <v>2</v>
      </c>
      <c r="N42" s="5">
        <v>111.22199999999999</v>
      </c>
      <c r="O42" s="5">
        <v>110.26</v>
      </c>
      <c r="P42" s="5">
        <v>12.3996</v>
      </c>
      <c r="Q42" s="2"/>
      <c r="R42" s="1">
        <v>2</v>
      </c>
      <c r="S42" s="2"/>
      <c r="T42" s="29">
        <v>30.695900000000002</v>
      </c>
      <c r="U42" s="3"/>
      <c r="V42" s="3">
        <v>2</v>
      </c>
      <c r="W42" s="2"/>
      <c r="X42" s="5">
        <v>23.177399999999999</v>
      </c>
      <c r="Y42" s="2"/>
      <c r="Z42" s="5">
        <v>5.1111000000000004</v>
      </c>
      <c r="AA42" s="2"/>
      <c r="AB42" s="2"/>
      <c r="AC42" s="3">
        <v>2</v>
      </c>
      <c r="AE42" s="30">
        <v>5.57</v>
      </c>
      <c r="AF42" s="4"/>
      <c r="AG42" s="31"/>
      <c r="AH42" s="7">
        <f t="shared" si="0"/>
        <v>5.57</v>
      </c>
      <c r="AI42" s="2"/>
      <c r="AJ42" s="3">
        <v>2</v>
      </c>
      <c r="AK42" s="5"/>
      <c r="AL42" s="5">
        <v>8.3759999999999994</v>
      </c>
      <c r="AM42" s="3"/>
      <c r="AN42" s="3"/>
      <c r="AO42" s="1"/>
      <c r="AP42">
        <v>22.7</v>
      </c>
      <c r="AQ42" s="37">
        <v>21.492630615624996</v>
      </c>
      <c r="AR42" s="37">
        <v>0.41091944062500002</v>
      </c>
      <c r="AS42" s="37">
        <v>1.23443158125</v>
      </c>
      <c r="AT42" s="37">
        <v>2.1328848089959638</v>
      </c>
      <c r="AU42" s="37">
        <v>36.315931978125001</v>
      </c>
      <c r="AV42" s="3">
        <v>2</v>
      </c>
      <c r="AW42" s="5">
        <v>0.17530000000000001</v>
      </c>
      <c r="AX42" s="41">
        <v>1.1386765263342988E-2</v>
      </c>
      <c r="AY42" s="38"/>
      <c r="AZ42" s="27">
        <f t="shared" ref="AZ42:AZ47" si="4">AX42</f>
        <v>1.1386765263342988E-2</v>
      </c>
      <c r="BA42" s="3">
        <v>2</v>
      </c>
      <c r="BB42" s="41">
        <v>0.43722289088265254</v>
      </c>
      <c r="BC42" s="36"/>
      <c r="BD42" s="27">
        <f>BB42</f>
        <v>0.43722289088265254</v>
      </c>
      <c r="BE42" s="3">
        <v>2</v>
      </c>
      <c r="BF42" s="2"/>
      <c r="BG42" s="2"/>
      <c r="BJ42">
        <v>5</v>
      </c>
    </row>
    <row r="43" spans="1:62" x14ac:dyDescent="0.2">
      <c r="A43" s="23">
        <v>42</v>
      </c>
      <c r="B43" t="s">
        <v>56</v>
      </c>
      <c r="C43" s="9">
        <v>44452</v>
      </c>
      <c r="D43" s="24">
        <v>0.76876157407407408</v>
      </c>
      <c r="E43" s="9">
        <v>44452</v>
      </c>
      <c r="F43" s="25">
        <v>0.49012731481481481</v>
      </c>
      <c r="G43" t="s">
        <v>61</v>
      </c>
      <c r="H43" t="s">
        <v>88</v>
      </c>
      <c r="I43" s="48">
        <v>47.884333333333331</v>
      </c>
      <c r="J43" s="4">
        <v>-122.36716666666666</v>
      </c>
      <c r="K43">
        <v>5</v>
      </c>
      <c r="L43">
        <v>4</v>
      </c>
      <c r="M43" s="28">
        <v>2</v>
      </c>
      <c r="N43" s="5">
        <v>80.709999999999994</v>
      </c>
      <c r="O43" s="5">
        <v>80.018000000000001</v>
      </c>
      <c r="P43" s="5">
        <v>12.370900000000001</v>
      </c>
      <c r="Q43" s="2"/>
      <c r="R43" s="1">
        <v>2</v>
      </c>
      <c r="S43" s="2"/>
      <c r="T43" s="29">
        <v>30.568999999999999</v>
      </c>
      <c r="U43" s="3"/>
      <c r="V43" s="3">
        <v>2</v>
      </c>
      <c r="W43" s="2"/>
      <c r="X43" s="5">
        <v>23.0838</v>
      </c>
      <c r="Y43" s="2"/>
      <c r="Z43" s="5">
        <v>4.6253000000000002</v>
      </c>
      <c r="AA43" s="2"/>
      <c r="AB43" s="2"/>
      <c r="AC43" s="3">
        <v>2</v>
      </c>
      <c r="AE43" s="30">
        <v>5.0599999999999996</v>
      </c>
      <c r="AF43" s="4"/>
      <c r="AG43" s="31"/>
      <c r="AH43" s="7">
        <f t="shared" si="0"/>
        <v>5.0599999999999996</v>
      </c>
      <c r="AI43" s="2"/>
      <c r="AJ43" s="3">
        <v>2</v>
      </c>
      <c r="AK43" s="5"/>
      <c r="AL43" s="5">
        <v>8.3330000000000002</v>
      </c>
      <c r="AM43" s="3"/>
      <c r="AN43" s="3"/>
      <c r="AO43" s="1"/>
      <c r="AP43">
        <v>22.7</v>
      </c>
      <c r="AQ43" s="37">
        <v>24.182284833498088</v>
      </c>
      <c r="AR43" s="37">
        <v>0.17012550103635202</v>
      </c>
      <c r="AS43" s="37">
        <v>0.11317421623086732</v>
      </c>
      <c r="AT43" s="37">
        <v>2.2096475266910183</v>
      </c>
      <c r="AU43" s="37">
        <v>37.063332976737883</v>
      </c>
      <c r="AV43" s="3">
        <v>2</v>
      </c>
      <c r="AW43" s="5">
        <v>2.58E-2</v>
      </c>
      <c r="AX43" s="41">
        <v>1.7080147895014327E-2</v>
      </c>
      <c r="AY43" s="38"/>
      <c r="AZ43" s="27">
        <f t="shared" si="4"/>
        <v>1.7080147895014327E-2</v>
      </c>
      <c r="BA43" s="3">
        <v>2</v>
      </c>
      <c r="BB43" s="41">
        <v>0.58138893495841726</v>
      </c>
      <c r="BC43" s="36"/>
      <c r="BD43" s="27">
        <f>BB43</f>
        <v>0.58138893495841726</v>
      </c>
      <c r="BE43" s="3">
        <v>2</v>
      </c>
      <c r="BF43" s="2"/>
      <c r="BG43" s="2"/>
      <c r="BJ43">
        <v>5</v>
      </c>
    </row>
    <row r="44" spans="1:62" x14ac:dyDescent="0.2">
      <c r="A44" s="23">
        <v>43</v>
      </c>
      <c r="B44" t="s">
        <v>56</v>
      </c>
      <c r="C44" s="9">
        <v>44452</v>
      </c>
      <c r="D44" s="24">
        <v>0.76876157407407408</v>
      </c>
      <c r="E44" s="9">
        <v>44452</v>
      </c>
      <c r="F44" s="25">
        <v>0.49151620370370369</v>
      </c>
      <c r="G44" t="s">
        <v>61</v>
      </c>
      <c r="H44" t="s">
        <v>88</v>
      </c>
      <c r="I44" s="48">
        <v>47.884333333333331</v>
      </c>
      <c r="J44" s="4">
        <v>-122.36716666666666</v>
      </c>
      <c r="K44">
        <v>5</v>
      </c>
      <c r="L44">
        <v>5</v>
      </c>
      <c r="M44" s="28">
        <v>2</v>
      </c>
      <c r="N44" s="5">
        <v>50.430999999999997</v>
      </c>
      <c r="O44" s="5">
        <v>50.002000000000002</v>
      </c>
      <c r="P44" s="5">
        <v>12.5867</v>
      </c>
      <c r="Q44" s="2"/>
      <c r="R44" s="1">
        <v>2</v>
      </c>
      <c r="S44" s="2"/>
      <c r="T44" s="29">
        <v>30.397300000000001</v>
      </c>
      <c r="U44" s="3"/>
      <c r="V44" s="3">
        <v>2</v>
      </c>
      <c r="W44" s="2"/>
      <c r="X44" s="5">
        <v>22.909700000000001</v>
      </c>
      <c r="Y44" s="2"/>
      <c r="Z44" s="5">
        <v>4.7601000000000004</v>
      </c>
      <c r="AA44" s="2"/>
      <c r="AB44" s="2"/>
      <c r="AC44" s="3">
        <v>2</v>
      </c>
      <c r="AE44" s="30">
        <v>5.18</v>
      </c>
      <c r="AF44" s="4"/>
      <c r="AG44" s="31"/>
      <c r="AH44" s="7">
        <f t="shared" si="0"/>
        <v>5.18</v>
      </c>
      <c r="AI44" s="2"/>
      <c r="AJ44" s="3">
        <v>2</v>
      </c>
      <c r="AK44" s="5"/>
      <c r="AL44" s="5">
        <v>8.3469999999999995</v>
      </c>
      <c r="AM44" s="3"/>
      <c r="AN44" s="3"/>
      <c r="AP44">
        <v>22.7</v>
      </c>
      <c r="AQ44" s="37">
        <v>23.780942304081634</v>
      </c>
      <c r="AR44" s="37">
        <v>9.7415222448979599E-2</v>
      </c>
      <c r="AS44" s="37">
        <v>0</v>
      </c>
      <c r="AT44" s="37">
        <v>2.1982895627853072</v>
      </c>
      <c r="AU44" s="37">
        <v>36.627111459183674</v>
      </c>
      <c r="AV44" s="3">
        <v>2</v>
      </c>
      <c r="AW44" s="5">
        <v>5.8700000000000002E-2</v>
      </c>
      <c r="AX44" s="41">
        <v>2.2773530526685772E-2</v>
      </c>
      <c r="AY44" s="38"/>
      <c r="AZ44" s="27">
        <f t="shared" si="4"/>
        <v>2.2773530526685772E-2</v>
      </c>
      <c r="BA44" s="3">
        <v>2</v>
      </c>
      <c r="BB44" s="41">
        <v>0.74881916696091988</v>
      </c>
      <c r="BC44" s="36"/>
      <c r="BD44" s="27">
        <f t="shared" si="2"/>
        <v>0.74881916696091988</v>
      </c>
      <c r="BE44" s="3">
        <v>2</v>
      </c>
      <c r="BF44" s="2"/>
      <c r="BG44" s="2"/>
      <c r="BJ44">
        <v>5</v>
      </c>
    </row>
    <row r="45" spans="1:62" x14ac:dyDescent="0.2">
      <c r="A45" s="23">
        <v>44</v>
      </c>
      <c r="B45" t="s">
        <v>56</v>
      </c>
      <c r="C45" s="9">
        <v>44452</v>
      </c>
      <c r="D45" s="24">
        <v>0.76876157407407408</v>
      </c>
      <c r="E45" s="9">
        <v>44452</v>
      </c>
      <c r="F45" s="25">
        <v>0.49277777777777776</v>
      </c>
      <c r="G45" t="s">
        <v>61</v>
      </c>
      <c r="H45" t="s">
        <v>88</v>
      </c>
      <c r="I45" s="48">
        <v>47.884333333333331</v>
      </c>
      <c r="J45" s="4">
        <v>-122.36716666666666</v>
      </c>
      <c r="K45">
        <v>5</v>
      </c>
      <c r="L45">
        <v>6</v>
      </c>
      <c r="M45" s="28">
        <v>2</v>
      </c>
      <c r="N45" s="5">
        <v>30.391999999999999</v>
      </c>
      <c r="O45" s="5">
        <v>30.135999999999999</v>
      </c>
      <c r="P45" s="5">
        <v>12.8109</v>
      </c>
      <c r="Q45" s="2"/>
      <c r="R45" s="1">
        <v>2</v>
      </c>
      <c r="S45" s="2"/>
      <c r="T45" s="29">
        <v>30.3522</v>
      </c>
      <c r="U45" s="3"/>
      <c r="V45" s="3">
        <v>2</v>
      </c>
      <c r="W45" s="2"/>
      <c r="X45" s="5">
        <v>22.832000000000001</v>
      </c>
      <c r="Y45" s="2"/>
      <c r="Z45" s="5">
        <v>4.9028999999999998</v>
      </c>
      <c r="AA45" s="2"/>
      <c r="AB45" s="2"/>
      <c r="AC45" s="3">
        <v>2</v>
      </c>
      <c r="AE45" s="30">
        <v>5.39</v>
      </c>
      <c r="AF45" s="4"/>
      <c r="AG45" s="31"/>
      <c r="AH45" s="7">
        <f t="shared" si="0"/>
        <v>5.39</v>
      </c>
      <c r="AI45" s="2"/>
      <c r="AJ45" s="3">
        <v>2</v>
      </c>
      <c r="AK45" s="5"/>
      <c r="AL45" s="5">
        <v>8.3550000000000004</v>
      </c>
      <c r="AM45" s="3"/>
      <c r="AN45" s="3"/>
      <c r="AO45" s="1"/>
      <c r="AP45">
        <v>22.7</v>
      </c>
      <c r="AQ45" s="37">
        <v>23.282550908625641</v>
      </c>
      <c r="AR45" s="37">
        <v>0.12042712629145409</v>
      </c>
      <c r="AS45" s="37">
        <v>0</v>
      </c>
      <c r="AT45" s="37">
        <v>2.1873492869216884</v>
      </c>
      <c r="AU45" s="37">
        <v>36.7467780665338</v>
      </c>
      <c r="AV45" s="3">
        <v>2</v>
      </c>
      <c r="AW45" s="5">
        <v>9.64E-2</v>
      </c>
      <c r="AX45" s="41">
        <v>2.8466913158357317E-2</v>
      </c>
      <c r="AY45" s="38"/>
      <c r="AZ45" s="27">
        <f t="shared" si="4"/>
        <v>2.8466913158357317E-2</v>
      </c>
      <c r="BA45" s="3">
        <v>2</v>
      </c>
      <c r="BB45" s="41">
        <v>0.73478873313486592</v>
      </c>
      <c r="BC45" s="36"/>
      <c r="BD45" s="27">
        <f t="shared" si="2"/>
        <v>0.73478873313486592</v>
      </c>
      <c r="BE45" s="3">
        <v>2</v>
      </c>
      <c r="BF45" s="2"/>
      <c r="BG45" s="2"/>
      <c r="BJ45">
        <v>5</v>
      </c>
    </row>
    <row r="46" spans="1:62" x14ac:dyDescent="0.2">
      <c r="A46" s="23">
        <v>45</v>
      </c>
      <c r="B46" t="s">
        <v>56</v>
      </c>
      <c r="C46" s="9">
        <v>44452</v>
      </c>
      <c r="D46" s="24">
        <v>0.76876157407407408</v>
      </c>
      <c r="E46" s="9">
        <v>44452</v>
      </c>
      <c r="F46" s="25">
        <v>0.49380787037037038</v>
      </c>
      <c r="G46" t="s">
        <v>61</v>
      </c>
      <c r="H46" t="s">
        <v>88</v>
      </c>
      <c r="I46" s="48">
        <v>47.884333333333331</v>
      </c>
      <c r="J46" s="4">
        <v>-122.36716666666666</v>
      </c>
      <c r="K46">
        <v>5</v>
      </c>
      <c r="L46">
        <v>7</v>
      </c>
      <c r="M46" s="28">
        <v>2</v>
      </c>
      <c r="N46" s="5">
        <v>20.117999999999999</v>
      </c>
      <c r="O46" s="5">
        <v>19.949000000000002</v>
      </c>
      <c r="P46" s="5">
        <v>12.911799999999999</v>
      </c>
      <c r="Q46" s="2"/>
      <c r="R46" s="1">
        <v>2</v>
      </c>
      <c r="S46" s="2"/>
      <c r="T46" s="29">
        <v>30.310400000000001</v>
      </c>
      <c r="U46" s="3"/>
      <c r="V46" s="3">
        <v>2</v>
      </c>
      <c r="W46" s="2"/>
      <c r="X46" s="5">
        <v>22.780200000000001</v>
      </c>
      <c r="Y46" s="2"/>
      <c r="Z46" s="5">
        <v>5.0270000000000001</v>
      </c>
      <c r="AA46" s="2"/>
      <c r="AB46" s="2"/>
      <c r="AC46" s="3">
        <v>2</v>
      </c>
      <c r="AE46" s="30">
        <v>5.47</v>
      </c>
      <c r="AF46" s="4"/>
      <c r="AG46" s="31"/>
      <c r="AH46" s="7">
        <f t="shared" si="0"/>
        <v>5.47</v>
      </c>
      <c r="AI46" s="2"/>
      <c r="AJ46" s="3">
        <v>2</v>
      </c>
      <c r="AK46" s="5"/>
      <c r="AL46" s="5">
        <v>8.3670000000000009</v>
      </c>
      <c r="AM46" s="3"/>
      <c r="AN46" s="3"/>
      <c r="AP46">
        <v>22.7</v>
      </c>
      <c r="AQ46" s="37">
        <v>22.759296046237246</v>
      </c>
      <c r="AR46" s="37">
        <v>0.14728608756377551</v>
      </c>
      <c r="AS46" s="37">
        <v>0</v>
      </c>
      <c r="AT46" s="37">
        <v>2.1710689383858752</v>
      </c>
      <c r="AU46" s="37">
        <v>36.485979097002556</v>
      </c>
      <c r="AV46" s="3">
        <v>2</v>
      </c>
      <c r="AW46" s="5">
        <v>0.14599999999999999</v>
      </c>
      <c r="AX46" s="41">
        <v>1.2923978573894221</v>
      </c>
      <c r="AY46" s="38"/>
      <c r="AZ46" s="27">
        <f t="shared" si="4"/>
        <v>1.2923978573894221</v>
      </c>
      <c r="BA46" s="3">
        <v>2</v>
      </c>
      <c r="BB46" s="41">
        <v>1.7098766612713916</v>
      </c>
      <c r="BC46" s="36"/>
      <c r="BD46" s="27">
        <f t="shared" si="2"/>
        <v>1.7098766612713916</v>
      </c>
      <c r="BE46" s="3">
        <v>2</v>
      </c>
      <c r="BF46" s="2"/>
      <c r="BG46" s="2"/>
      <c r="BJ46">
        <v>5</v>
      </c>
    </row>
    <row r="47" spans="1:62" x14ac:dyDescent="0.2">
      <c r="A47" s="23">
        <v>46</v>
      </c>
      <c r="B47" t="s">
        <v>56</v>
      </c>
      <c r="C47" s="9">
        <v>44452</v>
      </c>
      <c r="D47" s="24">
        <v>0.76876157407407408</v>
      </c>
      <c r="E47" s="9">
        <v>44452</v>
      </c>
      <c r="F47" s="25">
        <v>0.4949884259259259</v>
      </c>
      <c r="G47" t="s">
        <v>61</v>
      </c>
      <c r="H47" t="s">
        <v>88</v>
      </c>
      <c r="I47" s="48">
        <v>47.884333333333331</v>
      </c>
      <c r="J47" s="4">
        <v>-122.36716666666666</v>
      </c>
      <c r="K47">
        <v>5</v>
      </c>
      <c r="L47">
        <v>8</v>
      </c>
      <c r="M47" s="28">
        <v>2</v>
      </c>
      <c r="N47" s="5">
        <v>10.162000000000001</v>
      </c>
      <c r="O47" s="5">
        <v>10.077</v>
      </c>
      <c r="P47" s="5">
        <v>13.257400000000001</v>
      </c>
      <c r="Q47" s="2"/>
      <c r="R47" s="1">
        <v>2</v>
      </c>
      <c r="S47" s="2"/>
      <c r="T47" s="29">
        <v>29.9406</v>
      </c>
      <c r="U47" s="3"/>
      <c r="V47" s="3">
        <v>2</v>
      </c>
      <c r="W47" s="2"/>
      <c r="X47" s="5">
        <v>22.427600000000002</v>
      </c>
      <c r="Y47" s="2"/>
      <c r="Z47" s="5">
        <v>5.9927999999999999</v>
      </c>
      <c r="AA47" s="2"/>
      <c r="AB47" s="2"/>
      <c r="AC47" s="3">
        <v>2</v>
      </c>
      <c r="AE47" s="30">
        <v>6.61</v>
      </c>
      <c r="AF47" s="4"/>
      <c r="AG47" s="31"/>
      <c r="AH47" s="7">
        <f t="shared" si="0"/>
        <v>6.61</v>
      </c>
      <c r="AI47" s="2"/>
      <c r="AJ47" s="3">
        <v>2</v>
      </c>
      <c r="AK47" s="5"/>
      <c r="AL47" s="5">
        <v>8.4649999999999999</v>
      </c>
      <c r="AM47" s="3"/>
      <c r="AN47" s="3"/>
      <c r="AO47" s="1"/>
      <c r="AP47">
        <v>22.7</v>
      </c>
      <c r="AQ47" s="37">
        <v>17.705208300845023</v>
      </c>
      <c r="AR47" s="37">
        <v>0.30854850090880098</v>
      </c>
      <c r="AS47" s="37">
        <v>0.38529036291454077</v>
      </c>
      <c r="AT47" s="37">
        <v>1.9226254144992969</v>
      </c>
      <c r="AU47" s="37">
        <v>30.915843298804209</v>
      </c>
      <c r="AV47" s="3">
        <v>2</v>
      </c>
      <c r="AW47" s="5">
        <v>1.5005999999999999</v>
      </c>
      <c r="AX47" s="41">
        <v>3.2110678042627057</v>
      </c>
      <c r="AY47" s="38"/>
      <c r="AZ47" s="27">
        <f t="shared" si="4"/>
        <v>3.2110678042627057</v>
      </c>
      <c r="BA47" s="3">
        <v>2</v>
      </c>
      <c r="BB47" s="41">
        <v>3.4351061927682753</v>
      </c>
      <c r="BC47" s="36"/>
      <c r="BD47" s="27">
        <f t="shared" si="2"/>
        <v>3.4351061927682753</v>
      </c>
      <c r="BE47" s="3">
        <v>2</v>
      </c>
      <c r="BF47" s="2"/>
      <c r="BG47" s="2"/>
      <c r="BJ47">
        <v>5</v>
      </c>
    </row>
    <row r="48" spans="1:62" x14ac:dyDescent="0.2">
      <c r="A48" s="23">
        <v>47</v>
      </c>
      <c r="B48" t="s">
        <v>56</v>
      </c>
      <c r="C48" s="9">
        <v>44452</v>
      </c>
      <c r="D48" s="24">
        <v>0.76876157407407408</v>
      </c>
      <c r="E48" s="9">
        <v>44452</v>
      </c>
      <c r="F48" s="25">
        <v>0.49619212962962966</v>
      </c>
      <c r="G48" t="s">
        <v>61</v>
      </c>
      <c r="H48" t="s">
        <v>88</v>
      </c>
      <c r="I48" s="48">
        <v>47.884333333333331</v>
      </c>
      <c r="J48" s="4">
        <v>-122.36716666666666</v>
      </c>
      <c r="K48">
        <v>5</v>
      </c>
      <c r="L48">
        <v>9</v>
      </c>
      <c r="M48" s="28">
        <v>2</v>
      </c>
      <c r="N48" s="5">
        <v>5.1239999999999997</v>
      </c>
      <c r="O48" s="5">
        <v>5.0810000000000004</v>
      </c>
      <c r="P48" s="5">
        <v>13.6945</v>
      </c>
      <c r="Q48" s="2"/>
      <c r="R48" s="1">
        <v>2</v>
      </c>
      <c r="S48" s="2"/>
      <c r="T48" s="29">
        <v>29.3475</v>
      </c>
      <c r="U48" s="3"/>
      <c r="V48" s="3">
        <v>2</v>
      </c>
      <c r="W48" s="2"/>
      <c r="X48" s="5">
        <v>21.8842</v>
      </c>
      <c r="Y48" s="2"/>
      <c r="Z48" s="5">
        <v>8.2576000000000001</v>
      </c>
      <c r="AA48" s="2"/>
      <c r="AB48" s="2"/>
      <c r="AC48" s="3">
        <v>2</v>
      </c>
      <c r="AE48" s="30">
        <v>8.4</v>
      </c>
      <c r="AF48" s="4"/>
      <c r="AG48" s="31"/>
      <c r="AH48" s="7">
        <f t="shared" si="0"/>
        <v>8.4</v>
      </c>
      <c r="AI48" s="2"/>
      <c r="AJ48" s="3">
        <v>2</v>
      </c>
      <c r="AK48" s="5"/>
      <c r="AL48" s="5">
        <v>8.6639999999999997</v>
      </c>
      <c r="AM48" s="3"/>
      <c r="AN48" s="3"/>
      <c r="AP48">
        <v>22.7</v>
      </c>
      <c r="AQ48" s="37">
        <v>9.8696224206632657</v>
      </c>
      <c r="AR48" s="37">
        <v>0.20771646811224492</v>
      </c>
      <c r="AS48" s="37">
        <v>0.17133054948979595</v>
      </c>
      <c r="AT48" s="37">
        <v>1.4854139875833821</v>
      </c>
      <c r="AU48" s="37">
        <v>23.135313184438772</v>
      </c>
      <c r="AV48" s="3">
        <v>2</v>
      </c>
      <c r="AW48" s="5">
        <v>6.4607000000000001</v>
      </c>
      <c r="AX48" s="30"/>
      <c r="AY48" s="38"/>
      <c r="AZ48" s="27"/>
      <c r="BA48" s="3"/>
      <c r="BC48" s="36"/>
      <c r="BD48" s="27"/>
      <c r="BE48" s="3"/>
      <c r="BF48" s="2"/>
      <c r="BG48" s="2"/>
      <c r="BJ48">
        <v>5</v>
      </c>
    </row>
    <row r="49" spans="1:62" x14ac:dyDescent="0.2">
      <c r="A49" s="23">
        <v>48</v>
      </c>
      <c r="B49" t="s">
        <v>56</v>
      </c>
      <c r="C49" s="9">
        <v>44452</v>
      </c>
      <c r="D49" s="24">
        <v>0.76876157407407408</v>
      </c>
      <c r="E49" s="9">
        <v>44452</v>
      </c>
      <c r="F49" s="25">
        <v>0.49701388888888887</v>
      </c>
      <c r="G49" t="s">
        <v>61</v>
      </c>
      <c r="H49" t="s">
        <v>88</v>
      </c>
      <c r="I49" s="48">
        <v>47.884333333333331</v>
      </c>
      <c r="J49" s="4">
        <v>-122.36716666666666</v>
      </c>
      <c r="K49">
        <v>5</v>
      </c>
      <c r="L49">
        <v>10</v>
      </c>
      <c r="M49" s="28">
        <v>2</v>
      </c>
      <c r="N49" s="5">
        <v>2.7240000000000002</v>
      </c>
      <c r="O49" s="5">
        <v>2.7010000000000001</v>
      </c>
      <c r="P49" s="5">
        <v>14.5631</v>
      </c>
      <c r="Q49" s="2"/>
      <c r="R49" s="1">
        <v>2</v>
      </c>
      <c r="S49" s="2"/>
      <c r="T49" s="29">
        <v>28.605599999999999</v>
      </c>
      <c r="U49" s="3"/>
      <c r="V49" s="3">
        <v>2</v>
      </c>
      <c r="W49" s="2"/>
      <c r="X49" s="5">
        <v>21.138500000000001</v>
      </c>
      <c r="Y49" s="2"/>
      <c r="Z49" s="5">
        <v>10.424099999999999</v>
      </c>
      <c r="AA49" s="2"/>
      <c r="AB49" s="2"/>
      <c r="AC49" s="3">
        <v>2</v>
      </c>
      <c r="AE49" s="30">
        <v>11</v>
      </c>
      <c r="AF49" s="4"/>
      <c r="AG49" s="31"/>
      <c r="AH49" s="7">
        <f t="shared" si="0"/>
        <v>11</v>
      </c>
      <c r="AI49" s="2"/>
      <c r="AJ49" s="3">
        <v>2</v>
      </c>
      <c r="AK49" s="5"/>
      <c r="AL49" s="5">
        <v>8.8840000000000003</v>
      </c>
      <c r="AM49" s="3"/>
      <c r="AN49" s="3"/>
      <c r="AO49" s="1"/>
      <c r="AP49">
        <v>22.7</v>
      </c>
      <c r="AQ49" s="37">
        <v>1.1573400476562499</v>
      </c>
      <c r="AR49" s="37">
        <v>6.6381294531249996E-2</v>
      </c>
      <c r="AS49" s="37">
        <v>0</v>
      </c>
      <c r="AT49" s="37">
        <v>0.78158404424527306</v>
      </c>
      <c r="AU49" s="37">
        <v>10.25165211640625</v>
      </c>
      <c r="AV49" s="3">
        <v>2</v>
      </c>
      <c r="AW49" s="5">
        <v>7.7369000000000003</v>
      </c>
      <c r="AX49" s="30"/>
      <c r="AY49" s="38"/>
      <c r="AZ49" s="27"/>
      <c r="BA49" s="3"/>
      <c r="BC49" s="36"/>
      <c r="BD49" s="27"/>
      <c r="BE49" s="3"/>
      <c r="BF49" s="2"/>
      <c r="BG49" s="2"/>
      <c r="BJ49">
        <v>5</v>
      </c>
    </row>
    <row r="50" spans="1:62" x14ac:dyDescent="0.2">
      <c r="A50" s="23">
        <v>49</v>
      </c>
      <c r="B50" t="s">
        <v>56</v>
      </c>
      <c r="C50" s="9">
        <v>44453</v>
      </c>
      <c r="D50" s="24">
        <v>0.80292824074074076</v>
      </c>
      <c r="E50" s="9">
        <v>44453</v>
      </c>
      <c r="F50" s="25">
        <v>0.51459490740740743</v>
      </c>
      <c r="G50" t="s">
        <v>62</v>
      </c>
      <c r="H50" t="s">
        <v>89</v>
      </c>
      <c r="I50" s="48">
        <v>48.142000000000003</v>
      </c>
      <c r="J50" s="4">
        <v>-122.68616666666667</v>
      </c>
      <c r="K50">
        <v>20</v>
      </c>
      <c r="L50">
        <v>1</v>
      </c>
      <c r="M50" s="28">
        <v>2</v>
      </c>
      <c r="N50" s="5">
        <v>72.417000000000002</v>
      </c>
      <c r="O50" s="5">
        <v>71.796000000000006</v>
      </c>
      <c r="P50" s="5">
        <v>9.8338000000000001</v>
      </c>
      <c r="Q50" s="2"/>
      <c r="R50" s="1">
        <v>2</v>
      </c>
      <c r="S50" s="2"/>
      <c r="T50" s="29">
        <v>32.186300000000003</v>
      </c>
      <c r="U50" s="3"/>
      <c r="V50" s="3">
        <v>2</v>
      </c>
      <c r="W50" s="2"/>
      <c r="X50" s="5">
        <v>24.784199999999998</v>
      </c>
      <c r="Y50" s="2"/>
      <c r="Z50" s="5">
        <v>3.8317999999999999</v>
      </c>
      <c r="AA50" s="2"/>
      <c r="AB50" s="2"/>
      <c r="AC50" s="3">
        <v>2</v>
      </c>
      <c r="AE50" s="30">
        <v>4.0882692139961057</v>
      </c>
      <c r="AF50" s="4"/>
      <c r="AG50" s="31"/>
      <c r="AH50" s="7">
        <f t="shared" si="0"/>
        <v>4.0882692139961057</v>
      </c>
      <c r="AI50" s="2"/>
      <c r="AJ50" s="3">
        <v>2</v>
      </c>
      <c r="AK50" s="6"/>
      <c r="AL50" s="5">
        <v>8.3070000000000004</v>
      </c>
      <c r="AM50" s="3"/>
      <c r="AN50" s="3"/>
      <c r="AO50" s="1"/>
      <c r="AP50">
        <v>22.7</v>
      </c>
      <c r="AQ50" s="37">
        <v>27.715293929591837</v>
      </c>
      <c r="AR50" s="37">
        <v>0.33966040204081632</v>
      </c>
      <c r="AS50" s="37">
        <v>0.65565152448979591</v>
      </c>
      <c r="AT50" s="37">
        <v>2.2951394456079481</v>
      </c>
      <c r="AU50" s="37">
        <v>39.710490104081636</v>
      </c>
      <c r="AV50" s="3">
        <v>2</v>
      </c>
      <c r="AW50" s="5">
        <v>0.43659999999999999</v>
      </c>
      <c r="AX50" s="41">
        <v>0.13094780052844368</v>
      </c>
      <c r="AY50" s="38"/>
      <c r="AZ50" s="27">
        <f>AVERAGE(AX50:AY50)</f>
        <v>0.13094780052844368</v>
      </c>
      <c r="BA50" s="3">
        <v>2</v>
      </c>
      <c r="BB50" s="41">
        <v>1.091762647946428</v>
      </c>
      <c r="BC50" s="36"/>
      <c r="BD50" s="27">
        <f t="shared" si="2"/>
        <v>1.091762647946428</v>
      </c>
      <c r="BE50" s="3">
        <v>2</v>
      </c>
      <c r="BF50" s="2"/>
      <c r="BG50" s="2"/>
      <c r="BJ50">
        <v>9.5</v>
      </c>
    </row>
    <row r="51" spans="1:62" x14ac:dyDescent="0.2">
      <c r="A51" s="23">
        <v>50</v>
      </c>
      <c r="B51" t="s">
        <v>56</v>
      </c>
      <c r="C51" s="9">
        <v>44453</v>
      </c>
      <c r="D51" s="24">
        <v>0.80292824074074076</v>
      </c>
      <c r="E51" s="9">
        <v>44453</v>
      </c>
      <c r="F51" s="25">
        <v>0.51598379629629632</v>
      </c>
      <c r="G51" t="s">
        <v>62</v>
      </c>
      <c r="H51" t="s">
        <v>89</v>
      </c>
      <c r="I51" s="48">
        <v>48.142000000000003</v>
      </c>
      <c r="J51" s="4">
        <v>-122.68616666666667</v>
      </c>
      <c r="K51">
        <v>20</v>
      </c>
      <c r="L51">
        <v>2</v>
      </c>
      <c r="M51" s="28">
        <v>2</v>
      </c>
      <c r="N51" s="5">
        <v>40.502000000000002</v>
      </c>
      <c r="O51" s="5">
        <v>40.158000000000001</v>
      </c>
      <c r="P51" s="5">
        <v>10.2286</v>
      </c>
      <c r="Q51" s="2"/>
      <c r="R51" s="1">
        <v>2</v>
      </c>
      <c r="S51" s="2"/>
      <c r="T51" s="29">
        <v>31.740600000000001</v>
      </c>
      <c r="U51" s="3"/>
      <c r="V51" s="3">
        <v>2</v>
      </c>
      <c r="W51" s="2"/>
      <c r="X51" s="5">
        <v>24.370899999999999</v>
      </c>
      <c r="Y51" s="2"/>
      <c r="Z51" s="5">
        <v>4.1588000000000003</v>
      </c>
      <c r="AA51" s="2"/>
      <c r="AB51" s="2"/>
      <c r="AC51" s="3">
        <v>2</v>
      </c>
      <c r="AE51" s="30">
        <v>4.5068276757101362</v>
      </c>
      <c r="AF51" s="4"/>
      <c r="AG51" s="31"/>
      <c r="AH51" s="7">
        <f t="shared" si="0"/>
        <v>4.5068276757101362</v>
      </c>
      <c r="AI51" s="2"/>
      <c r="AJ51" s="3">
        <v>2</v>
      </c>
      <c r="AK51" s="6"/>
      <c r="AL51" s="5">
        <v>8.3330000000000002</v>
      </c>
      <c r="AM51" s="3"/>
      <c r="AN51" s="3"/>
      <c r="AO51" s="1"/>
      <c r="AP51">
        <v>22.7</v>
      </c>
      <c r="AQ51" s="37">
        <v>26.518664462452172</v>
      </c>
      <c r="AR51" s="37">
        <v>0.38211697680165818</v>
      </c>
      <c r="AS51" s="37">
        <v>0.72639809505739794</v>
      </c>
      <c r="AT51" s="37">
        <v>2.2159521038004519</v>
      </c>
      <c r="AU51" s="37">
        <v>39.580621853268497</v>
      </c>
      <c r="AV51" s="3">
        <v>2</v>
      </c>
      <c r="AW51" s="5">
        <v>0.58320000000000005</v>
      </c>
      <c r="AX51" s="42"/>
      <c r="AY51" s="38"/>
      <c r="AZ51" s="27"/>
      <c r="BA51" s="3"/>
      <c r="BB51" s="36"/>
      <c r="BC51" s="36"/>
      <c r="BD51" s="27"/>
      <c r="BE51" s="3"/>
      <c r="BF51" s="2"/>
      <c r="BG51" s="2"/>
      <c r="BJ51">
        <v>9.5</v>
      </c>
    </row>
    <row r="52" spans="1:62" x14ac:dyDescent="0.2">
      <c r="A52" s="23">
        <v>51</v>
      </c>
      <c r="B52" t="s">
        <v>56</v>
      </c>
      <c r="C52" s="9">
        <v>44453</v>
      </c>
      <c r="D52" s="24">
        <v>0.80292824074074076</v>
      </c>
      <c r="E52" s="9">
        <v>44453</v>
      </c>
      <c r="F52" s="25">
        <v>0.51694444444444443</v>
      </c>
      <c r="G52" t="s">
        <v>62</v>
      </c>
      <c r="H52" t="s">
        <v>89</v>
      </c>
      <c r="I52" s="48">
        <v>48.142000000000003</v>
      </c>
      <c r="J52" s="4">
        <v>-122.68616666666667</v>
      </c>
      <c r="K52">
        <v>20</v>
      </c>
      <c r="L52">
        <v>3</v>
      </c>
      <c r="M52" s="28">
        <v>2</v>
      </c>
      <c r="N52" s="5">
        <v>30.486000000000001</v>
      </c>
      <c r="O52" s="5">
        <v>30.227</v>
      </c>
      <c r="P52" s="5">
        <v>11.257999999999999</v>
      </c>
      <c r="Q52" s="2"/>
      <c r="R52" s="1">
        <v>2</v>
      </c>
      <c r="S52" s="2"/>
      <c r="T52" s="29">
        <v>31.1919</v>
      </c>
      <c r="U52" s="3"/>
      <c r="V52" s="3">
        <v>2</v>
      </c>
      <c r="W52" s="2"/>
      <c r="X52" s="5">
        <v>23.767299999999999</v>
      </c>
      <c r="Y52" s="2"/>
      <c r="Z52" s="5">
        <v>4.9523999999999999</v>
      </c>
      <c r="AA52" s="2"/>
      <c r="AB52" s="2"/>
      <c r="AC52" s="3">
        <v>2</v>
      </c>
      <c r="AE52" s="30">
        <v>5.2780914819179747</v>
      </c>
      <c r="AF52" s="4"/>
      <c r="AG52" s="31"/>
      <c r="AH52" s="7">
        <f t="shared" si="0"/>
        <v>5.2780914819179747</v>
      </c>
      <c r="AI52" s="2"/>
      <c r="AJ52" s="3">
        <v>2</v>
      </c>
      <c r="AK52" s="6"/>
      <c r="AL52" s="5">
        <v>8.407</v>
      </c>
      <c r="AM52" s="3"/>
      <c r="AN52" s="3"/>
      <c r="AO52" s="1"/>
      <c r="AP52">
        <v>22.7</v>
      </c>
      <c r="AQ52" s="37">
        <v>23.792886548022956</v>
      </c>
      <c r="AR52" s="37">
        <v>0.40102378756377555</v>
      </c>
      <c r="AS52" s="37">
        <v>0.59276800165816323</v>
      </c>
      <c r="AT52" s="37">
        <v>2.1509149303921893</v>
      </c>
      <c r="AU52" s="37">
        <v>37.297366714859692</v>
      </c>
      <c r="AV52" s="3">
        <v>2</v>
      </c>
      <c r="AW52" s="5">
        <v>1.613</v>
      </c>
      <c r="AX52" s="41">
        <v>3.4160295790028758E-2</v>
      </c>
      <c r="AY52" s="38"/>
      <c r="AZ52" s="27">
        <f>AVERAGE(AX52:AY52)</f>
        <v>3.4160295790028758E-2</v>
      </c>
      <c r="BA52" s="3">
        <v>2</v>
      </c>
      <c r="BB52" s="41">
        <v>0.63933364156522832</v>
      </c>
      <c r="BC52" s="36"/>
      <c r="BD52" s="27">
        <f t="shared" si="2"/>
        <v>0.63933364156522832</v>
      </c>
      <c r="BE52" s="3">
        <v>2</v>
      </c>
      <c r="BF52" s="2"/>
      <c r="BG52" s="2"/>
      <c r="BJ52">
        <v>9.5</v>
      </c>
    </row>
    <row r="53" spans="1:62" x14ac:dyDescent="0.2">
      <c r="A53" s="23">
        <v>52</v>
      </c>
      <c r="B53" t="s">
        <v>56</v>
      </c>
      <c r="C53" s="9">
        <v>44453</v>
      </c>
      <c r="D53" s="24">
        <v>0.80292824074074076</v>
      </c>
      <c r="E53" s="9">
        <v>44453</v>
      </c>
      <c r="F53" s="25">
        <v>0.51782407407407405</v>
      </c>
      <c r="G53" t="s">
        <v>62</v>
      </c>
      <c r="H53" t="s">
        <v>89</v>
      </c>
      <c r="I53" s="48">
        <v>48.142000000000003</v>
      </c>
      <c r="J53" s="4">
        <v>-122.68616666666667</v>
      </c>
      <c r="K53">
        <v>20</v>
      </c>
      <c r="L53">
        <v>4</v>
      </c>
      <c r="M53" s="28">
        <v>2</v>
      </c>
      <c r="N53" s="5">
        <v>20.556999999999999</v>
      </c>
      <c r="O53" s="5">
        <v>20.382999999999999</v>
      </c>
      <c r="P53" s="5">
        <v>11.7843</v>
      </c>
      <c r="Q53" s="2"/>
      <c r="R53" s="1">
        <v>2</v>
      </c>
      <c r="S53" s="2"/>
      <c r="T53" s="29">
        <v>30.972999999999999</v>
      </c>
      <c r="U53" s="3"/>
      <c r="V53" s="3">
        <v>2</v>
      </c>
      <c r="W53" s="2"/>
      <c r="X53" s="5">
        <v>23.5032</v>
      </c>
      <c r="Y53" s="2"/>
      <c r="Z53" s="5">
        <v>5.2826000000000004</v>
      </c>
      <c r="AA53" s="2"/>
      <c r="AB53" s="2"/>
      <c r="AC53" s="3">
        <v>2</v>
      </c>
      <c r="AE53" s="30">
        <v>5.705569859418822</v>
      </c>
      <c r="AF53" s="4"/>
      <c r="AG53" s="31"/>
      <c r="AH53" s="7">
        <f t="shared" si="0"/>
        <v>5.705569859418822</v>
      </c>
      <c r="AI53" s="2"/>
      <c r="AJ53" s="3">
        <v>2</v>
      </c>
      <c r="AK53" s="6"/>
      <c r="AL53" s="5">
        <v>8.44</v>
      </c>
      <c r="AM53" s="3"/>
      <c r="AN53" s="3"/>
      <c r="AP53">
        <v>22.7</v>
      </c>
      <c r="AQ53" s="37">
        <v>22.219622355054206</v>
      </c>
      <c r="AR53" s="37">
        <v>0.39631255397002552</v>
      </c>
      <c r="AS53" s="37">
        <v>0.59819101214923476</v>
      </c>
      <c r="AT53" s="37">
        <v>2.0735578673474482</v>
      </c>
      <c r="AU53" s="37">
        <v>35.703290595998091</v>
      </c>
      <c r="AV53" s="3">
        <v>2</v>
      </c>
      <c r="AW53" s="5">
        <v>1.5992</v>
      </c>
      <c r="AX53" s="41">
        <v>4.8393752369207316E-2</v>
      </c>
      <c r="AY53" s="38"/>
      <c r="AZ53" s="27">
        <f>AVERAGE(AX53:AY53)</f>
        <v>4.8393752369207316E-2</v>
      </c>
      <c r="BA53" s="3">
        <v>2</v>
      </c>
      <c r="BB53" s="41">
        <v>0.69498788991437155</v>
      </c>
      <c r="BC53" s="36"/>
      <c r="BD53" s="27">
        <f t="shared" si="2"/>
        <v>0.69498788991437155</v>
      </c>
      <c r="BE53" s="3">
        <v>2</v>
      </c>
      <c r="BF53" s="2"/>
      <c r="BG53" s="2"/>
      <c r="BJ53">
        <v>9.5</v>
      </c>
    </row>
    <row r="54" spans="1:62" x14ac:dyDescent="0.2">
      <c r="A54" s="23">
        <v>53</v>
      </c>
      <c r="B54" t="s">
        <v>56</v>
      </c>
      <c r="C54" s="9">
        <v>44453</v>
      </c>
      <c r="D54" s="24">
        <v>0.80292824074074076</v>
      </c>
      <c r="E54" s="9">
        <v>44453</v>
      </c>
      <c r="F54" s="25">
        <v>0.51883101851851854</v>
      </c>
      <c r="G54" t="s">
        <v>62</v>
      </c>
      <c r="H54" t="s">
        <v>89</v>
      </c>
      <c r="I54" s="48">
        <v>48.142000000000003</v>
      </c>
      <c r="J54" s="4">
        <v>-122.68616666666667</v>
      </c>
      <c r="K54">
        <v>20</v>
      </c>
      <c r="L54">
        <v>5</v>
      </c>
      <c r="M54" s="28">
        <v>2</v>
      </c>
      <c r="N54" s="5">
        <v>9.9740000000000002</v>
      </c>
      <c r="O54" s="5">
        <v>9.89</v>
      </c>
      <c r="P54" s="5">
        <v>11.989599999999999</v>
      </c>
      <c r="Q54" s="2"/>
      <c r="R54" s="1">
        <v>2</v>
      </c>
      <c r="S54" s="2"/>
      <c r="T54" s="29">
        <v>30.901800000000001</v>
      </c>
      <c r="U54" s="3"/>
      <c r="V54" s="3">
        <v>2</v>
      </c>
      <c r="W54" s="2"/>
      <c r="X54" s="5">
        <v>23.410299999999999</v>
      </c>
      <c r="Y54" s="2"/>
      <c r="Z54" s="5">
        <v>5.4230999999999998</v>
      </c>
      <c r="AA54" s="2"/>
      <c r="AB54" s="2"/>
      <c r="AC54" s="3">
        <v>2</v>
      </c>
      <c r="AE54" s="30">
        <v>6.5089922671858647</v>
      </c>
      <c r="AF54" s="4"/>
      <c r="AG54" s="31"/>
      <c r="AH54" s="7">
        <f t="shared" si="0"/>
        <v>6.5089922671858647</v>
      </c>
      <c r="AI54" s="2"/>
      <c r="AJ54" s="3">
        <v>2</v>
      </c>
      <c r="AK54" s="6"/>
      <c r="AL54" s="5">
        <v>8.4570000000000007</v>
      </c>
      <c r="AM54" s="3"/>
      <c r="AN54" s="3"/>
      <c r="AO54" s="1"/>
      <c r="AP54">
        <v>22.7</v>
      </c>
      <c r="AQ54" s="37">
        <v>21.734240155867347</v>
      </c>
      <c r="AR54" s="37">
        <v>0.39629682423469381</v>
      </c>
      <c r="AS54" s="37">
        <v>0.5603546872448979</v>
      </c>
      <c r="AT54" s="37">
        <v>2.0735182387733695</v>
      </c>
      <c r="AU54" s="37">
        <v>35.227701810969386</v>
      </c>
      <c r="AV54" s="3">
        <v>2</v>
      </c>
      <c r="AW54" s="5">
        <v>1.7588999999999999</v>
      </c>
      <c r="AX54" s="41">
        <v>4.2700369737535972E-2</v>
      </c>
      <c r="AY54" s="38"/>
      <c r="AZ54" s="27">
        <f>AVERAGE(AX54:AY54)</f>
        <v>4.2700369737535972E-2</v>
      </c>
      <c r="BA54" s="3">
        <v>2</v>
      </c>
      <c r="BB54" s="41">
        <v>0.89280540836165601</v>
      </c>
      <c r="BC54" s="36"/>
      <c r="BD54" s="27">
        <f t="shared" si="2"/>
        <v>0.89280540836165601</v>
      </c>
      <c r="BE54" s="3">
        <v>2</v>
      </c>
      <c r="BF54" s="2"/>
      <c r="BG54" s="2"/>
      <c r="BJ54">
        <v>9.5</v>
      </c>
    </row>
    <row r="55" spans="1:62" x14ac:dyDescent="0.2">
      <c r="A55" s="23">
        <v>54</v>
      </c>
      <c r="B55" t="s">
        <v>56</v>
      </c>
      <c r="C55" s="9">
        <v>44453</v>
      </c>
      <c r="D55" s="24">
        <v>0.80292824074074076</v>
      </c>
      <c r="E55" s="9">
        <v>44453</v>
      </c>
      <c r="F55" s="25">
        <v>0.51979166666666665</v>
      </c>
      <c r="G55" t="s">
        <v>62</v>
      </c>
      <c r="H55" t="s">
        <v>89</v>
      </c>
      <c r="I55" s="48">
        <v>48.142000000000003</v>
      </c>
      <c r="J55" s="4">
        <v>-122.68616666666667</v>
      </c>
      <c r="K55">
        <v>20</v>
      </c>
      <c r="L55">
        <v>6</v>
      </c>
      <c r="M55" s="28">
        <v>2</v>
      </c>
      <c r="N55" s="5">
        <v>5.0720000000000001</v>
      </c>
      <c r="O55" s="5">
        <v>5.0289999999999999</v>
      </c>
      <c r="P55" s="5">
        <v>12.115</v>
      </c>
      <c r="Q55" s="2"/>
      <c r="R55" s="1">
        <v>2</v>
      </c>
      <c r="S55" s="2"/>
      <c r="T55" s="29">
        <v>30.852</v>
      </c>
      <c r="U55" s="3"/>
      <c r="V55" s="3">
        <v>2</v>
      </c>
      <c r="W55" s="2"/>
      <c r="X55" s="5">
        <v>23.348700000000001</v>
      </c>
      <c r="Y55" s="2"/>
      <c r="Z55" s="5">
        <v>5.5084999999999997</v>
      </c>
      <c r="AA55" s="2"/>
      <c r="AB55" s="2"/>
      <c r="AC55" s="3">
        <v>2</v>
      </c>
      <c r="AE55" s="30">
        <v>5.8990131200047635</v>
      </c>
      <c r="AF55" s="4"/>
      <c r="AG55" s="31"/>
      <c r="AH55" s="7">
        <f t="shared" si="0"/>
        <v>5.8990131200047635</v>
      </c>
      <c r="AI55" s="2"/>
      <c r="AJ55" s="3">
        <v>2</v>
      </c>
      <c r="AK55" s="6"/>
      <c r="AL55" s="5">
        <v>8.4670000000000005</v>
      </c>
      <c r="AM55" s="3"/>
      <c r="AN55" s="3"/>
      <c r="AP55">
        <v>22.7</v>
      </c>
      <c r="AQ55" s="37">
        <v>21.489390115640944</v>
      </c>
      <c r="AR55" s="37">
        <v>0.43566424835778056</v>
      </c>
      <c r="AS55" s="37">
        <v>0.55944862337372447</v>
      </c>
      <c r="AT55" s="37">
        <v>2.0567645268128119</v>
      </c>
      <c r="AU55" s="37">
        <v>34.982423434773594</v>
      </c>
      <c r="AV55" s="3">
        <v>2</v>
      </c>
      <c r="AW55" s="5">
        <v>1.7470000000000001</v>
      </c>
      <c r="AX55" s="41">
        <v>0.13664118316011503</v>
      </c>
      <c r="AY55" s="38"/>
      <c r="AZ55" s="27">
        <f>AVERAGE(AX55:AY55)</f>
        <v>0.13664118316011503</v>
      </c>
      <c r="BA55" s="3">
        <v>2</v>
      </c>
      <c r="BB55" s="41">
        <v>0.9381470865599455</v>
      </c>
      <c r="BC55" s="36"/>
      <c r="BD55" s="27">
        <f t="shared" si="2"/>
        <v>0.9381470865599455</v>
      </c>
      <c r="BE55" s="3">
        <v>2</v>
      </c>
      <c r="BF55" s="2"/>
      <c r="BG55" s="2"/>
      <c r="BJ55">
        <v>9.5</v>
      </c>
    </row>
    <row r="56" spans="1:62" x14ac:dyDescent="0.2">
      <c r="A56" s="23">
        <v>55</v>
      </c>
      <c r="B56" t="s">
        <v>56</v>
      </c>
      <c r="C56" s="9">
        <v>44453</v>
      </c>
      <c r="D56" s="24">
        <v>0.80292824074074076</v>
      </c>
      <c r="E56" s="9">
        <v>44453</v>
      </c>
      <c r="F56" s="25">
        <v>0.52032407407407411</v>
      </c>
      <c r="G56" t="s">
        <v>62</v>
      </c>
      <c r="H56" t="s">
        <v>89</v>
      </c>
      <c r="I56" s="48">
        <v>48.142000000000003</v>
      </c>
      <c r="J56" s="4">
        <v>-122.68616666666667</v>
      </c>
      <c r="K56">
        <v>20</v>
      </c>
      <c r="L56">
        <v>7</v>
      </c>
      <c r="M56" s="28">
        <v>2</v>
      </c>
      <c r="N56" s="5">
        <v>2.7879999999999998</v>
      </c>
      <c r="O56" s="5">
        <v>2.7650000000000001</v>
      </c>
      <c r="P56" s="5">
        <v>12.1495</v>
      </c>
      <c r="Q56" s="2"/>
      <c r="R56" s="1">
        <v>2</v>
      </c>
      <c r="S56" s="2"/>
      <c r="T56" s="29">
        <v>30.8401</v>
      </c>
      <c r="U56" s="3"/>
      <c r="V56" s="3">
        <v>2</v>
      </c>
      <c r="W56" s="2"/>
      <c r="X56" s="5">
        <v>23.332999999999998</v>
      </c>
      <c r="Y56" s="2"/>
      <c r="Z56" s="5">
        <v>5.5235000000000003</v>
      </c>
      <c r="AA56" s="2"/>
      <c r="AB56" s="2"/>
      <c r="AC56" s="3">
        <v>2</v>
      </c>
      <c r="AE56" s="30">
        <v>5.9053973057197595</v>
      </c>
      <c r="AF56" s="4"/>
      <c r="AG56" s="31"/>
      <c r="AH56" s="7">
        <f t="shared" si="0"/>
        <v>5.9053973057197595</v>
      </c>
      <c r="AI56" s="2"/>
      <c r="AJ56" s="3">
        <v>2</v>
      </c>
      <c r="AK56" s="6"/>
      <c r="AL56" s="5">
        <v>8.4659999999999993</v>
      </c>
      <c r="AM56" s="3"/>
      <c r="AN56" s="3"/>
      <c r="AO56" s="1"/>
      <c r="AP56">
        <v>22.7</v>
      </c>
      <c r="AQ56" s="37">
        <v>21.475416878125003</v>
      </c>
      <c r="AR56" s="37">
        <v>0.413573890625</v>
      </c>
      <c r="AS56" s="37">
        <v>0.59408690624999994</v>
      </c>
      <c r="AT56" s="37">
        <v>2.0992048207514888</v>
      </c>
      <c r="AU56" s="37">
        <v>35.001293478125</v>
      </c>
      <c r="AV56" s="3">
        <v>2</v>
      </c>
      <c r="AW56" s="5">
        <v>1.5825</v>
      </c>
      <c r="AX56" s="41">
        <v>0.12240772658093636</v>
      </c>
      <c r="AY56" s="38"/>
      <c r="AZ56" s="27">
        <f>AVERAGE(AX56:AY56)</f>
        <v>0.12240772658093636</v>
      </c>
      <c r="BA56" s="3">
        <v>2</v>
      </c>
      <c r="BB56" s="41">
        <v>0.89179851338149763</v>
      </c>
      <c r="BC56" s="36"/>
      <c r="BD56" s="27">
        <f t="shared" si="2"/>
        <v>0.89179851338149763</v>
      </c>
      <c r="BE56" s="3">
        <v>2</v>
      </c>
      <c r="BF56" s="2"/>
      <c r="BG56" s="2"/>
      <c r="BJ56">
        <v>9.5</v>
      </c>
    </row>
    <row r="57" spans="1:62" x14ac:dyDescent="0.2">
      <c r="A57" s="23">
        <v>56</v>
      </c>
      <c r="B57" t="s">
        <v>56</v>
      </c>
      <c r="C57" s="9">
        <v>44453</v>
      </c>
      <c r="D57" s="24">
        <v>0.75711805555555556</v>
      </c>
      <c r="E57" s="9">
        <v>44453</v>
      </c>
      <c r="F57" s="25">
        <v>0.46984953703703702</v>
      </c>
      <c r="G57" t="s">
        <v>63</v>
      </c>
      <c r="H57" t="s">
        <v>90</v>
      </c>
      <c r="I57" s="48">
        <v>48.18933333333333</v>
      </c>
      <c r="J57" s="4">
        <v>-122.849</v>
      </c>
      <c r="K57">
        <v>21</v>
      </c>
      <c r="L57">
        <v>1</v>
      </c>
      <c r="M57" s="28">
        <v>2</v>
      </c>
      <c r="N57" s="5">
        <v>68.700999999999993</v>
      </c>
      <c r="O57" s="5">
        <v>68.111999999999995</v>
      </c>
      <c r="P57" s="5">
        <v>8.7113999999999994</v>
      </c>
      <c r="Q57" s="2"/>
      <c r="R57" s="1">
        <v>2</v>
      </c>
      <c r="S57" s="2"/>
      <c r="T57" s="29">
        <v>32.9071</v>
      </c>
      <c r="U57" s="3"/>
      <c r="V57" s="3">
        <v>2</v>
      </c>
      <c r="W57" s="2"/>
      <c r="X57" s="5">
        <v>25.525300000000001</v>
      </c>
      <c r="Y57" s="2"/>
      <c r="Z57" s="5">
        <v>3.0194000000000001</v>
      </c>
      <c r="AA57" s="2"/>
      <c r="AB57" s="2"/>
      <c r="AC57" s="3">
        <v>2</v>
      </c>
      <c r="AE57" s="30">
        <v>3.2243955723527264</v>
      </c>
      <c r="AF57" s="4"/>
      <c r="AG57" s="31"/>
      <c r="AH57" s="7">
        <f t="shared" si="0"/>
        <v>3.2243955723527264</v>
      </c>
      <c r="AI57" s="2"/>
      <c r="AJ57" s="3">
        <v>2</v>
      </c>
      <c r="AK57" s="6"/>
      <c r="AL57" s="5">
        <v>8.2409999999999997</v>
      </c>
      <c r="AM57" s="3"/>
      <c r="AN57" s="3"/>
      <c r="AP57">
        <v>22.7</v>
      </c>
      <c r="AQ57" s="37">
        <v>31.05852566122449</v>
      </c>
      <c r="AR57" s="37">
        <v>0.2882538367346939</v>
      </c>
      <c r="AS57" s="37">
        <v>0.27778298367346943</v>
      </c>
      <c r="AT57" s="37">
        <v>2.3929547477551179</v>
      </c>
      <c r="AU57" s="37">
        <v>41.177249602040824</v>
      </c>
      <c r="AV57" s="3">
        <v>2</v>
      </c>
      <c r="AW57" s="5">
        <v>0.26860000000000001</v>
      </c>
      <c r="AX57" s="38"/>
      <c r="AY57" s="38"/>
      <c r="AZ57" s="27"/>
      <c r="BA57" s="3"/>
      <c r="BB57" s="36"/>
      <c r="BC57" s="36"/>
      <c r="BD57" s="27"/>
      <c r="BE57" s="3"/>
      <c r="BF57" s="2"/>
      <c r="BG57" s="2"/>
      <c r="BJ57">
        <v>11</v>
      </c>
    </row>
    <row r="58" spans="1:62" x14ac:dyDescent="0.2">
      <c r="A58" s="23">
        <v>57</v>
      </c>
      <c r="B58" t="s">
        <v>56</v>
      </c>
      <c r="C58" s="9">
        <v>44453</v>
      </c>
      <c r="D58" s="24">
        <v>0.75711805555555556</v>
      </c>
      <c r="E58" s="9">
        <v>44453</v>
      </c>
      <c r="F58" s="25">
        <v>0.47082175925925923</v>
      </c>
      <c r="G58" t="s">
        <v>63</v>
      </c>
      <c r="H58" t="s">
        <v>90</v>
      </c>
      <c r="I58" s="48">
        <v>48.18933333333333</v>
      </c>
      <c r="J58" s="4">
        <v>-122.849</v>
      </c>
      <c r="K58">
        <v>21</v>
      </c>
      <c r="L58">
        <v>2</v>
      </c>
      <c r="M58" s="28">
        <v>2</v>
      </c>
      <c r="N58" s="5">
        <v>51.396999999999998</v>
      </c>
      <c r="O58" s="5">
        <v>50.957999999999998</v>
      </c>
      <c r="P58" s="5">
        <v>10.257899999999999</v>
      </c>
      <c r="Q58" s="2"/>
      <c r="R58" s="1">
        <v>2</v>
      </c>
      <c r="S58" s="2"/>
      <c r="T58" s="29">
        <v>31.8948</v>
      </c>
      <c r="U58" s="3"/>
      <c r="V58" s="3">
        <v>2</v>
      </c>
      <c r="W58" s="2"/>
      <c r="X58" s="5">
        <v>24.4864</v>
      </c>
      <c r="Y58" s="2"/>
      <c r="Z58" s="5">
        <v>4.0819000000000001</v>
      </c>
      <c r="AA58" s="2"/>
      <c r="AB58" s="2"/>
      <c r="AC58" s="3">
        <v>2</v>
      </c>
      <c r="AE58" s="30">
        <v>4.2546573859643528</v>
      </c>
      <c r="AF58" s="4"/>
      <c r="AG58" s="31"/>
      <c r="AH58" s="7">
        <f t="shared" si="0"/>
        <v>4.2546573859643528</v>
      </c>
      <c r="AI58" s="2"/>
      <c r="AJ58" s="3">
        <v>2</v>
      </c>
      <c r="AK58" s="6"/>
      <c r="AL58" s="5">
        <v>8.3209999999999997</v>
      </c>
      <c r="AM58" s="3"/>
      <c r="AN58" s="3"/>
      <c r="AO58" s="1"/>
      <c r="AP58">
        <v>22.7</v>
      </c>
      <c r="AQ58" s="37">
        <v>27.602488829161352</v>
      </c>
      <c r="AR58" s="37">
        <v>0.35403625486288265</v>
      </c>
      <c r="AS58" s="37">
        <v>0.68354209429209178</v>
      </c>
      <c r="AT58" s="37">
        <v>2.3085101504629275</v>
      </c>
      <c r="AU58" s="37">
        <v>39.582766650462368</v>
      </c>
      <c r="AV58" s="3">
        <v>2</v>
      </c>
      <c r="AW58" s="5">
        <v>0.62980000000000003</v>
      </c>
      <c r="AX58" s="30">
        <v>6.2627208948386068E-2</v>
      </c>
      <c r="AY58" s="38"/>
      <c r="AZ58" s="27">
        <f t="shared" ref="AZ58:AZ63" si="5">AVERAGE(AX58:AY58)</f>
        <v>6.2627208948386068E-2</v>
      </c>
      <c r="BA58" s="3">
        <v>2</v>
      </c>
      <c r="BB58" s="30">
        <v>0.53195877175217687</v>
      </c>
      <c r="BC58" s="36"/>
      <c r="BD58" s="27">
        <f t="shared" si="2"/>
        <v>0.53195877175217687</v>
      </c>
      <c r="BE58" s="3">
        <v>2</v>
      </c>
      <c r="BF58" s="2"/>
      <c r="BG58" s="2"/>
      <c r="BJ58">
        <v>11</v>
      </c>
    </row>
    <row r="59" spans="1:62" x14ac:dyDescent="0.2">
      <c r="A59" s="23">
        <v>58</v>
      </c>
      <c r="B59" t="s">
        <v>56</v>
      </c>
      <c r="C59" s="9">
        <v>44453</v>
      </c>
      <c r="D59" s="24">
        <v>0.75711805555555556</v>
      </c>
      <c r="E59" s="9">
        <v>44453</v>
      </c>
      <c r="F59" s="25">
        <v>0.47206018518518517</v>
      </c>
      <c r="G59" t="s">
        <v>63</v>
      </c>
      <c r="H59" t="s">
        <v>90</v>
      </c>
      <c r="I59" s="48">
        <v>48.18933333333333</v>
      </c>
      <c r="J59" s="4">
        <v>-122.849</v>
      </c>
      <c r="K59">
        <v>21</v>
      </c>
      <c r="L59">
        <v>3</v>
      </c>
      <c r="M59" s="28">
        <v>2</v>
      </c>
      <c r="N59" s="5">
        <v>30.523</v>
      </c>
      <c r="O59" s="5">
        <v>30.263999999999999</v>
      </c>
      <c r="P59" s="5">
        <v>10.5166</v>
      </c>
      <c r="Q59" s="2"/>
      <c r="R59" s="1">
        <v>2</v>
      </c>
      <c r="S59" s="2"/>
      <c r="T59" s="29">
        <v>31.7529</v>
      </c>
      <c r="U59" s="3"/>
      <c r="V59" s="3">
        <v>2</v>
      </c>
      <c r="W59" s="2"/>
      <c r="X59" s="5">
        <v>24.331900000000001</v>
      </c>
      <c r="Y59" s="2"/>
      <c r="Z59" s="5">
        <v>4.3731999999999998</v>
      </c>
      <c r="AA59" s="2"/>
      <c r="AB59" s="2"/>
      <c r="AC59" s="3">
        <v>2</v>
      </c>
      <c r="AE59" s="30">
        <v>4.7159070527933009</v>
      </c>
      <c r="AF59" s="4"/>
      <c r="AG59" s="31"/>
      <c r="AH59" s="7">
        <f t="shared" si="0"/>
        <v>4.7159070527933009</v>
      </c>
      <c r="AI59" s="2"/>
      <c r="AJ59" s="3">
        <v>2</v>
      </c>
      <c r="AK59" s="6"/>
      <c r="AL59" s="5">
        <v>8.3520000000000003</v>
      </c>
      <c r="AM59" s="3"/>
      <c r="AN59" s="3"/>
      <c r="AP59">
        <v>22.7</v>
      </c>
      <c r="AQ59" s="37">
        <v>26.012396958737241</v>
      </c>
      <c r="AR59" s="37">
        <v>0.37504195899234694</v>
      </c>
      <c r="AS59" s="37">
        <v>0.69931846237244899</v>
      </c>
      <c r="AT59" s="37">
        <v>2.2409939358556858</v>
      </c>
      <c r="AU59" s="37">
        <v>38.589672736288271</v>
      </c>
      <c r="AV59" s="3">
        <v>2</v>
      </c>
      <c r="AW59" s="5">
        <v>0.79490000000000005</v>
      </c>
      <c r="AX59" s="30">
        <v>9.9634196054250598E-2</v>
      </c>
      <c r="AY59" s="38"/>
      <c r="AZ59" s="27">
        <f t="shared" si="5"/>
        <v>9.9634196054250598E-2</v>
      </c>
      <c r="BA59" s="3">
        <v>2</v>
      </c>
      <c r="BB59" s="30">
        <v>0.57801966065057908</v>
      </c>
      <c r="BC59" s="36"/>
      <c r="BD59" s="27">
        <f t="shared" si="2"/>
        <v>0.57801966065057908</v>
      </c>
      <c r="BE59" s="3">
        <v>2</v>
      </c>
      <c r="BF59" s="2"/>
      <c r="BG59" s="2"/>
      <c r="BJ59">
        <v>11</v>
      </c>
    </row>
    <row r="60" spans="1:62" x14ac:dyDescent="0.2">
      <c r="A60" s="23">
        <v>59</v>
      </c>
      <c r="B60" t="s">
        <v>56</v>
      </c>
      <c r="C60" s="9">
        <v>44453</v>
      </c>
      <c r="D60" s="24">
        <v>0.75711805555555556</v>
      </c>
      <c r="E60" s="9">
        <v>44453</v>
      </c>
      <c r="F60" s="25">
        <v>0.47297453703703707</v>
      </c>
      <c r="G60" t="s">
        <v>63</v>
      </c>
      <c r="H60" t="s">
        <v>90</v>
      </c>
      <c r="I60" s="48">
        <v>48.18933333333333</v>
      </c>
      <c r="J60" s="4">
        <v>-122.849</v>
      </c>
      <c r="K60">
        <v>21</v>
      </c>
      <c r="L60">
        <v>4</v>
      </c>
      <c r="M60" s="28">
        <v>2</v>
      </c>
      <c r="N60" s="5">
        <v>20.654</v>
      </c>
      <c r="O60" s="5">
        <v>20.478999999999999</v>
      </c>
      <c r="P60" s="5">
        <v>10.736499999999999</v>
      </c>
      <c r="Q60" s="2"/>
      <c r="R60" s="1">
        <v>2</v>
      </c>
      <c r="S60" s="2"/>
      <c r="T60" s="29">
        <v>31.631</v>
      </c>
      <c r="U60" s="3"/>
      <c r="V60" s="3">
        <v>2</v>
      </c>
      <c r="W60" s="2"/>
      <c r="X60" s="5">
        <v>24.199200000000001</v>
      </c>
      <c r="Y60" s="2"/>
      <c r="Z60" s="5">
        <v>4.5343999999999998</v>
      </c>
      <c r="AA60" s="2"/>
      <c r="AB60" s="2"/>
      <c r="AC60" s="3">
        <v>2</v>
      </c>
      <c r="AE60" s="30">
        <v>4.8442978672996135</v>
      </c>
      <c r="AF60" s="4"/>
      <c r="AG60" s="31"/>
      <c r="AH60" s="7">
        <f t="shared" si="0"/>
        <v>4.8442978672996135</v>
      </c>
      <c r="AI60" s="2"/>
      <c r="AJ60" s="3">
        <v>2</v>
      </c>
      <c r="AK60" s="6"/>
      <c r="AL60" s="5">
        <v>8.3699999999999992</v>
      </c>
      <c r="AM60" s="3"/>
      <c r="AN60" s="3"/>
      <c r="AP60">
        <v>22.7</v>
      </c>
      <c r="AQ60" s="37">
        <v>25.467952979416452</v>
      </c>
      <c r="AR60" s="37">
        <v>0.37916066876594379</v>
      </c>
      <c r="AS60" s="37">
        <v>0.66927667184311213</v>
      </c>
      <c r="AT60" s="37">
        <v>2.2099647146476791</v>
      </c>
      <c r="AU60" s="37">
        <v>38.256934536304207</v>
      </c>
      <c r="AV60" s="3">
        <v>2</v>
      </c>
      <c r="AW60" s="5">
        <v>0.89059999999999995</v>
      </c>
      <c r="AX60" s="30">
        <v>3.1313604474192985E-2</v>
      </c>
      <c r="AY60" s="38"/>
      <c r="AZ60" s="27">
        <f t="shared" si="5"/>
        <v>3.1313604474192985E-2</v>
      </c>
      <c r="BA60" s="3">
        <v>2</v>
      </c>
      <c r="BB60" s="30">
        <v>0.55096568797862944</v>
      </c>
      <c r="BC60" s="36"/>
      <c r="BD60" s="27">
        <f t="shared" si="2"/>
        <v>0.55096568797862944</v>
      </c>
      <c r="BE60" s="3">
        <v>2</v>
      </c>
      <c r="BF60" s="2"/>
      <c r="BG60" s="2"/>
      <c r="BJ60">
        <v>11</v>
      </c>
    </row>
    <row r="61" spans="1:62" x14ac:dyDescent="0.2">
      <c r="A61" s="23">
        <v>60</v>
      </c>
      <c r="B61" t="s">
        <v>56</v>
      </c>
      <c r="C61" s="9">
        <v>44453</v>
      </c>
      <c r="D61" s="24">
        <v>0.75711805555555556</v>
      </c>
      <c r="E61" s="9">
        <v>44453</v>
      </c>
      <c r="F61" s="25">
        <v>0.47394675925925928</v>
      </c>
      <c r="G61" t="s">
        <v>63</v>
      </c>
      <c r="H61" t="s">
        <v>90</v>
      </c>
      <c r="I61" s="48">
        <v>48.18933333333333</v>
      </c>
      <c r="J61" s="4">
        <v>-122.849</v>
      </c>
      <c r="K61">
        <v>21</v>
      </c>
      <c r="L61">
        <v>5</v>
      </c>
      <c r="M61" s="28">
        <v>2</v>
      </c>
      <c r="N61" s="5">
        <v>10.089</v>
      </c>
      <c r="O61" s="5">
        <v>10.004</v>
      </c>
      <c r="P61" s="5">
        <v>11.011100000000001</v>
      </c>
      <c r="Q61" s="2"/>
      <c r="R61" s="1">
        <v>2</v>
      </c>
      <c r="S61" s="2"/>
      <c r="T61" s="29">
        <v>31.483499999999999</v>
      </c>
      <c r="U61" s="3"/>
      <c r="V61" s="3">
        <v>2</v>
      </c>
      <c r="W61" s="2"/>
      <c r="X61" s="5">
        <v>24.036799999999999</v>
      </c>
      <c r="Y61" s="2"/>
      <c r="Z61" s="5">
        <v>4.7462999999999997</v>
      </c>
      <c r="AA61" s="2"/>
      <c r="AB61" s="2"/>
      <c r="AC61" s="3">
        <v>2</v>
      </c>
      <c r="AE61" s="30">
        <v>5.1306091618906562</v>
      </c>
      <c r="AF61" s="4"/>
      <c r="AG61" s="31"/>
      <c r="AH61" s="7">
        <f t="shared" si="0"/>
        <v>5.1306091618906562</v>
      </c>
      <c r="AI61" s="2"/>
      <c r="AJ61" s="3">
        <v>2</v>
      </c>
      <c r="AK61" s="6"/>
      <c r="AL61" s="5">
        <v>8.3870000000000005</v>
      </c>
      <c r="AM61" s="3"/>
      <c r="AN61" s="3"/>
      <c r="AO61" s="1"/>
      <c r="AP61">
        <v>22.7</v>
      </c>
      <c r="AQ61" s="37">
        <v>24.741450674234695</v>
      </c>
      <c r="AR61" s="37">
        <v>0.38727283239795918</v>
      </c>
      <c r="AS61" s="37">
        <v>0.72910696377551021</v>
      </c>
      <c r="AT61" s="37">
        <v>2.16</v>
      </c>
      <c r="AU61" s="37">
        <v>37.722468277295917</v>
      </c>
      <c r="AV61" s="3">
        <v>2</v>
      </c>
      <c r="AW61" s="5">
        <v>1.0024</v>
      </c>
      <c r="AX61" s="30">
        <v>5.4087135000878958E-2</v>
      </c>
      <c r="AY61" s="38"/>
      <c r="AZ61" s="27">
        <f t="shared" si="5"/>
        <v>5.4087135000878958E-2</v>
      </c>
      <c r="BA61" s="3">
        <v>2</v>
      </c>
      <c r="BB61" s="30">
        <v>0.63442908023484101</v>
      </c>
      <c r="BC61" s="36"/>
      <c r="BD61" s="27">
        <f t="shared" si="2"/>
        <v>0.63442908023484101</v>
      </c>
      <c r="BE61" s="3">
        <v>2</v>
      </c>
      <c r="BF61" s="2"/>
      <c r="BG61" s="2"/>
      <c r="BJ61">
        <v>11</v>
      </c>
    </row>
    <row r="62" spans="1:62" x14ac:dyDescent="0.2">
      <c r="A62" s="23">
        <v>61</v>
      </c>
      <c r="B62" t="s">
        <v>56</v>
      </c>
      <c r="C62" s="9">
        <v>44453</v>
      </c>
      <c r="D62" s="24">
        <v>0.75711805555555556</v>
      </c>
      <c r="E62" s="9">
        <v>44453</v>
      </c>
      <c r="F62" s="25">
        <v>0.4745138888888889</v>
      </c>
      <c r="G62" t="s">
        <v>63</v>
      </c>
      <c r="H62" t="s">
        <v>90</v>
      </c>
      <c r="I62" s="48">
        <v>48.18933333333333</v>
      </c>
      <c r="J62" s="4">
        <v>-122.849</v>
      </c>
      <c r="K62">
        <v>21</v>
      </c>
      <c r="L62">
        <v>6</v>
      </c>
      <c r="M62" s="28">
        <v>2</v>
      </c>
      <c r="N62" s="5">
        <v>5.1269999999999998</v>
      </c>
      <c r="O62" s="5">
        <v>5.0839999999999996</v>
      </c>
      <c r="P62" s="5">
        <v>11.0906</v>
      </c>
      <c r="Q62" s="2"/>
      <c r="R62" s="1">
        <v>2</v>
      </c>
      <c r="S62" s="2"/>
      <c r="T62" s="29">
        <v>31.451000000000001</v>
      </c>
      <c r="U62" s="3"/>
      <c r="V62" s="3">
        <v>2</v>
      </c>
      <c r="W62" s="2"/>
      <c r="X62" s="5">
        <v>23.997499999999999</v>
      </c>
      <c r="Y62" s="2"/>
      <c r="Z62" s="5">
        <v>4.8680000000000003</v>
      </c>
      <c r="AA62" s="2"/>
      <c r="AB62" s="2"/>
      <c r="AC62" s="3">
        <v>2</v>
      </c>
      <c r="AE62" s="30">
        <v>5.1853146376518939</v>
      </c>
      <c r="AF62" s="4"/>
      <c r="AG62" s="31"/>
      <c r="AH62" s="7">
        <f t="shared" si="0"/>
        <v>5.1853146376518939</v>
      </c>
      <c r="AI62" s="2"/>
      <c r="AJ62" s="3">
        <v>2</v>
      </c>
      <c r="AK62" s="6"/>
      <c r="AL62" s="5">
        <v>8.3960000000000008</v>
      </c>
      <c r="AM62" s="3"/>
      <c r="AN62" s="3"/>
      <c r="AO62" s="1"/>
      <c r="AP62">
        <v>22.7</v>
      </c>
      <c r="AQ62" s="37">
        <v>24.620646203906251</v>
      </c>
      <c r="AR62" s="37">
        <v>0.38417458203124999</v>
      </c>
      <c r="AS62" s="37">
        <v>0.75112182031250008</v>
      </c>
      <c r="AT62" s="37">
        <v>2.118613924750798</v>
      </c>
      <c r="AU62" s="37">
        <v>37.57802096640625</v>
      </c>
      <c r="AV62" s="3">
        <v>2</v>
      </c>
      <c r="AW62" s="5">
        <v>1.0688</v>
      </c>
      <c r="AX62" s="30">
        <v>4.2700369737535972E-2</v>
      </c>
      <c r="AY62" s="38"/>
      <c r="AZ62" s="27">
        <f t="shared" si="5"/>
        <v>4.2700369737535972E-2</v>
      </c>
      <c r="BA62" s="3">
        <v>2</v>
      </c>
      <c r="BB62" s="30">
        <v>0.61596157203347335</v>
      </c>
      <c r="BC62" s="36"/>
      <c r="BD62" s="27">
        <f t="shared" si="2"/>
        <v>0.61596157203347335</v>
      </c>
      <c r="BE62" s="3">
        <v>2</v>
      </c>
      <c r="BF62" s="2"/>
      <c r="BG62" s="2"/>
      <c r="BJ62">
        <v>11</v>
      </c>
    </row>
    <row r="63" spans="1:62" x14ac:dyDescent="0.2">
      <c r="A63" s="23">
        <v>62</v>
      </c>
      <c r="B63" t="s">
        <v>56</v>
      </c>
      <c r="C63" s="9">
        <v>44453</v>
      </c>
      <c r="D63" s="24">
        <v>0.75711805555555556</v>
      </c>
      <c r="E63" s="9">
        <v>44453</v>
      </c>
      <c r="F63" s="25">
        <v>0.47509259259259262</v>
      </c>
      <c r="G63" t="s">
        <v>63</v>
      </c>
      <c r="H63" t="s">
        <v>90</v>
      </c>
      <c r="I63" s="48">
        <v>48.18933333333333</v>
      </c>
      <c r="J63" s="4">
        <v>-122.849</v>
      </c>
      <c r="K63">
        <v>21</v>
      </c>
      <c r="L63">
        <v>7</v>
      </c>
      <c r="M63" s="28">
        <v>2</v>
      </c>
      <c r="N63" s="5">
        <v>2.9159999999999999</v>
      </c>
      <c r="O63" s="5">
        <v>2.891</v>
      </c>
      <c r="P63" s="5">
        <v>11.083</v>
      </c>
      <c r="Q63" s="2"/>
      <c r="R63" s="1">
        <v>2</v>
      </c>
      <c r="S63" s="2"/>
      <c r="T63" s="29">
        <v>31.452200000000001</v>
      </c>
      <c r="U63" s="3"/>
      <c r="V63" s="3">
        <v>2</v>
      </c>
      <c r="W63" s="2"/>
      <c r="X63" s="5">
        <v>23.999700000000001</v>
      </c>
      <c r="Y63" s="2"/>
      <c r="Z63" s="5">
        <v>4.8597000000000001</v>
      </c>
      <c r="AA63" s="2"/>
      <c r="AB63" s="2"/>
      <c r="AC63" s="3">
        <v>2</v>
      </c>
      <c r="AE63" s="30">
        <v>5.2312494995216188</v>
      </c>
      <c r="AF63" s="4"/>
      <c r="AG63" s="31"/>
      <c r="AH63" s="7">
        <f t="shared" si="0"/>
        <v>5.2312494995216188</v>
      </c>
      <c r="AI63" s="2"/>
      <c r="AJ63" s="3">
        <v>2</v>
      </c>
      <c r="AK63" s="6"/>
      <c r="AL63" s="5">
        <v>8.3960000000000008</v>
      </c>
      <c r="AM63" s="3"/>
      <c r="AN63" s="3"/>
      <c r="AO63" s="1"/>
      <c r="AP63">
        <v>22.7</v>
      </c>
      <c r="AQ63" s="37">
        <v>24.56996274878826</v>
      </c>
      <c r="AR63" s="37">
        <v>0.37946509266581629</v>
      </c>
      <c r="AS63" s="37">
        <v>0.67719120216836737</v>
      </c>
      <c r="AT63" s="37">
        <v>2.1283851132047813</v>
      </c>
      <c r="AU63" s="37">
        <v>37.576910521492344</v>
      </c>
      <c r="AV63" s="3">
        <v>2</v>
      </c>
      <c r="AW63" s="5">
        <v>1.1124000000000001</v>
      </c>
      <c r="AX63" s="30">
        <v>6.5473900264221743E-2</v>
      </c>
      <c r="AY63" s="38"/>
      <c r="AZ63" s="27">
        <f t="shared" si="5"/>
        <v>6.5473900264221743E-2</v>
      </c>
      <c r="BA63" s="3">
        <v>2</v>
      </c>
      <c r="BB63" s="30">
        <v>0.73897408376513996</v>
      </c>
      <c r="BC63" s="36"/>
      <c r="BD63" s="27">
        <f t="shared" si="2"/>
        <v>0.73897408376513996</v>
      </c>
      <c r="BE63" s="3">
        <v>2</v>
      </c>
      <c r="BF63" s="2"/>
      <c r="BG63" s="2"/>
      <c r="BJ63">
        <v>11</v>
      </c>
    </row>
    <row r="64" spans="1:62" x14ac:dyDescent="0.2">
      <c r="A64" s="23">
        <v>63</v>
      </c>
      <c r="B64" t="s">
        <v>56</v>
      </c>
      <c r="C64" s="9">
        <v>44453</v>
      </c>
      <c r="D64" s="24">
        <v>0.68822916666666656</v>
      </c>
      <c r="E64" s="9">
        <v>44453</v>
      </c>
      <c r="F64" s="25">
        <v>0.40072916666666664</v>
      </c>
      <c r="G64" t="s">
        <v>64</v>
      </c>
      <c r="H64" t="s">
        <v>91</v>
      </c>
      <c r="I64" s="48">
        <v>48.271666666666668</v>
      </c>
      <c r="J64" s="4">
        <v>-123.01816666666667</v>
      </c>
      <c r="K64">
        <v>22</v>
      </c>
      <c r="L64">
        <v>1</v>
      </c>
      <c r="M64" s="28">
        <v>2</v>
      </c>
      <c r="N64" s="5">
        <v>81.040000000000006</v>
      </c>
      <c r="O64" s="5">
        <v>80.341999999999999</v>
      </c>
      <c r="P64" s="5">
        <v>8.3088999999999995</v>
      </c>
      <c r="Q64" s="2"/>
      <c r="R64" s="1">
        <v>2</v>
      </c>
      <c r="S64" s="2"/>
      <c r="T64" s="29">
        <v>33.156300000000002</v>
      </c>
      <c r="U64" s="3"/>
      <c r="V64" s="3">
        <v>2</v>
      </c>
      <c r="W64" s="2"/>
      <c r="X64" s="5">
        <v>25.781600000000001</v>
      </c>
      <c r="Y64" s="2"/>
      <c r="Z64" s="5">
        <v>2.7357</v>
      </c>
      <c r="AA64" s="2"/>
      <c r="AB64" s="2"/>
      <c r="AC64" s="3">
        <v>2</v>
      </c>
      <c r="AE64" s="30">
        <v>2.9422652227582327</v>
      </c>
      <c r="AF64" s="30">
        <v>2.9520071400734458</v>
      </c>
      <c r="AG64" s="31"/>
      <c r="AH64" s="7">
        <f t="shared" si="0"/>
        <v>2.9471361814158392</v>
      </c>
      <c r="AI64" s="2"/>
      <c r="AJ64" s="3">
        <v>2</v>
      </c>
      <c r="AK64" s="6"/>
      <c r="AL64" s="5">
        <v>8.2140000000000004</v>
      </c>
      <c r="AM64" s="3"/>
      <c r="AN64" s="3"/>
      <c r="AO64" s="1"/>
      <c r="AP64">
        <v>22.7</v>
      </c>
      <c r="AQ64" s="37">
        <v>32.374494716326531</v>
      </c>
      <c r="AR64" s="37">
        <v>0.27042557551020407</v>
      </c>
      <c r="AS64" s="37">
        <v>0.1031989918367347</v>
      </c>
      <c r="AT64" s="37">
        <v>2.3754923203104514</v>
      </c>
      <c r="AU64" s="37">
        <v>41.319820951020404</v>
      </c>
      <c r="AV64" s="3">
        <v>2</v>
      </c>
      <c r="AW64" s="5">
        <v>0.2321</v>
      </c>
      <c r="AX64" s="42"/>
      <c r="AY64" s="42"/>
      <c r="AZ64" s="27"/>
      <c r="BA64" s="3"/>
      <c r="BB64" s="36"/>
      <c r="BC64" s="36"/>
      <c r="BD64" s="27"/>
      <c r="BE64" s="3"/>
      <c r="BF64" s="2"/>
      <c r="BG64" s="2"/>
      <c r="BJ64">
        <v>11</v>
      </c>
    </row>
    <row r="65" spans="1:62" x14ac:dyDescent="0.2">
      <c r="A65" s="23">
        <v>64</v>
      </c>
      <c r="B65" t="s">
        <v>56</v>
      </c>
      <c r="C65" s="9">
        <v>44453</v>
      </c>
      <c r="D65" s="24">
        <v>0.68822916666666656</v>
      </c>
      <c r="E65" s="9">
        <v>44453</v>
      </c>
      <c r="F65" s="25">
        <v>0.40081018518518513</v>
      </c>
      <c r="G65" t="s">
        <v>64</v>
      </c>
      <c r="H65" t="s">
        <v>91</v>
      </c>
      <c r="I65" s="48">
        <v>48.271666666666668</v>
      </c>
      <c r="J65" s="4">
        <v>-123.01816666666667</v>
      </c>
      <c r="K65">
        <v>22</v>
      </c>
      <c r="L65">
        <v>2</v>
      </c>
      <c r="M65" s="28">
        <v>2</v>
      </c>
      <c r="N65" s="5">
        <v>81.037000000000006</v>
      </c>
      <c r="O65" s="5">
        <v>80.338999999999999</v>
      </c>
      <c r="P65" s="5">
        <v>8.3155000000000001</v>
      </c>
      <c r="Q65" s="2"/>
      <c r="R65" s="1">
        <v>2</v>
      </c>
      <c r="S65" s="2"/>
      <c r="T65" s="29">
        <v>33.151499999999999</v>
      </c>
      <c r="U65" s="3"/>
      <c r="V65" s="3">
        <v>2</v>
      </c>
      <c r="W65" s="2"/>
      <c r="X65" s="5">
        <v>25.776900000000001</v>
      </c>
      <c r="Y65" s="2"/>
      <c r="Z65" s="5">
        <v>2.7296</v>
      </c>
      <c r="AA65" s="2"/>
      <c r="AB65" s="2"/>
      <c r="AC65" s="3">
        <v>2</v>
      </c>
      <c r="AE65" s="4">
        <v>2.92</v>
      </c>
      <c r="AF65" s="30">
        <v>2.9298805168209752</v>
      </c>
      <c r="AG65" s="31"/>
      <c r="AH65" s="7">
        <f t="shared" si="0"/>
        <v>2.9249402584104875</v>
      </c>
      <c r="AI65" s="2"/>
      <c r="AJ65" s="3">
        <v>2</v>
      </c>
      <c r="AK65" s="6"/>
      <c r="AL65" s="5">
        <v>8.2140000000000004</v>
      </c>
      <c r="AM65" s="3"/>
      <c r="AN65" s="3"/>
      <c r="AO65" s="1"/>
      <c r="AQ65" s="1"/>
      <c r="AR65" s="3"/>
      <c r="AS65" s="3"/>
      <c r="AT65" s="3"/>
      <c r="AU65" s="3"/>
      <c r="AV65" s="3"/>
      <c r="AW65" s="5">
        <v>0.28410000000000002</v>
      </c>
      <c r="AX65" s="38"/>
      <c r="AY65" s="38"/>
      <c r="AZ65" s="27"/>
      <c r="BA65" s="3"/>
      <c r="BB65" s="36"/>
      <c r="BC65" s="36"/>
      <c r="BD65" s="27"/>
      <c r="BE65" s="3"/>
      <c r="BF65" s="2"/>
      <c r="BG65" s="2"/>
      <c r="BJ65">
        <v>11</v>
      </c>
    </row>
    <row r="66" spans="1:62" x14ac:dyDescent="0.2">
      <c r="A66" s="23">
        <v>65</v>
      </c>
      <c r="B66" t="s">
        <v>56</v>
      </c>
      <c r="C66" s="9">
        <v>44453</v>
      </c>
      <c r="D66" s="24">
        <v>0.68822916666666656</v>
      </c>
      <c r="E66" s="9">
        <v>44453</v>
      </c>
      <c r="F66" s="25">
        <v>0.40128472222222222</v>
      </c>
      <c r="G66" t="s">
        <v>64</v>
      </c>
      <c r="H66" t="s">
        <v>91</v>
      </c>
      <c r="I66" s="48">
        <v>48.271666666666668</v>
      </c>
      <c r="J66" s="4">
        <v>-123.01816666666667</v>
      </c>
      <c r="K66">
        <v>22</v>
      </c>
      <c r="L66">
        <v>3</v>
      </c>
      <c r="M66" s="28">
        <v>2</v>
      </c>
      <c r="N66" s="5">
        <v>80.938999999999993</v>
      </c>
      <c r="O66" s="5">
        <v>80.242000000000004</v>
      </c>
      <c r="P66" s="5">
        <v>8.3133999999999997</v>
      </c>
      <c r="Q66" s="2"/>
      <c r="R66" s="1">
        <v>2</v>
      </c>
      <c r="S66" s="2"/>
      <c r="T66" s="29">
        <v>33.1526</v>
      </c>
      <c r="U66" s="3"/>
      <c r="V66" s="3">
        <v>2</v>
      </c>
      <c r="W66" s="2"/>
      <c r="X66" s="5">
        <v>25.778099999999998</v>
      </c>
      <c r="Y66" s="2"/>
      <c r="Z66" s="5">
        <v>2.7294</v>
      </c>
      <c r="AA66" s="2"/>
      <c r="AB66" s="2"/>
      <c r="AC66" s="3">
        <v>2</v>
      </c>
      <c r="AE66" s="4"/>
      <c r="AF66" s="4"/>
      <c r="AG66" s="31"/>
      <c r="AH66" s="7"/>
      <c r="AI66" s="2"/>
      <c r="AJ66" s="3"/>
      <c r="AK66" s="6"/>
      <c r="AL66" s="5">
        <v>8.2189999999999994</v>
      </c>
      <c r="AM66" s="3"/>
      <c r="AN66" s="3"/>
      <c r="AP66">
        <v>22.7</v>
      </c>
      <c r="AQ66" s="37">
        <v>32.473876398804208</v>
      </c>
      <c r="AR66" s="37">
        <v>0.27503670664859692</v>
      </c>
      <c r="AS66" s="37">
        <v>9.7472278220663275E-2</v>
      </c>
      <c r="AT66" s="37">
        <v>2.3924127023549953</v>
      </c>
      <c r="AU66" s="37">
        <v>41.244309682605234</v>
      </c>
      <c r="AV66" s="3">
        <v>2</v>
      </c>
      <c r="AW66" s="5">
        <v>0.24049999999999999</v>
      </c>
      <c r="AX66" s="38"/>
      <c r="AY66" s="38"/>
      <c r="AZ66" s="27"/>
      <c r="BA66" s="3"/>
      <c r="BB66" s="36"/>
      <c r="BC66" s="36"/>
      <c r="BD66" s="27"/>
      <c r="BE66" s="3"/>
      <c r="BF66" s="2"/>
      <c r="BG66" s="2"/>
      <c r="BJ66">
        <v>11</v>
      </c>
    </row>
    <row r="67" spans="1:62" x14ac:dyDescent="0.2">
      <c r="A67" s="23">
        <v>66</v>
      </c>
      <c r="B67" t="s">
        <v>56</v>
      </c>
      <c r="C67" s="9">
        <v>44453</v>
      </c>
      <c r="D67" s="24">
        <v>0.68822916666666656</v>
      </c>
      <c r="E67" s="9">
        <v>44453</v>
      </c>
      <c r="F67" s="25">
        <v>0.40265046296296297</v>
      </c>
      <c r="G67" t="s">
        <v>64</v>
      </c>
      <c r="H67" t="s">
        <v>91</v>
      </c>
      <c r="I67" s="48">
        <v>48.271666666666668</v>
      </c>
      <c r="J67" s="4">
        <v>-123.01816666666667</v>
      </c>
      <c r="K67">
        <v>22</v>
      </c>
      <c r="L67">
        <v>4</v>
      </c>
      <c r="M67" s="28">
        <v>2</v>
      </c>
      <c r="N67" s="5">
        <v>50.436999999999998</v>
      </c>
      <c r="O67" s="5">
        <v>50.006</v>
      </c>
      <c r="P67" s="5">
        <v>8.7782</v>
      </c>
      <c r="Q67" s="2"/>
      <c r="R67" s="1">
        <v>2</v>
      </c>
      <c r="S67" s="2"/>
      <c r="T67" s="29">
        <v>32.856000000000002</v>
      </c>
      <c r="U67" s="3"/>
      <c r="V67" s="3">
        <v>2</v>
      </c>
      <c r="W67" s="2"/>
      <c r="X67" s="5">
        <v>25.474799999999998</v>
      </c>
      <c r="Y67" s="2"/>
      <c r="Z67" s="5">
        <v>3.1238999999999999</v>
      </c>
      <c r="AA67" s="2"/>
      <c r="AB67" s="2"/>
      <c r="AC67" s="3">
        <v>2</v>
      </c>
      <c r="AE67" s="30">
        <v>3.3258801568620617</v>
      </c>
      <c r="AF67" s="4">
        <v>3.33</v>
      </c>
      <c r="AG67" s="31"/>
      <c r="AH67" s="7">
        <f t="shared" ref="AH67:AH130" si="6">AVERAGE(AE67:AF67)</f>
        <v>3.3279400784310309</v>
      </c>
      <c r="AI67" s="2"/>
      <c r="AJ67" s="3">
        <v>2</v>
      </c>
      <c r="AK67" s="6"/>
      <c r="AL67" s="5">
        <v>8.25</v>
      </c>
      <c r="AM67" s="3"/>
      <c r="AN67" s="3"/>
      <c r="AO67" s="1"/>
      <c r="AP67">
        <v>22.7</v>
      </c>
      <c r="AQ67" s="37">
        <v>31.014726378635203</v>
      </c>
      <c r="AR67" s="37">
        <v>0.28609253093112241</v>
      </c>
      <c r="AS67" s="37">
        <v>0.22275561849489794</v>
      </c>
      <c r="AT67" s="37">
        <v>2.3347369224416314</v>
      </c>
      <c r="AU67" s="37">
        <v>40.82893187302296</v>
      </c>
      <c r="AV67" s="3">
        <v>2</v>
      </c>
      <c r="AW67" s="5">
        <v>0.33439999999999998</v>
      </c>
      <c r="AX67" s="39">
        <v>2.2773530526685872E-2</v>
      </c>
      <c r="AY67" s="39">
        <v>1.7080147895014327E-2</v>
      </c>
      <c r="AZ67" s="27">
        <f>AVERAGE(AX67:AY67)</f>
        <v>1.99268392108501E-2</v>
      </c>
      <c r="BA67" s="3">
        <v>2</v>
      </c>
      <c r="BB67" s="39">
        <v>0.44638472391332518</v>
      </c>
      <c r="BC67" s="39">
        <v>0.35339989327638444</v>
      </c>
      <c r="BD67" s="27">
        <f t="shared" si="2"/>
        <v>0.39989230859485481</v>
      </c>
      <c r="BE67" s="3">
        <v>2</v>
      </c>
      <c r="BF67" s="2"/>
      <c r="BG67" s="2"/>
      <c r="BJ67">
        <v>11</v>
      </c>
    </row>
    <row r="68" spans="1:62" x14ac:dyDescent="0.2">
      <c r="A68" s="23">
        <v>67</v>
      </c>
      <c r="B68" t="s">
        <v>56</v>
      </c>
      <c r="C68" s="9">
        <v>44453</v>
      </c>
      <c r="D68" s="24">
        <v>0.68822916666666656</v>
      </c>
      <c r="E68" s="9">
        <v>44453</v>
      </c>
      <c r="F68" s="25">
        <v>0.4027662037037037</v>
      </c>
      <c r="G68" t="s">
        <v>64</v>
      </c>
      <c r="H68" t="s">
        <v>91</v>
      </c>
      <c r="I68" s="48">
        <v>48.271666666666668</v>
      </c>
      <c r="J68" s="4">
        <v>-123.01816666666667</v>
      </c>
      <c r="K68">
        <v>22</v>
      </c>
      <c r="L68">
        <v>5</v>
      </c>
      <c r="M68" s="28">
        <v>2</v>
      </c>
      <c r="N68" s="5">
        <v>50.531999999999996</v>
      </c>
      <c r="O68" s="5">
        <v>50.1</v>
      </c>
      <c r="P68" s="5">
        <v>8.7812999999999999</v>
      </c>
      <c r="Q68" s="2"/>
      <c r="R68" s="1">
        <v>2</v>
      </c>
      <c r="S68" s="2"/>
      <c r="T68" s="29">
        <v>32.853299999999997</v>
      </c>
      <c r="U68" s="3"/>
      <c r="V68" s="3">
        <v>2</v>
      </c>
      <c r="W68" s="2"/>
      <c r="X68" s="5">
        <v>25.472200000000001</v>
      </c>
      <c r="Y68" s="2"/>
      <c r="Z68" s="5">
        <v>3.1162000000000001</v>
      </c>
      <c r="AA68" s="2"/>
      <c r="AB68" s="2"/>
      <c r="AC68" s="3">
        <v>2</v>
      </c>
      <c r="AE68" s="4"/>
      <c r="AF68" s="4"/>
      <c r="AG68" s="31"/>
      <c r="AH68" s="7"/>
      <c r="AI68" s="2"/>
      <c r="AJ68" s="3"/>
      <c r="AK68" s="6"/>
      <c r="AL68" s="5">
        <v>8.25</v>
      </c>
      <c r="AM68" s="3"/>
      <c r="AN68" s="3"/>
      <c r="AQ68" s="1"/>
      <c r="AR68" s="3"/>
      <c r="AS68" s="3"/>
      <c r="AT68" s="3"/>
      <c r="AU68" s="3"/>
      <c r="AV68" s="3"/>
      <c r="AW68" s="5">
        <v>0.314</v>
      </c>
      <c r="AX68" s="38"/>
      <c r="AY68" s="38"/>
      <c r="AZ68" s="27"/>
      <c r="BA68" s="3"/>
      <c r="BB68" s="36"/>
      <c r="BC68" s="36"/>
      <c r="BD68" s="27"/>
      <c r="BE68" s="3"/>
      <c r="BF68" s="2"/>
      <c r="BG68" s="2"/>
      <c r="BJ68">
        <v>11</v>
      </c>
    </row>
    <row r="69" spans="1:62" x14ac:dyDescent="0.2">
      <c r="A69" s="23">
        <v>68</v>
      </c>
      <c r="B69" t="s">
        <v>56</v>
      </c>
      <c r="C69" s="9">
        <v>44453</v>
      </c>
      <c r="D69" s="24">
        <v>0.68822916666666656</v>
      </c>
      <c r="E69" s="9">
        <v>44453</v>
      </c>
      <c r="F69" s="25">
        <v>0.40391203703703704</v>
      </c>
      <c r="G69" t="s">
        <v>64</v>
      </c>
      <c r="H69" t="s">
        <v>91</v>
      </c>
      <c r="I69" s="48">
        <v>48.271666666666668</v>
      </c>
      <c r="J69" s="4">
        <v>-123.01816666666667</v>
      </c>
      <c r="K69">
        <v>22</v>
      </c>
      <c r="L69">
        <v>6</v>
      </c>
      <c r="M69" s="28">
        <v>2</v>
      </c>
      <c r="N69" s="5">
        <v>30.239000000000001</v>
      </c>
      <c r="O69" s="5">
        <v>29.981999999999999</v>
      </c>
      <c r="P69" s="5">
        <v>10.0008</v>
      </c>
      <c r="Q69" s="2"/>
      <c r="R69" s="1">
        <v>2</v>
      </c>
      <c r="S69" s="2"/>
      <c r="T69" s="29">
        <v>32.004800000000003</v>
      </c>
      <c r="U69" s="3"/>
      <c r="V69" s="3">
        <v>2</v>
      </c>
      <c r="W69" s="2"/>
      <c r="X69" s="5">
        <v>24.6145</v>
      </c>
      <c r="Y69" s="2"/>
      <c r="Z69" s="5">
        <v>3.9565000000000001</v>
      </c>
      <c r="AA69" s="2"/>
      <c r="AB69" s="2"/>
      <c r="AC69" s="3">
        <v>2</v>
      </c>
      <c r="AE69" s="30">
        <v>4.5022841179693769</v>
      </c>
      <c r="AF69" s="30">
        <v>4.5064097634316607</v>
      </c>
      <c r="AG69" s="31"/>
      <c r="AH69" s="7">
        <f t="shared" si="6"/>
        <v>4.5043469407005183</v>
      </c>
      <c r="AI69" s="2"/>
      <c r="AJ69" s="3">
        <v>2</v>
      </c>
      <c r="AK69" s="6"/>
      <c r="AL69" s="5">
        <v>8.3160000000000007</v>
      </c>
      <c r="AM69" s="3"/>
      <c r="AN69" s="3"/>
      <c r="AO69" s="1"/>
      <c r="AP69">
        <v>22.7</v>
      </c>
      <c r="AQ69" s="37">
        <v>26.740251896890946</v>
      </c>
      <c r="AR69" s="37">
        <v>0.36222590014349487</v>
      </c>
      <c r="AS69" s="37">
        <v>0.56772809301658156</v>
      </c>
      <c r="AT69" s="37">
        <v>2.1974000368203592</v>
      </c>
      <c r="AU69" s="37">
        <v>39.197200752630735</v>
      </c>
      <c r="AV69" s="3">
        <v>2</v>
      </c>
      <c r="AW69" s="5">
        <v>0.70520000000000005</v>
      </c>
      <c r="AX69" s="39">
        <v>1.7080147895014327E-2</v>
      </c>
      <c r="AY69" s="39">
        <v>3.4160295790028758E-2</v>
      </c>
      <c r="AZ69" s="27">
        <f>AVERAGE(AX69:AY69)</f>
        <v>2.5620221842521544E-2</v>
      </c>
      <c r="BA69" s="3">
        <v>2</v>
      </c>
      <c r="BB69" s="39">
        <v>0.37201124361777493</v>
      </c>
      <c r="BC69" s="39">
        <v>0.35783696765169803</v>
      </c>
      <c r="BD69" s="27">
        <f t="shared" ref="BD69:BD132" si="7">AVERAGE(BB69:BC69)</f>
        <v>0.36492410563473648</v>
      </c>
      <c r="BE69" s="3">
        <v>2</v>
      </c>
      <c r="BF69" s="2"/>
      <c r="BG69" s="2"/>
      <c r="BJ69">
        <v>11</v>
      </c>
    </row>
    <row r="70" spans="1:62" x14ac:dyDescent="0.2">
      <c r="A70" s="23">
        <v>69</v>
      </c>
      <c r="B70" t="s">
        <v>56</v>
      </c>
      <c r="C70" s="9">
        <v>44453</v>
      </c>
      <c r="D70" s="24">
        <v>0.68822916666666656</v>
      </c>
      <c r="E70" s="9">
        <v>44453</v>
      </c>
      <c r="F70" s="25">
        <v>0.40479166666666666</v>
      </c>
      <c r="G70" t="s">
        <v>64</v>
      </c>
      <c r="H70" t="s">
        <v>91</v>
      </c>
      <c r="I70" s="48">
        <v>48.271666666666668</v>
      </c>
      <c r="J70" s="4">
        <v>-123.01816666666667</v>
      </c>
      <c r="K70">
        <v>22</v>
      </c>
      <c r="L70">
        <v>7</v>
      </c>
      <c r="M70" s="28">
        <v>2</v>
      </c>
      <c r="N70" s="5">
        <v>20.309999999999999</v>
      </c>
      <c r="O70" s="5">
        <v>20.137</v>
      </c>
      <c r="P70" s="5">
        <v>10.510899999999999</v>
      </c>
      <c r="Q70" s="2"/>
      <c r="R70" s="1">
        <v>2</v>
      </c>
      <c r="S70" s="2"/>
      <c r="T70" s="29">
        <v>31.558</v>
      </c>
      <c r="U70" s="3"/>
      <c r="V70" s="3">
        <v>2</v>
      </c>
      <c r="W70" s="2"/>
      <c r="X70" s="5">
        <v>24.180800000000001</v>
      </c>
      <c r="Y70" s="2"/>
      <c r="Z70" s="5">
        <v>4.4363999999999999</v>
      </c>
      <c r="AA70" s="2"/>
      <c r="AB70" s="2"/>
      <c r="AC70" s="3">
        <v>2</v>
      </c>
      <c r="AE70" s="30">
        <v>4.7461942096012946</v>
      </c>
      <c r="AF70" s="4">
        <v>4.74</v>
      </c>
      <c r="AG70" s="31"/>
      <c r="AH70" s="7">
        <f t="shared" si="6"/>
        <v>4.7430971048006469</v>
      </c>
      <c r="AI70" s="2"/>
      <c r="AJ70" s="3">
        <v>2</v>
      </c>
      <c r="AK70" s="6"/>
      <c r="AL70" s="5">
        <v>8.3559999999999999</v>
      </c>
      <c r="AM70" s="3"/>
      <c r="AN70" s="3"/>
      <c r="AP70">
        <v>22.7</v>
      </c>
      <c r="AQ70" s="37">
        <v>26.240303937500002</v>
      </c>
      <c r="AR70" s="37">
        <v>0.38904018749999997</v>
      </c>
      <c r="AS70" s="37">
        <v>0.59431267500000007</v>
      </c>
      <c r="AT70" s="37">
        <v>2.1352913303126075</v>
      </c>
      <c r="AU70" s="37">
        <v>39.270411337500001</v>
      </c>
      <c r="AV70" s="3">
        <v>2</v>
      </c>
      <c r="AW70" s="5">
        <v>0.61309999999999998</v>
      </c>
      <c r="AX70" s="39">
        <v>2.2773530526685872E-2</v>
      </c>
      <c r="AY70" s="39">
        <v>3.4160295790028758E-2</v>
      </c>
      <c r="AZ70" s="27">
        <f>AVERAGE(AX70:AY70)</f>
        <v>2.8466913158357317E-2</v>
      </c>
      <c r="BA70" s="3">
        <v>2</v>
      </c>
      <c r="BB70" s="39">
        <v>0.23700703257268274</v>
      </c>
      <c r="BC70" s="39">
        <v>0.37179548040774085</v>
      </c>
      <c r="BD70" s="27">
        <f t="shared" si="7"/>
        <v>0.30440125649021177</v>
      </c>
      <c r="BE70" s="3">
        <v>2</v>
      </c>
      <c r="BF70" s="2"/>
      <c r="BG70" s="2"/>
      <c r="BJ70">
        <v>11</v>
      </c>
    </row>
    <row r="71" spans="1:62" x14ac:dyDescent="0.2">
      <c r="A71" s="23">
        <v>70</v>
      </c>
      <c r="B71" t="s">
        <v>56</v>
      </c>
      <c r="C71" s="9">
        <v>44453</v>
      </c>
      <c r="D71" s="24">
        <v>0.68822916666666656</v>
      </c>
      <c r="E71" s="9">
        <v>44453</v>
      </c>
      <c r="F71" s="25">
        <v>0.40600694444444446</v>
      </c>
      <c r="G71" t="s">
        <v>64</v>
      </c>
      <c r="H71" t="s">
        <v>91</v>
      </c>
      <c r="I71" s="48">
        <v>48.271666666666668</v>
      </c>
      <c r="J71" s="4">
        <v>-123.01816666666667</v>
      </c>
      <c r="K71">
        <v>22</v>
      </c>
      <c r="L71">
        <v>8</v>
      </c>
      <c r="M71" s="28">
        <v>2</v>
      </c>
      <c r="N71" s="5">
        <v>9.9700000000000006</v>
      </c>
      <c r="O71" s="5">
        <v>9.8849999999999998</v>
      </c>
      <c r="P71" s="5">
        <v>10.739000000000001</v>
      </c>
      <c r="Q71" s="2"/>
      <c r="R71" s="1">
        <v>2</v>
      </c>
      <c r="S71" s="2"/>
      <c r="T71" s="29">
        <v>31.331700000000001</v>
      </c>
      <c r="U71" s="3"/>
      <c r="V71" s="3">
        <v>2</v>
      </c>
      <c r="W71" s="2"/>
      <c r="X71" s="5">
        <v>23.965699999999998</v>
      </c>
      <c r="Y71" s="2"/>
      <c r="Z71" s="5">
        <v>4.7267000000000001</v>
      </c>
      <c r="AA71" s="2"/>
      <c r="AB71" s="2"/>
      <c r="AC71" s="3">
        <v>2</v>
      </c>
      <c r="AE71" s="30">
        <v>5.0663447907990875</v>
      </c>
      <c r="AF71" s="30">
        <v>5.07362469332866</v>
      </c>
      <c r="AG71" s="31"/>
      <c r="AH71" s="7">
        <f t="shared" si="6"/>
        <v>5.0699847420638733</v>
      </c>
      <c r="AI71" s="2"/>
      <c r="AJ71" s="3">
        <v>2</v>
      </c>
      <c r="AK71" s="6"/>
      <c r="AL71" s="5">
        <v>8.3789999999999996</v>
      </c>
      <c r="AM71" s="3"/>
      <c r="AN71" s="3"/>
      <c r="AO71" s="1"/>
      <c r="AP71">
        <v>22.7</v>
      </c>
      <c r="AQ71" s="37">
        <v>25.636128614748085</v>
      </c>
      <c r="AR71" s="37">
        <v>0.43448593228635207</v>
      </c>
      <c r="AS71" s="37">
        <v>0.52167919123086737</v>
      </c>
      <c r="AT71" s="37">
        <v>2.0765299618469477</v>
      </c>
      <c r="AU71" s="37">
        <v>38.984945379416459</v>
      </c>
      <c r="AV71" s="3">
        <v>2</v>
      </c>
      <c r="AW71" s="5">
        <v>1.1106</v>
      </c>
      <c r="AX71" s="39">
        <v>2.8466913158357317E-2</v>
      </c>
      <c r="AY71" s="39">
        <v>1.7080147895014379E-2</v>
      </c>
      <c r="AZ71" s="27">
        <f>AVERAGE(AX71:AY71)</f>
        <v>2.2773530526685848E-2</v>
      </c>
      <c r="BA71" s="3">
        <v>2</v>
      </c>
      <c r="BB71" s="39">
        <v>0.38117307664844741</v>
      </c>
      <c r="BC71" s="39">
        <v>0.14867503952108951</v>
      </c>
      <c r="BD71" s="27">
        <f t="shared" si="7"/>
        <v>0.26492405808476849</v>
      </c>
      <c r="BE71" s="3">
        <v>2</v>
      </c>
      <c r="BF71" s="2"/>
      <c r="BG71" s="2"/>
      <c r="BJ71">
        <v>11</v>
      </c>
    </row>
    <row r="72" spans="1:62" x14ac:dyDescent="0.2">
      <c r="A72" s="23">
        <v>71</v>
      </c>
      <c r="B72" t="s">
        <v>56</v>
      </c>
      <c r="C72" s="9">
        <v>44453</v>
      </c>
      <c r="D72" s="24">
        <v>0.68822916666666656</v>
      </c>
      <c r="E72" s="9">
        <v>44453</v>
      </c>
      <c r="F72" s="25">
        <v>0.40682870370370372</v>
      </c>
      <c r="G72" t="s">
        <v>64</v>
      </c>
      <c r="H72" t="s">
        <v>91</v>
      </c>
      <c r="I72" s="48">
        <v>48.271666666666668</v>
      </c>
      <c r="J72" s="4">
        <v>-123.01816666666667</v>
      </c>
      <c r="K72">
        <v>22</v>
      </c>
      <c r="L72">
        <v>9</v>
      </c>
      <c r="M72" s="28">
        <v>2</v>
      </c>
      <c r="N72" s="5">
        <v>5.0650000000000004</v>
      </c>
      <c r="O72" s="5">
        <v>5.0220000000000002</v>
      </c>
      <c r="P72" s="5">
        <v>10.924899999999999</v>
      </c>
      <c r="Q72" s="2"/>
      <c r="R72" s="1">
        <v>2</v>
      </c>
      <c r="S72" s="2"/>
      <c r="T72" s="29">
        <v>31.126000000000001</v>
      </c>
      <c r="U72" s="3"/>
      <c r="V72" s="3">
        <v>2</v>
      </c>
      <c r="W72" s="2"/>
      <c r="X72" s="5">
        <v>23.773599999999998</v>
      </c>
      <c r="Y72" s="2"/>
      <c r="Z72" s="5">
        <v>5.0627000000000004</v>
      </c>
      <c r="AA72" s="2"/>
      <c r="AB72" s="2"/>
      <c r="AC72" s="3">
        <v>2</v>
      </c>
      <c r="AE72" s="30">
        <v>5.4358502541064002</v>
      </c>
      <c r="AF72" s="4">
        <v>5.49</v>
      </c>
      <c r="AG72" s="31"/>
      <c r="AH72" s="7">
        <f t="shared" si="6"/>
        <v>5.4629251270532002</v>
      </c>
      <c r="AI72" s="2"/>
      <c r="AJ72" s="3">
        <v>2</v>
      </c>
      <c r="AK72" s="6"/>
      <c r="AL72" s="5">
        <v>8.3970000000000002</v>
      </c>
      <c r="AM72" s="3"/>
      <c r="AN72" s="3"/>
      <c r="AP72">
        <v>22.7</v>
      </c>
      <c r="AQ72" s="37">
        <v>24.749014178635203</v>
      </c>
      <c r="AR72" s="37">
        <v>0.41940924521683681</v>
      </c>
      <c r="AS72" s="37">
        <v>0.43505441135204087</v>
      </c>
      <c r="AT72" s="37">
        <v>2.021045722494808</v>
      </c>
      <c r="AU72" s="37">
        <v>38.726736844451537</v>
      </c>
      <c r="AV72" s="3">
        <v>2</v>
      </c>
      <c r="AW72" s="5">
        <v>1.1297999999999999</v>
      </c>
      <c r="AX72" s="39">
        <v>6.2627208948386179E-2</v>
      </c>
      <c r="AY72" s="39">
        <v>5.6933826316714634E-2</v>
      </c>
      <c r="AZ72" s="27">
        <f>AVERAGE(AX72:AY72)</f>
        <v>5.9780517632550406E-2</v>
      </c>
      <c r="BA72" s="3">
        <v>2</v>
      </c>
      <c r="BB72" s="39">
        <v>0.35282452471629366</v>
      </c>
      <c r="BC72" s="39">
        <v>0.54831562437090475</v>
      </c>
      <c r="BD72" s="27">
        <f t="shared" si="7"/>
        <v>0.45057007454359921</v>
      </c>
      <c r="BE72" s="3">
        <v>2</v>
      </c>
      <c r="BF72" s="2"/>
      <c r="BG72" s="2"/>
      <c r="BJ72">
        <v>11</v>
      </c>
    </row>
    <row r="73" spans="1:62" x14ac:dyDescent="0.2">
      <c r="A73" s="23">
        <v>72</v>
      </c>
      <c r="B73" t="s">
        <v>56</v>
      </c>
      <c r="C73" s="9">
        <v>44453</v>
      </c>
      <c r="D73" s="24">
        <v>0.68822916666666656</v>
      </c>
      <c r="E73" s="9">
        <v>44453</v>
      </c>
      <c r="F73" s="25">
        <v>0.40751157407407407</v>
      </c>
      <c r="G73" t="s">
        <v>64</v>
      </c>
      <c r="H73" t="s">
        <v>91</v>
      </c>
      <c r="I73" s="48">
        <v>48.271666666666668</v>
      </c>
      <c r="J73" s="4">
        <v>-123.01816666666667</v>
      </c>
      <c r="K73">
        <v>22</v>
      </c>
      <c r="L73">
        <v>10</v>
      </c>
      <c r="M73" s="28">
        <v>2</v>
      </c>
      <c r="N73" s="5">
        <v>2.919</v>
      </c>
      <c r="O73" s="5">
        <v>2.895</v>
      </c>
      <c r="P73" s="5">
        <v>11.0528</v>
      </c>
      <c r="Q73" s="2"/>
      <c r="R73" s="1">
        <v>2</v>
      </c>
      <c r="S73" s="2"/>
      <c r="T73" s="29">
        <v>31.0684</v>
      </c>
      <c r="U73" s="3"/>
      <c r="V73" s="3">
        <v>2</v>
      </c>
      <c r="W73" s="2"/>
      <c r="X73" s="5">
        <v>23.706600000000002</v>
      </c>
      <c r="Y73" s="2"/>
      <c r="Z73" s="5">
        <v>5.3662999999999998</v>
      </c>
      <c r="AA73" s="2"/>
      <c r="AB73" s="2"/>
      <c r="AC73" s="3">
        <v>2</v>
      </c>
      <c r="AE73" s="4"/>
      <c r="AF73" s="4"/>
      <c r="AG73" s="31"/>
      <c r="AH73" s="7"/>
      <c r="AI73" s="2"/>
      <c r="AJ73" s="3"/>
      <c r="AK73" s="6"/>
      <c r="AL73" s="5">
        <v>8.41</v>
      </c>
      <c r="AM73" s="3"/>
      <c r="AN73" s="3"/>
      <c r="AO73" s="1"/>
      <c r="AQ73" s="1"/>
      <c r="AR73" s="3"/>
      <c r="AS73" s="3"/>
      <c r="AT73" s="3"/>
      <c r="AU73" s="3"/>
      <c r="AV73" s="3"/>
      <c r="AW73" s="5">
        <v>1.2528999999999999</v>
      </c>
      <c r="AX73" s="38"/>
      <c r="AY73" s="38"/>
      <c r="AZ73" s="27"/>
      <c r="BA73" s="3"/>
      <c r="BB73" s="36"/>
      <c r="BC73" s="36"/>
      <c r="BD73" s="27"/>
      <c r="BE73" s="3"/>
      <c r="BF73" s="2"/>
      <c r="BG73" s="2"/>
      <c r="BJ73">
        <v>11</v>
      </c>
    </row>
    <row r="74" spans="1:62" x14ac:dyDescent="0.2">
      <c r="A74" s="23">
        <v>73</v>
      </c>
      <c r="B74" t="s">
        <v>56</v>
      </c>
      <c r="C74" s="9">
        <v>44453</v>
      </c>
      <c r="D74" s="24">
        <v>0.68822916666666656</v>
      </c>
      <c r="E74" s="9">
        <v>44453</v>
      </c>
      <c r="F74" s="25">
        <v>0.40761574074074075</v>
      </c>
      <c r="G74" t="s">
        <v>64</v>
      </c>
      <c r="H74" t="s">
        <v>91</v>
      </c>
      <c r="I74" s="48">
        <v>48.271666666666668</v>
      </c>
      <c r="J74" s="4">
        <v>-123.01816666666667</v>
      </c>
      <c r="K74">
        <v>22</v>
      </c>
      <c r="L74">
        <v>11</v>
      </c>
      <c r="M74" s="28">
        <v>2</v>
      </c>
      <c r="N74" s="5">
        <v>2.96</v>
      </c>
      <c r="O74" s="5">
        <v>2.9350000000000001</v>
      </c>
      <c r="P74" s="5">
        <v>11.054</v>
      </c>
      <c r="Q74" s="2"/>
      <c r="R74" s="1">
        <v>2</v>
      </c>
      <c r="S74" s="2"/>
      <c r="T74" s="29">
        <v>31.0685</v>
      </c>
      <c r="U74" s="3"/>
      <c r="V74" s="3">
        <v>2</v>
      </c>
      <c r="W74" s="2"/>
      <c r="X74" s="5">
        <v>23.706499999999998</v>
      </c>
      <c r="Y74" s="2"/>
      <c r="Z74" s="5">
        <v>5.3616999999999999</v>
      </c>
      <c r="AA74" s="2"/>
      <c r="AB74" s="2"/>
      <c r="AC74" s="3">
        <v>2</v>
      </c>
      <c r="AE74" s="30">
        <v>5.7623670598363335</v>
      </c>
      <c r="AF74" s="30">
        <v>5.6904378692647501</v>
      </c>
      <c r="AG74" s="31"/>
      <c r="AH74" s="7">
        <f t="shared" si="6"/>
        <v>5.7264024645505422</v>
      </c>
      <c r="AI74" s="2"/>
      <c r="AJ74" s="3">
        <v>2</v>
      </c>
      <c r="AK74" s="6"/>
      <c r="AL74" s="5">
        <v>8.4109999999999996</v>
      </c>
      <c r="AM74" s="3"/>
      <c r="AN74" s="3"/>
      <c r="AO74" s="1"/>
      <c r="AP74">
        <v>22.7</v>
      </c>
      <c r="AQ74" s="37">
        <v>24.481725761304208</v>
      </c>
      <c r="AR74" s="37">
        <v>0.41785194236288264</v>
      </c>
      <c r="AS74" s="37">
        <v>0.39701654607780612</v>
      </c>
      <c r="AT74" s="37">
        <v>2.0138443426133317</v>
      </c>
      <c r="AU74" s="37">
        <v>38.812004782605229</v>
      </c>
      <c r="AV74" s="3">
        <v>2</v>
      </c>
      <c r="AW74" s="5">
        <v>1.4903999999999999</v>
      </c>
      <c r="AX74" s="39">
        <v>0.53517796737711743</v>
      </c>
      <c r="AY74" s="39">
        <v>6.2627208948386179E-2</v>
      </c>
      <c r="AZ74" s="27">
        <f>AVERAGE(AX74:AY74)</f>
        <v>0.29890258816275178</v>
      </c>
      <c r="BA74" s="3">
        <v>2</v>
      </c>
      <c r="BB74" s="39">
        <v>0.86332004787893823</v>
      </c>
      <c r="BC74" s="39">
        <v>0.60873059191041212</v>
      </c>
      <c r="BD74" s="27">
        <f t="shared" si="7"/>
        <v>0.73602531989467512</v>
      </c>
      <c r="BE74" s="3">
        <v>2</v>
      </c>
      <c r="BF74" s="2"/>
      <c r="BG74" s="2"/>
      <c r="BJ74">
        <v>11</v>
      </c>
    </row>
    <row r="75" spans="1:62" x14ac:dyDescent="0.2">
      <c r="A75" s="23">
        <v>74</v>
      </c>
      <c r="B75" t="s">
        <v>56</v>
      </c>
      <c r="C75" s="9">
        <v>44453</v>
      </c>
      <c r="D75" s="24">
        <v>0.60334490740740743</v>
      </c>
      <c r="E75" s="9">
        <v>44453</v>
      </c>
      <c r="F75" s="25">
        <v>0.31646990740740738</v>
      </c>
      <c r="G75" t="s">
        <v>65</v>
      </c>
      <c r="H75" t="s">
        <v>92</v>
      </c>
      <c r="I75" s="48">
        <v>48.374499999999998</v>
      </c>
      <c r="J75" s="4">
        <v>-122.7165</v>
      </c>
      <c r="K75">
        <v>26</v>
      </c>
      <c r="L75">
        <v>1</v>
      </c>
      <c r="M75" s="28">
        <v>2</v>
      </c>
      <c r="N75" s="5">
        <v>87.069000000000003</v>
      </c>
      <c r="O75" s="5">
        <v>86.316999999999993</v>
      </c>
      <c r="P75" s="5">
        <v>9.4293999999999993</v>
      </c>
      <c r="Q75" s="2"/>
      <c r="R75" s="1">
        <v>2</v>
      </c>
      <c r="S75" s="2"/>
      <c r="T75" s="29">
        <v>32.277000000000001</v>
      </c>
      <c r="U75" s="3"/>
      <c r="V75" s="3">
        <v>2</v>
      </c>
      <c r="W75" s="2"/>
      <c r="X75" s="5">
        <v>24.920500000000001</v>
      </c>
      <c r="Y75" s="2"/>
      <c r="Z75" s="5">
        <v>3.3841999999999999</v>
      </c>
      <c r="AA75" s="2"/>
      <c r="AB75" s="2"/>
      <c r="AC75" s="3">
        <v>2</v>
      </c>
      <c r="AE75" s="30">
        <v>3.543639740433997</v>
      </c>
      <c r="AF75" s="4"/>
      <c r="AG75" s="31"/>
      <c r="AH75" s="7">
        <f t="shared" si="6"/>
        <v>3.543639740433997</v>
      </c>
      <c r="AI75" s="2"/>
      <c r="AJ75" s="3">
        <v>2</v>
      </c>
      <c r="AK75" s="6"/>
      <c r="AL75" s="5">
        <v>8.2539999999999996</v>
      </c>
      <c r="AM75" s="3"/>
      <c r="AN75" s="3"/>
      <c r="AO75" s="1"/>
      <c r="AP75">
        <v>22.7</v>
      </c>
      <c r="AQ75" s="37">
        <v>29.335149674952167</v>
      </c>
      <c r="AR75" s="37">
        <v>0.32396434465880103</v>
      </c>
      <c r="AS75" s="37">
        <v>0.70651728791454083</v>
      </c>
      <c r="AT75" s="37">
        <v>2.3143788344766549</v>
      </c>
      <c r="AU75" s="37">
        <v>42.043609542554208</v>
      </c>
      <c r="AV75" s="3">
        <v>2</v>
      </c>
      <c r="AW75" s="5">
        <v>0.33910000000000001</v>
      </c>
      <c r="AX75" s="42"/>
      <c r="AY75" s="38"/>
      <c r="AZ75" s="27"/>
      <c r="BA75" s="3"/>
      <c r="BB75" s="36"/>
      <c r="BC75" s="36"/>
      <c r="BD75" s="27"/>
      <c r="BE75" s="3"/>
      <c r="BF75" s="2"/>
      <c r="BG75" s="2"/>
      <c r="BJ75">
        <v>9</v>
      </c>
    </row>
    <row r="76" spans="1:62" x14ac:dyDescent="0.2">
      <c r="A76" s="23">
        <v>75</v>
      </c>
      <c r="B76" t="s">
        <v>56</v>
      </c>
      <c r="C76" s="9">
        <v>44453</v>
      </c>
      <c r="D76" s="24">
        <v>0.60334490740740743</v>
      </c>
      <c r="E76" s="9">
        <v>44453</v>
      </c>
      <c r="F76" s="25">
        <v>0.31762731481481482</v>
      </c>
      <c r="G76" t="s">
        <v>65</v>
      </c>
      <c r="H76" t="s">
        <v>92</v>
      </c>
      <c r="I76" s="48">
        <v>48.374499999999998</v>
      </c>
      <c r="J76" s="4">
        <v>-122.7165</v>
      </c>
      <c r="K76">
        <v>26</v>
      </c>
      <c r="L76">
        <v>2</v>
      </c>
      <c r="M76" s="28">
        <v>2</v>
      </c>
      <c r="N76" s="5">
        <v>81.936000000000007</v>
      </c>
      <c r="O76" s="5">
        <v>81.23</v>
      </c>
      <c r="P76" s="5">
        <v>9.5326000000000004</v>
      </c>
      <c r="Q76" s="2"/>
      <c r="R76" s="1">
        <v>2</v>
      </c>
      <c r="S76" s="2"/>
      <c r="T76" s="29">
        <v>32.194000000000003</v>
      </c>
      <c r="U76" s="3"/>
      <c r="V76" s="3">
        <v>2</v>
      </c>
      <c r="W76" s="2"/>
      <c r="X76" s="5">
        <v>24.839099999999998</v>
      </c>
      <c r="Y76" s="2"/>
      <c r="Z76" s="5">
        <v>3.4702000000000002</v>
      </c>
      <c r="AA76" s="2"/>
      <c r="AB76" s="2"/>
      <c r="AC76" s="3">
        <v>2</v>
      </c>
      <c r="AE76" s="30">
        <v>3.6973876264613112</v>
      </c>
      <c r="AF76" s="4"/>
      <c r="AG76" s="31"/>
      <c r="AH76" s="7">
        <f t="shared" si="6"/>
        <v>3.6973876264613112</v>
      </c>
      <c r="AI76" s="2"/>
      <c r="AJ76" s="3">
        <v>2</v>
      </c>
      <c r="AK76" s="6"/>
      <c r="AL76" s="5">
        <v>8.2609999999999992</v>
      </c>
      <c r="AM76" s="3"/>
      <c r="AN76" s="3"/>
      <c r="AO76" s="1"/>
      <c r="AP76">
        <v>22.7</v>
      </c>
      <c r="AQ76" s="37">
        <v>28.840213452359695</v>
      </c>
      <c r="AR76" s="37">
        <v>0.32815281409438773</v>
      </c>
      <c r="AS76" s="37">
        <v>0.8119787878826531</v>
      </c>
      <c r="AT76" s="37">
        <v>2.3198177383643115</v>
      </c>
      <c r="AU76" s="37">
        <v>41.61118748934949</v>
      </c>
      <c r="AV76" s="3">
        <v>2</v>
      </c>
      <c r="AW76" s="5">
        <v>0.32119999999999999</v>
      </c>
      <c r="AX76" s="42"/>
      <c r="AY76" s="38"/>
      <c r="AZ76" s="27"/>
      <c r="BA76" s="3"/>
      <c r="BB76" s="36"/>
      <c r="BC76" s="36"/>
      <c r="BD76" s="27"/>
      <c r="BE76" s="3"/>
      <c r="BF76" s="2"/>
      <c r="BG76" s="2"/>
      <c r="BJ76">
        <v>9</v>
      </c>
    </row>
    <row r="77" spans="1:62" x14ac:dyDescent="0.2">
      <c r="A77" s="23">
        <v>76</v>
      </c>
      <c r="B77" t="s">
        <v>56</v>
      </c>
      <c r="C77" s="9">
        <v>44453</v>
      </c>
      <c r="D77" s="24">
        <v>0.60334490740740743</v>
      </c>
      <c r="E77" s="9">
        <v>44453</v>
      </c>
      <c r="F77" s="25">
        <v>0.3190972222222222</v>
      </c>
      <c r="G77" t="s">
        <v>65</v>
      </c>
      <c r="H77" t="s">
        <v>92</v>
      </c>
      <c r="I77" s="48">
        <v>48.374499999999998</v>
      </c>
      <c r="J77" s="4">
        <v>-122.7165</v>
      </c>
      <c r="K77">
        <v>26</v>
      </c>
      <c r="L77">
        <v>3</v>
      </c>
      <c r="M77" s="28">
        <v>2</v>
      </c>
      <c r="N77" s="5">
        <v>50.771999999999998</v>
      </c>
      <c r="O77" s="5">
        <v>50.338000000000001</v>
      </c>
      <c r="P77" s="5">
        <v>10.297700000000001</v>
      </c>
      <c r="Q77" s="2"/>
      <c r="R77" s="1">
        <v>2</v>
      </c>
      <c r="S77" s="2"/>
      <c r="T77" s="29">
        <v>31.573899999999998</v>
      </c>
      <c r="U77" s="3"/>
      <c r="V77" s="3">
        <v>2</v>
      </c>
      <c r="W77" s="2"/>
      <c r="X77" s="5">
        <v>24.229600000000001</v>
      </c>
      <c r="Y77" s="2"/>
      <c r="Z77" s="5">
        <v>4.1516999999999999</v>
      </c>
      <c r="AA77" s="2"/>
      <c r="AB77" s="2"/>
      <c r="AC77" s="3">
        <v>2</v>
      </c>
      <c r="AE77" s="30">
        <v>4.4202683359879931</v>
      </c>
      <c r="AF77" s="4"/>
      <c r="AG77" s="31"/>
      <c r="AH77" s="7">
        <f t="shared" si="6"/>
        <v>4.4202683359879931</v>
      </c>
      <c r="AI77" s="2"/>
      <c r="AJ77" s="3">
        <v>2</v>
      </c>
      <c r="AK77" s="6"/>
      <c r="AL77" s="5">
        <v>8.3190000000000008</v>
      </c>
      <c r="AM77" s="3"/>
      <c r="AN77" s="3"/>
      <c r="AO77" s="1"/>
      <c r="AP77">
        <v>22.7</v>
      </c>
      <c r="AQ77" s="37">
        <v>26.653702660156249</v>
      </c>
      <c r="AR77" s="37">
        <v>0.37219240703125001</v>
      </c>
      <c r="AS77" s="37">
        <v>0.67614205781250003</v>
      </c>
      <c r="AT77" s="37">
        <v>2.151535637436917</v>
      </c>
      <c r="AU77" s="37">
        <v>39.876814953906255</v>
      </c>
      <c r="AV77" s="3">
        <v>2</v>
      </c>
      <c r="AW77" s="5">
        <v>0.54010000000000002</v>
      </c>
      <c r="AX77" s="30">
        <v>3.1313604474193089E-2</v>
      </c>
      <c r="AY77" s="38"/>
      <c r="AZ77" s="27">
        <f t="shared" ref="AZ77:AZ82" si="8">AVERAGE(AX77:AY77)</f>
        <v>3.1313604474193089E-2</v>
      </c>
      <c r="BA77" s="3">
        <v>2</v>
      </c>
      <c r="BB77" s="30">
        <v>0.43697116713761291</v>
      </c>
      <c r="BC77" s="36"/>
      <c r="BD77" s="27">
        <f t="shared" si="7"/>
        <v>0.43697116713761291</v>
      </c>
      <c r="BE77" s="3">
        <v>2</v>
      </c>
      <c r="BF77" s="2"/>
      <c r="BG77" s="2"/>
      <c r="BJ77">
        <v>9</v>
      </c>
    </row>
    <row r="78" spans="1:62" x14ac:dyDescent="0.2">
      <c r="A78" s="23">
        <v>77</v>
      </c>
      <c r="B78" t="s">
        <v>56</v>
      </c>
      <c r="C78" s="9">
        <v>44453</v>
      </c>
      <c r="D78" s="24">
        <v>0.60334490740740743</v>
      </c>
      <c r="E78" s="9">
        <v>44453</v>
      </c>
      <c r="F78" s="25">
        <v>0.32033564814814813</v>
      </c>
      <c r="G78" t="s">
        <v>65</v>
      </c>
      <c r="H78" t="s">
        <v>92</v>
      </c>
      <c r="I78" s="48">
        <v>48.374499999999998</v>
      </c>
      <c r="J78" s="4">
        <v>-122.7165</v>
      </c>
      <c r="K78">
        <v>26</v>
      </c>
      <c r="L78">
        <v>4</v>
      </c>
      <c r="M78" s="28">
        <v>2</v>
      </c>
      <c r="N78" s="5">
        <v>30.619</v>
      </c>
      <c r="O78" s="5">
        <v>30.359000000000002</v>
      </c>
      <c r="P78" s="5">
        <v>10.5604</v>
      </c>
      <c r="Q78" s="2"/>
      <c r="R78" s="1">
        <v>2</v>
      </c>
      <c r="S78" s="2"/>
      <c r="T78" s="29">
        <v>31.319600000000001</v>
      </c>
      <c r="U78" s="3"/>
      <c r="V78" s="3">
        <v>2</v>
      </c>
      <c r="W78" s="2"/>
      <c r="X78" s="5">
        <v>23.986999999999998</v>
      </c>
      <c r="Y78" s="2"/>
      <c r="Z78" s="5">
        <v>4.3243</v>
      </c>
      <c r="AA78" s="2"/>
      <c r="AB78" s="2"/>
      <c r="AC78" s="3">
        <v>2</v>
      </c>
      <c r="AE78" s="30">
        <v>4.6078776509558548</v>
      </c>
      <c r="AF78" s="4"/>
      <c r="AG78" s="31"/>
      <c r="AH78" s="7">
        <f t="shared" si="6"/>
        <v>4.6078776509558548</v>
      </c>
      <c r="AI78" s="2"/>
      <c r="AJ78" s="3">
        <v>2</v>
      </c>
      <c r="AK78" s="6"/>
      <c r="AL78" s="5">
        <v>8.3369999999999997</v>
      </c>
      <c r="AM78" s="3"/>
      <c r="AN78" s="3"/>
      <c r="AO78" s="1"/>
      <c r="AP78">
        <v>22.7</v>
      </c>
      <c r="AQ78" s="37">
        <v>25.98660645994898</v>
      </c>
      <c r="AR78" s="37">
        <v>0.38989632525510204</v>
      </c>
      <c r="AS78" s="37">
        <v>0.76727956377551021</v>
      </c>
      <c r="AT78" s="37">
        <v>2.123535862051614</v>
      </c>
      <c r="AU78" s="37">
        <v>39.642701777295919</v>
      </c>
      <c r="AV78" s="3">
        <v>2</v>
      </c>
      <c r="AW78" s="5">
        <v>0.59750000000000003</v>
      </c>
      <c r="AX78" s="30">
        <v>5.4087135000878958E-2</v>
      </c>
      <c r="AY78" s="38"/>
      <c r="AZ78" s="27">
        <f t="shared" si="8"/>
        <v>5.4087135000878958E-2</v>
      </c>
      <c r="BA78" s="3">
        <v>2</v>
      </c>
      <c r="BB78" s="30">
        <v>0.51810814060115074</v>
      </c>
      <c r="BC78" s="36"/>
      <c r="BD78" s="27">
        <f t="shared" si="7"/>
        <v>0.51810814060115074</v>
      </c>
      <c r="BE78" s="3">
        <v>2</v>
      </c>
      <c r="BF78" s="2"/>
      <c r="BG78" s="2"/>
      <c r="BJ78">
        <v>9</v>
      </c>
    </row>
    <row r="79" spans="1:62" x14ac:dyDescent="0.2">
      <c r="A79" s="23">
        <v>78</v>
      </c>
      <c r="B79" t="s">
        <v>56</v>
      </c>
      <c r="C79" s="9">
        <v>44453</v>
      </c>
      <c r="D79" s="24">
        <v>0.60334490740740743</v>
      </c>
      <c r="E79" s="9">
        <v>44453</v>
      </c>
      <c r="F79" s="25">
        <v>0.32127314814814817</v>
      </c>
      <c r="G79" t="s">
        <v>65</v>
      </c>
      <c r="H79" t="s">
        <v>92</v>
      </c>
      <c r="I79" s="48">
        <v>48.374499999999998</v>
      </c>
      <c r="J79" s="4">
        <v>-122.7165</v>
      </c>
      <c r="K79">
        <v>26</v>
      </c>
      <c r="L79">
        <v>5</v>
      </c>
      <c r="M79" s="28">
        <v>2</v>
      </c>
      <c r="N79" s="5">
        <v>20.22</v>
      </c>
      <c r="O79" s="5">
        <v>20.048999999999999</v>
      </c>
      <c r="P79" s="5">
        <v>10.913</v>
      </c>
      <c r="Q79" s="2"/>
      <c r="R79" s="1">
        <v>2</v>
      </c>
      <c r="S79" s="2"/>
      <c r="T79" s="29">
        <v>30.957699999999999</v>
      </c>
      <c r="U79" s="3"/>
      <c r="V79" s="3">
        <v>2</v>
      </c>
      <c r="W79" s="2"/>
      <c r="X79" s="5">
        <v>23.645</v>
      </c>
      <c r="Y79" s="2"/>
      <c r="Z79" s="5">
        <v>4.5987</v>
      </c>
      <c r="AA79" s="2"/>
      <c r="AB79" s="2"/>
      <c r="AC79" s="3">
        <v>2</v>
      </c>
      <c r="AE79" s="30">
        <v>4.9097468238241699</v>
      </c>
      <c r="AF79" s="4"/>
      <c r="AG79" s="31"/>
      <c r="AH79" s="7">
        <f t="shared" si="6"/>
        <v>4.9097468238241699</v>
      </c>
      <c r="AI79" s="2"/>
      <c r="AJ79" s="3">
        <v>2</v>
      </c>
      <c r="AK79" s="6"/>
      <c r="AL79" s="5">
        <v>8.359</v>
      </c>
      <c r="AM79" s="3"/>
      <c r="AN79" s="3"/>
      <c r="AP79">
        <v>22.7</v>
      </c>
      <c r="AQ79" s="37">
        <v>24.977860575845028</v>
      </c>
      <c r="AR79" s="37">
        <v>0.40388754198022964</v>
      </c>
      <c r="AS79" s="37">
        <v>0.76848134148596947</v>
      </c>
      <c r="AT79" s="37">
        <v>2.0502724952441178</v>
      </c>
      <c r="AU79" s="37">
        <v>39.149559866661349</v>
      </c>
      <c r="AV79" s="3">
        <v>2</v>
      </c>
      <c r="AW79" s="5">
        <v>0.89649999999999996</v>
      </c>
      <c r="AX79" s="30">
        <v>3.1313604474193089E-2</v>
      </c>
      <c r="AY79" s="38"/>
      <c r="AZ79" s="27">
        <f t="shared" si="8"/>
        <v>3.1313604474193089E-2</v>
      </c>
      <c r="BA79" s="3">
        <v>2</v>
      </c>
      <c r="BB79" s="30">
        <v>0.46721461144237242</v>
      </c>
      <c r="BC79" s="36"/>
      <c r="BD79" s="27">
        <f t="shared" si="7"/>
        <v>0.46721461144237242</v>
      </c>
      <c r="BE79" s="3">
        <v>2</v>
      </c>
      <c r="BF79" s="2"/>
      <c r="BG79" s="2"/>
      <c r="BJ79">
        <v>9</v>
      </c>
    </row>
    <row r="80" spans="1:62" x14ac:dyDescent="0.2">
      <c r="A80" s="23">
        <v>79</v>
      </c>
      <c r="B80" t="s">
        <v>56</v>
      </c>
      <c r="C80" s="9">
        <v>44453</v>
      </c>
      <c r="D80" s="24">
        <v>0.60334490740740743</v>
      </c>
      <c r="E80" s="9">
        <v>44453</v>
      </c>
      <c r="F80" s="25">
        <v>0.32226851851851851</v>
      </c>
      <c r="G80" t="s">
        <v>65</v>
      </c>
      <c r="H80" t="s">
        <v>92</v>
      </c>
      <c r="I80" s="48">
        <v>48.374499999999998</v>
      </c>
      <c r="J80" s="4">
        <v>-122.7165</v>
      </c>
      <c r="K80">
        <v>26</v>
      </c>
      <c r="L80">
        <v>6</v>
      </c>
      <c r="M80" s="28">
        <v>2</v>
      </c>
      <c r="N80" s="5">
        <v>10.243</v>
      </c>
      <c r="O80" s="5">
        <v>10.157</v>
      </c>
      <c r="P80" s="5">
        <v>11.109400000000001</v>
      </c>
      <c r="Q80" s="2"/>
      <c r="R80" s="1">
        <v>2</v>
      </c>
      <c r="S80" s="2"/>
      <c r="T80" s="29">
        <v>30.752400000000002</v>
      </c>
      <c r="U80" s="3"/>
      <c r="V80" s="3">
        <v>2</v>
      </c>
      <c r="W80" s="2"/>
      <c r="X80" s="5">
        <v>23.4513</v>
      </c>
      <c r="Y80" s="2"/>
      <c r="Z80" s="5">
        <v>4.7736000000000001</v>
      </c>
      <c r="AA80" s="2"/>
      <c r="AB80" s="2"/>
      <c r="AC80" s="3">
        <v>2</v>
      </c>
      <c r="AE80" s="30">
        <v>5.1048446235759712</v>
      </c>
      <c r="AF80" s="4"/>
      <c r="AG80" s="31"/>
      <c r="AH80" s="7">
        <f t="shared" si="6"/>
        <v>5.1048446235759712</v>
      </c>
      <c r="AI80" s="2"/>
      <c r="AJ80" s="3">
        <v>2</v>
      </c>
      <c r="AK80" s="6"/>
      <c r="AL80" s="5">
        <v>8.3759999999999994</v>
      </c>
      <c r="AM80" s="3"/>
      <c r="AN80" s="3"/>
      <c r="AO80" s="1"/>
      <c r="AP80">
        <v>22.7</v>
      </c>
      <c r="AQ80" s="37">
        <v>24.358435019451534</v>
      </c>
      <c r="AR80" s="37">
        <v>0.41269566613520409</v>
      </c>
      <c r="AS80" s="37">
        <v>0.74663641951530613</v>
      </c>
      <c r="AT80" s="37">
        <v>2.0134524254072841</v>
      </c>
      <c r="AU80" s="37">
        <v>38.628091418431119</v>
      </c>
      <c r="AV80" s="3">
        <v>2</v>
      </c>
      <c r="AW80" s="5">
        <v>1.0245</v>
      </c>
      <c r="AX80" s="30">
        <v>5.9780517632550399E-2</v>
      </c>
      <c r="AY80" s="38"/>
      <c r="AZ80" s="27">
        <f t="shared" si="8"/>
        <v>5.9780517632550399E-2</v>
      </c>
      <c r="BA80" s="3">
        <v>2</v>
      </c>
      <c r="BB80" s="30">
        <v>0.49477203160440136</v>
      </c>
      <c r="BC80" s="36"/>
      <c r="BD80" s="27">
        <f t="shared" si="7"/>
        <v>0.49477203160440136</v>
      </c>
      <c r="BE80" s="3">
        <v>2</v>
      </c>
      <c r="BF80" s="2"/>
      <c r="BG80" s="2"/>
      <c r="BJ80">
        <v>9</v>
      </c>
    </row>
    <row r="81" spans="1:62" x14ac:dyDescent="0.2">
      <c r="A81" s="23">
        <v>80</v>
      </c>
      <c r="B81" t="s">
        <v>56</v>
      </c>
      <c r="C81" s="9">
        <v>44453</v>
      </c>
      <c r="D81" s="24">
        <v>0.60334490740740743</v>
      </c>
      <c r="E81" s="9">
        <v>44453</v>
      </c>
      <c r="F81" s="25">
        <v>0.32297453703703705</v>
      </c>
      <c r="G81" t="s">
        <v>65</v>
      </c>
      <c r="H81" t="s">
        <v>92</v>
      </c>
      <c r="I81" s="48">
        <v>48.374499999999998</v>
      </c>
      <c r="J81" s="4">
        <v>-122.7165</v>
      </c>
      <c r="K81">
        <v>26</v>
      </c>
      <c r="L81">
        <v>7</v>
      </c>
      <c r="M81" s="28">
        <v>2</v>
      </c>
      <c r="N81" s="5">
        <v>5.024</v>
      </c>
      <c r="O81" s="5">
        <v>4.9820000000000002</v>
      </c>
      <c r="P81" s="5">
        <v>11.1904</v>
      </c>
      <c r="Q81" s="2"/>
      <c r="R81" s="1">
        <v>2</v>
      </c>
      <c r="S81" s="2"/>
      <c r="T81" s="29">
        <v>30.682400000000001</v>
      </c>
      <c r="U81" s="3"/>
      <c r="V81" s="3">
        <v>2</v>
      </c>
      <c r="W81" s="2"/>
      <c r="X81" s="5">
        <v>23.3826</v>
      </c>
      <c r="Y81" s="2"/>
      <c r="Z81" s="5">
        <v>4.8506</v>
      </c>
      <c r="AA81" s="2"/>
      <c r="AB81" s="2"/>
      <c r="AC81" s="3">
        <v>2</v>
      </c>
      <c r="AE81" s="30">
        <v>5.1963197940813606</v>
      </c>
      <c r="AF81" s="4"/>
      <c r="AG81" s="31"/>
      <c r="AH81" s="7">
        <f t="shared" si="6"/>
        <v>5.1963197940813606</v>
      </c>
      <c r="AI81" s="2"/>
      <c r="AJ81" s="3">
        <v>2</v>
      </c>
      <c r="AK81" s="6"/>
      <c r="AL81" s="5">
        <v>8.3819999999999997</v>
      </c>
      <c r="AM81" s="3"/>
      <c r="AN81" s="3"/>
      <c r="AP81">
        <v>22.7</v>
      </c>
      <c r="AQ81" s="37">
        <v>23.879643098804209</v>
      </c>
      <c r="AR81" s="37">
        <v>0.42528497986288261</v>
      </c>
      <c r="AS81" s="37">
        <v>0.73095679964923477</v>
      </c>
      <c r="AT81" s="37">
        <v>1.9963824203982568</v>
      </c>
      <c r="AU81" s="37">
        <v>38.772081039748088</v>
      </c>
      <c r="AV81" s="3">
        <v>2</v>
      </c>
      <c r="AW81" s="5">
        <v>0.96289999999999998</v>
      </c>
      <c r="AX81" s="30">
        <v>5.9780517632550302E-2</v>
      </c>
      <c r="AY81" s="38"/>
      <c r="AZ81" s="27">
        <f t="shared" si="8"/>
        <v>5.9780517632550302E-2</v>
      </c>
      <c r="BA81" s="3">
        <v>2</v>
      </c>
      <c r="BB81" s="30">
        <v>0.55758533900659446</v>
      </c>
      <c r="BC81" s="36"/>
      <c r="BD81" s="27">
        <f t="shared" si="7"/>
        <v>0.55758533900659446</v>
      </c>
      <c r="BE81" s="3">
        <v>2</v>
      </c>
      <c r="BF81" s="2"/>
      <c r="BG81" s="2"/>
      <c r="BJ81">
        <v>9</v>
      </c>
    </row>
    <row r="82" spans="1:62" x14ac:dyDescent="0.2">
      <c r="A82" s="23">
        <v>81</v>
      </c>
      <c r="B82" t="s">
        <v>56</v>
      </c>
      <c r="C82" s="9">
        <v>44453</v>
      </c>
      <c r="D82" s="24">
        <v>0.60334490740740743</v>
      </c>
      <c r="E82" s="9">
        <v>44453</v>
      </c>
      <c r="F82" s="25">
        <v>0.32361111111111113</v>
      </c>
      <c r="G82" t="s">
        <v>65</v>
      </c>
      <c r="H82" t="s">
        <v>92</v>
      </c>
      <c r="I82" s="48">
        <v>48.374499999999998</v>
      </c>
      <c r="J82" s="4">
        <v>-122.7165</v>
      </c>
      <c r="K82">
        <v>26</v>
      </c>
      <c r="L82">
        <v>8</v>
      </c>
      <c r="M82" s="28">
        <v>2</v>
      </c>
      <c r="N82" s="5">
        <v>2.86</v>
      </c>
      <c r="O82" s="5">
        <v>2.8359999999999999</v>
      </c>
      <c r="P82" s="5">
        <v>11.2127</v>
      </c>
      <c r="Q82" s="2"/>
      <c r="R82" s="1">
        <v>2</v>
      </c>
      <c r="S82" s="2"/>
      <c r="T82" s="29">
        <v>30.6617</v>
      </c>
      <c r="U82" s="3"/>
      <c r="V82" s="3">
        <v>2</v>
      </c>
      <c r="W82" s="2"/>
      <c r="X82" s="5">
        <v>23.3627</v>
      </c>
      <c r="Y82" s="2"/>
      <c r="Z82" s="5">
        <v>4.8994999999999997</v>
      </c>
      <c r="AA82" s="2"/>
      <c r="AB82" s="2"/>
      <c r="AC82" s="3">
        <v>2</v>
      </c>
      <c r="AE82" s="30">
        <v>5.27359483474845</v>
      </c>
      <c r="AF82" s="4"/>
      <c r="AG82" s="31"/>
      <c r="AH82" s="7">
        <f t="shared" si="6"/>
        <v>5.27359483474845</v>
      </c>
      <c r="AI82" s="2"/>
      <c r="AJ82" s="3">
        <v>2</v>
      </c>
      <c r="AK82" s="6"/>
      <c r="AL82" s="5">
        <v>8.3849999999999998</v>
      </c>
      <c r="AM82" s="3"/>
      <c r="AN82" s="3"/>
      <c r="AO82" s="1"/>
      <c r="AP82">
        <v>22.7</v>
      </c>
      <c r="AQ82" s="37">
        <v>23.723916161224491</v>
      </c>
      <c r="AR82" s="37">
        <v>0.42568867959183671</v>
      </c>
      <c r="AS82" s="37">
        <v>0.75527938367346936</v>
      </c>
      <c r="AT82" s="37">
        <v>1.9994758052170358</v>
      </c>
      <c r="AU82" s="37">
        <v>38.694056859183675</v>
      </c>
      <c r="AV82" s="3">
        <v>2</v>
      </c>
      <c r="AW82" s="5">
        <v>1.119</v>
      </c>
      <c r="AX82" s="30">
        <v>2.8466913158357317E-2</v>
      </c>
      <c r="AY82" s="38"/>
      <c r="AZ82" s="27">
        <f t="shared" si="8"/>
        <v>2.8466913158357317E-2</v>
      </c>
      <c r="BA82" s="3">
        <v>2</v>
      </c>
      <c r="BB82" s="30">
        <v>0.49284117869678995</v>
      </c>
      <c r="BC82" s="36"/>
      <c r="BD82" s="27">
        <f t="shared" si="7"/>
        <v>0.49284117869678995</v>
      </c>
      <c r="BE82" s="3">
        <v>2</v>
      </c>
      <c r="BF82" s="2"/>
      <c r="BG82" s="2"/>
      <c r="BJ82">
        <v>9</v>
      </c>
    </row>
    <row r="83" spans="1:62" x14ac:dyDescent="0.2">
      <c r="A83" s="23">
        <v>82</v>
      </c>
      <c r="B83" t="s">
        <v>56</v>
      </c>
      <c r="C83" s="9">
        <v>44453</v>
      </c>
      <c r="D83" s="24">
        <v>0.86565972222222232</v>
      </c>
      <c r="E83" s="9">
        <v>44453</v>
      </c>
      <c r="F83" s="25">
        <v>0.57799768518518524</v>
      </c>
      <c r="G83" t="s">
        <v>66</v>
      </c>
      <c r="H83" t="s">
        <v>93</v>
      </c>
      <c r="I83" s="48">
        <v>47.982666666666667</v>
      </c>
      <c r="J83" s="4">
        <v>-122.62050000000001</v>
      </c>
      <c r="K83">
        <v>7</v>
      </c>
      <c r="L83">
        <v>1</v>
      </c>
      <c r="M83" s="28">
        <v>2</v>
      </c>
      <c r="N83" s="5">
        <v>85.477000000000004</v>
      </c>
      <c r="O83" s="5">
        <v>84.742000000000004</v>
      </c>
      <c r="P83" s="5">
        <v>10.8849</v>
      </c>
      <c r="Q83" s="2"/>
      <c r="R83" s="1">
        <v>2</v>
      </c>
      <c r="S83" s="2"/>
      <c r="T83" s="29">
        <v>31.580200000000001</v>
      </c>
      <c r="U83" s="3"/>
      <c r="V83" s="3">
        <v>2</v>
      </c>
      <c r="W83" s="2"/>
      <c r="X83" s="5">
        <v>24.135400000000001</v>
      </c>
      <c r="Y83" s="2"/>
      <c r="Z83" s="5">
        <v>4.6440999999999999</v>
      </c>
      <c r="AA83" s="2"/>
      <c r="AB83" s="2"/>
      <c r="AC83" s="3">
        <v>2</v>
      </c>
      <c r="AE83" s="30">
        <v>4.996164892975405</v>
      </c>
      <c r="AF83" s="4"/>
      <c r="AG83" s="31"/>
      <c r="AH83" s="7">
        <f t="shared" si="6"/>
        <v>4.996164892975405</v>
      </c>
      <c r="AI83" s="2"/>
      <c r="AJ83" s="3">
        <v>2</v>
      </c>
      <c r="AK83" s="6"/>
      <c r="AL83" s="5">
        <v>8.3829999999999991</v>
      </c>
      <c r="AM83" s="3"/>
      <c r="AN83" s="3"/>
      <c r="AP83">
        <v>22.9</v>
      </c>
      <c r="AQ83" s="37">
        <v>25.013315153875237</v>
      </c>
      <c r="AR83" s="37">
        <v>0.36695108960302464</v>
      </c>
      <c r="AS83" s="37">
        <v>0.72198472003780712</v>
      </c>
      <c r="AT83" s="37">
        <v>2.150853776509523</v>
      </c>
      <c r="AU83" s="37">
        <v>37.938548993383748</v>
      </c>
      <c r="AV83" s="3">
        <v>2</v>
      </c>
      <c r="AW83" s="5">
        <v>0.89180000000000004</v>
      </c>
      <c r="AX83" s="38"/>
      <c r="AY83" s="38"/>
      <c r="AZ83" s="27"/>
      <c r="BA83" s="3"/>
      <c r="BB83" s="36"/>
      <c r="BC83" s="36"/>
      <c r="BD83" s="27"/>
      <c r="BE83" s="3"/>
      <c r="BF83" s="2"/>
      <c r="BG83" s="2"/>
      <c r="BJ83">
        <v>9</v>
      </c>
    </row>
    <row r="84" spans="1:62" x14ac:dyDescent="0.2">
      <c r="A84" s="23">
        <v>83</v>
      </c>
      <c r="B84" t="s">
        <v>56</v>
      </c>
      <c r="C84" s="9">
        <v>44453</v>
      </c>
      <c r="D84" s="24">
        <v>0.86565972222222232</v>
      </c>
      <c r="E84" s="9">
        <v>44453</v>
      </c>
      <c r="F84" s="25">
        <v>0.57962962962962961</v>
      </c>
      <c r="G84" t="s">
        <v>66</v>
      </c>
      <c r="H84" t="s">
        <v>93</v>
      </c>
      <c r="I84" s="48">
        <v>47.982666666666667</v>
      </c>
      <c r="J84" s="4">
        <v>-122.62050000000001</v>
      </c>
      <c r="K84">
        <v>7</v>
      </c>
      <c r="L84">
        <v>2</v>
      </c>
      <c r="M84" s="28">
        <v>2</v>
      </c>
      <c r="N84" s="5">
        <v>50.320999999999998</v>
      </c>
      <c r="O84" s="5">
        <v>49.893000000000001</v>
      </c>
      <c r="P84" s="5">
        <v>11.555</v>
      </c>
      <c r="Q84" s="2"/>
      <c r="R84" s="1">
        <v>2</v>
      </c>
      <c r="S84" s="2"/>
      <c r="T84" s="29">
        <v>31.179400000000001</v>
      </c>
      <c r="U84" s="3"/>
      <c r="V84" s="3">
        <v>2</v>
      </c>
      <c r="W84" s="2"/>
      <c r="X84" s="5">
        <v>23.705300000000001</v>
      </c>
      <c r="Y84" s="2"/>
      <c r="Z84" s="5">
        <v>5.1369999999999996</v>
      </c>
      <c r="AA84" s="2"/>
      <c r="AB84" s="2"/>
      <c r="AC84" s="3">
        <v>2</v>
      </c>
      <c r="AE84" s="30">
        <v>5.4557174264512245</v>
      </c>
      <c r="AF84" s="4"/>
      <c r="AG84" s="31"/>
      <c r="AH84" s="7">
        <f t="shared" si="6"/>
        <v>5.4557174264512245</v>
      </c>
      <c r="AI84" s="2"/>
      <c r="AJ84" s="3">
        <v>2</v>
      </c>
      <c r="AK84" s="6"/>
      <c r="AL84" s="5">
        <v>8.4320000000000004</v>
      </c>
      <c r="AM84" s="3"/>
      <c r="AN84" s="3"/>
      <c r="AP84">
        <v>22.9</v>
      </c>
      <c r="AQ84" s="37">
        <v>23.550177303024576</v>
      </c>
      <c r="AR84" s="37">
        <v>0.38723345784499053</v>
      </c>
      <c r="AS84" s="37">
        <v>0.63514634341020804</v>
      </c>
      <c r="AT84" s="37">
        <v>2.0921690621079896</v>
      </c>
      <c r="AU84" s="37">
        <v>36.409643403039702</v>
      </c>
      <c r="AV84" s="3">
        <v>2</v>
      </c>
      <c r="AW84" s="5">
        <v>1.2853000000000001</v>
      </c>
      <c r="AX84" s="30">
        <v>0.33306288395278066</v>
      </c>
      <c r="AY84" s="38"/>
      <c r="AZ84" s="27">
        <f t="shared" ref="AZ84:AZ89" si="9">AVERAGE(AX84:AY84)</f>
        <v>0.33306288395278066</v>
      </c>
      <c r="BA84" s="3">
        <v>2</v>
      </c>
      <c r="BB84" s="30">
        <v>1.0496603304855707</v>
      </c>
      <c r="BC84" s="36"/>
      <c r="BD84" s="27">
        <f t="shared" si="7"/>
        <v>1.0496603304855707</v>
      </c>
      <c r="BE84" s="3">
        <v>2</v>
      </c>
      <c r="BF84" s="2"/>
      <c r="BG84" s="2"/>
      <c r="BJ84">
        <v>9</v>
      </c>
    </row>
    <row r="85" spans="1:62" x14ac:dyDescent="0.2">
      <c r="A85" s="23">
        <v>84</v>
      </c>
      <c r="B85" t="s">
        <v>56</v>
      </c>
      <c r="C85" s="9">
        <v>44453</v>
      </c>
      <c r="D85" s="24">
        <v>0.86565972222222232</v>
      </c>
      <c r="E85" s="9">
        <v>44453</v>
      </c>
      <c r="F85" s="25">
        <v>0.58090277777777777</v>
      </c>
      <c r="G85" t="s">
        <v>66</v>
      </c>
      <c r="H85" t="s">
        <v>93</v>
      </c>
      <c r="I85" s="48">
        <v>47.982666666666667</v>
      </c>
      <c r="J85" s="4">
        <v>-122.62050000000001</v>
      </c>
      <c r="K85">
        <v>7</v>
      </c>
      <c r="L85">
        <v>3</v>
      </c>
      <c r="M85" s="28">
        <v>2</v>
      </c>
      <c r="N85" s="5">
        <v>30.321999999999999</v>
      </c>
      <c r="O85" s="5">
        <v>30.065000000000001</v>
      </c>
      <c r="P85" s="5">
        <v>11.741199999999999</v>
      </c>
      <c r="Q85" s="2"/>
      <c r="R85" s="1">
        <v>2</v>
      </c>
      <c r="S85" s="2"/>
      <c r="T85" s="29">
        <v>31.0716</v>
      </c>
      <c r="U85" s="3"/>
      <c r="V85" s="3">
        <v>2</v>
      </c>
      <c r="W85" s="2"/>
      <c r="X85" s="5">
        <v>23.587700000000002</v>
      </c>
      <c r="Y85" s="2"/>
      <c r="Z85" s="5">
        <v>5.2675000000000001</v>
      </c>
      <c r="AA85" s="2"/>
      <c r="AB85" s="2"/>
      <c r="AC85" s="3">
        <v>2</v>
      </c>
      <c r="AE85" s="30">
        <v>5.5817505911372027</v>
      </c>
      <c r="AF85" s="4"/>
      <c r="AG85" s="31"/>
      <c r="AH85" s="7">
        <f t="shared" si="6"/>
        <v>5.5817505911372027</v>
      </c>
      <c r="AI85" s="2"/>
      <c r="AJ85" s="3">
        <v>2</v>
      </c>
      <c r="AK85" s="6"/>
      <c r="AL85" s="5">
        <v>8.4480000000000004</v>
      </c>
      <c r="AM85" s="3"/>
      <c r="AN85" s="3"/>
      <c r="AO85" s="1"/>
      <c r="AP85">
        <v>22.9</v>
      </c>
      <c r="AQ85" s="37">
        <v>22.828225388090736</v>
      </c>
      <c r="AR85" s="37">
        <v>0.38952727712665414</v>
      </c>
      <c r="AS85" s="37">
        <v>0.61950710895274097</v>
      </c>
      <c r="AT85" s="37">
        <v>2.0545611393964376</v>
      </c>
      <c r="AU85" s="37">
        <v>36.005971408226841</v>
      </c>
      <c r="AV85" s="3">
        <v>2</v>
      </c>
      <c r="AW85" s="5">
        <v>1.4157</v>
      </c>
      <c r="AX85" s="30">
        <v>9.9634196054250598E-2</v>
      </c>
      <c r="AY85" s="38"/>
      <c r="AZ85" s="27">
        <f t="shared" si="9"/>
        <v>9.9634196054250598E-2</v>
      </c>
      <c r="BA85" s="3">
        <v>2</v>
      </c>
      <c r="BB85" s="30">
        <v>1.0688940259047524</v>
      </c>
      <c r="BC85" s="36"/>
      <c r="BD85" s="27">
        <f t="shared" si="7"/>
        <v>1.0688940259047524</v>
      </c>
      <c r="BE85" s="3">
        <v>2</v>
      </c>
      <c r="BF85" s="2"/>
      <c r="BG85" s="2"/>
      <c r="BJ85">
        <v>9</v>
      </c>
    </row>
    <row r="86" spans="1:62" x14ac:dyDescent="0.2">
      <c r="A86" s="23">
        <v>85</v>
      </c>
      <c r="B86" t="s">
        <v>56</v>
      </c>
      <c r="C86" s="9">
        <v>44453</v>
      </c>
      <c r="D86" s="24">
        <v>0.86565972222222232</v>
      </c>
      <c r="E86" s="9">
        <v>44453</v>
      </c>
      <c r="F86" s="25">
        <v>0.5819791666666666</v>
      </c>
      <c r="G86" t="s">
        <v>66</v>
      </c>
      <c r="H86" t="s">
        <v>93</v>
      </c>
      <c r="I86" s="48">
        <v>47.982666666666667</v>
      </c>
      <c r="J86" s="4">
        <v>-122.62050000000001</v>
      </c>
      <c r="K86">
        <v>7</v>
      </c>
      <c r="L86">
        <v>4</v>
      </c>
      <c r="M86" s="28">
        <v>2</v>
      </c>
      <c r="N86" s="5">
        <v>20.11</v>
      </c>
      <c r="O86" s="5">
        <v>19.940000000000001</v>
      </c>
      <c r="P86" s="5">
        <v>11.8301</v>
      </c>
      <c r="Q86" s="2"/>
      <c r="R86" s="1">
        <v>2</v>
      </c>
      <c r="S86" s="2"/>
      <c r="T86" s="29">
        <v>31.025099999999998</v>
      </c>
      <c r="U86" s="3"/>
      <c r="V86" s="3">
        <v>2</v>
      </c>
      <c r="W86" s="2"/>
      <c r="X86" s="5">
        <v>23.535299999999999</v>
      </c>
      <c r="Y86" s="2"/>
      <c r="Z86" s="5">
        <v>5.3377999999999997</v>
      </c>
      <c r="AA86" s="2"/>
      <c r="AB86" s="2"/>
      <c r="AC86" s="3">
        <v>2</v>
      </c>
      <c r="AE86" s="30">
        <v>5.7450608385959594</v>
      </c>
      <c r="AF86" s="4"/>
      <c r="AG86" s="31"/>
      <c r="AH86" s="7">
        <f t="shared" si="6"/>
        <v>5.7450608385959594</v>
      </c>
      <c r="AI86" s="2"/>
      <c r="AJ86" s="3">
        <v>2</v>
      </c>
      <c r="AK86" s="6"/>
      <c r="AL86" s="5">
        <v>8.4540000000000006</v>
      </c>
      <c r="AM86" s="3"/>
      <c r="AN86" s="3"/>
      <c r="AO86" s="1"/>
      <c r="AP86">
        <v>22.9</v>
      </c>
      <c r="AQ86" s="37">
        <v>22.447831362986765</v>
      </c>
      <c r="AR86" s="37">
        <v>0.39847307614366728</v>
      </c>
      <c r="AS86" s="37">
        <v>0.6014467244914935</v>
      </c>
      <c r="AT86" s="37">
        <v>2.0467956109835623</v>
      </c>
      <c r="AU86" s="37">
        <v>35.690769058510398</v>
      </c>
      <c r="AV86" s="3">
        <v>2</v>
      </c>
      <c r="AW86" s="5">
        <v>1.9688000000000001</v>
      </c>
      <c r="AX86" s="30">
        <v>6.5473900264221743E-2</v>
      </c>
      <c r="AY86" s="38"/>
      <c r="AZ86" s="27">
        <f t="shared" si="9"/>
        <v>6.5473900264221743E-2</v>
      </c>
      <c r="BA86" s="3">
        <v>2</v>
      </c>
      <c r="BB86" s="30">
        <v>0.93439326234973963</v>
      </c>
      <c r="BC86" s="36"/>
      <c r="BD86" s="27">
        <f t="shared" si="7"/>
        <v>0.93439326234973963</v>
      </c>
      <c r="BE86" s="3">
        <v>2</v>
      </c>
      <c r="BF86" s="2"/>
      <c r="BG86" s="2"/>
      <c r="BJ86">
        <v>9</v>
      </c>
    </row>
    <row r="87" spans="1:62" x14ac:dyDescent="0.2">
      <c r="A87" s="23">
        <v>86</v>
      </c>
      <c r="B87" t="s">
        <v>56</v>
      </c>
      <c r="C87" s="9">
        <v>44453</v>
      </c>
      <c r="D87" s="24">
        <v>0.86565972222222232</v>
      </c>
      <c r="E87" s="9">
        <v>44453</v>
      </c>
      <c r="F87" s="25">
        <v>0.58296296296296302</v>
      </c>
      <c r="G87" t="s">
        <v>66</v>
      </c>
      <c r="H87" t="s">
        <v>93</v>
      </c>
      <c r="I87" s="48">
        <v>47.982666666666667</v>
      </c>
      <c r="J87" s="4">
        <v>-122.62050000000001</v>
      </c>
      <c r="K87">
        <v>7</v>
      </c>
      <c r="L87">
        <v>5</v>
      </c>
      <c r="M87" s="28">
        <v>2</v>
      </c>
      <c r="N87" s="5">
        <v>9.9789999999999992</v>
      </c>
      <c r="O87" s="5">
        <v>9.8949999999999996</v>
      </c>
      <c r="P87" s="5">
        <v>11.942399999999999</v>
      </c>
      <c r="Q87" s="2"/>
      <c r="R87" s="1">
        <v>2</v>
      </c>
      <c r="S87" s="2"/>
      <c r="T87" s="29">
        <v>30.967500000000001</v>
      </c>
      <c r="U87" s="3"/>
      <c r="V87" s="3">
        <v>2</v>
      </c>
      <c r="W87" s="2"/>
      <c r="X87" s="5">
        <v>23.469899999999999</v>
      </c>
      <c r="Y87" s="2"/>
      <c r="Z87" s="5">
        <v>5.4522000000000004</v>
      </c>
      <c r="AA87" s="2"/>
      <c r="AB87" s="2"/>
      <c r="AC87" s="3">
        <v>2</v>
      </c>
      <c r="AE87" s="30">
        <v>5.802464249537552</v>
      </c>
      <c r="AF87" s="4"/>
      <c r="AG87" s="31"/>
      <c r="AH87" s="7">
        <f t="shared" si="6"/>
        <v>5.802464249537552</v>
      </c>
      <c r="AI87" s="2"/>
      <c r="AJ87" s="3">
        <v>2</v>
      </c>
      <c r="AK87" s="6"/>
      <c r="AL87" s="5">
        <v>8.4629999999999992</v>
      </c>
      <c r="AM87" s="3"/>
      <c r="AN87" s="3"/>
      <c r="AO87" s="1"/>
      <c r="AP87">
        <v>22.9</v>
      </c>
      <c r="AQ87" s="37">
        <v>21.858737442495276</v>
      </c>
      <c r="AR87" s="37">
        <v>0.40132981837429116</v>
      </c>
      <c r="AS87" s="37">
        <v>0.64773262915689989</v>
      </c>
      <c r="AT87" s="37">
        <v>2.0638233351302326</v>
      </c>
      <c r="AU87" s="37">
        <v>35.394267882586014</v>
      </c>
      <c r="AV87" s="3">
        <v>2</v>
      </c>
      <c r="AW87" s="5">
        <v>1.6046</v>
      </c>
      <c r="AX87" s="30">
        <v>0.19227758082512839</v>
      </c>
      <c r="AY87" s="38"/>
      <c r="AZ87" s="27">
        <f t="shared" si="9"/>
        <v>0.19227758082512839</v>
      </c>
      <c r="BA87" s="3">
        <v>2</v>
      </c>
      <c r="BB87" s="30">
        <v>0.88162978537066639</v>
      </c>
      <c r="BC87" s="36"/>
      <c r="BD87" s="27">
        <f t="shared" si="7"/>
        <v>0.88162978537066639</v>
      </c>
      <c r="BE87" s="3">
        <v>2</v>
      </c>
      <c r="BF87" s="2"/>
      <c r="BG87" s="2"/>
      <c r="BJ87">
        <v>9</v>
      </c>
    </row>
    <row r="88" spans="1:62" x14ac:dyDescent="0.2">
      <c r="A88" s="23">
        <v>87</v>
      </c>
      <c r="B88" t="s">
        <v>56</v>
      </c>
      <c r="C88" s="9">
        <v>44453</v>
      </c>
      <c r="D88" s="24">
        <v>0.86565972222222232</v>
      </c>
      <c r="E88" s="9">
        <v>44453</v>
      </c>
      <c r="F88" s="25">
        <v>0.58400462962962962</v>
      </c>
      <c r="G88" t="s">
        <v>66</v>
      </c>
      <c r="H88" t="s">
        <v>93</v>
      </c>
      <c r="I88" s="48">
        <v>47.982666666666667</v>
      </c>
      <c r="J88" s="4">
        <v>-122.62050000000001</v>
      </c>
      <c r="K88">
        <v>7</v>
      </c>
      <c r="L88">
        <v>6</v>
      </c>
      <c r="M88" s="28">
        <v>2</v>
      </c>
      <c r="N88" s="5">
        <v>5.0060000000000002</v>
      </c>
      <c r="O88" s="5">
        <v>4.9640000000000004</v>
      </c>
      <c r="P88" s="5">
        <v>12.235300000000001</v>
      </c>
      <c r="Q88" s="2"/>
      <c r="R88" s="1">
        <v>2</v>
      </c>
      <c r="S88" s="2"/>
      <c r="T88" s="29">
        <v>30.8139</v>
      </c>
      <c r="U88" s="3"/>
      <c r="V88" s="3">
        <v>2</v>
      </c>
      <c r="W88" s="2"/>
      <c r="X88" s="5">
        <v>23.296900000000001</v>
      </c>
      <c r="Y88" s="2"/>
      <c r="Z88" s="5">
        <v>5.6730999999999998</v>
      </c>
      <c r="AA88" s="2"/>
      <c r="AB88" s="2"/>
      <c r="AC88" s="3">
        <v>2</v>
      </c>
      <c r="AE88" s="30">
        <v>6.0239605920787627</v>
      </c>
      <c r="AF88" s="4"/>
      <c r="AG88" s="31"/>
      <c r="AH88" s="7">
        <f t="shared" si="6"/>
        <v>6.0239605920787627</v>
      </c>
      <c r="AI88" s="2"/>
      <c r="AJ88" s="3">
        <v>2</v>
      </c>
      <c r="AK88" s="6"/>
      <c r="AL88" s="5">
        <v>8.4890000000000008</v>
      </c>
      <c r="AM88" s="3"/>
      <c r="AN88" s="3"/>
      <c r="AP88">
        <v>22.9</v>
      </c>
      <c r="AQ88" s="37">
        <v>20.962845741398866</v>
      </c>
      <c r="AR88" s="37">
        <v>0.40022352816635165</v>
      </c>
      <c r="AS88" s="37">
        <v>0.54053225860113419</v>
      </c>
      <c r="AT88" s="37">
        <v>2.0001950866190588</v>
      </c>
      <c r="AU88" s="37">
        <v>34.68406468393195</v>
      </c>
      <c r="AV88" s="3">
        <v>2</v>
      </c>
      <c r="AW88" s="5">
        <v>1.7517</v>
      </c>
      <c r="AX88" s="30">
        <v>0.44482126907305847</v>
      </c>
      <c r="AY88" s="38"/>
      <c r="AZ88" s="27">
        <f t="shared" si="9"/>
        <v>0.44482126907305847</v>
      </c>
      <c r="BA88" s="3">
        <v>2</v>
      </c>
      <c r="BB88" s="30">
        <v>1.057599505326051</v>
      </c>
      <c r="BC88" s="36"/>
      <c r="BD88" s="27">
        <f t="shared" si="7"/>
        <v>1.057599505326051</v>
      </c>
      <c r="BE88" s="3">
        <v>2</v>
      </c>
      <c r="BF88" s="2"/>
      <c r="BG88" s="2"/>
      <c r="BJ88">
        <v>9</v>
      </c>
    </row>
    <row r="89" spans="1:62" x14ac:dyDescent="0.2">
      <c r="A89" s="23">
        <v>88</v>
      </c>
      <c r="B89" t="s">
        <v>56</v>
      </c>
      <c r="C89" s="9">
        <v>44453</v>
      </c>
      <c r="D89" s="24">
        <v>0.86565972222222232</v>
      </c>
      <c r="E89" s="9">
        <v>44453</v>
      </c>
      <c r="F89" s="25">
        <v>0.58469907407407407</v>
      </c>
      <c r="G89" t="s">
        <v>66</v>
      </c>
      <c r="H89" t="s">
        <v>93</v>
      </c>
      <c r="I89" s="48">
        <v>47.982666666666667</v>
      </c>
      <c r="J89" s="4">
        <v>-122.62050000000001</v>
      </c>
      <c r="K89">
        <v>7</v>
      </c>
      <c r="L89">
        <v>7</v>
      </c>
      <c r="M89" s="28">
        <v>2</v>
      </c>
      <c r="N89" s="5">
        <v>2.6779999999999999</v>
      </c>
      <c r="O89" s="5">
        <v>2.6549999999999998</v>
      </c>
      <c r="P89" s="5">
        <v>12.331099999999999</v>
      </c>
      <c r="Q89" s="2"/>
      <c r="R89" s="1">
        <v>2</v>
      </c>
      <c r="S89" s="2"/>
      <c r="T89" s="29">
        <v>30.765599999999999</v>
      </c>
      <c r="U89" s="3"/>
      <c r="V89" s="3">
        <v>2</v>
      </c>
      <c r="W89" s="2"/>
      <c r="X89" s="5">
        <v>23.241599999999998</v>
      </c>
      <c r="Y89" s="2"/>
      <c r="Z89" s="5">
        <v>5.7721</v>
      </c>
      <c r="AA89" s="2"/>
      <c r="AB89" s="2"/>
      <c r="AC89" s="3">
        <v>2</v>
      </c>
      <c r="AE89" s="30">
        <v>6.1717955905820201</v>
      </c>
      <c r="AF89" s="4"/>
      <c r="AG89" s="31"/>
      <c r="AH89" s="7">
        <f t="shared" si="6"/>
        <v>6.1717955905820201</v>
      </c>
      <c r="AI89" s="2"/>
      <c r="AJ89" s="3">
        <v>2</v>
      </c>
      <c r="AK89" s="6"/>
      <c r="AL89" s="5">
        <v>8.4979999999999993</v>
      </c>
      <c r="AM89" s="3"/>
      <c r="AN89" s="3"/>
      <c r="AO89" s="1"/>
      <c r="AP89">
        <v>22.9</v>
      </c>
      <c r="AQ89" s="37">
        <v>19.908398302306239</v>
      </c>
      <c r="AR89" s="37">
        <v>0.38362691508506624</v>
      </c>
      <c r="AS89" s="37">
        <v>0.55682483369376179</v>
      </c>
      <c r="AT89" s="37">
        <v>1.9845650541456916</v>
      </c>
      <c r="AU89" s="37">
        <v>33.737640426026466</v>
      </c>
      <c r="AV89" s="3">
        <v>2</v>
      </c>
      <c r="AW89" s="5">
        <v>1.839</v>
      </c>
      <c r="AX89" s="30">
        <v>0.39029479092861891</v>
      </c>
      <c r="AY89" s="38"/>
      <c r="AZ89" s="27">
        <f t="shared" si="9"/>
        <v>0.39029479092861891</v>
      </c>
      <c r="BA89" s="3">
        <v>2</v>
      </c>
      <c r="BB89" s="30">
        <v>1.1559923447834584</v>
      </c>
      <c r="BC89" s="36"/>
      <c r="BD89" s="27">
        <f t="shared" si="7"/>
        <v>1.1559923447834584</v>
      </c>
      <c r="BE89" s="3">
        <v>2</v>
      </c>
      <c r="BF89" s="2"/>
      <c r="BG89" s="2"/>
      <c r="BJ89">
        <v>9</v>
      </c>
    </row>
    <row r="90" spans="1:62" x14ac:dyDescent="0.2">
      <c r="A90" s="23">
        <v>89</v>
      </c>
      <c r="B90" t="s">
        <v>56</v>
      </c>
      <c r="C90" s="9">
        <v>44453</v>
      </c>
      <c r="D90" s="24">
        <v>0.90790509259259267</v>
      </c>
      <c r="E90" s="9">
        <v>44453</v>
      </c>
      <c r="F90" s="25">
        <v>0.62096064814814811</v>
      </c>
      <c r="G90" t="s">
        <v>67</v>
      </c>
      <c r="H90" t="s">
        <v>94</v>
      </c>
      <c r="I90" s="48">
        <v>47.896833333333333</v>
      </c>
      <c r="J90" s="4">
        <v>-122.60966666666667</v>
      </c>
      <c r="K90">
        <v>8</v>
      </c>
      <c r="L90">
        <v>1</v>
      </c>
      <c r="M90" s="28">
        <v>2</v>
      </c>
      <c r="N90" s="5">
        <v>95.626000000000005</v>
      </c>
      <c r="O90" s="5">
        <v>94.802000000000007</v>
      </c>
      <c r="P90" s="5">
        <v>11.484999999999999</v>
      </c>
      <c r="Q90" s="2"/>
      <c r="R90" s="1">
        <v>2</v>
      </c>
      <c r="S90" s="2"/>
      <c r="T90" s="29">
        <v>31.221699999999998</v>
      </c>
      <c r="U90" s="3"/>
      <c r="V90" s="3">
        <v>2</v>
      </c>
      <c r="W90" s="2"/>
      <c r="X90" s="5">
        <v>23.7516</v>
      </c>
      <c r="Y90" s="2"/>
      <c r="Z90" s="5">
        <v>4.8524000000000003</v>
      </c>
      <c r="AA90" s="2"/>
      <c r="AB90" s="2"/>
      <c r="AC90" s="3">
        <v>2</v>
      </c>
      <c r="AE90" s="30">
        <v>5.2647959031838942</v>
      </c>
      <c r="AF90" s="30">
        <v>5.2470171102110168</v>
      </c>
      <c r="AG90" s="31"/>
      <c r="AH90" s="7">
        <f t="shared" si="6"/>
        <v>5.2559065066974551</v>
      </c>
      <c r="AI90" s="2"/>
      <c r="AJ90" s="3">
        <v>2</v>
      </c>
      <c r="AK90" s="6"/>
      <c r="AL90" s="5">
        <v>8.4130000000000003</v>
      </c>
      <c r="AM90" s="35">
        <v>31.217756366051571</v>
      </c>
      <c r="AN90" s="35"/>
      <c r="AO90" s="2">
        <v>2</v>
      </c>
      <c r="AP90">
        <v>22.9</v>
      </c>
      <c r="AQ90" s="37">
        <v>23.498153855198485</v>
      </c>
      <c r="AR90" s="37">
        <v>0.40479770132325144</v>
      </c>
      <c r="AS90" s="37">
        <v>1.0763076100189037</v>
      </c>
      <c r="AT90" s="37">
        <v>2.1367196591259914</v>
      </c>
      <c r="AU90" s="37">
        <v>38.473150364083175</v>
      </c>
      <c r="AV90" s="3">
        <v>2</v>
      </c>
      <c r="AW90" s="5">
        <v>0.94140000000000001</v>
      </c>
      <c r="AX90" s="42"/>
      <c r="AY90" s="42"/>
      <c r="AZ90" s="27"/>
      <c r="BA90" s="3"/>
      <c r="BB90" s="36"/>
      <c r="BC90" s="36"/>
      <c r="BD90" s="27"/>
      <c r="BE90" s="3"/>
      <c r="BF90" s="2"/>
      <c r="BG90" s="2"/>
      <c r="BJ90">
        <v>9.5</v>
      </c>
    </row>
    <row r="91" spans="1:62" x14ac:dyDescent="0.2">
      <c r="A91" s="23">
        <v>90</v>
      </c>
      <c r="B91" t="s">
        <v>56</v>
      </c>
      <c r="C91" s="9">
        <v>44453</v>
      </c>
      <c r="D91" s="24">
        <v>0.90790509259259267</v>
      </c>
      <c r="E91" s="9">
        <v>44453</v>
      </c>
      <c r="F91" s="25">
        <v>0.62107638888888894</v>
      </c>
      <c r="G91" t="s">
        <v>67</v>
      </c>
      <c r="H91" t="s">
        <v>94</v>
      </c>
      <c r="I91" s="48">
        <v>47.896833333333333</v>
      </c>
      <c r="J91" s="4">
        <v>-122.60966666666667</v>
      </c>
      <c r="K91">
        <v>8</v>
      </c>
      <c r="L91">
        <v>2</v>
      </c>
      <c r="M91" s="28">
        <v>2</v>
      </c>
      <c r="N91" s="5">
        <v>95.619</v>
      </c>
      <c r="O91" s="5">
        <v>94.795000000000002</v>
      </c>
      <c r="P91" s="5">
        <v>11.491099999999999</v>
      </c>
      <c r="Q91" s="2"/>
      <c r="R91" s="1">
        <v>2</v>
      </c>
      <c r="S91" s="2"/>
      <c r="T91" s="29">
        <v>31.218499999999999</v>
      </c>
      <c r="U91" s="3"/>
      <c r="V91" s="3">
        <v>2</v>
      </c>
      <c r="W91" s="2"/>
      <c r="X91" s="5">
        <v>23.748100000000001</v>
      </c>
      <c r="Y91" s="2"/>
      <c r="Z91" s="5">
        <v>4.8555999999999999</v>
      </c>
      <c r="AA91" s="2"/>
      <c r="AB91" s="2"/>
      <c r="AC91" s="3">
        <v>2</v>
      </c>
      <c r="AE91" s="30">
        <v>5.2316979630215572</v>
      </c>
      <c r="AF91" s="30">
        <v>5.2582331834381728</v>
      </c>
      <c r="AG91" s="31"/>
      <c r="AH91" s="7">
        <f t="shared" si="6"/>
        <v>5.244965573229865</v>
      </c>
      <c r="AI91" s="2"/>
      <c r="AJ91" s="3">
        <v>2</v>
      </c>
      <c r="AK91" s="6"/>
      <c r="AL91" s="5">
        <v>8.4130000000000003</v>
      </c>
      <c r="AM91" s="3"/>
      <c r="AN91" s="3"/>
      <c r="AO91" s="1"/>
      <c r="AQ91" s="1"/>
      <c r="AR91" s="3"/>
      <c r="AS91" s="3"/>
      <c r="AT91" s="3"/>
      <c r="AU91" s="3"/>
      <c r="AV91" s="3"/>
      <c r="AW91" s="5">
        <v>0.77039999999999997</v>
      </c>
      <c r="AX91" s="38"/>
      <c r="AY91" s="38"/>
      <c r="AZ91" s="27"/>
      <c r="BA91" s="3"/>
      <c r="BB91" s="36"/>
      <c r="BC91" s="36"/>
      <c r="BD91" s="27"/>
      <c r="BE91" s="3"/>
      <c r="BF91" s="2"/>
      <c r="BG91" s="2"/>
      <c r="BJ91">
        <v>9.5</v>
      </c>
    </row>
    <row r="92" spans="1:62" x14ac:dyDescent="0.2">
      <c r="A92" s="23">
        <v>91</v>
      </c>
      <c r="B92" t="s">
        <v>56</v>
      </c>
      <c r="C92" s="9">
        <v>44453</v>
      </c>
      <c r="D92" s="24">
        <v>0.90790509259259267</v>
      </c>
      <c r="E92" s="9">
        <v>44453</v>
      </c>
      <c r="F92" s="25">
        <v>0.6214467592592593</v>
      </c>
      <c r="G92" t="s">
        <v>67</v>
      </c>
      <c r="H92" t="s">
        <v>94</v>
      </c>
      <c r="I92" s="48">
        <v>47.896833333333333</v>
      </c>
      <c r="J92" s="4">
        <v>-122.60966666666667</v>
      </c>
      <c r="K92">
        <v>8</v>
      </c>
      <c r="L92">
        <v>3</v>
      </c>
      <c r="M92" s="28">
        <v>2</v>
      </c>
      <c r="N92" s="5">
        <v>95.617999999999995</v>
      </c>
      <c r="O92" s="5">
        <v>94.793999999999997</v>
      </c>
      <c r="P92" s="5">
        <v>11.5053</v>
      </c>
      <c r="Q92" s="2"/>
      <c r="R92" s="1">
        <v>2</v>
      </c>
      <c r="S92" s="2"/>
      <c r="T92" s="29">
        <v>31.210899999999999</v>
      </c>
      <c r="U92" s="3"/>
      <c r="V92" s="3">
        <v>2</v>
      </c>
      <c r="W92" s="2"/>
      <c r="X92" s="5">
        <v>23.739599999999999</v>
      </c>
      <c r="Y92" s="2"/>
      <c r="Z92" s="5">
        <v>4.8699000000000003</v>
      </c>
      <c r="AA92" s="2"/>
      <c r="AB92" s="2"/>
      <c r="AC92" s="3">
        <v>2</v>
      </c>
      <c r="AE92" s="4"/>
      <c r="AF92" s="4"/>
      <c r="AG92" s="31"/>
      <c r="AH92" s="7"/>
      <c r="AI92" s="2"/>
      <c r="AJ92" s="3"/>
      <c r="AK92" s="6"/>
      <c r="AL92" s="5">
        <v>8.4130000000000003</v>
      </c>
      <c r="AM92" s="3"/>
      <c r="AN92" s="3"/>
      <c r="AP92">
        <v>22.9</v>
      </c>
      <c r="AQ92" s="37">
        <v>23.552618666049145</v>
      </c>
      <c r="AR92" s="37">
        <v>0.40425566003780716</v>
      </c>
      <c r="AS92" s="37">
        <v>1.077554543863894</v>
      </c>
      <c r="AT92" s="37">
        <v>2.1178770852159516</v>
      </c>
      <c r="AU92" s="37">
        <v>38.123771775818525</v>
      </c>
      <c r="AV92" s="3">
        <v>2</v>
      </c>
      <c r="AW92" s="5">
        <v>0.75600000000000001</v>
      </c>
      <c r="AX92" s="38"/>
      <c r="AY92" s="38"/>
      <c r="AZ92" s="27"/>
      <c r="BA92" s="3"/>
      <c r="BB92" s="36"/>
      <c r="BC92" s="36"/>
      <c r="BD92" s="27"/>
      <c r="BE92" s="3"/>
      <c r="BF92" s="2"/>
      <c r="BG92" s="2"/>
      <c r="BJ92">
        <v>9.5</v>
      </c>
    </row>
    <row r="93" spans="1:62" x14ac:dyDescent="0.2">
      <c r="A93" s="23">
        <v>92</v>
      </c>
      <c r="B93" t="s">
        <v>56</v>
      </c>
      <c r="C93" s="9">
        <v>44453</v>
      </c>
      <c r="D93" s="24">
        <v>0.90790509259259267</v>
      </c>
      <c r="E93" s="9">
        <v>44453</v>
      </c>
      <c r="F93" s="25">
        <v>0.62276620370370372</v>
      </c>
      <c r="G93" t="s">
        <v>67</v>
      </c>
      <c r="H93" t="s">
        <v>94</v>
      </c>
      <c r="I93" s="48">
        <v>47.896833333333333</v>
      </c>
      <c r="J93" s="4">
        <v>-122.60966666666667</v>
      </c>
      <c r="K93">
        <v>8</v>
      </c>
      <c r="L93">
        <v>4</v>
      </c>
      <c r="M93" s="28">
        <v>2</v>
      </c>
      <c r="N93" s="5">
        <v>80.900000000000006</v>
      </c>
      <c r="O93" s="5">
        <v>80.206000000000003</v>
      </c>
      <c r="P93" s="5">
        <v>11.520099999999999</v>
      </c>
      <c r="Q93" s="2"/>
      <c r="R93" s="1">
        <v>2</v>
      </c>
      <c r="S93" s="2"/>
      <c r="T93" s="29">
        <v>31.202000000000002</v>
      </c>
      <c r="U93" s="3"/>
      <c r="V93" s="3">
        <v>2</v>
      </c>
      <c r="W93" s="2"/>
      <c r="X93" s="5">
        <v>23.729800000000001</v>
      </c>
      <c r="Y93" s="2"/>
      <c r="Z93" s="5">
        <v>4.8841000000000001</v>
      </c>
      <c r="AA93" s="2"/>
      <c r="AB93" s="2"/>
      <c r="AC93" s="3">
        <v>2</v>
      </c>
      <c r="AE93" s="30">
        <v>5.2200391459636153</v>
      </c>
      <c r="AF93" s="30">
        <v>5.2556803773101812</v>
      </c>
      <c r="AG93" s="31"/>
      <c r="AH93" s="7">
        <f t="shared" si="6"/>
        <v>5.2378597616368978</v>
      </c>
      <c r="AI93" s="2"/>
      <c r="AJ93" s="3">
        <v>2</v>
      </c>
      <c r="AK93" s="6"/>
      <c r="AL93" s="5">
        <v>8.4190000000000005</v>
      </c>
      <c r="AM93" s="35">
        <v>31.214082632959517</v>
      </c>
      <c r="AN93" s="35"/>
      <c r="AO93" s="1">
        <v>2</v>
      </c>
      <c r="AP93">
        <v>22.9</v>
      </c>
      <c r="AQ93" s="37">
        <v>23.545767516294895</v>
      </c>
      <c r="AR93" s="37">
        <v>0.40385565761814746</v>
      </c>
      <c r="AS93" s="37">
        <v>1.0588207537920606</v>
      </c>
      <c r="AT93" s="37">
        <v>2.1250311664741535</v>
      </c>
      <c r="AU93" s="37">
        <v>38.317002707432891</v>
      </c>
      <c r="AV93" s="3">
        <v>2</v>
      </c>
      <c r="AW93" s="5">
        <v>0.82120000000000004</v>
      </c>
      <c r="AX93" s="38"/>
      <c r="AY93" s="38"/>
      <c r="AZ93" s="27"/>
      <c r="BA93" s="3"/>
      <c r="BB93" s="36"/>
      <c r="BC93" s="36"/>
      <c r="BD93" s="27"/>
      <c r="BE93" s="3"/>
      <c r="BF93" s="2"/>
      <c r="BG93" s="2"/>
      <c r="BJ93">
        <v>9.5</v>
      </c>
    </row>
    <row r="94" spans="1:62" x14ac:dyDescent="0.2">
      <c r="A94" s="23">
        <v>93</v>
      </c>
      <c r="B94" t="s">
        <v>56</v>
      </c>
      <c r="C94" s="9">
        <v>44453</v>
      </c>
      <c r="D94" s="24">
        <v>0.90790509259259267</v>
      </c>
      <c r="E94" s="9">
        <v>44453</v>
      </c>
      <c r="F94" s="25">
        <v>0.62446759259259255</v>
      </c>
      <c r="G94" t="s">
        <v>67</v>
      </c>
      <c r="H94" t="s">
        <v>94</v>
      </c>
      <c r="I94" s="48">
        <v>47.896833333333333</v>
      </c>
      <c r="J94" s="4">
        <v>-122.60966666666667</v>
      </c>
      <c r="K94">
        <v>8</v>
      </c>
      <c r="L94">
        <v>5</v>
      </c>
      <c r="M94" s="28">
        <v>2</v>
      </c>
      <c r="N94" s="5">
        <v>50.618000000000002</v>
      </c>
      <c r="O94" s="5">
        <v>50.186999999999998</v>
      </c>
      <c r="P94" s="5">
        <v>11.6241</v>
      </c>
      <c r="Q94" s="2"/>
      <c r="R94" s="1">
        <v>2</v>
      </c>
      <c r="S94" s="2"/>
      <c r="T94" s="29">
        <v>31.144200000000001</v>
      </c>
      <c r="U94" s="3"/>
      <c r="V94" s="3">
        <v>2</v>
      </c>
      <c r="W94" s="2"/>
      <c r="X94" s="5">
        <v>23.665600000000001</v>
      </c>
      <c r="Y94" s="2"/>
      <c r="Z94" s="5">
        <v>4.9640000000000004</v>
      </c>
      <c r="AA94" s="2"/>
      <c r="AB94" s="2"/>
      <c r="AC94" s="3">
        <v>2</v>
      </c>
      <c r="AE94" s="30">
        <v>5.3092723553408243</v>
      </c>
      <c r="AF94" s="30">
        <v>5.3089107624618617</v>
      </c>
      <c r="AG94" s="31"/>
      <c r="AH94" s="7">
        <f t="shared" si="6"/>
        <v>5.3090915589013434</v>
      </c>
      <c r="AI94" s="2"/>
      <c r="AJ94" s="3">
        <v>2</v>
      </c>
      <c r="AK94" s="6"/>
      <c r="AL94" s="5">
        <v>8.4280000000000008</v>
      </c>
      <c r="AM94" s="35">
        <v>31.179668687630841</v>
      </c>
      <c r="AN94" s="35"/>
      <c r="AO94" s="2">
        <v>2</v>
      </c>
      <c r="AP94">
        <v>22.9</v>
      </c>
      <c r="AQ94" s="37">
        <v>23.268429052022682</v>
      </c>
      <c r="AR94" s="37">
        <v>0.41274561754253308</v>
      </c>
      <c r="AS94" s="37">
        <v>1.0492470832816634</v>
      </c>
      <c r="AT94" s="37">
        <v>2.1057089968136404</v>
      </c>
      <c r="AU94" s="37">
        <v>38.121888778926269</v>
      </c>
      <c r="AV94" s="3">
        <v>2</v>
      </c>
      <c r="AW94" s="5">
        <v>0.74470000000000003</v>
      </c>
      <c r="AX94" s="41">
        <v>2.5828331752629264E-2</v>
      </c>
      <c r="AY94" s="41">
        <v>3.4437775670172345E-2</v>
      </c>
      <c r="AZ94" s="27">
        <f>AVERAGE(AX94:AY94)</f>
        <v>3.0133053711400806E-2</v>
      </c>
      <c r="BA94" s="3">
        <v>2</v>
      </c>
      <c r="BB94" s="41">
        <v>0.51148848957318604</v>
      </c>
      <c r="BC94" s="41">
        <v>0.38808041195645732</v>
      </c>
      <c r="BD94" s="27">
        <f t="shared" si="7"/>
        <v>0.44978445076482165</v>
      </c>
      <c r="BE94" s="3">
        <v>2</v>
      </c>
      <c r="BF94" s="2"/>
      <c r="BG94" s="2"/>
      <c r="BJ94">
        <v>9.5</v>
      </c>
    </row>
    <row r="95" spans="1:62" x14ac:dyDescent="0.2">
      <c r="A95" s="23">
        <v>94</v>
      </c>
      <c r="B95" t="s">
        <v>56</v>
      </c>
      <c r="C95" s="9">
        <v>44453</v>
      </c>
      <c r="D95" s="24">
        <v>0.90790509259259267</v>
      </c>
      <c r="E95" s="9">
        <v>44453</v>
      </c>
      <c r="F95" s="25">
        <v>0.62454861111111104</v>
      </c>
      <c r="G95" t="s">
        <v>67</v>
      </c>
      <c r="H95" t="s">
        <v>94</v>
      </c>
      <c r="I95" s="48">
        <v>47.896833333333333</v>
      </c>
      <c r="J95" s="4">
        <v>-122.60966666666667</v>
      </c>
      <c r="K95">
        <v>8</v>
      </c>
      <c r="L95">
        <v>6</v>
      </c>
      <c r="M95" s="28">
        <v>2</v>
      </c>
      <c r="N95" s="5">
        <v>50.612000000000002</v>
      </c>
      <c r="O95" s="5">
        <v>50.180999999999997</v>
      </c>
      <c r="P95" s="5">
        <v>11.623200000000001</v>
      </c>
      <c r="Q95" s="2"/>
      <c r="R95" s="1">
        <v>2</v>
      </c>
      <c r="S95" s="2"/>
      <c r="T95" s="29">
        <v>31.1448</v>
      </c>
      <c r="U95" s="3"/>
      <c r="V95" s="3">
        <v>2</v>
      </c>
      <c r="W95" s="2"/>
      <c r="X95" s="5">
        <v>23.6662</v>
      </c>
      <c r="Y95" s="2"/>
      <c r="Z95" s="5">
        <v>4.9621000000000004</v>
      </c>
      <c r="AA95" s="2"/>
      <c r="AB95" s="2"/>
      <c r="AC95" s="3">
        <v>2</v>
      </c>
      <c r="AE95" s="4"/>
      <c r="AF95" s="4"/>
      <c r="AG95" s="31"/>
      <c r="AH95" s="7"/>
      <c r="AI95" s="2"/>
      <c r="AJ95" s="3"/>
      <c r="AK95" s="6"/>
      <c r="AL95" s="5">
        <v>8.4280000000000008</v>
      </c>
      <c r="AM95" s="3"/>
      <c r="AN95" s="3"/>
      <c r="AO95" s="1"/>
      <c r="AQ95" s="7"/>
      <c r="AR95" s="7"/>
      <c r="AS95" s="3"/>
      <c r="AT95" s="3"/>
      <c r="AU95" s="7"/>
      <c r="AV95" s="3"/>
      <c r="AW95" s="5">
        <v>0.79010000000000002</v>
      </c>
      <c r="AX95" s="38"/>
      <c r="AY95" s="38"/>
      <c r="AZ95" s="27"/>
      <c r="BA95" s="3"/>
      <c r="BB95" s="36"/>
      <c r="BC95" s="36"/>
      <c r="BD95" s="27"/>
      <c r="BE95" s="3"/>
      <c r="BF95" s="2"/>
      <c r="BG95" s="2"/>
      <c r="BJ95">
        <v>9.5</v>
      </c>
    </row>
    <row r="96" spans="1:62" x14ac:dyDescent="0.2">
      <c r="A96" s="23">
        <v>95</v>
      </c>
      <c r="B96" t="s">
        <v>56</v>
      </c>
      <c r="C96" s="9">
        <v>44453</v>
      </c>
      <c r="D96" s="24">
        <v>0.90790509259259267</v>
      </c>
      <c r="E96" s="9">
        <v>44453</v>
      </c>
      <c r="F96" s="25">
        <v>0.62603009259259257</v>
      </c>
      <c r="G96" t="s">
        <v>67</v>
      </c>
      <c r="H96" t="s">
        <v>94</v>
      </c>
      <c r="I96" s="48">
        <v>47.896833333333333</v>
      </c>
      <c r="J96" s="4">
        <v>-122.60966666666667</v>
      </c>
      <c r="K96">
        <v>8</v>
      </c>
      <c r="L96">
        <v>7</v>
      </c>
      <c r="M96" s="28">
        <v>2</v>
      </c>
      <c r="N96" s="5">
        <v>30.274000000000001</v>
      </c>
      <c r="O96" s="5">
        <v>30.018000000000001</v>
      </c>
      <c r="P96" s="5">
        <v>12.1431</v>
      </c>
      <c r="Q96" s="2"/>
      <c r="R96" s="1">
        <v>2</v>
      </c>
      <c r="S96" s="2"/>
      <c r="T96" s="29">
        <v>30.860199999999999</v>
      </c>
      <c r="U96" s="3"/>
      <c r="V96" s="3">
        <v>2</v>
      </c>
      <c r="W96" s="2"/>
      <c r="X96" s="5">
        <v>23.3504</v>
      </c>
      <c r="Y96" s="2"/>
      <c r="Z96" s="5">
        <v>5.3320999999999996</v>
      </c>
      <c r="AA96" s="2"/>
      <c r="AB96" s="2"/>
      <c r="AC96" s="3">
        <v>2</v>
      </c>
      <c r="AE96" s="30">
        <v>5.6743365432030499</v>
      </c>
      <c r="AF96" s="30">
        <v>5.6749211517581388</v>
      </c>
      <c r="AG96" s="31"/>
      <c r="AH96" s="7">
        <f t="shared" si="6"/>
        <v>5.6746288474805944</v>
      </c>
      <c r="AI96" s="2"/>
      <c r="AJ96" s="3">
        <v>2</v>
      </c>
      <c r="AK96" s="6"/>
      <c r="AL96" s="5">
        <v>8.4649999999999999</v>
      </c>
      <c r="AM96" s="3"/>
      <c r="AN96" s="3"/>
      <c r="AP96">
        <v>22.9</v>
      </c>
      <c r="AQ96" s="37">
        <v>21.790101529754253</v>
      </c>
      <c r="AR96" s="37">
        <v>0.43255079198487717</v>
      </c>
      <c r="AS96" s="37">
        <v>0.98305710015879022</v>
      </c>
      <c r="AT96" s="37">
        <v>2.0729810857996309</v>
      </c>
      <c r="AU96" s="37">
        <v>37.869647053776937</v>
      </c>
      <c r="AV96" s="3">
        <v>2</v>
      </c>
      <c r="AW96" s="5">
        <v>1.1632</v>
      </c>
      <c r="AX96" s="41">
        <v>1.7218887835086124E-2</v>
      </c>
      <c r="AY96" s="41">
        <v>3.4437775670172248E-2</v>
      </c>
      <c r="AZ96" s="27">
        <f>AVERAGE(AX96:AY96)</f>
        <v>2.5828331752629184E-2</v>
      </c>
      <c r="BA96" s="3">
        <v>2</v>
      </c>
      <c r="BB96" s="41">
        <v>0.34874705569103676</v>
      </c>
      <c r="BC96" s="41">
        <v>0.35085771127367665</v>
      </c>
      <c r="BD96" s="27">
        <f t="shared" si="7"/>
        <v>0.3498023834823567</v>
      </c>
      <c r="BE96" s="3">
        <v>2</v>
      </c>
      <c r="BF96" s="2"/>
      <c r="BG96" s="2"/>
      <c r="BJ96">
        <v>9.5</v>
      </c>
    </row>
    <row r="97" spans="1:62" x14ac:dyDescent="0.2">
      <c r="A97" s="23">
        <v>96</v>
      </c>
      <c r="B97" t="s">
        <v>56</v>
      </c>
      <c r="C97" s="9">
        <v>44453</v>
      </c>
      <c r="D97" s="24">
        <v>0.90790509259259267</v>
      </c>
      <c r="E97" s="9">
        <v>44453</v>
      </c>
      <c r="F97" s="25">
        <v>0.62707175925925929</v>
      </c>
      <c r="G97" t="s">
        <v>67</v>
      </c>
      <c r="H97" t="s">
        <v>94</v>
      </c>
      <c r="I97" s="48">
        <v>47.896833333333333</v>
      </c>
      <c r="J97" s="4">
        <v>-122.60966666666667</v>
      </c>
      <c r="K97">
        <v>8</v>
      </c>
      <c r="L97">
        <v>8</v>
      </c>
      <c r="M97" s="28">
        <v>2</v>
      </c>
      <c r="N97" s="5">
        <v>20.401</v>
      </c>
      <c r="O97" s="5">
        <v>20.228999999999999</v>
      </c>
      <c r="P97" s="5">
        <v>12.295</v>
      </c>
      <c r="Q97" s="2"/>
      <c r="R97" s="1">
        <v>2</v>
      </c>
      <c r="S97" s="2"/>
      <c r="T97" s="29">
        <v>30.771100000000001</v>
      </c>
      <c r="U97" s="3"/>
      <c r="V97" s="3">
        <v>2</v>
      </c>
      <c r="W97" s="2"/>
      <c r="X97" s="5">
        <v>23.253</v>
      </c>
      <c r="Y97" s="2"/>
      <c r="Z97" s="5">
        <v>5.4507000000000003</v>
      </c>
      <c r="AA97" s="2"/>
      <c r="AB97" s="2"/>
      <c r="AC97" s="3">
        <v>2</v>
      </c>
      <c r="AE97" s="30">
        <v>5.8508759894283271</v>
      </c>
      <c r="AF97" s="30">
        <v>5.8049786358739386</v>
      </c>
      <c r="AG97" s="31"/>
      <c r="AH97" s="7">
        <f t="shared" si="6"/>
        <v>5.8279273126511324</v>
      </c>
      <c r="AI97" s="2"/>
      <c r="AJ97" s="3">
        <v>2</v>
      </c>
      <c r="AK97" s="6"/>
      <c r="AL97" s="5">
        <v>8.4740000000000002</v>
      </c>
      <c r="AM97" s="35">
        <v>30.785087304292638</v>
      </c>
      <c r="AN97" s="35"/>
      <c r="AO97" s="1">
        <v>2</v>
      </c>
      <c r="AP97">
        <v>22.9</v>
      </c>
      <c r="AQ97" s="37">
        <v>20.985372651228733</v>
      </c>
      <c r="AR97" s="37">
        <v>0.45248993572778834</v>
      </c>
      <c r="AS97" s="37">
        <v>0.93930837920604904</v>
      </c>
      <c r="AT97" s="37">
        <v>2.0665909760408199</v>
      </c>
      <c r="AU97" s="37">
        <v>38.666985669376189</v>
      </c>
      <c r="AV97" s="3">
        <v>2</v>
      </c>
      <c r="AW97" s="5">
        <v>1.3606</v>
      </c>
      <c r="AX97" s="41">
        <v>1.7218887835086124E-2</v>
      </c>
      <c r="AY97" s="41">
        <v>5.452647814443938E-2</v>
      </c>
      <c r="AZ97" s="27">
        <f>AVERAGE(AX97:AY97)</f>
        <v>3.5872682989762754E-2</v>
      </c>
      <c r="BA97" s="3">
        <v>2</v>
      </c>
      <c r="BB97" s="41">
        <v>0.31152435500825587</v>
      </c>
      <c r="BC97" s="41">
        <v>0.3738701754553751</v>
      </c>
      <c r="BD97" s="27">
        <f t="shared" si="7"/>
        <v>0.34269726523181548</v>
      </c>
      <c r="BE97" s="3">
        <v>2</v>
      </c>
      <c r="BF97" s="2"/>
      <c r="BG97" s="2"/>
      <c r="BJ97">
        <v>9.5</v>
      </c>
    </row>
    <row r="98" spans="1:62" x14ac:dyDescent="0.2">
      <c r="A98" s="23">
        <v>97</v>
      </c>
      <c r="B98" t="s">
        <v>56</v>
      </c>
      <c r="C98" s="9">
        <v>44453</v>
      </c>
      <c r="D98" s="24">
        <v>0.90790509259259267</v>
      </c>
      <c r="E98" s="9">
        <v>44453</v>
      </c>
      <c r="F98" s="25">
        <v>0.62806712962962963</v>
      </c>
      <c r="G98" t="s">
        <v>67</v>
      </c>
      <c r="H98" t="s">
        <v>94</v>
      </c>
      <c r="I98" s="48">
        <v>47.896833333333333</v>
      </c>
      <c r="J98" s="4">
        <v>-122.60966666666667</v>
      </c>
      <c r="K98">
        <v>8</v>
      </c>
      <c r="L98">
        <v>9</v>
      </c>
      <c r="M98" s="28">
        <v>2</v>
      </c>
      <c r="N98" s="5">
        <v>10.36</v>
      </c>
      <c r="O98" s="5">
        <v>10.273</v>
      </c>
      <c r="P98" s="5">
        <v>12.5724</v>
      </c>
      <c r="Q98" s="2"/>
      <c r="R98" s="1">
        <v>2</v>
      </c>
      <c r="S98" s="2"/>
      <c r="T98" s="29">
        <v>30.55</v>
      </c>
      <c r="U98" s="3"/>
      <c r="V98" s="3">
        <v>2</v>
      </c>
      <c r="W98" s="2"/>
      <c r="X98" s="5">
        <v>23.029699999999998</v>
      </c>
      <c r="Y98" s="2"/>
      <c r="Z98" s="5">
        <v>5.5754999999999999</v>
      </c>
      <c r="AA98" s="2"/>
      <c r="AB98" s="2"/>
      <c r="AC98" s="3">
        <v>2</v>
      </c>
      <c r="AE98" s="30">
        <v>5.9638362041686728</v>
      </c>
      <c r="AF98" s="30">
        <v>6.0105305801503466</v>
      </c>
      <c r="AG98" s="31"/>
      <c r="AH98" s="7">
        <f t="shared" si="6"/>
        <v>5.9871833921595101</v>
      </c>
      <c r="AI98" s="2"/>
      <c r="AJ98" s="3">
        <v>2</v>
      </c>
      <c r="AK98" s="6"/>
      <c r="AL98" s="5">
        <v>8.4849999999999994</v>
      </c>
      <c r="AM98" s="35">
        <v>30.569667722505535</v>
      </c>
      <c r="AN98" s="35"/>
      <c r="AO98" s="1">
        <v>2</v>
      </c>
      <c r="AP98">
        <v>22.9</v>
      </c>
      <c r="AQ98" s="37">
        <v>20.207495902533079</v>
      </c>
      <c r="AR98" s="37">
        <v>0.47171248877126654</v>
      </c>
      <c r="AS98" s="37">
        <v>0.82727522564083189</v>
      </c>
      <c r="AT98" s="37">
        <v>2.0414048675372065</v>
      </c>
      <c r="AU98" s="37">
        <v>40.18657608311532</v>
      </c>
      <c r="AV98" s="3">
        <v>2</v>
      </c>
      <c r="AW98" s="5">
        <v>1.6632</v>
      </c>
      <c r="AX98" s="41">
        <v>2.2958517113448148E-2</v>
      </c>
      <c r="AY98" s="41">
        <v>2.582833175262916E-2</v>
      </c>
      <c r="AZ98" s="27">
        <f>AVERAGE(AX98:AY98)</f>
        <v>2.4393424433038654E-2</v>
      </c>
      <c r="BA98" s="3">
        <v>2</v>
      </c>
      <c r="BB98" s="41">
        <v>0.30214675876754943</v>
      </c>
      <c r="BC98" s="41">
        <v>0.33468066132997704</v>
      </c>
      <c r="BD98" s="27">
        <f t="shared" si="7"/>
        <v>0.31841371004876323</v>
      </c>
      <c r="BE98" s="3">
        <v>2</v>
      </c>
      <c r="BF98" s="2"/>
      <c r="BG98" s="2"/>
      <c r="BJ98">
        <v>9.5</v>
      </c>
    </row>
    <row r="99" spans="1:62" x14ac:dyDescent="0.2">
      <c r="A99" s="23">
        <v>98</v>
      </c>
      <c r="B99" t="s">
        <v>56</v>
      </c>
      <c r="C99" s="9">
        <v>44453</v>
      </c>
      <c r="D99" s="24">
        <v>0.90790509259259267</v>
      </c>
      <c r="E99" s="9">
        <v>44453</v>
      </c>
      <c r="F99" s="25">
        <v>0.62929398148148141</v>
      </c>
      <c r="G99" t="s">
        <v>67</v>
      </c>
      <c r="H99" t="s">
        <v>94</v>
      </c>
      <c r="I99" s="48">
        <v>47.896833333333333</v>
      </c>
      <c r="J99" s="4">
        <v>-122.60966666666667</v>
      </c>
      <c r="K99">
        <v>8</v>
      </c>
      <c r="L99">
        <v>10</v>
      </c>
      <c r="M99" s="28">
        <v>2</v>
      </c>
      <c r="N99" s="5">
        <v>5.0839999999999996</v>
      </c>
      <c r="O99" s="5">
        <v>5.0410000000000004</v>
      </c>
      <c r="P99" s="5">
        <v>12.647600000000001</v>
      </c>
      <c r="Q99" s="2"/>
      <c r="R99" s="1">
        <v>2</v>
      </c>
      <c r="S99" s="2"/>
      <c r="T99" s="29">
        <v>30.4785</v>
      </c>
      <c r="U99" s="3"/>
      <c r="V99" s="3">
        <v>2</v>
      </c>
      <c r="W99" s="2"/>
      <c r="X99" s="5">
        <v>22.96</v>
      </c>
      <c r="Y99" s="2"/>
      <c r="Z99" s="5">
        <v>5.5720999999999998</v>
      </c>
      <c r="AA99" s="2"/>
      <c r="AB99" s="2"/>
      <c r="AC99" s="3">
        <v>2</v>
      </c>
      <c r="AE99" s="30">
        <v>5.9215520317537855</v>
      </c>
      <c r="AF99" s="30">
        <v>5.9504965682312427</v>
      </c>
      <c r="AG99" s="31"/>
      <c r="AH99" s="7">
        <f t="shared" si="6"/>
        <v>5.9360242999925141</v>
      </c>
      <c r="AI99" s="2"/>
      <c r="AJ99" s="3">
        <v>2</v>
      </c>
      <c r="AK99" s="6"/>
      <c r="AL99" s="5">
        <v>8.4830000000000005</v>
      </c>
      <c r="AM99" s="35">
        <v>30.527458570981249</v>
      </c>
      <c r="AN99" s="35"/>
      <c r="AO99" s="1">
        <v>2</v>
      </c>
      <c r="AP99">
        <v>22.9</v>
      </c>
      <c r="AQ99" s="37">
        <v>20.104239613232515</v>
      </c>
      <c r="AR99" s="37">
        <v>0.47335439546313801</v>
      </c>
      <c r="AS99" s="37">
        <v>0.85067906468052934</v>
      </c>
      <c r="AT99" s="37">
        <v>2.061553334201836</v>
      </c>
      <c r="AU99" s="37">
        <v>40.713761451516071</v>
      </c>
      <c r="AV99" s="3">
        <v>2</v>
      </c>
      <c r="AW99" s="5">
        <v>1.1321000000000001</v>
      </c>
      <c r="AX99" s="41">
        <v>2.8698146391810224E-2</v>
      </c>
      <c r="AY99" s="41">
        <v>1.4349073195905112E-2</v>
      </c>
      <c r="AZ99" s="27">
        <f>AVERAGE(AX99:AY99)</f>
        <v>2.1523609793857666E-2</v>
      </c>
      <c r="BA99" s="3">
        <v>2</v>
      </c>
      <c r="BB99" s="41">
        <v>0.25554646184406199</v>
      </c>
      <c r="BC99" s="41">
        <v>0.29294896520187108</v>
      </c>
      <c r="BD99" s="27">
        <f t="shared" si="7"/>
        <v>0.27424771352296651</v>
      </c>
      <c r="BE99" s="3">
        <v>2</v>
      </c>
      <c r="BF99" s="2"/>
      <c r="BG99" s="2"/>
      <c r="BJ99">
        <v>9.5</v>
      </c>
    </row>
    <row r="100" spans="1:62" x14ac:dyDescent="0.2">
      <c r="A100" s="23">
        <v>99</v>
      </c>
      <c r="B100" t="s">
        <v>56</v>
      </c>
      <c r="C100" s="9">
        <v>44453</v>
      </c>
      <c r="D100" s="24">
        <v>0.90790509259259267</v>
      </c>
      <c r="E100" s="9">
        <v>44453</v>
      </c>
      <c r="F100" s="25">
        <v>0.62998842592592597</v>
      </c>
      <c r="G100" t="s">
        <v>67</v>
      </c>
      <c r="H100" t="s">
        <v>94</v>
      </c>
      <c r="I100" s="48">
        <v>47.896833333333333</v>
      </c>
      <c r="J100" s="4">
        <v>-122.60966666666667</v>
      </c>
      <c r="K100">
        <v>8</v>
      </c>
      <c r="L100">
        <v>11</v>
      </c>
      <c r="M100" s="28">
        <v>2</v>
      </c>
      <c r="N100" s="5">
        <v>2.6739999999999999</v>
      </c>
      <c r="O100" s="5">
        <v>2.6520000000000001</v>
      </c>
      <c r="P100" s="5">
        <v>12.8675</v>
      </c>
      <c r="Q100" s="2"/>
      <c r="R100" s="1">
        <v>2</v>
      </c>
      <c r="S100" s="2"/>
      <c r="T100" s="29">
        <v>30.3782</v>
      </c>
      <c r="U100" s="3"/>
      <c r="V100" s="3">
        <v>2</v>
      </c>
      <c r="W100" s="2"/>
      <c r="X100" s="5">
        <v>22.840699999999998</v>
      </c>
      <c r="Y100" s="2"/>
      <c r="Z100" s="5">
        <v>5.7625000000000002</v>
      </c>
      <c r="AA100" s="2"/>
      <c r="AB100" s="2"/>
      <c r="AC100" s="3">
        <v>2</v>
      </c>
      <c r="AE100" s="30">
        <v>6.1912289879946583</v>
      </c>
      <c r="AF100" s="30">
        <v>6.1494711655851075</v>
      </c>
      <c r="AG100" s="30">
        <v>6.1448631965783411</v>
      </c>
      <c r="AH100" s="7">
        <f>AVERAGE(AE100:AG100)</f>
        <v>6.1618544500527017</v>
      </c>
      <c r="AI100" s="2"/>
      <c r="AJ100" s="3">
        <v>2</v>
      </c>
      <c r="AK100" s="6"/>
      <c r="AL100" s="5">
        <v>8.5</v>
      </c>
      <c r="AM100" s="35">
        <v>30.430352348679016</v>
      </c>
      <c r="AN100" s="35"/>
      <c r="AO100" s="1">
        <v>2</v>
      </c>
      <c r="AP100">
        <v>22.9</v>
      </c>
      <c r="AQ100" s="37">
        <v>19.434434273761813</v>
      </c>
      <c r="AR100" s="37">
        <v>0.48370958275992443</v>
      </c>
      <c r="AS100" s="37">
        <v>0.8229233432816635</v>
      </c>
      <c r="AT100" s="37">
        <v>2.0557876760347074</v>
      </c>
      <c r="AU100" s="37">
        <v>41.526576557187148</v>
      </c>
      <c r="AV100" s="3">
        <v>2</v>
      </c>
      <c r="AW100" s="5">
        <v>1.2547999999999999</v>
      </c>
      <c r="AX100" s="41">
        <v>5.1656663505258368E-2</v>
      </c>
      <c r="AY100" s="41">
        <v>4.3047219587715332E-2</v>
      </c>
      <c r="AZ100" s="27">
        <f>AVERAGE(AX100:AY100)</f>
        <v>4.735194154648685E-2</v>
      </c>
      <c r="BA100" s="3">
        <v>2</v>
      </c>
      <c r="BB100" s="41">
        <v>0.68331983541599672</v>
      </c>
      <c r="BC100" s="41">
        <v>0.57175961497267114</v>
      </c>
      <c r="BD100" s="27">
        <f t="shared" si="7"/>
        <v>0.62753972519433399</v>
      </c>
      <c r="BE100" s="3">
        <v>2</v>
      </c>
      <c r="BF100" s="2"/>
      <c r="BG100" s="2"/>
      <c r="BJ100">
        <v>9.5</v>
      </c>
    </row>
    <row r="101" spans="1:62" x14ac:dyDescent="0.2">
      <c r="A101" s="23">
        <v>100</v>
      </c>
      <c r="B101" t="s">
        <v>56</v>
      </c>
      <c r="C101" s="9">
        <v>44453</v>
      </c>
      <c r="D101" s="24">
        <v>0.90790509259259267</v>
      </c>
      <c r="E101" s="9">
        <v>44453</v>
      </c>
      <c r="F101" s="25">
        <v>0.63009259259259254</v>
      </c>
      <c r="G101" t="s">
        <v>67</v>
      </c>
      <c r="H101" t="s">
        <v>94</v>
      </c>
      <c r="I101" s="48">
        <v>47.896833333333333</v>
      </c>
      <c r="J101" s="4">
        <v>-122.60966666666667</v>
      </c>
      <c r="K101">
        <v>8</v>
      </c>
      <c r="L101">
        <v>12</v>
      </c>
      <c r="M101" s="28">
        <v>2</v>
      </c>
      <c r="N101" s="5">
        <v>2.677</v>
      </c>
      <c r="O101" s="5">
        <v>2.6549999999999998</v>
      </c>
      <c r="P101" s="5">
        <v>12.868499999999999</v>
      </c>
      <c r="Q101" s="2"/>
      <c r="R101" s="1">
        <v>2</v>
      </c>
      <c r="S101" s="2"/>
      <c r="T101" s="29">
        <v>30.376899999999999</v>
      </c>
      <c r="U101" s="3"/>
      <c r="V101" s="3">
        <v>2</v>
      </c>
      <c r="W101" s="2"/>
      <c r="X101" s="5">
        <v>22.839500000000001</v>
      </c>
      <c r="Y101" s="2"/>
      <c r="Z101" s="5">
        <v>5.7657999999999996</v>
      </c>
      <c r="AA101" s="2"/>
      <c r="AB101" s="2"/>
      <c r="AC101" s="3">
        <v>2</v>
      </c>
      <c r="AE101" s="4"/>
      <c r="AF101" s="4"/>
      <c r="AG101" s="31"/>
      <c r="AH101" s="7"/>
      <c r="AI101" s="2"/>
      <c r="AJ101" s="3"/>
      <c r="AK101" s="6"/>
      <c r="AL101" s="5">
        <v>8.5</v>
      </c>
      <c r="AM101" s="3"/>
      <c r="AN101" s="3"/>
      <c r="AQ101" s="1"/>
      <c r="AR101" s="3"/>
      <c r="AS101" s="3"/>
      <c r="AT101" s="3"/>
      <c r="AU101" s="3"/>
      <c r="AV101" s="3"/>
      <c r="AW101" s="5">
        <v>1.3188</v>
      </c>
      <c r="AX101" s="38"/>
      <c r="AY101" s="38"/>
      <c r="AZ101" s="27"/>
      <c r="BA101" s="3"/>
      <c r="BB101" s="36"/>
      <c r="BC101" s="36"/>
      <c r="BD101" s="27"/>
      <c r="BE101" s="3"/>
      <c r="BF101" s="2"/>
      <c r="BG101" s="2"/>
      <c r="BJ101">
        <v>9.5</v>
      </c>
    </row>
    <row r="102" spans="1:62" x14ac:dyDescent="0.2">
      <c r="A102" s="23">
        <v>101</v>
      </c>
      <c r="B102" t="s">
        <v>56</v>
      </c>
      <c r="C102" s="9">
        <v>44454</v>
      </c>
      <c r="D102" s="24">
        <v>0.64509259259259266</v>
      </c>
      <c r="E102" s="9">
        <v>44454</v>
      </c>
      <c r="F102" s="25">
        <v>0.35619212962962959</v>
      </c>
      <c r="G102" t="s">
        <v>68</v>
      </c>
      <c r="H102" t="s">
        <v>95</v>
      </c>
      <c r="I102" s="48">
        <v>47.799833333333332</v>
      </c>
      <c r="J102" s="4">
        <v>-122.7195</v>
      </c>
      <c r="K102">
        <v>10</v>
      </c>
      <c r="L102">
        <v>1</v>
      </c>
      <c r="M102" s="28">
        <v>2</v>
      </c>
      <c r="N102" s="5">
        <v>45.271000000000001</v>
      </c>
      <c r="O102" s="5">
        <v>44.887</v>
      </c>
      <c r="P102" s="5">
        <v>11.9102</v>
      </c>
      <c r="Q102" s="2"/>
      <c r="R102" s="1">
        <v>2</v>
      </c>
      <c r="S102" s="2"/>
      <c r="T102" s="29">
        <v>30.7502</v>
      </c>
      <c r="U102" s="3"/>
      <c r="V102" s="3">
        <v>2</v>
      </c>
      <c r="W102" s="2"/>
      <c r="X102" s="5">
        <v>23.308</v>
      </c>
      <c r="Y102" s="2"/>
      <c r="Z102" s="5">
        <v>4.6692</v>
      </c>
      <c r="AA102" s="2"/>
      <c r="AB102" s="2"/>
      <c r="AC102" s="3">
        <v>2</v>
      </c>
      <c r="AE102" s="30">
        <v>4.9866891356102307</v>
      </c>
      <c r="AF102" s="4"/>
      <c r="AG102" s="31"/>
      <c r="AH102" s="7">
        <f t="shared" si="6"/>
        <v>4.9866891356102307</v>
      </c>
      <c r="AI102" s="2"/>
      <c r="AJ102" s="3">
        <v>2</v>
      </c>
      <c r="AK102" s="6"/>
      <c r="AL102" s="5">
        <v>8.4060000000000006</v>
      </c>
      <c r="AM102" s="3"/>
      <c r="AN102" s="3"/>
      <c r="AO102" s="1"/>
      <c r="AP102">
        <v>22.9</v>
      </c>
      <c r="AQ102" s="37">
        <v>22.87</v>
      </c>
      <c r="AR102" s="37">
        <v>0.51</v>
      </c>
      <c r="AS102" s="37">
        <v>1.49</v>
      </c>
      <c r="AT102" s="37">
        <v>2.27</v>
      </c>
      <c r="AU102" s="37">
        <v>43.18</v>
      </c>
      <c r="AV102" s="3">
        <v>2</v>
      </c>
      <c r="AW102" s="5">
        <v>0.34510000000000002</v>
      </c>
      <c r="AX102" s="43">
        <v>5.7396292783620248E-3</v>
      </c>
      <c r="AY102" s="38"/>
      <c r="AZ102" s="27">
        <f>AVERAGE(AX102:AY102)</f>
        <v>5.7396292783620248E-3</v>
      </c>
      <c r="BA102" s="3">
        <v>2</v>
      </c>
      <c r="BB102" s="30">
        <v>0.48382318780614003</v>
      </c>
      <c r="BC102" s="36"/>
      <c r="BD102" s="27">
        <f t="shared" si="7"/>
        <v>0.48382318780614003</v>
      </c>
      <c r="BE102" s="3">
        <v>2</v>
      </c>
      <c r="BF102" s="2"/>
      <c r="BG102" s="2"/>
      <c r="BJ102">
        <v>7</v>
      </c>
    </row>
    <row r="103" spans="1:62" x14ac:dyDescent="0.2">
      <c r="A103" s="23">
        <v>102</v>
      </c>
      <c r="B103" t="s">
        <v>56</v>
      </c>
      <c r="C103" s="9">
        <v>44454</v>
      </c>
      <c r="D103" s="24">
        <v>0.64509259259259266</v>
      </c>
      <c r="E103" s="9">
        <v>44454</v>
      </c>
      <c r="F103" s="25">
        <v>0.35699074074074072</v>
      </c>
      <c r="G103" t="s">
        <v>68</v>
      </c>
      <c r="H103" t="s">
        <v>95</v>
      </c>
      <c r="I103" s="48">
        <v>47.799833333333332</v>
      </c>
      <c r="J103" s="4">
        <v>-122.7195</v>
      </c>
      <c r="K103">
        <v>10</v>
      </c>
      <c r="L103">
        <v>2</v>
      </c>
      <c r="M103" s="28">
        <v>2</v>
      </c>
      <c r="N103" s="5">
        <v>40.470999999999997</v>
      </c>
      <c r="O103" s="5">
        <v>40.128</v>
      </c>
      <c r="P103" s="5">
        <v>11.948</v>
      </c>
      <c r="Q103" s="2"/>
      <c r="R103" s="1">
        <v>2</v>
      </c>
      <c r="S103" s="2"/>
      <c r="T103" s="29">
        <v>30.682300000000001</v>
      </c>
      <c r="U103" s="3"/>
      <c r="V103" s="3">
        <v>2</v>
      </c>
      <c r="W103" s="2"/>
      <c r="X103" s="5">
        <v>23.2484</v>
      </c>
      <c r="Y103" s="2"/>
      <c r="Z103" s="5">
        <v>4.6412000000000004</v>
      </c>
      <c r="AA103" s="2"/>
      <c r="AB103" s="2"/>
      <c r="AC103" s="3">
        <v>2</v>
      </c>
      <c r="AE103" s="30">
        <v>4.9655341647831417</v>
      </c>
      <c r="AF103" s="4"/>
      <c r="AG103" s="31"/>
      <c r="AH103" s="7">
        <f t="shared" si="6"/>
        <v>4.9655341647831417</v>
      </c>
      <c r="AI103" s="2"/>
      <c r="AJ103" s="3">
        <v>2</v>
      </c>
      <c r="AK103" s="6"/>
      <c r="AL103" s="5">
        <v>8.4049999999999994</v>
      </c>
      <c r="AM103" s="3"/>
      <c r="AN103" s="3"/>
      <c r="AP103">
        <v>22.9</v>
      </c>
      <c r="AQ103" s="37">
        <v>22.77</v>
      </c>
      <c r="AR103" s="37">
        <v>0.53</v>
      </c>
      <c r="AS103" s="37">
        <v>1.49</v>
      </c>
      <c r="AT103" s="37">
        <v>2.27</v>
      </c>
      <c r="AU103" s="37">
        <v>43.11</v>
      </c>
      <c r="AV103" s="3">
        <v>2</v>
      </c>
      <c r="AW103" s="5">
        <v>0.3619</v>
      </c>
      <c r="AX103" s="42"/>
      <c r="AY103" s="38"/>
      <c r="AZ103" s="27"/>
      <c r="BA103" s="3"/>
      <c r="BB103" s="4"/>
      <c r="BC103" s="36"/>
      <c r="BD103" s="27"/>
      <c r="BE103" s="3"/>
      <c r="BF103" s="2"/>
      <c r="BG103" s="2"/>
      <c r="BJ103">
        <v>7</v>
      </c>
    </row>
    <row r="104" spans="1:62" x14ac:dyDescent="0.2">
      <c r="A104" s="23">
        <v>103</v>
      </c>
      <c r="B104" t="s">
        <v>56</v>
      </c>
      <c r="C104" s="9">
        <v>44454</v>
      </c>
      <c r="D104" s="24">
        <v>0.64509259259259266</v>
      </c>
      <c r="E104" s="9">
        <v>44454</v>
      </c>
      <c r="F104" s="25">
        <v>0.3581597222222222</v>
      </c>
      <c r="G104" t="s">
        <v>68</v>
      </c>
      <c r="H104" t="s">
        <v>95</v>
      </c>
      <c r="I104" s="48">
        <v>47.799833333333332</v>
      </c>
      <c r="J104" s="4">
        <v>-122.7195</v>
      </c>
      <c r="K104">
        <v>10</v>
      </c>
      <c r="L104">
        <v>3</v>
      </c>
      <c r="M104" s="28">
        <v>2</v>
      </c>
      <c r="N104" s="5">
        <v>30.105</v>
      </c>
      <c r="O104" s="5">
        <v>29.850999999999999</v>
      </c>
      <c r="P104" s="5">
        <v>11.980700000000001</v>
      </c>
      <c r="Q104" s="2"/>
      <c r="R104" s="1">
        <v>2</v>
      </c>
      <c r="S104" s="2"/>
      <c r="T104" s="29">
        <v>30.615300000000001</v>
      </c>
      <c r="U104" s="3"/>
      <c r="V104" s="3">
        <v>2</v>
      </c>
      <c r="W104" s="2"/>
      <c r="X104" s="5">
        <v>23.190200000000001</v>
      </c>
      <c r="Y104" s="2"/>
      <c r="Z104" s="5">
        <v>4.6398000000000001</v>
      </c>
      <c r="AA104" s="2"/>
      <c r="AB104" s="2"/>
      <c r="AC104" s="3">
        <v>2</v>
      </c>
      <c r="AE104" s="30">
        <v>5.0091438310374574</v>
      </c>
      <c r="AF104" s="4"/>
      <c r="AG104" s="31"/>
      <c r="AH104" s="7">
        <f t="shared" si="6"/>
        <v>5.0091438310374574</v>
      </c>
      <c r="AI104" s="2"/>
      <c r="AJ104" s="3">
        <v>2</v>
      </c>
      <c r="AK104" s="6"/>
      <c r="AL104" s="5">
        <v>8.4009999999999998</v>
      </c>
      <c r="AM104" s="3"/>
      <c r="AN104" s="3"/>
      <c r="AO104" s="1"/>
      <c r="AP104">
        <v>22.9</v>
      </c>
      <c r="AQ104" s="37">
        <v>22.93</v>
      </c>
      <c r="AR104" s="37">
        <v>0.51</v>
      </c>
      <c r="AS104" s="37">
        <v>1.34</v>
      </c>
      <c r="AT104" s="37">
        <v>2.25</v>
      </c>
      <c r="AU104" s="37">
        <v>43.34</v>
      </c>
      <c r="AV104" s="3">
        <v>2</v>
      </c>
      <c r="AW104" s="5">
        <v>0.33729999999999999</v>
      </c>
      <c r="AX104" s="43">
        <v>5.7396292783620248E-3</v>
      </c>
      <c r="AY104" s="38"/>
      <c r="AZ104" s="27">
        <f>AVERAGE(AX104:AY104)</f>
        <v>5.7396292783620248E-3</v>
      </c>
      <c r="BA104" s="3">
        <v>2</v>
      </c>
      <c r="BB104" s="30">
        <v>0.47451751263544484</v>
      </c>
      <c r="BC104" s="36"/>
      <c r="BD104" s="27">
        <f t="shared" si="7"/>
        <v>0.47451751263544484</v>
      </c>
      <c r="BE104" s="3">
        <v>2</v>
      </c>
      <c r="BF104" s="2"/>
      <c r="BG104" s="2"/>
      <c r="BJ104">
        <v>7</v>
      </c>
    </row>
    <row r="105" spans="1:62" x14ac:dyDescent="0.2">
      <c r="A105" s="23">
        <v>104</v>
      </c>
      <c r="B105" t="s">
        <v>56</v>
      </c>
      <c r="C105" s="9">
        <v>44454</v>
      </c>
      <c r="D105" s="24">
        <v>0.64509259259259266</v>
      </c>
      <c r="E105" s="9">
        <v>44454</v>
      </c>
      <c r="F105" s="25">
        <v>0.35916666666666663</v>
      </c>
      <c r="G105" t="s">
        <v>68</v>
      </c>
      <c r="H105" t="s">
        <v>95</v>
      </c>
      <c r="I105" s="48">
        <v>47.799833333333332</v>
      </c>
      <c r="J105" s="4">
        <v>-122.7195</v>
      </c>
      <c r="K105">
        <v>10</v>
      </c>
      <c r="L105">
        <v>4</v>
      </c>
      <c r="M105" s="28">
        <v>2</v>
      </c>
      <c r="N105" s="5">
        <v>20.087</v>
      </c>
      <c r="O105" s="5">
        <v>19.917999999999999</v>
      </c>
      <c r="P105" s="5">
        <v>11.829599999999999</v>
      </c>
      <c r="Q105" s="2"/>
      <c r="R105" s="1">
        <v>2</v>
      </c>
      <c r="S105" s="2"/>
      <c r="T105" s="29">
        <v>30.4377</v>
      </c>
      <c r="U105" s="3"/>
      <c r="V105" s="3">
        <v>2</v>
      </c>
      <c r="W105" s="2"/>
      <c r="X105" s="5">
        <v>23.079699999999999</v>
      </c>
      <c r="Y105" s="2"/>
      <c r="Z105" s="5">
        <v>4.4116</v>
      </c>
      <c r="AA105" s="2"/>
      <c r="AB105" s="2"/>
      <c r="AC105" s="3">
        <v>2</v>
      </c>
      <c r="AE105" s="30">
        <v>4.7558075142325205</v>
      </c>
      <c r="AF105" s="4"/>
      <c r="AG105" s="31"/>
      <c r="AH105" s="7">
        <f t="shared" si="6"/>
        <v>4.7558075142325205</v>
      </c>
      <c r="AI105" s="2"/>
      <c r="AJ105" s="3">
        <v>2</v>
      </c>
      <c r="AK105" s="6"/>
      <c r="AL105" s="5">
        <v>8.3640000000000008</v>
      </c>
      <c r="AM105" s="3"/>
      <c r="AN105" s="3"/>
      <c r="AP105">
        <v>22.9</v>
      </c>
      <c r="AQ105" s="37">
        <v>24.06</v>
      </c>
      <c r="AR105" s="37">
        <v>0.47</v>
      </c>
      <c r="AS105" s="37">
        <v>0.91</v>
      </c>
      <c r="AT105" s="37">
        <v>2.34</v>
      </c>
      <c r="AU105" s="37">
        <v>45.21</v>
      </c>
      <c r="AV105" s="3">
        <v>2</v>
      </c>
      <c r="AW105" s="5">
        <v>0.31459999999999999</v>
      </c>
      <c r="AX105" s="43">
        <v>0</v>
      </c>
      <c r="AY105" s="38"/>
      <c r="AZ105" s="27">
        <f>AVERAGE(AX105:AY105)</f>
        <v>0</v>
      </c>
      <c r="BA105" s="3">
        <v>2</v>
      </c>
      <c r="BB105" s="30">
        <v>0.39083835716919924</v>
      </c>
      <c r="BC105" s="36"/>
      <c r="BD105" s="27">
        <f t="shared" si="7"/>
        <v>0.39083835716919924</v>
      </c>
      <c r="BE105" s="3">
        <v>2</v>
      </c>
      <c r="BF105" s="2"/>
      <c r="BG105" s="2"/>
      <c r="BJ105">
        <v>7</v>
      </c>
    </row>
    <row r="106" spans="1:62" x14ac:dyDescent="0.2">
      <c r="A106" s="23">
        <v>105</v>
      </c>
      <c r="B106" t="s">
        <v>56</v>
      </c>
      <c r="C106" s="9">
        <v>44454</v>
      </c>
      <c r="D106" s="24">
        <v>0.64509259259259266</v>
      </c>
      <c r="E106" s="9">
        <v>44454</v>
      </c>
      <c r="F106" s="25">
        <v>0.36031250000000004</v>
      </c>
      <c r="G106" t="s">
        <v>68</v>
      </c>
      <c r="H106" t="s">
        <v>95</v>
      </c>
      <c r="I106" s="48">
        <v>47.799833333333332</v>
      </c>
      <c r="J106" s="4">
        <v>-122.7195</v>
      </c>
      <c r="K106">
        <v>10</v>
      </c>
      <c r="L106">
        <v>5</v>
      </c>
      <c r="M106" s="28">
        <v>2</v>
      </c>
      <c r="N106" s="5">
        <v>10.207000000000001</v>
      </c>
      <c r="O106" s="5">
        <v>10.121</v>
      </c>
      <c r="P106" s="5">
        <v>13.382199999999999</v>
      </c>
      <c r="Q106" s="2"/>
      <c r="R106" s="1">
        <v>2</v>
      </c>
      <c r="S106" s="2"/>
      <c r="T106" s="29">
        <v>29.770900000000001</v>
      </c>
      <c r="U106" s="3"/>
      <c r="V106" s="3">
        <v>2</v>
      </c>
      <c r="W106" s="2"/>
      <c r="X106" s="5">
        <v>22.272300000000001</v>
      </c>
      <c r="Y106" s="2"/>
      <c r="Z106" s="5">
        <v>6.1315</v>
      </c>
      <c r="AA106" s="2"/>
      <c r="AB106" s="2"/>
      <c r="AC106" s="3">
        <v>2</v>
      </c>
      <c r="AE106" s="30">
        <v>6.2639505034268561</v>
      </c>
      <c r="AF106" s="4"/>
      <c r="AG106" s="31"/>
      <c r="AH106" s="7">
        <f t="shared" si="6"/>
        <v>6.2639505034268561</v>
      </c>
      <c r="AI106" s="2"/>
      <c r="AJ106" s="3">
        <v>2</v>
      </c>
      <c r="AK106" s="6"/>
      <c r="AL106" s="5">
        <v>8.5399999999999991</v>
      </c>
      <c r="AM106" s="3"/>
      <c r="AN106" s="3"/>
      <c r="AO106" s="1"/>
      <c r="AP106">
        <v>22.9</v>
      </c>
      <c r="AQ106" s="37">
        <v>17.41</v>
      </c>
      <c r="AR106" s="37">
        <v>0.28999999999999998</v>
      </c>
      <c r="AS106" s="37">
        <v>0.16</v>
      </c>
      <c r="AT106" s="37">
        <v>1.93</v>
      </c>
      <c r="AU106" s="37">
        <v>45.02</v>
      </c>
      <c r="AV106" s="3">
        <v>2</v>
      </c>
      <c r="AW106" s="5">
        <v>2.5895999999999999</v>
      </c>
      <c r="AX106" s="43">
        <v>2.8698146391810224E-2</v>
      </c>
      <c r="AY106" s="38"/>
      <c r="AZ106" s="27">
        <f>AVERAGE(AX106:AY106)</f>
        <v>2.8698146391810224E-2</v>
      </c>
      <c r="BA106" s="3">
        <v>2</v>
      </c>
      <c r="BB106" s="30">
        <v>0.88367953586598935</v>
      </c>
      <c r="BC106" s="36"/>
      <c r="BD106" s="27">
        <f t="shared" si="7"/>
        <v>0.88367953586598935</v>
      </c>
      <c r="BE106" s="3">
        <v>2</v>
      </c>
      <c r="BF106" s="2"/>
      <c r="BG106" s="2"/>
      <c r="BJ106">
        <v>7</v>
      </c>
    </row>
    <row r="107" spans="1:62" x14ac:dyDescent="0.2">
      <c r="A107" s="23">
        <v>106</v>
      </c>
      <c r="B107" t="s">
        <v>56</v>
      </c>
      <c r="C107" s="9">
        <v>44454</v>
      </c>
      <c r="D107" s="24">
        <v>0.64509259259259266</v>
      </c>
      <c r="E107" s="9">
        <v>44454</v>
      </c>
      <c r="F107" s="25">
        <v>0.36120370370370369</v>
      </c>
      <c r="G107" t="s">
        <v>68</v>
      </c>
      <c r="H107" t="s">
        <v>95</v>
      </c>
      <c r="I107" s="48">
        <v>47.799833333333332</v>
      </c>
      <c r="J107" s="4">
        <v>-122.7195</v>
      </c>
      <c r="K107">
        <v>10</v>
      </c>
      <c r="L107">
        <v>6</v>
      </c>
      <c r="M107" s="28">
        <v>2</v>
      </c>
      <c r="N107" s="5">
        <v>4.968</v>
      </c>
      <c r="O107" s="5">
        <v>4.9260000000000002</v>
      </c>
      <c r="P107" s="5">
        <v>14.245900000000001</v>
      </c>
      <c r="Q107" s="2"/>
      <c r="R107" s="1">
        <v>2</v>
      </c>
      <c r="S107" s="2"/>
      <c r="T107" s="29">
        <v>29.501200000000001</v>
      </c>
      <c r="U107" s="3"/>
      <c r="V107" s="3">
        <v>2</v>
      </c>
      <c r="W107" s="2"/>
      <c r="X107" s="5">
        <v>21.892700000000001</v>
      </c>
      <c r="Y107" s="2"/>
      <c r="Z107" s="5">
        <v>7.3391000000000002</v>
      </c>
      <c r="AA107" s="2"/>
      <c r="AB107" s="2"/>
      <c r="AC107" s="3">
        <v>2</v>
      </c>
      <c r="AE107" s="30">
        <v>6.9242259820167149</v>
      </c>
      <c r="AF107" s="4"/>
      <c r="AG107" s="31"/>
      <c r="AH107" s="7">
        <f t="shared" si="6"/>
        <v>6.9242259820167149</v>
      </c>
      <c r="AI107" s="2"/>
      <c r="AJ107" s="3">
        <v>2</v>
      </c>
      <c r="AK107" s="6"/>
      <c r="AL107" s="5">
        <v>8.6850000000000005</v>
      </c>
      <c r="AM107" s="3"/>
      <c r="AN107" s="3"/>
      <c r="AP107">
        <v>22.9</v>
      </c>
      <c r="AQ107" s="37">
        <v>14.1</v>
      </c>
      <c r="AR107" s="37">
        <v>0.22</v>
      </c>
      <c r="AS107" s="37">
        <v>0.06</v>
      </c>
      <c r="AT107" s="37">
        <v>1.75</v>
      </c>
      <c r="AU107" s="37">
        <v>44.16</v>
      </c>
      <c r="AV107" s="3">
        <v>2</v>
      </c>
      <c r="AW107" s="5">
        <v>3.5045999999999999</v>
      </c>
      <c r="AX107" s="43">
        <v>5.165666350525832E-2</v>
      </c>
      <c r="AY107" s="38"/>
      <c r="AZ107" s="27">
        <f>AVERAGE(AX107:AY107)</f>
        <v>5.165666350525832E-2</v>
      </c>
      <c r="BA107" s="3">
        <v>2</v>
      </c>
      <c r="BB107" s="30">
        <v>0.97179576570754855</v>
      </c>
      <c r="BC107" s="36"/>
      <c r="BD107" s="27">
        <f t="shared" si="7"/>
        <v>0.97179576570754855</v>
      </c>
      <c r="BE107" s="3">
        <v>2</v>
      </c>
      <c r="BF107" s="2"/>
      <c r="BG107" s="2"/>
      <c r="BJ107">
        <v>7</v>
      </c>
    </row>
    <row r="108" spans="1:62" x14ac:dyDescent="0.2">
      <c r="A108" s="23">
        <v>107</v>
      </c>
      <c r="B108" t="s">
        <v>56</v>
      </c>
      <c r="C108" s="9">
        <v>44454</v>
      </c>
      <c r="D108" s="26">
        <v>0.64509259259259266</v>
      </c>
      <c r="E108" s="9">
        <v>44454</v>
      </c>
      <c r="F108" s="25">
        <v>0.36190972222222223</v>
      </c>
      <c r="G108" t="s">
        <v>68</v>
      </c>
      <c r="H108" t="s">
        <v>95</v>
      </c>
      <c r="I108" s="48">
        <v>47.799833333333332</v>
      </c>
      <c r="J108" s="4">
        <v>-122.7195</v>
      </c>
      <c r="K108">
        <v>10</v>
      </c>
      <c r="L108">
        <v>7</v>
      </c>
      <c r="M108" s="28">
        <v>2</v>
      </c>
      <c r="N108" s="5">
        <v>2.7349999999999999</v>
      </c>
      <c r="O108" s="5">
        <v>2.7120000000000002</v>
      </c>
      <c r="P108" s="5">
        <v>14.2575</v>
      </c>
      <c r="Q108" s="2"/>
      <c r="R108" s="1">
        <v>2</v>
      </c>
      <c r="S108" s="2"/>
      <c r="T108" s="29">
        <v>29.500800000000002</v>
      </c>
      <c r="U108" s="4"/>
      <c r="V108" s="3">
        <v>2</v>
      </c>
      <c r="W108" s="2"/>
      <c r="X108" s="5">
        <v>21.89</v>
      </c>
      <c r="Y108" s="2"/>
      <c r="Z108" s="5">
        <v>7.3487</v>
      </c>
      <c r="AA108" s="2"/>
      <c r="AB108" s="2"/>
      <c r="AC108" s="3">
        <v>2</v>
      </c>
      <c r="AE108" s="30">
        <v>7.811956489126195</v>
      </c>
      <c r="AF108" s="4"/>
      <c r="AG108" s="4"/>
      <c r="AH108" s="7">
        <f t="shared" si="6"/>
        <v>7.811956489126195</v>
      </c>
      <c r="AI108" s="2"/>
      <c r="AJ108" s="3">
        <v>2</v>
      </c>
      <c r="AK108" s="6"/>
      <c r="AL108" s="5">
        <v>8.6989999999999998</v>
      </c>
      <c r="AM108" s="36"/>
      <c r="AN108" s="36"/>
      <c r="AO108" s="1"/>
      <c r="AP108">
        <v>22.9</v>
      </c>
      <c r="AQ108" s="37">
        <v>9.84</v>
      </c>
      <c r="AR108" s="37">
        <v>0.13</v>
      </c>
      <c r="AS108" s="37">
        <v>0.06</v>
      </c>
      <c r="AT108" s="37">
        <v>1.49</v>
      </c>
      <c r="AU108" s="37">
        <v>42.95</v>
      </c>
      <c r="AV108" s="3">
        <v>2</v>
      </c>
      <c r="AW108" s="5">
        <v>3.202</v>
      </c>
      <c r="AX108" s="43">
        <v>6.8875551340344496E-2</v>
      </c>
      <c r="AY108" s="44"/>
      <c r="AZ108" s="27">
        <f>AVERAGE(AX108:AY108)</f>
        <v>6.8875551340344496E-2</v>
      </c>
      <c r="BA108" s="3">
        <v>2</v>
      </c>
      <c r="BB108" s="30">
        <v>1.2833201207158045</v>
      </c>
      <c r="BC108" s="4"/>
      <c r="BD108" s="27">
        <f t="shared" si="7"/>
        <v>1.2833201207158045</v>
      </c>
      <c r="BE108" s="3">
        <v>2</v>
      </c>
      <c r="BF108" s="2"/>
      <c r="BG108" s="2"/>
      <c r="BJ108">
        <v>7</v>
      </c>
    </row>
    <row r="109" spans="1:62" x14ac:dyDescent="0.2">
      <c r="A109" s="23">
        <v>108</v>
      </c>
      <c r="B109" t="s">
        <v>56</v>
      </c>
      <c r="C109" s="9">
        <v>44454</v>
      </c>
      <c r="D109" s="26">
        <v>0.93525462962962969</v>
      </c>
      <c r="E109" s="9">
        <v>44454</v>
      </c>
      <c r="F109" s="25">
        <v>0.64760416666666665</v>
      </c>
      <c r="G109" t="s">
        <v>69</v>
      </c>
      <c r="H109" t="s">
        <v>96</v>
      </c>
      <c r="I109" s="48">
        <v>47.370666666666665</v>
      </c>
      <c r="J109" s="4">
        <v>-123.134</v>
      </c>
      <c r="K109">
        <v>11</v>
      </c>
      <c r="L109">
        <v>1</v>
      </c>
      <c r="M109" s="28">
        <v>2</v>
      </c>
      <c r="N109" s="5">
        <v>75.912999999999997</v>
      </c>
      <c r="O109" s="5">
        <v>75.266999999999996</v>
      </c>
      <c r="P109" s="5">
        <v>9.6493000000000002</v>
      </c>
      <c r="Q109" s="2"/>
      <c r="R109" s="1">
        <v>2</v>
      </c>
      <c r="S109" s="2"/>
      <c r="T109" s="29">
        <v>30.0669</v>
      </c>
      <c r="U109" s="4"/>
      <c r="V109" s="3">
        <v>2</v>
      </c>
      <c r="W109" s="2"/>
      <c r="X109" s="5">
        <v>23.159800000000001</v>
      </c>
      <c r="Y109" s="2"/>
      <c r="Z109" s="5">
        <v>1.6846000000000001</v>
      </c>
      <c r="AA109" s="2"/>
      <c r="AB109" s="2"/>
      <c r="AC109" s="3">
        <v>2</v>
      </c>
      <c r="AE109" s="30">
        <v>1.7135311693463215</v>
      </c>
      <c r="AF109" s="4"/>
      <c r="AG109" s="4"/>
      <c r="AH109" s="7">
        <f t="shared" si="6"/>
        <v>1.7135311693463215</v>
      </c>
      <c r="AI109" s="2"/>
      <c r="AJ109" s="3">
        <v>2</v>
      </c>
      <c r="AK109" s="6"/>
      <c r="AL109" s="5">
        <v>8.0229999999999997</v>
      </c>
      <c r="AM109" s="35">
        <v>30.074000000000002</v>
      </c>
      <c r="AN109" s="35"/>
      <c r="AO109" s="1">
        <v>2</v>
      </c>
      <c r="AP109">
        <v>24</v>
      </c>
      <c r="AQ109" s="37">
        <v>35.03335513850466</v>
      </c>
      <c r="AR109" s="37">
        <v>0.15104494010456035</v>
      </c>
      <c r="AS109" s="37">
        <v>0</v>
      </c>
      <c r="AT109" s="37">
        <v>3.6469744947341898</v>
      </c>
      <c r="AU109" s="37">
        <v>75.358465380291008</v>
      </c>
      <c r="AV109" s="3">
        <v>2</v>
      </c>
      <c r="AW109" s="5">
        <v>2.5000000000000001E-3</v>
      </c>
      <c r="AX109" s="44"/>
      <c r="AY109" s="44"/>
      <c r="AZ109" s="27"/>
      <c r="BA109" s="3"/>
      <c r="BB109" s="4"/>
      <c r="BC109" s="4"/>
      <c r="BD109" s="27"/>
      <c r="BE109" s="3"/>
      <c r="BF109" s="2"/>
      <c r="BG109" s="2"/>
      <c r="BJ109">
        <v>3</v>
      </c>
    </row>
    <row r="110" spans="1:62" x14ac:dyDescent="0.2">
      <c r="A110" s="23">
        <v>109</v>
      </c>
      <c r="B110" t="s">
        <v>56</v>
      </c>
      <c r="C110" s="9">
        <v>44454</v>
      </c>
      <c r="D110" s="26">
        <v>0.93525462962962969</v>
      </c>
      <c r="E110" s="9">
        <v>44454</v>
      </c>
      <c r="F110" s="25">
        <v>0.64891203703703704</v>
      </c>
      <c r="G110" t="s">
        <v>69</v>
      </c>
      <c r="H110" t="s">
        <v>96</v>
      </c>
      <c r="I110" s="48">
        <v>47.370666666666665</v>
      </c>
      <c r="J110" s="4">
        <v>-123.134</v>
      </c>
      <c r="K110">
        <v>11</v>
      </c>
      <c r="L110">
        <v>2</v>
      </c>
      <c r="M110" s="28">
        <v>2</v>
      </c>
      <c r="N110" s="5">
        <v>50.439</v>
      </c>
      <c r="O110" s="5">
        <v>50.012999999999998</v>
      </c>
      <c r="P110" s="5">
        <v>9.7005999999999997</v>
      </c>
      <c r="Q110" s="2"/>
      <c r="R110" s="1">
        <v>2</v>
      </c>
      <c r="S110" s="2"/>
      <c r="T110" s="29">
        <v>30.0503</v>
      </c>
      <c r="U110" s="4"/>
      <c r="V110" s="3">
        <v>2</v>
      </c>
      <c r="W110" s="2"/>
      <c r="X110" s="5">
        <v>23.138400000000001</v>
      </c>
      <c r="Y110" s="2"/>
      <c r="Z110" s="5">
        <v>0.85699999999999998</v>
      </c>
      <c r="AA110" s="2"/>
      <c r="AB110" s="2"/>
      <c r="AC110" s="3">
        <v>2</v>
      </c>
      <c r="AE110" s="30">
        <v>0.9673886042078802</v>
      </c>
      <c r="AF110" s="4"/>
      <c r="AG110" s="4"/>
      <c r="AH110" s="7">
        <f t="shared" si="6"/>
        <v>0.9673886042078802</v>
      </c>
      <c r="AI110" s="2"/>
      <c r="AJ110" s="3">
        <v>2</v>
      </c>
      <c r="AK110" s="6"/>
      <c r="AL110" s="5">
        <v>7.9560000000000004</v>
      </c>
      <c r="AM110" s="35">
        <v>30.061</v>
      </c>
      <c r="AN110" s="35"/>
      <c r="AO110" s="1">
        <v>2</v>
      </c>
      <c r="AP110">
        <v>24</v>
      </c>
      <c r="AQ110" s="37">
        <v>36.114291522222224</v>
      </c>
      <c r="AR110" s="37">
        <v>0.19896384444444445</v>
      </c>
      <c r="AS110" s="37">
        <v>0</v>
      </c>
      <c r="AT110" s="37">
        <v>3.8310063777777779</v>
      </c>
      <c r="AU110" s="37">
        <v>78.160759400000003</v>
      </c>
      <c r="AV110" s="3">
        <v>2</v>
      </c>
      <c r="AW110" s="5">
        <v>1.6799999999999999E-2</v>
      </c>
      <c r="AX110" s="39">
        <v>0</v>
      </c>
      <c r="AY110" s="42"/>
      <c r="AZ110" s="27">
        <f>AX110</f>
        <v>0</v>
      </c>
      <c r="BA110" s="3">
        <v>2</v>
      </c>
      <c r="BB110" s="30">
        <v>0.38</v>
      </c>
      <c r="BC110" s="4"/>
      <c r="BD110" s="27">
        <f t="shared" si="7"/>
        <v>0.38</v>
      </c>
      <c r="BE110" s="3">
        <v>2</v>
      </c>
      <c r="BF110" s="2"/>
      <c r="BG110" s="2"/>
      <c r="BJ110">
        <v>3</v>
      </c>
    </row>
    <row r="111" spans="1:62" x14ac:dyDescent="0.2">
      <c r="A111" s="23">
        <v>110</v>
      </c>
      <c r="B111" t="s">
        <v>56</v>
      </c>
      <c r="C111" s="9">
        <v>44454</v>
      </c>
      <c r="D111" s="26">
        <v>0.93525462962962969</v>
      </c>
      <c r="E111" s="9">
        <v>44454</v>
      </c>
      <c r="F111" s="25">
        <v>0.65019675925925924</v>
      </c>
      <c r="G111" t="s">
        <v>69</v>
      </c>
      <c r="H111" t="s">
        <v>96</v>
      </c>
      <c r="I111" s="48">
        <v>47.370666666666665</v>
      </c>
      <c r="J111" s="4">
        <v>-123.134</v>
      </c>
      <c r="K111">
        <v>11</v>
      </c>
      <c r="L111">
        <v>3</v>
      </c>
      <c r="M111" s="28">
        <v>2</v>
      </c>
      <c r="N111" s="5">
        <v>30.434999999999999</v>
      </c>
      <c r="O111" s="5">
        <v>30.178999999999998</v>
      </c>
      <c r="P111" s="5">
        <v>9.8788</v>
      </c>
      <c r="Q111" s="2"/>
      <c r="R111" s="1">
        <v>2</v>
      </c>
      <c r="S111" s="2"/>
      <c r="T111" s="29">
        <v>29.9864</v>
      </c>
      <c r="U111" s="4"/>
      <c r="V111" s="3">
        <v>2</v>
      </c>
      <c r="W111" s="2"/>
      <c r="X111" s="5">
        <v>23.06</v>
      </c>
      <c r="Y111" s="2"/>
      <c r="Z111" s="5">
        <v>0.46389999999999998</v>
      </c>
      <c r="AA111" s="2"/>
      <c r="AB111" s="2"/>
      <c r="AC111" s="3">
        <v>2</v>
      </c>
      <c r="AE111" s="30">
        <v>0.7624858905834101</v>
      </c>
      <c r="AF111" s="4"/>
      <c r="AG111" s="4"/>
      <c r="AH111" s="7">
        <f t="shared" si="6"/>
        <v>0.7624858905834101</v>
      </c>
      <c r="AI111" s="2"/>
      <c r="AJ111" s="3">
        <v>2</v>
      </c>
      <c r="AK111" s="6"/>
      <c r="AL111" s="5">
        <v>7.9290000000000003</v>
      </c>
      <c r="AM111" s="36"/>
      <c r="AN111" s="36"/>
      <c r="AO111" s="1"/>
      <c r="AP111">
        <v>24</v>
      </c>
      <c r="AQ111" s="37">
        <v>36.216312379245402</v>
      </c>
      <c r="AR111" s="37">
        <v>5.4887343808264058E-2</v>
      </c>
      <c r="AS111" s="37">
        <v>0</v>
      </c>
      <c r="AT111" s="37">
        <v>3.7704063674855131</v>
      </c>
      <c r="AU111" s="37">
        <v>72.369902940608455</v>
      </c>
      <c r="AV111" s="3">
        <v>2</v>
      </c>
      <c r="AW111" s="5">
        <v>6.7000000000000002E-3</v>
      </c>
      <c r="AX111" s="39">
        <v>1.7218887835086173E-2</v>
      </c>
      <c r="AY111" s="42"/>
      <c r="AZ111" s="27">
        <f>AVERAGE(AX111:AY111)</f>
        <v>1.7218887835086173E-2</v>
      </c>
      <c r="BA111" s="3">
        <v>2</v>
      </c>
      <c r="BB111" s="30">
        <v>0.28999999999999998</v>
      </c>
      <c r="BC111" s="4"/>
      <c r="BD111" s="27">
        <f t="shared" si="7"/>
        <v>0.28999999999999998</v>
      </c>
      <c r="BE111" s="3">
        <v>2</v>
      </c>
      <c r="BF111" s="2"/>
      <c r="BG111" s="2"/>
      <c r="BJ111">
        <v>3</v>
      </c>
    </row>
    <row r="112" spans="1:62" x14ac:dyDescent="0.2">
      <c r="A112" s="23">
        <v>111</v>
      </c>
      <c r="B112" t="s">
        <v>56</v>
      </c>
      <c r="C112" s="9">
        <v>44454</v>
      </c>
      <c r="D112" s="26">
        <v>0.93525462962962969</v>
      </c>
      <c r="E112" s="9">
        <v>44454</v>
      </c>
      <c r="F112" s="25">
        <v>0.65112268518518512</v>
      </c>
      <c r="G112" t="s">
        <v>69</v>
      </c>
      <c r="H112" t="s">
        <v>96</v>
      </c>
      <c r="I112" s="48">
        <v>47.370666666666665</v>
      </c>
      <c r="J112" s="4">
        <v>-123.134</v>
      </c>
      <c r="K112">
        <v>11</v>
      </c>
      <c r="L112">
        <v>4</v>
      </c>
      <c r="M112" s="28">
        <v>2</v>
      </c>
      <c r="N112" s="5">
        <v>20.315000000000001</v>
      </c>
      <c r="O112" s="5">
        <v>20.145</v>
      </c>
      <c r="P112" s="5">
        <v>10.202999999999999</v>
      </c>
      <c r="Q112" s="2"/>
      <c r="R112" s="1">
        <v>2</v>
      </c>
      <c r="S112" s="2"/>
      <c r="T112" s="29">
        <v>29.898700000000002</v>
      </c>
      <c r="U112" s="4"/>
      <c r="V112" s="3">
        <v>2</v>
      </c>
      <c r="W112" s="2"/>
      <c r="X112" s="5">
        <v>22.939399999999999</v>
      </c>
      <c r="Y112" s="2"/>
      <c r="Z112" s="5">
        <v>0.57389999999999997</v>
      </c>
      <c r="AA112" s="2"/>
      <c r="AB112" s="2"/>
      <c r="AC112" s="3">
        <v>2</v>
      </c>
      <c r="AE112" s="30">
        <v>0.662762452247316</v>
      </c>
      <c r="AF112" s="4"/>
      <c r="AG112" s="4"/>
      <c r="AH112" s="7">
        <f t="shared" si="6"/>
        <v>0.662762452247316</v>
      </c>
      <c r="AI112" s="2"/>
      <c r="AJ112" s="3">
        <v>2</v>
      </c>
      <c r="AK112" s="6"/>
      <c r="AL112" s="5">
        <v>7.9370000000000003</v>
      </c>
      <c r="AM112" s="36"/>
      <c r="AN112" s="36"/>
      <c r="AO112" s="1"/>
      <c r="AP112">
        <v>24</v>
      </c>
      <c r="AQ112" s="37">
        <v>34.167830123859908</v>
      </c>
      <c r="AR112" s="37">
        <v>0.12136917470395567</v>
      </c>
      <c r="AS112" s="37">
        <v>0</v>
      </c>
      <c r="AT112" s="37">
        <v>3.8181474710002519</v>
      </c>
      <c r="AU112" s="37">
        <v>70.614722525925927</v>
      </c>
      <c r="AV112" s="3">
        <v>2</v>
      </c>
      <c r="AW112" s="5">
        <v>0.2596</v>
      </c>
      <c r="AX112" s="39">
        <v>5.7396292783620248E-3</v>
      </c>
      <c r="AY112" s="42"/>
      <c r="AZ112" s="27">
        <f>AVERAGE(AX112:AY112)</f>
        <v>5.7396292783620248E-3</v>
      </c>
      <c r="BA112" s="3">
        <v>2</v>
      </c>
      <c r="BB112" s="30">
        <v>0.27</v>
      </c>
      <c r="BC112" s="4"/>
      <c r="BD112" s="27">
        <f t="shared" si="7"/>
        <v>0.27</v>
      </c>
      <c r="BE112" s="3">
        <v>2</v>
      </c>
      <c r="BF112" s="2"/>
      <c r="BG112" s="2"/>
      <c r="BJ112">
        <v>3</v>
      </c>
    </row>
    <row r="113" spans="1:62" x14ac:dyDescent="0.2">
      <c r="A113" s="23">
        <v>112</v>
      </c>
      <c r="B113" t="s">
        <v>56</v>
      </c>
      <c r="C113" s="9">
        <v>44454</v>
      </c>
      <c r="D113" s="26">
        <v>0.93525462962962969</v>
      </c>
      <c r="E113" s="9">
        <v>44454</v>
      </c>
      <c r="F113" s="25">
        <v>0.65217592592592599</v>
      </c>
      <c r="G113" t="s">
        <v>69</v>
      </c>
      <c r="H113" t="s">
        <v>96</v>
      </c>
      <c r="I113" s="48">
        <v>47.370666666666665</v>
      </c>
      <c r="J113" s="4">
        <v>-123.134</v>
      </c>
      <c r="K113">
        <v>11</v>
      </c>
      <c r="L113">
        <v>5</v>
      </c>
      <c r="M113" s="28">
        <v>2</v>
      </c>
      <c r="N113" s="5">
        <v>10.112</v>
      </c>
      <c r="O113" s="5">
        <v>10.026999999999999</v>
      </c>
      <c r="P113" s="5">
        <v>10.9565</v>
      </c>
      <c r="Q113" s="2"/>
      <c r="R113" s="1">
        <v>2</v>
      </c>
      <c r="S113" s="2"/>
      <c r="T113" s="29">
        <v>29.745100000000001</v>
      </c>
      <c r="U113" s="4"/>
      <c r="V113" s="3">
        <v>2</v>
      </c>
      <c r="W113" s="2"/>
      <c r="X113" s="5">
        <v>22.694500000000001</v>
      </c>
      <c r="Y113" s="2"/>
      <c r="Z113" s="5">
        <v>1.6555</v>
      </c>
      <c r="AA113" s="2"/>
      <c r="AB113" s="2"/>
      <c r="AC113" s="3">
        <v>2</v>
      </c>
      <c r="AE113" s="30">
        <v>1.7897521448851923</v>
      </c>
      <c r="AF113" s="4"/>
      <c r="AG113" s="4"/>
      <c r="AH113" s="7">
        <f t="shared" si="6"/>
        <v>1.7897521448851923</v>
      </c>
      <c r="AI113" s="2"/>
      <c r="AJ113" s="3">
        <v>2</v>
      </c>
      <c r="AK113" s="6"/>
      <c r="AL113" s="5">
        <v>8.0329999999999995</v>
      </c>
      <c r="AM113" s="35">
        <v>29.703892219313314</v>
      </c>
      <c r="AN113" s="35"/>
      <c r="AO113" s="1">
        <v>2</v>
      </c>
      <c r="AP113">
        <v>24</v>
      </c>
      <c r="AQ113" s="37">
        <v>27.474972746541951</v>
      </c>
      <c r="AR113" s="37">
        <v>0.53947991808390028</v>
      </c>
      <c r="AS113" s="37">
        <v>6.0597379875283443E-2</v>
      </c>
      <c r="AT113" s="37">
        <v>3.551587250226758</v>
      </c>
      <c r="AU113" s="37">
        <v>67.315238148809513</v>
      </c>
      <c r="AV113" s="3">
        <v>2</v>
      </c>
      <c r="AW113" s="5">
        <v>1.5042</v>
      </c>
      <c r="AX113" s="39">
        <v>1.7218887835086173E-2</v>
      </c>
      <c r="AY113" s="42"/>
      <c r="AZ113" s="27">
        <f>AVERAGE(AX113:AY113)</f>
        <v>1.7218887835086173E-2</v>
      </c>
      <c r="BA113" s="3">
        <v>2</v>
      </c>
      <c r="BB113" s="30">
        <v>0.98</v>
      </c>
      <c r="BC113" s="4"/>
      <c r="BD113" s="27">
        <f t="shared" si="7"/>
        <v>0.98</v>
      </c>
      <c r="BE113" s="3">
        <v>2</v>
      </c>
      <c r="BF113" s="2"/>
      <c r="BG113" s="2"/>
      <c r="BJ113">
        <v>3</v>
      </c>
    </row>
    <row r="114" spans="1:62" x14ac:dyDescent="0.2">
      <c r="A114" s="23">
        <v>113</v>
      </c>
      <c r="B114" t="s">
        <v>56</v>
      </c>
      <c r="C114" s="9">
        <v>44454</v>
      </c>
      <c r="D114" s="26">
        <v>0.93525462962962969</v>
      </c>
      <c r="E114" s="9">
        <v>44454</v>
      </c>
      <c r="F114" s="25">
        <v>0.65302083333333327</v>
      </c>
      <c r="G114" t="s">
        <v>69</v>
      </c>
      <c r="H114" t="s">
        <v>96</v>
      </c>
      <c r="I114" s="48">
        <v>47.370666666666665</v>
      </c>
      <c r="J114" s="4">
        <v>-123.134</v>
      </c>
      <c r="K114">
        <v>11</v>
      </c>
      <c r="L114">
        <v>6</v>
      </c>
      <c r="M114" s="28">
        <v>2</v>
      </c>
      <c r="N114" s="5">
        <v>5.2629999999999999</v>
      </c>
      <c r="O114" s="5">
        <v>5.2190000000000003</v>
      </c>
      <c r="P114" s="5">
        <v>14.4651</v>
      </c>
      <c r="Q114" s="2"/>
      <c r="R114" s="1">
        <v>2</v>
      </c>
      <c r="S114" s="2"/>
      <c r="T114" s="29">
        <v>28.1721</v>
      </c>
      <c r="U114" s="4"/>
      <c r="V114" s="3">
        <v>2</v>
      </c>
      <c r="W114" s="2"/>
      <c r="X114" s="5">
        <v>20.8248</v>
      </c>
      <c r="Y114" s="2"/>
      <c r="Z114" s="5">
        <v>6.28</v>
      </c>
      <c r="AA114" s="2"/>
      <c r="AB114" s="2"/>
      <c r="AC114" s="3">
        <v>2</v>
      </c>
      <c r="AE114" s="30">
        <v>6.8316014710193542</v>
      </c>
      <c r="AF114" s="4"/>
      <c r="AG114" s="4"/>
      <c r="AH114" s="7">
        <f t="shared" si="6"/>
        <v>6.8316014710193542</v>
      </c>
      <c r="AI114" s="2"/>
      <c r="AJ114" s="3">
        <v>2</v>
      </c>
      <c r="AK114" s="6"/>
      <c r="AL114" s="5">
        <v>8.5190000000000001</v>
      </c>
      <c r="AM114" s="35">
        <v>27.287739744751587</v>
      </c>
      <c r="AN114" s="35"/>
      <c r="AO114" s="1">
        <v>2</v>
      </c>
      <c r="AP114">
        <v>24</v>
      </c>
      <c r="AQ114" s="37">
        <v>5.2628218949105561</v>
      </c>
      <c r="AR114" s="37">
        <v>0.17695780410682793</v>
      </c>
      <c r="AS114" s="37">
        <v>2.6673435122197012E-2</v>
      </c>
      <c r="AT114" s="37">
        <v>2.0331181242126481</v>
      </c>
      <c r="AU114" s="37">
        <v>51.789411030687837</v>
      </c>
      <c r="AV114" s="3">
        <v>2</v>
      </c>
      <c r="AW114" s="5">
        <v>2.5638000000000001</v>
      </c>
      <c r="AX114" s="39">
        <v>0.33289849814499889</v>
      </c>
      <c r="AY114" s="42"/>
      <c r="AZ114" s="27">
        <f>AVERAGE(AX114:AY114)</f>
        <v>0.33289849814499889</v>
      </c>
      <c r="BA114" s="3">
        <v>2</v>
      </c>
      <c r="BB114" s="30">
        <v>1.3</v>
      </c>
      <c r="BC114" s="4"/>
      <c r="BD114" s="27">
        <f t="shared" si="7"/>
        <v>1.3</v>
      </c>
      <c r="BE114" s="3">
        <v>2</v>
      </c>
      <c r="BF114" s="2"/>
      <c r="BG114" s="2"/>
      <c r="BJ114">
        <v>3</v>
      </c>
    </row>
    <row r="115" spans="1:62" x14ac:dyDescent="0.2">
      <c r="A115" s="23">
        <v>114</v>
      </c>
      <c r="B115" t="s">
        <v>56</v>
      </c>
      <c r="C115" s="9">
        <v>44454</v>
      </c>
      <c r="D115" s="26">
        <v>0.93525462962962969</v>
      </c>
      <c r="E115" s="9">
        <v>44454</v>
      </c>
      <c r="F115" s="25">
        <v>0.65383101851851855</v>
      </c>
      <c r="G115" t="s">
        <v>69</v>
      </c>
      <c r="H115" t="s">
        <v>96</v>
      </c>
      <c r="I115" s="48">
        <v>47.370666666666665</v>
      </c>
      <c r="J115" s="4">
        <v>-123.134</v>
      </c>
      <c r="K115">
        <v>11</v>
      </c>
      <c r="L115">
        <v>7</v>
      </c>
      <c r="M115" s="28">
        <v>2</v>
      </c>
      <c r="N115" s="5">
        <v>2.8119999999999998</v>
      </c>
      <c r="O115" s="5">
        <v>2.7879999999999998</v>
      </c>
      <c r="P115" s="5">
        <v>16.826799999999999</v>
      </c>
      <c r="Q115" s="2"/>
      <c r="R115" s="1">
        <v>2</v>
      </c>
      <c r="S115" s="2"/>
      <c r="T115" s="29">
        <v>26.2959</v>
      </c>
      <c r="U115" s="4"/>
      <c r="V115" s="3">
        <v>2</v>
      </c>
      <c r="W115" s="2"/>
      <c r="X115" s="5">
        <v>18.885300000000001</v>
      </c>
      <c r="Y115" s="2"/>
      <c r="Z115" s="5">
        <v>8.4549000000000003</v>
      </c>
      <c r="AA115" s="2"/>
      <c r="AB115" s="2"/>
      <c r="AC115" s="3">
        <v>2</v>
      </c>
      <c r="AE115" s="30">
        <v>9.1122164006253588</v>
      </c>
      <c r="AF115" s="4"/>
      <c r="AG115" s="4"/>
      <c r="AH115" s="7">
        <f t="shared" si="6"/>
        <v>9.1122164006253588</v>
      </c>
      <c r="AI115" s="2"/>
      <c r="AJ115" s="3">
        <v>2</v>
      </c>
      <c r="AK115" s="6"/>
      <c r="AL115" s="5">
        <v>8.7780000000000005</v>
      </c>
      <c r="AM115" s="35">
        <v>26.2136366652656</v>
      </c>
      <c r="AN115" s="35"/>
      <c r="AO115" s="1">
        <v>2</v>
      </c>
      <c r="AP115">
        <v>24</v>
      </c>
      <c r="AQ115" s="37">
        <v>0.89520092848954425</v>
      </c>
      <c r="AR115" s="37">
        <v>6.7333071661627622E-2</v>
      </c>
      <c r="AS115" s="37">
        <v>0</v>
      </c>
      <c r="AT115" s="37">
        <v>1.6936765770849083</v>
      </c>
      <c r="AU115" s="37">
        <v>48.47039521203704</v>
      </c>
      <c r="AV115" s="3">
        <v>2</v>
      </c>
      <c r="AW115" s="5">
        <v>5.3741000000000003</v>
      </c>
      <c r="AX115" s="39">
        <v>0.67727625484672105</v>
      </c>
      <c r="AY115" s="42"/>
      <c r="AZ115" s="27">
        <f>AVERAGE(AX115:AY115)</f>
        <v>0.67727625484672105</v>
      </c>
      <c r="BA115" s="3">
        <v>2</v>
      </c>
      <c r="BB115" s="30">
        <v>1.31</v>
      </c>
      <c r="BC115" s="4"/>
      <c r="BD115" s="27">
        <f t="shared" si="7"/>
        <v>1.31</v>
      </c>
      <c r="BE115" s="3">
        <v>2</v>
      </c>
      <c r="BF115" s="2"/>
      <c r="BG115" s="2"/>
      <c r="BJ115">
        <v>3</v>
      </c>
    </row>
    <row r="116" spans="1:62" x14ac:dyDescent="0.2">
      <c r="A116" s="23">
        <v>115</v>
      </c>
      <c r="B116" t="s">
        <v>56</v>
      </c>
      <c r="C116" s="9">
        <v>44454</v>
      </c>
      <c r="D116" s="26">
        <v>0.88392361111111117</v>
      </c>
      <c r="E116" s="9">
        <v>44454</v>
      </c>
      <c r="F116" s="25">
        <v>0.59652777777777777</v>
      </c>
      <c r="G116" t="s">
        <v>70</v>
      </c>
      <c r="H116" t="s">
        <v>97</v>
      </c>
      <c r="I116" s="48">
        <v>47.424666666666667</v>
      </c>
      <c r="J116" s="4">
        <v>-123.10816666666666</v>
      </c>
      <c r="K116">
        <v>12</v>
      </c>
      <c r="L116">
        <v>1</v>
      </c>
      <c r="M116" s="28">
        <v>2</v>
      </c>
      <c r="N116" s="5">
        <v>115.919</v>
      </c>
      <c r="O116" s="5">
        <v>114.92</v>
      </c>
      <c r="P116" s="5">
        <v>10.6532</v>
      </c>
      <c r="Q116" s="2"/>
      <c r="R116" s="1">
        <v>2</v>
      </c>
      <c r="S116" s="2"/>
      <c r="T116" s="29">
        <v>30.330100000000002</v>
      </c>
      <c r="U116" s="4"/>
      <c r="V116" s="3">
        <v>2</v>
      </c>
      <c r="W116" s="2"/>
      <c r="X116" s="5">
        <v>23.2028</v>
      </c>
      <c r="Y116" s="2"/>
      <c r="Z116" s="5">
        <v>3.2906</v>
      </c>
      <c r="AA116" s="2"/>
      <c r="AB116" s="2"/>
      <c r="AC116" s="3">
        <v>2</v>
      </c>
      <c r="AE116" s="30">
        <v>3.3940400038997578</v>
      </c>
      <c r="AF116" s="30">
        <v>3.4350306993265316</v>
      </c>
      <c r="AG116" s="4"/>
      <c r="AH116" s="7">
        <f t="shared" si="6"/>
        <v>3.4145353516131447</v>
      </c>
      <c r="AI116" s="2"/>
      <c r="AJ116" s="3">
        <v>2</v>
      </c>
      <c r="AK116" s="6"/>
      <c r="AL116" s="5">
        <v>8.2309999999999999</v>
      </c>
      <c r="AM116" s="36"/>
      <c r="AN116" s="36"/>
      <c r="AO116" s="1"/>
      <c r="AP116">
        <v>22.9</v>
      </c>
      <c r="AQ116" s="37">
        <v>30.006284019962191</v>
      </c>
      <c r="AR116" s="37">
        <v>6.7397753950850667E-2</v>
      </c>
      <c r="AS116" s="37">
        <v>0</v>
      </c>
      <c r="AT116" s="37">
        <v>2.9642073784000162</v>
      </c>
      <c r="AU116" s="37">
        <v>59.610080889209833</v>
      </c>
      <c r="AV116" s="3">
        <v>2</v>
      </c>
      <c r="AW116" s="5">
        <v>0</v>
      </c>
      <c r="AX116" s="42"/>
      <c r="AY116" s="42"/>
      <c r="AZ116" s="27"/>
      <c r="BA116" s="3"/>
      <c r="BB116" s="4"/>
      <c r="BC116" s="4"/>
      <c r="BD116" s="27"/>
      <c r="BE116" s="3"/>
      <c r="BF116" s="2"/>
      <c r="BG116" s="2"/>
      <c r="BJ116">
        <v>4</v>
      </c>
    </row>
    <row r="117" spans="1:62" x14ac:dyDescent="0.2">
      <c r="A117" s="23">
        <v>116</v>
      </c>
      <c r="B117" t="s">
        <v>56</v>
      </c>
      <c r="C117" s="9">
        <v>44454</v>
      </c>
      <c r="D117" s="26">
        <v>0.88392361111111117</v>
      </c>
      <c r="E117" s="9">
        <v>44454</v>
      </c>
      <c r="F117" s="25">
        <v>0.59666666666666668</v>
      </c>
      <c r="G117" t="s">
        <v>70</v>
      </c>
      <c r="H117" t="s">
        <v>97</v>
      </c>
      <c r="I117" s="48">
        <v>47.424666666666667</v>
      </c>
      <c r="J117" s="4">
        <v>-123.10816666666666</v>
      </c>
      <c r="K117">
        <v>12</v>
      </c>
      <c r="L117">
        <v>2</v>
      </c>
      <c r="M117" s="28">
        <v>2</v>
      </c>
      <c r="N117" s="5">
        <v>115.919</v>
      </c>
      <c r="O117" s="5">
        <v>114.92</v>
      </c>
      <c r="P117" s="5">
        <v>10.634399999999999</v>
      </c>
      <c r="Q117" s="2"/>
      <c r="R117" s="1">
        <v>2</v>
      </c>
      <c r="S117" s="2"/>
      <c r="T117" s="29">
        <v>30.325500000000002</v>
      </c>
      <c r="U117" s="4"/>
      <c r="V117" s="3">
        <v>2</v>
      </c>
      <c r="W117" s="2"/>
      <c r="X117" s="5">
        <v>23.202300000000001</v>
      </c>
      <c r="Y117" s="2"/>
      <c r="Z117" s="5">
        <v>3.286</v>
      </c>
      <c r="AA117" s="2"/>
      <c r="AB117" s="2"/>
      <c r="AC117" s="3">
        <v>2</v>
      </c>
      <c r="AE117" s="4"/>
      <c r="AF117" s="4"/>
      <c r="AG117" s="4"/>
      <c r="AH117" s="7"/>
      <c r="AI117" s="2"/>
      <c r="AJ117" s="3"/>
      <c r="AK117" s="6"/>
      <c r="AL117" s="5">
        <v>8.2279999999999998</v>
      </c>
      <c r="AM117" s="36"/>
      <c r="AN117" s="36"/>
      <c r="AO117" s="1"/>
      <c r="AQ117" s="7"/>
      <c r="AR117" s="7"/>
      <c r="AS117" s="3"/>
      <c r="AT117" s="3"/>
      <c r="AU117" s="7"/>
      <c r="AV117" s="3"/>
      <c r="AW117" s="5">
        <v>0</v>
      </c>
      <c r="AX117" s="42"/>
      <c r="AY117" s="42"/>
      <c r="AZ117" s="27"/>
      <c r="BA117" s="3"/>
      <c r="BB117" s="4"/>
      <c r="BC117" s="4"/>
      <c r="BD117" s="27"/>
      <c r="BE117" s="3"/>
      <c r="BF117" s="2"/>
      <c r="BG117" s="2"/>
      <c r="BJ117">
        <v>4</v>
      </c>
    </row>
    <row r="118" spans="1:62" x14ac:dyDescent="0.2">
      <c r="A118" s="23">
        <v>117</v>
      </c>
      <c r="B118" t="s">
        <v>56</v>
      </c>
      <c r="C118" s="9">
        <v>44454</v>
      </c>
      <c r="D118" s="26">
        <v>0.88392361111111117</v>
      </c>
      <c r="E118" s="9">
        <v>44454</v>
      </c>
      <c r="F118" s="25">
        <v>0.59829861111111116</v>
      </c>
      <c r="G118" t="s">
        <v>70</v>
      </c>
      <c r="H118" t="s">
        <v>97</v>
      </c>
      <c r="I118" s="48">
        <v>47.424666666666667</v>
      </c>
      <c r="J118" s="4">
        <v>-123.10816666666666</v>
      </c>
      <c r="K118">
        <v>12</v>
      </c>
      <c r="L118">
        <v>3</v>
      </c>
      <c r="M118" s="28">
        <v>2</v>
      </c>
      <c r="N118" s="5">
        <v>80.769000000000005</v>
      </c>
      <c r="O118" s="5">
        <v>80.08</v>
      </c>
      <c r="P118" s="5">
        <v>9.7066999999999997</v>
      </c>
      <c r="Q118" s="2"/>
      <c r="R118" s="1">
        <v>2</v>
      </c>
      <c r="S118" s="2"/>
      <c r="T118" s="29">
        <v>30.083300000000001</v>
      </c>
      <c r="U118" s="4"/>
      <c r="V118" s="3">
        <v>2</v>
      </c>
      <c r="W118" s="2"/>
      <c r="X118" s="5">
        <v>23.163699999999999</v>
      </c>
      <c r="Y118" s="2"/>
      <c r="Z118" s="5">
        <v>2.1951999999999998</v>
      </c>
      <c r="AA118" s="2"/>
      <c r="AB118" s="2"/>
      <c r="AC118" s="3">
        <v>2</v>
      </c>
      <c r="AE118" s="30">
        <v>2.4008526233968319</v>
      </c>
      <c r="AF118" s="30">
        <v>2.4094735320520622</v>
      </c>
      <c r="AG118" s="4"/>
      <c r="AH118" s="7">
        <f t="shared" si="6"/>
        <v>2.4051630777244473</v>
      </c>
      <c r="AI118" s="2"/>
      <c r="AJ118" s="3">
        <v>2</v>
      </c>
      <c r="AK118" s="6"/>
      <c r="AL118" s="5">
        <v>8.0660000000000007</v>
      </c>
      <c r="AM118" s="36"/>
      <c r="AN118" s="36"/>
      <c r="AO118" s="1"/>
      <c r="AP118">
        <v>22.9</v>
      </c>
      <c r="AQ118" s="37">
        <v>33.821506988468812</v>
      </c>
      <c r="AR118" s="37">
        <v>8.6829041965973547E-2</v>
      </c>
      <c r="AS118" s="37">
        <v>0</v>
      </c>
      <c r="AT118" s="37">
        <v>3.383633252179957</v>
      </c>
      <c r="AU118" s="37">
        <v>69.23432752047637</v>
      </c>
      <c r="AV118" s="3">
        <v>2</v>
      </c>
      <c r="AW118" s="5">
        <v>0</v>
      </c>
      <c r="AX118" s="42"/>
      <c r="AY118" s="42"/>
      <c r="AZ118" s="27"/>
      <c r="BA118" s="3"/>
      <c r="BB118" s="4"/>
      <c r="BC118" s="4"/>
      <c r="BD118" s="27"/>
      <c r="BE118" s="3"/>
      <c r="BF118" s="2"/>
      <c r="BG118" s="2"/>
      <c r="BJ118">
        <v>4</v>
      </c>
    </row>
    <row r="119" spans="1:62" x14ac:dyDescent="0.2">
      <c r="A119" s="23">
        <v>118</v>
      </c>
      <c r="B119" t="s">
        <v>56</v>
      </c>
      <c r="C119" s="9">
        <v>44454</v>
      </c>
      <c r="D119" s="26">
        <v>0.88392361111111117</v>
      </c>
      <c r="E119" s="9">
        <v>44454</v>
      </c>
      <c r="F119" s="25">
        <v>0.59961805555555558</v>
      </c>
      <c r="G119" t="s">
        <v>70</v>
      </c>
      <c r="H119" t="s">
        <v>97</v>
      </c>
      <c r="I119" s="48">
        <v>47.424666666666667</v>
      </c>
      <c r="J119" s="4">
        <v>-123.10816666666666</v>
      </c>
      <c r="K119">
        <v>12</v>
      </c>
      <c r="L119">
        <v>4</v>
      </c>
      <c r="M119" s="28">
        <v>2</v>
      </c>
      <c r="N119" s="5">
        <v>50.418999999999997</v>
      </c>
      <c r="O119" s="5">
        <v>49.993000000000002</v>
      </c>
      <c r="P119" s="5">
        <v>9.7477</v>
      </c>
      <c r="Q119" s="2"/>
      <c r="R119" s="1">
        <v>2</v>
      </c>
      <c r="S119" s="2"/>
      <c r="T119" s="29">
        <v>30.039400000000001</v>
      </c>
      <c r="U119" s="4"/>
      <c r="V119" s="3">
        <v>2</v>
      </c>
      <c r="W119" s="2"/>
      <c r="X119" s="5">
        <v>23.122399999999999</v>
      </c>
      <c r="Y119" s="2"/>
      <c r="Z119" s="5">
        <v>1.3712</v>
      </c>
      <c r="AA119" s="2"/>
      <c r="AB119" s="2"/>
      <c r="AC119" s="3">
        <v>2</v>
      </c>
      <c r="AE119" s="30">
        <v>1.4393274478803186</v>
      </c>
      <c r="AF119" s="30">
        <v>1.4977005617311197</v>
      </c>
      <c r="AG119" s="4"/>
      <c r="AH119" s="7">
        <f t="shared" si="6"/>
        <v>1.4685140048057193</v>
      </c>
      <c r="AI119" s="2"/>
      <c r="AJ119" s="3">
        <v>2</v>
      </c>
      <c r="AK119" s="6"/>
      <c r="AL119" s="5">
        <v>7.99</v>
      </c>
      <c r="AM119" s="36"/>
      <c r="AN119" s="36"/>
      <c r="AO119" s="1"/>
      <c r="AP119">
        <v>22.9</v>
      </c>
      <c r="AQ119" s="37">
        <v>36.416279928544427</v>
      </c>
      <c r="AR119" s="37">
        <v>9.7124706238185268E-2</v>
      </c>
      <c r="AS119" s="37">
        <v>0</v>
      </c>
      <c r="AT119" s="37">
        <v>3.6563843480846612</v>
      </c>
      <c r="AU119" s="37">
        <v>71.20534806640454</v>
      </c>
      <c r="AV119" s="3">
        <v>2</v>
      </c>
      <c r="AW119" s="5">
        <v>0</v>
      </c>
      <c r="AX119" s="43">
        <v>1.7218887835086124E-2</v>
      </c>
      <c r="AY119" s="43">
        <v>5.7396292783620248E-3</v>
      </c>
      <c r="AZ119" s="27">
        <f>AVERAGE(AX119:AY119)</f>
        <v>1.1479258556724074E-2</v>
      </c>
      <c r="BA119" s="3">
        <v>2</v>
      </c>
      <c r="BB119" s="43">
        <v>0.26499597915477979</v>
      </c>
      <c r="BC119" s="43">
        <v>0.36284941058710224</v>
      </c>
      <c r="BD119" s="27">
        <f t="shared" si="7"/>
        <v>0.31392269487094104</v>
      </c>
      <c r="BE119" s="3">
        <v>2</v>
      </c>
      <c r="BF119" s="2"/>
      <c r="BG119" s="2"/>
      <c r="BJ119">
        <v>4</v>
      </c>
    </row>
    <row r="120" spans="1:62" x14ac:dyDescent="0.2">
      <c r="A120" s="23">
        <v>119</v>
      </c>
      <c r="B120" t="s">
        <v>56</v>
      </c>
      <c r="C120" s="9">
        <v>44454</v>
      </c>
      <c r="D120" s="26">
        <v>0.88392361111111117</v>
      </c>
      <c r="E120" s="9">
        <v>44454</v>
      </c>
      <c r="F120" s="25">
        <v>0.59971064814814812</v>
      </c>
      <c r="G120" t="s">
        <v>70</v>
      </c>
      <c r="H120" t="s">
        <v>97</v>
      </c>
      <c r="I120" s="48">
        <v>47.424666666666667</v>
      </c>
      <c r="J120" s="4">
        <v>-123.10816666666666</v>
      </c>
      <c r="K120">
        <v>12</v>
      </c>
      <c r="L120">
        <v>5</v>
      </c>
      <c r="M120" s="28">
        <v>2</v>
      </c>
      <c r="N120" s="5">
        <v>50.408999999999999</v>
      </c>
      <c r="O120" s="5">
        <v>49.981999999999999</v>
      </c>
      <c r="P120" s="5">
        <v>9.7477999999999998</v>
      </c>
      <c r="Q120" s="2"/>
      <c r="R120" s="1">
        <v>2</v>
      </c>
      <c r="S120" s="2"/>
      <c r="T120" s="29">
        <v>30.039200000000001</v>
      </c>
      <c r="U120" s="4"/>
      <c r="V120" s="3">
        <v>2</v>
      </c>
      <c r="W120" s="2"/>
      <c r="X120" s="5">
        <v>23.122299999999999</v>
      </c>
      <c r="Y120" s="2"/>
      <c r="Z120" s="5">
        <v>1.3493999999999999</v>
      </c>
      <c r="AA120" s="2"/>
      <c r="AB120" s="2"/>
      <c r="AC120" s="3">
        <v>2</v>
      </c>
      <c r="AE120" s="4"/>
      <c r="AF120" s="4"/>
      <c r="AG120" s="4"/>
      <c r="AH120" s="7"/>
      <c r="AI120" s="2"/>
      <c r="AJ120" s="3"/>
      <c r="AK120" s="6"/>
      <c r="AL120" s="5">
        <v>7.99</v>
      </c>
      <c r="AM120" s="36"/>
      <c r="AN120" s="36"/>
      <c r="AO120" s="1"/>
      <c r="AQ120" s="7"/>
      <c r="AR120" s="7"/>
      <c r="AS120" s="3"/>
      <c r="AT120" s="3"/>
      <c r="AU120" s="7"/>
      <c r="AV120" s="3">
        <v>2</v>
      </c>
      <c r="AW120" s="5">
        <v>0</v>
      </c>
      <c r="AX120" s="42"/>
      <c r="AY120" s="42"/>
      <c r="AZ120" s="27"/>
      <c r="BA120" s="3"/>
      <c r="BB120" s="4"/>
      <c r="BC120" s="4"/>
      <c r="BD120" s="27"/>
      <c r="BE120" s="3"/>
      <c r="BF120" s="2"/>
      <c r="BG120" s="2"/>
      <c r="BJ120">
        <v>4</v>
      </c>
    </row>
    <row r="121" spans="1:62" x14ac:dyDescent="0.2">
      <c r="A121" s="23">
        <v>120</v>
      </c>
      <c r="B121" t="s">
        <v>56</v>
      </c>
      <c r="C121" s="9">
        <v>44454</v>
      </c>
      <c r="D121" s="26">
        <v>0.88392361111111117</v>
      </c>
      <c r="E121" s="9">
        <v>44454</v>
      </c>
      <c r="F121" s="25">
        <v>0.60101851851851851</v>
      </c>
      <c r="G121" t="s">
        <v>70</v>
      </c>
      <c r="H121" t="s">
        <v>97</v>
      </c>
      <c r="I121" s="48">
        <v>47.424666666666667</v>
      </c>
      <c r="J121" s="4">
        <v>-123.10816666666666</v>
      </c>
      <c r="K121">
        <v>12</v>
      </c>
      <c r="L121">
        <v>6</v>
      </c>
      <c r="M121" s="28">
        <v>2</v>
      </c>
      <c r="N121" s="5">
        <v>30.233000000000001</v>
      </c>
      <c r="O121" s="5">
        <v>29.978000000000002</v>
      </c>
      <c r="P121" s="5">
        <v>9.8854000000000006</v>
      </c>
      <c r="Q121" s="2"/>
      <c r="R121" s="1">
        <v>2</v>
      </c>
      <c r="S121" s="2"/>
      <c r="T121" s="29">
        <v>30.001100000000001</v>
      </c>
      <c r="U121" s="4"/>
      <c r="V121" s="3">
        <v>2</v>
      </c>
      <c r="W121" s="2"/>
      <c r="X121" s="5">
        <v>23.070399999999999</v>
      </c>
      <c r="Y121" s="2"/>
      <c r="Z121" s="5">
        <v>1.7954000000000001</v>
      </c>
      <c r="AA121" s="2"/>
      <c r="AB121" s="2"/>
      <c r="AC121" s="3">
        <v>2</v>
      </c>
      <c r="AE121" s="30">
        <v>1.8640393459250106</v>
      </c>
      <c r="AF121" s="30">
        <v>1.8876521943657882</v>
      </c>
      <c r="AG121" s="4"/>
      <c r="AH121" s="7">
        <f t="shared" si="6"/>
        <v>1.8758457701453994</v>
      </c>
      <c r="AI121" s="2"/>
      <c r="AJ121" s="3">
        <v>2</v>
      </c>
      <c r="AK121" s="6"/>
      <c r="AL121" s="5">
        <v>8.032</v>
      </c>
      <c r="AM121" s="36"/>
      <c r="AN121" s="36"/>
      <c r="AO121" s="1"/>
      <c r="AP121">
        <v>22.9</v>
      </c>
      <c r="AQ121" s="37">
        <v>35.467554404536855</v>
      </c>
      <c r="AR121" s="37">
        <v>7.1270360680529291E-2</v>
      </c>
      <c r="AS121" s="37">
        <v>0</v>
      </c>
      <c r="AT121" s="37">
        <v>3.427362820896739</v>
      </c>
      <c r="AU121" s="37">
        <v>63.481867924385632</v>
      </c>
      <c r="AV121" s="3">
        <v>2</v>
      </c>
      <c r="AW121" s="5">
        <v>0</v>
      </c>
      <c r="AX121" s="43">
        <v>1.14792585567241E-2</v>
      </c>
      <c r="AY121" s="43">
        <v>5.7396292783620248E-3</v>
      </c>
      <c r="AZ121" s="27">
        <f>AVERAGE(AX121:AY121)</f>
        <v>8.609443917543062E-3</v>
      </c>
      <c r="BA121" s="3">
        <v>2</v>
      </c>
      <c r="BB121" s="43">
        <v>0.35347181434639569</v>
      </c>
      <c r="BC121" s="43">
        <v>0.34423806024571185</v>
      </c>
      <c r="BD121" s="27">
        <f t="shared" si="7"/>
        <v>0.34885493729605377</v>
      </c>
      <c r="BE121" s="3">
        <v>2</v>
      </c>
      <c r="BF121" s="2"/>
      <c r="BG121" s="2"/>
      <c r="BJ121">
        <v>4</v>
      </c>
    </row>
    <row r="122" spans="1:62" x14ac:dyDescent="0.2">
      <c r="A122" s="23">
        <v>121</v>
      </c>
      <c r="B122" t="s">
        <v>56</v>
      </c>
      <c r="C122" s="9">
        <v>44454</v>
      </c>
      <c r="D122" s="26">
        <v>0.88392361111111117</v>
      </c>
      <c r="E122" s="9">
        <v>44454</v>
      </c>
      <c r="F122" s="25">
        <v>0.60187500000000005</v>
      </c>
      <c r="G122" t="s">
        <v>70</v>
      </c>
      <c r="H122" t="s">
        <v>97</v>
      </c>
      <c r="I122" s="48">
        <v>47.424666666666667</v>
      </c>
      <c r="J122" s="4">
        <v>-123.10816666666666</v>
      </c>
      <c r="K122">
        <v>12</v>
      </c>
      <c r="L122">
        <v>7</v>
      </c>
      <c r="M122" s="28">
        <v>2</v>
      </c>
      <c r="N122" s="5">
        <v>20.155000000000001</v>
      </c>
      <c r="O122" s="5">
        <v>19.986000000000001</v>
      </c>
      <c r="P122" s="5">
        <v>10.0732</v>
      </c>
      <c r="Q122" s="2"/>
      <c r="R122" s="1">
        <v>2</v>
      </c>
      <c r="S122" s="2"/>
      <c r="T122" s="29">
        <v>29.935700000000001</v>
      </c>
      <c r="U122" s="4"/>
      <c r="V122" s="3">
        <v>2</v>
      </c>
      <c r="W122" s="2"/>
      <c r="X122" s="5">
        <v>22.9892</v>
      </c>
      <c r="Y122" s="2"/>
      <c r="Z122" s="5">
        <v>0.9234</v>
      </c>
      <c r="AA122" s="2"/>
      <c r="AB122" s="2"/>
      <c r="AC122" s="3">
        <v>2</v>
      </c>
      <c r="AE122" s="30">
        <v>0.93739452303969684</v>
      </c>
      <c r="AF122" s="30">
        <v>0.97232213194492023</v>
      </c>
      <c r="AG122" s="4"/>
      <c r="AH122" s="7">
        <f t="shared" si="6"/>
        <v>0.95485832749230859</v>
      </c>
      <c r="AI122" s="2"/>
      <c r="AJ122" s="3">
        <v>2</v>
      </c>
      <c r="AK122" s="6"/>
      <c r="AL122" s="5">
        <v>7.9649999999999999</v>
      </c>
      <c r="AM122" s="36"/>
      <c r="AN122" s="36"/>
      <c r="AO122" s="1"/>
      <c r="AP122">
        <v>22.9</v>
      </c>
      <c r="AQ122" s="37">
        <v>34.75290173557655</v>
      </c>
      <c r="AR122" s="37">
        <v>0.1024006557277883</v>
      </c>
      <c r="AS122" s="37">
        <v>0</v>
      </c>
      <c r="AT122" s="37">
        <v>3.7337162332248841</v>
      </c>
      <c r="AU122" s="37">
        <v>68.904901601376181</v>
      </c>
      <c r="AV122" s="3">
        <v>2</v>
      </c>
      <c r="AW122" s="5">
        <v>0.1167</v>
      </c>
      <c r="AX122" s="43">
        <v>1.14792585567241E-2</v>
      </c>
      <c r="AY122" s="43">
        <v>1.14792585567241E-2</v>
      </c>
      <c r="AZ122" s="27">
        <f>AVERAGE(AX122:AY122)</f>
        <v>1.14792585567241E-2</v>
      </c>
      <c r="BA122" s="3">
        <v>2</v>
      </c>
      <c r="BB122" s="43">
        <v>0.32090195124896237</v>
      </c>
      <c r="BC122" s="43">
        <v>0.34416613917570044</v>
      </c>
      <c r="BD122" s="27">
        <f t="shared" si="7"/>
        <v>0.33253404521233143</v>
      </c>
      <c r="BE122" s="3">
        <v>2</v>
      </c>
      <c r="BF122" s="2"/>
      <c r="BG122" s="2"/>
      <c r="BJ122">
        <v>4</v>
      </c>
    </row>
    <row r="123" spans="1:62" x14ac:dyDescent="0.2">
      <c r="A123" s="23">
        <v>122</v>
      </c>
      <c r="B123" t="s">
        <v>56</v>
      </c>
      <c r="C123" s="9">
        <v>44454</v>
      </c>
      <c r="D123" s="26">
        <v>0.88392361111111117</v>
      </c>
      <c r="E123" s="9">
        <v>44454</v>
      </c>
      <c r="F123" s="25">
        <v>0.60266203703703702</v>
      </c>
      <c r="G123" t="s">
        <v>70</v>
      </c>
      <c r="H123" t="s">
        <v>97</v>
      </c>
      <c r="I123" s="48">
        <v>47.424666666666667</v>
      </c>
      <c r="J123" s="4">
        <v>-123.10816666666666</v>
      </c>
      <c r="K123">
        <v>12</v>
      </c>
      <c r="L123">
        <v>8</v>
      </c>
      <c r="M123" s="28">
        <v>2</v>
      </c>
      <c r="N123" s="5">
        <v>10.045999999999999</v>
      </c>
      <c r="O123" s="5">
        <v>9.9619999999999997</v>
      </c>
      <c r="P123" s="5">
        <v>10.979900000000001</v>
      </c>
      <c r="Q123" s="2"/>
      <c r="R123" s="1">
        <v>2</v>
      </c>
      <c r="S123" s="2"/>
      <c r="T123" s="29">
        <v>29.776399999999999</v>
      </c>
      <c r="U123" s="4"/>
      <c r="V123" s="3">
        <v>2</v>
      </c>
      <c r="W123" s="2"/>
      <c r="X123" s="5">
        <v>22.7149</v>
      </c>
      <c r="Y123" s="2"/>
      <c r="Z123" s="5">
        <v>2.6415999999999999</v>
      </c>
      <c r="AA123" s="2"/>
      <c r="AB123" s="2"/>
      <c r="AC123" s="3">
        <v>2</v>
      </c>
      <c r="AE123" s="30">
        <v>3.0106885057385058</v>
      </c>
      <c r="AF123" s="30">
        <v>3.1115257115355068</v>
      </c>
      <c r="AG123" s="4"/>
      <c r="AH123" s="7">
        <f t="shared" si="6"/>
        <v>3.0611071086370063</v>
      </c>
      <c r="AI123" s="2"/>
      <c r="AJ123" s="3">
        <v>2</v>
      </c>
      <c r="AK123" s="6"/>
      <c r="AL123" s="5">
        <v>8.1219999999999999</v>
      </c>
      <c r="AM123" s="36"/>
      <c r="AN123" s="36"/>
      <c r="AO123" s="1"/>
      <c r="AP123">
        <v>22.9</v>
      </c>
      <c r="AQ123" s="37">
        <v>27.169831495576556</v>
      </c>
      <c r="AR123" s="37">
        <v>0.64576032181474474</v>
      </c>
      <c r="AS123" s="37">
        <v>5.0714588582230795E-3</v>
      </c>
      <c r="AT123" s="37">
        <v>3.063092690286489</v>
      </c>
      <c r="AU123" s="37">
        <v>56.343168786071828</v>
      </c>
      <c r="AV123" s="3">
        <v>2</v>
      </c>
      <c r="AW123" s="5">
        <v>1.1262000000000001</v>
      </c>
      <c r="AX123" s="43">
        <v>3.4437775670172345E-2</v>
      </c>
      <c r="AY123" s="43">
        <v>2.8698146391810224E-2</v>
      </c>
      <c r="AZ123" s="27">
        <f>AVERAGE(AX123:AY123)</f>
        <v>3.1567961030991284E-2</v>
      </c>
      <c r="BA123" s="3">
        <v>2</v>
      </c>
      <c r="BB123" s="43">
        <v>0.70214694896742114</v>
      </c>
      <c r="BC123" s="43">
        <v>0.69291319486673719</v>
      </c>
      <c r="BD123" s="27">
        <f t="shared" si="7"/>
        <v>0.69753007191707916</v>
      </c>
      <c r="BE123" s="3">
        <v>2</v>
      </c>
      <c r="BF123" s="2"/>
      <c r="BG123" s="2"/>
      <c r="BJ123">
        <v>4</v>
      </c>
    </row>
    <row r="124" spans="1:62" x14ac:dyDescent="0.2">
      <c r="A124" s="23">
        <v>123</v>
      </c>
      <c r="B124" t="s">
        <v>56</v>
      </c>
      <c r="C124" s="9">
        <v>44454</v>
      </c>
      <c r="D124" s="26">
        <v>0.88392361111111117</v>
      </c>
      <c r="E124" s="9">
        <v>44454</v>
      </c>
      <c r="F124" s="25">
        <v>0.60349537037037038</v>
      </c>
      <c r="G124" t="s">
        <v>70</v>
      </c>
      <c r="H124" t="s">
        <v>97</v>
      </c>
      <c r="I124" s="48">
        <v>47.424666666666667</v>
      </c>
      <c r="J124" s="4">
        <v>-123.10816666666666</v>
      </c>
      <c r="K124">
        <v>12</v>
      </c>
      <c r="L124">
        <v>9</v>
      </c>
      <c r="M124" s="28">
        <v>2</v>
      </c>
      <c r="N124" s="5">
        <v>5.101</v>
      </c>
      <c r="O124" s="5">
        <v>5.0579999999999998</v>
      </c>
      <c r="P124" s="5">
        <v>13.934900000000001</v>
      </c>
      <c r="Q124" s="2"/>
      <c r="R124" s="1">
        <v>2</v>
      </c>
      <c r="S124" s="2"/>
      <c r="T124" s="29">
        <v>28.574200000000001</v>
      </c>
      <c r="U124" s="4"/>
      <c r="V124" s="3">
        <v>2</v>
      </c>
      <c r="W124" s="2"/>
      <c r="X124" s="5">
        <v>21.240500000000001</v>
      </c>
      <c r="Y124" s="2"/>
      <c r="Z124" s="5">
        <v>6.2026000000000003</v>
      </c>
      <c r="AA124" s="2"/>
      <c r="AB124" s="2"/>
      <c r="AC124" s="3">
        <v>2</v>
      </c>
      <c r="AE124" s="30">
        <v>5.4630314957024666</v>
      </c>
      <c r="AF124" s="30">
        <v>5.8791290621777854</v>
      </c>
      <c r="AG124" s="4"/>
      <c r="AH124" s="7">
        <f t="shared" si="6"/>
        <v>5.671080278940126</v>
      </c>
      <c r="AI124" s="2"/>
      <c r="AJ124" s="3">
        <v>2</v>
      </c>
      <c r="AK124" s="6"/>
      <c r="AL124" s="5">
        <v>8.516</v>
      </c>
      <c r="AM124" s="36"/>
      <c r="AN124" s="36"/>
      <c r="AO124" s="1"/>
      <c r="AP124">
        <v>22.9</v>
      </c>
      <c r="AQ124" s="37">
        <v>9.4557166593194708</v>
      </c>
      <c r="AR124" s="37">
        <v>0.25540444068052931</v>
      </c>
      <c r="AS124" s="37">
        <v>8.0762247289224959E-2</v>
      </c>
      <c r="AT124" s="37">
        <v>2.112347888603292</v>
      </c>
      <c r="AU124" s="37">
        <v>52.164560246298677</v>
      </c>
      <c r="AV124" s="3">
        <v>2</v>
      </c>
      <c r="AW124" s="5">
        <v>3.9441000000000002</v>
      </c>
      <c r="AX124" s="43">
        <v>0.16070961979413731</v>
      </c>
      <c r="AY124" s="43">
        <v>9.1834068453792592E-2</v>
      </c>
      <c r="AZ124" s="27">
        <f>AVERAGE(AX124:AY124)</f>
        <v>0.12627184412396494</v>
      </c>
      <c r="BA124" s="3">
        <v>2</v>
      </c>
      <c r="BB124" s="43">
        <v>1.1937654694740185</v>
      </c>
      <c r="BC124" s="43">
        <v>1.2318512229969354</v>
      </c>
      <c r="BD124" s="27">
        <f t="shared" si="7"/>
        <v>1.2128083462354771</v>
      </c>
      <c r="BE124" s="3">
        <v>2</v>
      </c>
      <c r="BF124" s="2"/>
      <c r="BG124" s="2"/>
      <c r="BJ124">
        <v>4</v>
      </c>
    </row>
    <row r="125" spans="1:62" x14ac:dyDescent="0.2">
      <c r="A125" s="23">
        <v>124</v>
      </c>
      <c r="B125" t="s">
        <v>56</v>
      </c>
      <c r="C125" s="9">
        <v>44454</v>
      </c>
      <c r="D125" s="26">
        <v>0.88392361111111117</v>
      </c>
      <c r="E125" s="9">
        <v>44454</v>
      </c>
      <c r="F125" s="25">
        <v>0.60414351851851855</v>
      </c>
      <c r="G125" t="s">
        <v>70</v>
      </c>
      <c r="H125" t="s">
        <v>97</v>
      </c>
      <c r="I125" s="48">
        <v>47.424666666666667</v>
      </c>
      <c r="J125" s="4">
        <v>-123.10816666666666</v>
      </c>
      <c r="K125">
        <v>12</v>
      </c>
      <c r="L125">
        <v>10</v>
      </c>
      <c r="M125" s="28">
        <v>2</v>
      </c>
      <c r="N125" s="5">
        <v>2.74</v>
      </c>
      <c r="O125" s="5">
        <v>2.7170000000000001</v>
      </c>
      <c r="P125" s="5">
        <v>16.3354</v>
      </c>
      <c r="Q125" s="2"/>
      <c r="R125" s="1">
        <v>2</v>
      </c>
      <c r="S125" s="2"/>
      <c r="T125" s="29">
        <v>26.363399999999999</v>
      </c>
      <c r="U125" s="4"/>
      <c r="V125" s="3">
        <v>2</v>
      </c>
      <c r="W125" s="2"/>
      <c r="X125" s="5">
        <v>19.044499999999999</v>
      </c>
      <c r="Y125" s="2"/>
      <c r="Z125" s="5">
        <v>8.4757999999999996</v>
      </c>
      <c r="AA125" s="2"/>
      <c r="AB125" s="2"/>
      <c r="AC125" s="3">
        <v>2</v>
      </c>
      <c r="AE125" s="30">
        <v>8.7629338423163059</v>
      </c>
      <c r="AF125" s="30">
        <v>8.767367508073038</v>
      </c>
      <c r="AG125" s="4"/>
      <c r="AH125" s="7">
        <f t="shared" si="6"/>
        <v>8.7651506751946719</v>
      </c>
      <c r="AI125" s="2"/>
      <c r="AJ125" s="3">
        <v>2</v>
      </c>
      <c r="AK125" s="6"/>
      <c r="AL125" s="5">
        <v>8.77</v>
      </c>
      <c r="AM125" s="36"/>
      <c r="AN125" s="36"/>
      <c r="AO125" s="1"/>
      <c r="AP125">
        <v>22.9</v>
      </c>
      <c r="AQ125" s="37">
        <v>1.8311048928922495</v>
      </c>
      <c r="AR125" s="37">
        <v>7.1783363629489602E-2</v>
      </c>
      <c r="AS125" s="37">
        <v>0</v>
      </c>
      <c r="AT125" s="37">
        <v>1.5944990481752936</v>
      </c>
      <c r="AU125" s="37">
        <v>49.05695910379584</v>
      </c>
      <c r="AV125" s="3">
        <v>2</v>
      </c>
      <c r="AW125" s="5">
        <v>2.9975000000000001</v>
      </c>
      <c r="AX125" s="43">
        <v>0.17792850762922327</v>
      </c>
      <c r="AY125" s="43">
        <v>0.12053221484560282</v>
      </c>
      <c r="AZ125" s="27">
        <f>AVERAGE(AX125:AY125)</f>
        <v>0.14923036123741304</v>
      </c>
      <c r="BA125" s="3">
        <v>2</v>
      </c>
      <c r="BB125" s="43">
        <v>0.99813052767938504</v>
      </c>
      <c r="BC125" s="43">
        <v>0.98489122562345566</v>
      </c>
      <c r="BD125" s="27">
        <f t="shared" si="7"/>
        <v>0.99151087665142035</v>
      </c>
      <c r="BE125" s="3">
        <v>2</v>
      </c>
      <c r="BF125" s="2"/>
      <c r="BG125" s="2"/>
      <c r="BJ125">
        <v>4</v>
      </c>
    </row>
    <row r="126" spans="1:62" x14ac:dyDescent="0.2">
      <c r="A126" s="23">
        <v>125</v>
      </c>
      <c r="B126" t="s">
        <v>56</v>
      </c>
      <c r="C126" s="9">
        <v>44454</v>
      </c>
      <c r="D126" s="26">
        <v>0.88392361111111117</v>
      </c>
      <c r="E126" s="9">
        <v>44454</v>
      </c>
      <c r="F126" s="25">
        <v>0.60423611111111108</v>
      </c>
      <c r="G126" t="s">
        <v>70</v>
      </c>
      <c r="H126" t="s">
        <v>97</v>
      </c>
      <c r="I126" s="48">
        <v>47.424666666666667</v>
      </c>
      <c r="J126" s="4">
        <v>-123.10816666666666</v>
      </c>
      <c r="K126">
        <v>12</v>
      </c>
      <c r="L126">
        <v>11</v>
      </c>
      <c r="M126" s="28">
        <v>2</v>
      </c>
      <c r="N126" s="5">
        <v>2.7370000000000001</v>
      </c>
      <c r="O126" s="5">
        <v>2.714</v>
      </c>
      <c r="P126" s="5">
        <v>16.3431</v>
      </c>
      <c r="Q126" s="2"/>
      <c r="R126" s="1">
        <v>2</v>
      </c>
      <c r="S126" s="2"/>
      <c r="T126" s="29">
        <v>26.3627</v>
      </c>
      <c r="U126" s="4"/>
      <c r="V126" s="3">
        <v>2</v>
      </c>
      <c r="W126" s="2"/>
      <c r="X126" s="5">
        <v>19.042300000000001</v>
      </c>
      <c r="Y126" s="2"/>
      <c r="Z126" s="5">
        <v>8.4733999999999998</v>
      </c>
      <c r="AA126" s="2"/>
      <c r="AB126" s="2"/>
      <c r="AC126" s="3">
        <v>2</v>
      </c>
      <c r="AE126" s="4"/>
      <c r="AF126" s="4"/>
      <c r="AG126" s="4"/>
      <c r="AH126" s="7"/>
      <c r="AI126" s="2"/>
      <c r="AJ126" s="3"/>
      <c r="AK126" s="6"/>
      <c r="AL126" s="5">
        <v>8.7750000000000004</v>
      </c>
      <c r="AM126" s="36"/>
      <c r="AN126" s="36"/>
      <c r="AO126" s="1"/>
      <c r="AQ126" s="7"/>
      <c r="AR126" s="7"/>
      <c r="AS126" s="3"/>
      <c r="AT126" s="3"/>
      <c r="AU126" s="7"/>
      <c r="AV126" s="3"/>
      <c r="AW126" s="5">
        <v>2.9885000000000002</v>
      </c>
      <c r="AX126" s="42"/>
      <c r="AY126" s="42"/>
      <c r="AZ126" s="27"/>
      <c r="BA126" s="3"/>
      <c r="BB126" s="4"/>
      <c r="BC126" s="4"/>
      <c r="BD126" s="27"/>
      <c r="BE126" s="3"/>
      <c r="BF126" s="2"/>
      <c r="BG126" s="2"/>
      <c r="BJ126">
        <v>4</v>
      </c>
    </row>
    <row r="127" spans="1:62" x14ac:dyDescent="0.2">
      <c r="A127" s="23">
        <v>126</v>
      </c>
      <c r="B127" t="s">
        <v>56</v>
      </c>
      <c r="C127" s="9">
        <v>44454</v>
      </c>
      <c r="D127" s="26">
        <v>0.80674768518518514</v>
      </c>
      <c r="E127" s="9">
        <v>44454</v>
      </c>
      <c r="F127" s="25">
        <v>0.52068287037037042</v>
      </c>
      <c r="G127" t="s">
        <v>71</v>
      </c>
      <c r="H127" t="s">
        <v>98</v>
      </c>
      <c r="I127" s="48">
        <v>47.546666666666667</v>
      </c>
      <c r="J127" s="4">
        <v>-123.00749999999999</v>
      </c>
      <c r="K127">
        <v>13</v>
      </c>
      <c r="L127">
        <v>1</v>
      </c>
      <c r="M127" s="28">
        <v>2</v>
      </c>
      <c r="N127" s="5">
        <v>136.12299999999999</v>
      </c>
      <c r="O127" s="5">
        <v>134.94200000000001</v>
      </c>
      <c r="P127" s="5">
        <v>11.3804</v>
      </c>
      <c r="Q127" s="2"/>
      <c r="R127" s="1">
        <v>2</v>
      </c>
      <c r="S127" s="2"/>
      <c r="T127" s="29">
        <v>30.498999999999999</v>
      </c>
      <c r="U127" s="4"/>
      <c r="V127" s="3">
        <v>2</v>
      </c>
      <c r="W127" s="2"/>
      <c r="X127" s="5">
        <v>23.209700000000002</v>
      </c>
      <c r="Y127" s="2"/>
      <c r="Z127" s="5">
        <v>3.7850999999999999</v>
      </c>
      <c r="AA127" s="2"/>
      <c r="AB127" s="2"/>
      <c r="AC127" s="3">
        <v>2</v>
      </c>
      <c r="AE127" s="30">
        <v>3.9455724167610473</v>
      </c>
      <c r="AF127" s="4"/>
      <c r="AG127" s="4"/>
      <c r="AH127" s="7">
        <f t="shared" si="6"/>
        <v>3.9455724167610473</v>
      </c>
      <c r="AI127" s="2"/>
      <c r="AJ127" s="3">
        <v>2</v>
      </c>
      <c r="AK127" s="6"/>
      <c r="AL127" s="5">
        <v>8.3140000000000001</v>
      </c>
      <c r="AM127" s="36"/>
      <c r="AN127" s="36"/>
      <c r="AO127" s="1"/>
      <c r="AP127">
        <v>22.9</v>
      </c>
      <c r="AQ127" s="37">
        <v>27.660052309943289</v>
      </c>
      <c r="AR127" s="37">
        <v>5.5287768317580352E-2</v>
      </c>
      <c r="AS127" s="37">
        <v>0</v>
      </c>
      <c r="AT127" s="37">
        <v>2.5693918359648111</v>
      </c>
      <c r="AU127" s="37">
        <v>49.304575500249527</v>
      </c>
      <c r="AV127" s="3">
        <v>2</v>
      </c>
      <c r="AW127" s="5">
        <v>3.3000000000000002E-2</v>
      </c>
      <c r="AX127" s="42"/>
      <c r="AY127" s="42"/>
      <c r="AZ127" s="27"/>
      <c r="BA127" s="3"/>
      <c r="BB127" s="4"/>
      <c r="BC127" s="4"/>
      <c r="BD127" s="27"/>
      <c r="BE127" s="3"/>
      <c r="BF127" s="2"/>
      <c r="BG127" s="2"/>
      <c r="BJ127">
        <v>4.5</v>
      </c>
    </row>
    <row r="128" spans="1:62" x14ac:dyDescent="0.2">
      <c r="A128" s="23">
        <v>127</v>
      </c>
      <c r="B128" t="s">
        <v>56</v>
      </c>
      <c r="C128" s="9">
        <v>44454</v>
      </c>
      <c r="D128" s="26">
        <v>0.80674768518518514</v>
      </c>
      <c r="E128" s="9">
        <v>44454</v>
      </c>
      <c r="F128" s="25">
        <v>0.5218518518518519</v>
      </c>
      <c r="G128" t="s">
        <v>71</v>
      </c>
      <c r="H128" t="s">
        <v>98</v>
      </c>
      <c r="I128" s="48">
        <v>47.546666666666667</v>
      </c>
      <c r="J128" s="4">
        <v>-123.00749999999999</v>
      </c>
      <c r="K128">
        <v>13</v>
      </c>
      <c r="L128">
        <v>2</v>
      </c>
      <c r="M128" s="28">
        <v>2</v>
      </c>
      <c r="N128" s="5">
        <v>121.036</v>
      </c>
      <c r="O128" s="5">
        <v>119.99</v>
      </c>
      <c r="P128" s="5">
        <v>11.472099999999999</v>
      </c>
      <c r="Q128" s="2"/>
      <c r="R128" s="1">
        <v>2</v>
      </c>
      <c r="S128" s="2"/>
      <c r="T128" s="29">
        <v>30.5121</v>
      </c>
      <c r="U128" s="4"/>
      <c r="V128" s="3">
        <v>2</v>
      </c>
      <c r="W128" s="2"/>
      <c r="X128" s="5">
        <v>23.203399999999998</v>
      </c>
      <c r="Y128" s="2"/>
      <c r="Z128" s="5">
        <v>3.8449</v>
      </c>
      <c r="AA128" s="2"/>
      <c r="AB128" s="2"/>
      <c r="AC128" s="3">
        <v>2</v>
      </c>
      <c r="AE128" s="30">
        <v>4.9606269678584543</v>
      </c>
      <c r="AF128" s="4"/>
      <c r="AG128" s="4"/>
      <c r="AH128" s="7">
        <f t="shared" si="6"/>
        <v>4.9606269678584543</v>
      </c>
      <c r="AI128" s="2"/>
      <c r="AJ128" s="3">
        <v>2</v>
      </c>
      <c r="AK128" s="6"/>
      <c r="AL128" s="5">
        <v>8.3320000000000007</v>
      </c>
      <c r="AM128" s="36"/>
      <c r="AN128" s="36"/>
      <c r="AO128" s="1"/>
      <c r="AP128">
        <v>22.9</v>
      </c>
      <c r="AQ128" s="37">
        <v>27.440468759395085</v>
      </c>
      <c r="AR128" s="37">
        <v>6.0968501474480144E-2</v>
      </c>
      <c r="AS128" s="37">
        <v>3.481363503969756E-2</v>
      </c>
      <c r="AT128" s="37">
        <v>2.5630694713704609</v>
      </c>
      <c r="AU128" s="37">
        <v>49.125293524748585</v>
      </c>
      <c r="AV128" s="3">
        <v>2</v>
      </c>
      <c r="AW128" s="5">
        <v>5.8099999999999999E-2</v>
      </c>
      <c r="AX128" s="42"/>
      <c r="AY128" s="42"/>
      <c r="AZ128" s="27"/>
      <c r="BA128" s="3"/>
      <c r="BB128" s="4"/>
      <c r="BC128" s="4"/>
      <c r="BD128" s="27"/>
      <c r="BE128" s="3"/>
      <c r="BF128" s="2"/>
      <c r="BG128" s="2"/>
      <c r="BJ128">
        <v>4.5</v>
      </c>
    </row>
    <row r="129" spans="1:62" x14ac:dyDescent="0.2">
      <c r="A129" s="23">
        <v>128</v>
      </c>
      <c r="B129" t="s">
        <v>56</v>
      </c>
      <c r="C129" s="9">
        <v>44454</v>
      </c>
      <c r="D129" s="26">
        <v>0.80674768518518514</v>
      </c>
      <c r="E129" s="9">
        <v>44454</v>
      </c>
      <c r="F129" s="25">
        <v>0.52304398148148146</v>
      </c>
      <c r="G129" t="s">
        <v>71</v>
      </c>
      <c r="H129" t="s">
        <v>98</v>
      </c>
      <c r="I129" s="48">
        <v>47.546666666666667</v>
      </c>
      <c r="J129" s="4">
        <v>-123.00749999999999</v>
      </c>
      <c r="K129">
        <v>13</v>
      </c>
      <c r="L129">
        <v>3</v>
      </c>
      <c r="M129" s="28">
        <v>2</v>
      </c>
      <c r="N129" s="5">
        <v>100.884</v>
      </c>
      <c r="O129" s="5">
        <v>100.017</v>
      </c>
      <c r="P129" s="5">
        <v>11.319800000000001</v>
      </c>
      <c r="Q129" s="2"/>
      <c r="R129" s="1">
        <v>2</v>
      </c>
      <c r="S129" s="2"/>
      <c r="T129" s="29">
        <v>30.4541</v>
      </c>
      <c r="U129" s="4"/>
      <c r="V129" s="3">
        <v>2</v>
      </c>
      <c r="W129" s="2"/>
      <c r="X129" s="5">
        <v>23.1846</v>
      </c>
      <c r="Y129" s="2"/>
      <c r="Z129" s="5">
        <v>3.7391999999999999</v>
      </c>
      <c r="AA129" s="2"/>
      <c r="AB129" s="2"/>
      <c r="AC129" s="3">
        <v>2</v>
      </c>
      <c r="AE129" s="30">
        <v>4.023485168561276</v>
      </c>
      <c r="AF129" s="4"/>
      <c r="AG129" s="4"/>
      <c r="AH129" s="7">
        <f t="shared" si="6"/>
        <v>4.023485168561276</v>
      </c>
      <c r="AI129" s="2"/>
      <c r="AJ129" s="3">
        <v>2</v>
      </c>
      <c r="AK129" s="6"/>
      <c r="AL129" s="5">
        <v>8.3149999999999995</v>
      </c>
      <c r="AM129" s="36"/>
      <c r="AN129" s="36"/>
      <c r="AO129" s="1"/>
      <c r="AP129">
        <v>22.9</v>
      </c>
      <c r="AQ129" s="37">
        <v>28.016181807372398</v>
      </c>
      <c r="AR129" s="37">
        <v>4.6242014366729693E-2</v>
      </c>
      <c r="AS129" s="37">
        <v>0</v>
      </c>
      <c r="AT129" s="37">
        <v>2.5999990028139188</v>
      </c>
      <c r="AU129" s="37">
        <v>49.001103516083177</v>
      </c>
      <c r="AV129" s="3">
        <v>2</v>
      </c>
      <c r="AW129" s="5">
        <v>2.8799999999999999E-2</v>
      </c>
      <c r="AX129" s="42"/>
      <c r="AY129" s="42"/>
      <c r="AZ129" s="27"/>
      <c r="BA129" s="3"/>
      <c r="BB129" s="4"/>
      <c r="BC129" s="4"/>
      <c r="BD129" s="27"/>
      <c r="BE129" s="3"/>
      <c r="BF129" s="2"/>
      <c r="BG129" s="2"/>
      <c r="BJ129">
        <v>4.5</v>
      </c>
    </row>
    <row r="130" spans="1:62" x14ac:dyDescent="0.2">
      <c r="A130" s="23">
        <v>129</v>
      </c>
      <c r="B130" t="s">
        <v>56</v>
      </c>
      <c r="C130" s="9">
        <v>44454</v>
      </c>
      <c r="D130" s="26">
        <v>0.80674768518518514</v>
      </c>
      <c r="E130" s="9">
        <v>44454</v>
      </c>
      <c r="F130" s="25">
        <v>0.52413194444444444</v>
      </c>
      <c r="G130" t="s">
        <v>71</v>
      </c>
      <c r="H130" t="s">
        <v>98</v>
      </c>
      <c r="I130" s="48">
        <v>47.546666666666667</v>
      </c>
      <c r="J130" s="4">
        <v>-123.00749999999999</v>
      </c>
      <c r="K130">
        <v>13</v>
      </c>
      <c r="L130">
        <v>4</v>
      </c>
      <c r="M130" s="28">
        <v>2</v>
      </c>
      <c r="N130" s="5">
        <v>80.772000000000006</v>
      </c>
      <c r="O130" s="5">
        <v>80.081999999999994</v>
      </c>
      <c r="P130" s="5">
        <v>10.464499999999999</v>
      </c>
      <c r="Q130" s="2"/>
      <c r="R130" s="1">
        <v>2</v>
      </c>
      <c r="S130" s="2"/>
      <c r="T130" s="29">
        <v>30.244900000000001</v>
      </c>
      <c r="U130" s="4"/>
      <c r="V130" s="3">
        <v>2</v>
      </c>
      <c r="W130" s="2"/>
      <c r="X130" s="5">
        <v>23.167300000000001</v>
      </c>
      <c r="Y130" s="2"/>
      <c r="Z130" s="5">
        <v>3.1337999999999999</v>
      </c>
      <c r="AA130" s="2"/>
      <c r="AB130" s="2"/>
      <c r="AC130" s="3">
        <v>2</v>
      </c>
      <c r="AE130" s="30">
        <v>3.4133091169746241</v>
      </c>
      <c r="AF130" s="4"/>
      <c r="AG130" s="4"/>
      <c r="AH130" s="7">
        <f t="shared" si="6"/>
        <v>3.4133091169746241</v>
      </c>
      <c r="AI130" s="2"/>
      <c r="AJ130" s="3">
        <v>2</v>
      </c>
      <c r="AK130" s="6"/>
      <c r="AL130" s="5">
        <v>8.2059999999999995</v>
      </c>
      <c r="AM130" s="36"/>
      <c r="AN130" s="36"/>
      <c r="AO130" s="1"/>
      <c r="AP130">
        <v>22.9</v>
      </c>
      <c r="AQ130" s="37">
        <v>30.532511840831756</v>
      </c>
      <c r="AR130" s="37">
        <v>6.8314706994328914E-2</v>
      </c>
      <c r="AS130" s="37">
        <v>6.2156809073724084E-3</v>
      </c>
      <c r="AT130" s="37">
        <v>2.8704421233386612</v>
      </c>
      <c r="AU130" s="37">
        <v>56.070153149905479</v>
      </c>
      <c r="AV130" s="3">
        <v>2</v>
      </c>
      <c r="AW130" s="5">
        <v>1.9E-3</v>
      </c>
      <c r="AX130" s="42"/>
      <c r="AY130" s="42"/>
      <c r="AZ130" s="27"/>
      <c r="BA130" s="3"/>
      <c r="BB130" s="4"/>
      <c r="BC130" s="4"/>
      <c r="BD130" s="27"/>
      <c r="BE130" s="3"/>
      <c r="BF130" s="2"/>
      <c r="BG130" s="2"/>
      <c r="BJ130">
        <v>4.5</v>
      </c>
    </row>
    <row r="131" spans="1:62" x14ac:dyDescent="0.2">
      <c r="A131" s="23">
        <v>130</v>
      </c>
      <c r="B131" t="s">
        <v>56</v>
      </c>
      <c r="C131" s="9">
        <v>44454</v>
      </c>
      <c r="D131" s="26">
        <v>0.80674768518518514</v>
      </c>
      <c r="E131" s="9">
        <v>44454</v>
      </c>
      <c r="F131" s="25">
        <v>0.52542824074074079</v>
      </c>
      <c r="G131" t="s">
        <v>71</v>
      </c>
      <c r="H131" t="s">
        <v>98</v>
      </c>
      <c r="I131" s="48">
        <v>47.546666666666667</v>
      </c>
      <c r="J131" s="4">
        <v>-123.00749999999999</v>
      </c>
      <c r="K131">
        <v>13</v>
      </c>
      <c r="L131">
        <v>5</v>
      </c>
      <c r="M131" s="28">
        <v>2</v>
      </c>
      <c r="N131" s="5">
        <v>50.356000000000002</v>
      </c>
      <c r="O131" s="5">
        <v>49.93</v>
      </c>
      <c r="P131" s="5">
        <v>9.9610000000000003</v>
      </c>
      <c r="Q131" s="2"/>
      <c r="R131" s="1">
        <v>2</v>
      </c>
      <c r="S131" s="2"/>
      <c r="T131" s="29">
        <v>30.097300000000001</v>
      </c>
      <c r="U131" s="4"/>
      <c r="V131" s="3">
        <v>2</v>
      </c>
      <c r="W131" s="2"/>
      <c r="X131" s="5">
        <v>23.133700000000001</v>
      </c>
      <c r="Y131" s="2"/>
      <c r="Z131" s="5">
        <v>2.7324999999999999</v>
      </c>
      <c r="AA131" s="2"/>
      <c r="AB131" s="2"/>
      <c r="AC131" s="3">
        <v>2</v>
      </c>
      <c r="AE131" s="30">
        <v>2.9096491502520605</v>
      </c>
      <c r="AF131" s="4"/>
      <c r="AG131" s="4"/>
      <c r="AH131" s="7">
        <f t="shared" ref="AH131:AH194" si="10">AVERAGE(AE131:AF131)</f>
        <v>2.9096491502520605</v>
      </c>
      <c r="AI131" s="2"/>
      <c r="AJ131" s="3">
        <v>2</v>
      </c>
      <c r="AK131" s="6"/>
      <c r="AL131" s="5">
        <v>8.1329999999999991</v>
      </c>
      <c r="AM131" s="36"/>
      <c r="AN131" s="36"/>
      <c r="AO131" s="1"/>
      <c r="AP131">
        <v>22.9</v>
      </c>
      <c r="AQ131" s="37">
        <v>33.211678172816633</v>
      </c>
      <c r="AR131" s="37">
        <v>7.4061153270321381E-2</v>
      </c>
      <c r="AS131" s="37">
        <v>5.8272388355387382E-3</v>
      </c>
      <c r="AT131" s="37">
        <v>3.1040497842490367</v>
      </c>
      <c r="AU131" s="37">
        <v>60.574653461867676</v>
      </c>
      <c r="AV131" s="3">
        <v>2</v>
      </c>
      <c r="AW131" s="5">
        <v>0</v>
      </c>
      <c r="AX131" s="39">
        <v>0</v>
      </c>
      <c r="AY131"/>
      <c r="AZ131" s="30">
        <f>AX131</f>
        <v>0</v>
      </c>
      <c r="BA131" s="47">
        <v>2</v>
      </c>
      <c r="BB131" s="39">
        <v>0.26986457995016133</v>
      </c>
      <c r="BC131" s="4"/>
      <c r="BD131" s="27">
        <f t="shared" si="7"/>
        <v>0.26986457995016133</v>
      </c>
      <c r="BE131" s="3">
        <v>2</v>
      </c>
      <c r="BF131" s="2"/>
      <c r="BG131" s="2"/>
      <c r="BJ131">
        <v>4.5</v>
      </c>
    </row>
    <row r="132" spans="1:62" x14ac:dyDescent="0.2">
      <c r="A132" s="23">
        <v>131</v>
      </c>
      <c r="B132" t="s">
        <v>56</v>
      </c>
      <c r="C132" s="9">
        <v>44454</v>
      </c>
      <c r="D132" s="26">
        <v>0.80674768518518514</v>
      </c>
      <c r="E132" s="9">
        <v>44454</v>
      </c>
      <c r="F132" s="25">
        <v>0.5264699074074074</v>
      </c>
      <c r="G132" t="s">
        <v>71</v>
      </c>
      <c r="H132" t="s">
        <v>98</v>
      </c>
      <c r="I132" s="48">
        <v>47.546666666666667</v>
      </c>
      <c r="J132" s="4">
        <v>-123.00749999999999</v>
      </c>
      <c r="K132">
        <v>13</v>
      </c>
      <c r="L132">
        <v>6</v>
      </c>
      <c r="M132" s="28">
        <v>2</v>
      </c>
      <c r="N132" s="5">
        <v>30.286999999999999</v>
      </c>
      <c r="O132" s="5">
        <v>30.032</v>
      </c>
      <c r="P132" s="5">
        <v>9.9372000000000007</v>
      </c>
      <c r="Q132" s="2"/>
      <c r="R132" s="1">
        <v>2</v>
      </c>
      <c r="S132" s="2"/>
      <c r="T132" s="29">
        <v>30.0318</v>
      </c>
      <c r="U132" s="4"/>
      <c r="V132" s="3">
        <v>2</v>
      </c>
      <c r="W132" s="2"/>
      <c r="X132" s="5">
        <v>23.086099999999998</v>
      </c>
      <c r="Y132" s="2"/>
      <c r="Z132" s="5">
        <v>2.5657999999999999</v>
      </c>
      <c r="AA132" s="2"/>
      <c r="AB132" s="2"/>
      <c r="AC132" s="3">
        <v>2</v>
      </c>
      <c r="AE132" s="30">
        <v>2.7141417981300968</v>
      </c>
      <c r="AF132" s="4"/>
      <c r="AG132" s="4"/>
      <c r="AH132" s="7">
        <f t="shared" si="10"/>
        <v>2.7141417981300968</v>
      </c>
      <c r="AI132" s="2"/>
      <c r="AJ132" s="3">
        <v>2</v>
      </c>
      <c r="AK132" s="6"/>
      <c r="AL132" s="5">
        <v>8.1080000000000005</v>
      </c>
      <c r="AM132" s="36"/>
      <c r="AN132" s="36"/>
      <c r="AO132" s="1"/>
      <c r="AP132">
        <v>22.9</v>
      </c>
      <c r="AQ132" s="37">
        <v>33.688006619848764</v>
      </c>
      <c r="AR132" s="37">
        <v>5.3043871455576562E-2</v>
      </c>
      <c r="AS132" s="37">
        <v>0.17856728675992439</v>
      </c>
      <c r="AT132" s="37">
        <v>3.1264857577189593</v>
      </c>
      <c r="AU132" s="37">
        <v>59.289721312839319</v>
      </c>
      <c r="AV132" s="3">
        <v>2</v>
      </c>
      <c r="AW132" s="5">
        <v>2.8799999999999999E-2</v>
      </c>
      <c r="AX132" s="39">
        <v>2.8698146391810224E-2</v>
      </c>
      <c r="AY132" s="42"/>
      <c r="AZ132" s="27">
        <f>AVERAGE(AX132:AY132)</f>
        <v>2.8698146391810224E-2</v>
      </c>
      <c r="BA132" s="3">
        <v>2</v>
      </c>
      <c r="BB132" s="39">
        <v>0.39513158940449022</v>
      </c>
      <c r="BC132" s="4"/>
      <c r="BD132" s="27">
        <f t="shared" si="7"/>
        <v>0.39513158940449022</v>
      </c>
      <c r="BE132" s="3">
        <v>2</v>
      </c>
      <c r="BF132" s="2"/>
      <c r="BG132" s="2"/>
      <c r="BJ132">
        <v>4.5</v>
      </c>
    </row>
    <row r="133" spans="1:62" x14ac:dyDescent="0.2">
      <c r="A133" s="23">
        <v>132</v>
      </c>
      <c r="B133" t="s">
        <v>56</v>
      </c>
      <c r="C133" s="9">
        <v>44454</v>
      </c>
      <c r="D133" s="26">
        <v>0.80674768518518514</v>
      </c>
      <c r="E133" s="9">
        <v>44454</v>
      </c>
      <c r="F133" s="25">
        <v>0.52733796296296298</v>
      </c>
      <c r="G133" t="s">
        <v>71</v>
      </c>
      <c r="H133" t="s">
        <v>98</v>
      </c>
      <c r="I133" s="48">
        <v>47.546666666666667</v>
      </c>
      <c r="J133" s="4">
        <v>-123.00749999999999</v>
      </c>
      <c r="K133">
        <v>13</v>
      </c>
      <c r="L133">
        <v>7</v>
      </c>
      <c r="M133" s="28">
        <v>2</v>
      </c>
      <c r="N133" s="5">
        <v>20.177</v>
      </c>
      <c r="O133" s="5">
        <v>20.007999999999999</v>
      </c>
      <c r="P133" s="5">
        <v>10.1593</v>
      </c>
      <c r="Q133" s="2"/>
      <c r="R133" s="1">
        <v>2</v>
      </c>
      <c r="S133" s="2"/>
      <c r="T133" s="29">
        <v>29.9252</v>
      </c>
      <c r="U133" s="4"/>
      <c r="V133" s="3">
        <v>2</v>
      </c>
      <c r="W133" s="2"/>
      <c r="X133" s="5">
        <v>22.967099999999999</v>
      </c>
      <c r="Y133" s="2"/>
      <c r="Z133" s="5">
        <v>2.3757999999999999</v>
      </c>
      <c r="AA133" s="2"/>
      <c r="AB133" s="2"/>
      <c r="AC133" s="3">
        <v>2</v>
      </c>
      <c r="AE133" s="30">
        <v>2.5196982729426631</v>
      </c>
      <c r="AF133" s="4"/>
      <c r="AG133" s="4"/>
      <c r="AH133" s="7">
        <f t="shared" si="10"/>
        <v>2.5196982729426631</v>
      </c>
      <c r="AI133" s="2"/>
      <c r="AJ133" s="3">
        <v>2</v>
      </c>
      <c r="AK133" s="6"/>
      <c r="AL133" s="5">
        <v>8.0830000000000002</v>
      </c>
      <c r="AM133" s="36"/>
      <c r="AN133" s="36"/>
      <c r="AO133" s="1"/>
      <c r="AP133">
        <v>22.9</v>
      </c>
      <c r="AQ133" s="37">
        <v>33.12218407410208</v>
      </c>
      <c r="AR133" s="37">
        <v>6.7948273724007552E-2</v>
      </c>
      <c r="AS133" s="37">
        <v>2.3155181202268442E-2</v>
      </c>
      <c r="AT133" s="37">
        <v>3.2056168376614713</v>
      </c>
      <c r="AU133" s="37">
        <v>59.075361017603022</v>
      </c>
      <c r="AV133" s="3">
        <v>2</v>
      </c>
      <c r="AW133" s="5">
        <v>0.19259999999999999</v>
      </c>
      <c r="AX133" s="39">
        <v>1.147925855672415E-2</v>
      </c>
      <c r="AY133" s="42"/>
      <c r="AZ133" s="27">
        <f>AVERAGE(AX133:AY133)</f>
        <v>1.147925855672415E-2</v>
      </c>
      <c r="BA133" s="47">
        <v>2</v>
      </c>
      <c r="BB133" s="39">
        <v>0.44187572846800027</v>
      </c>
      <c r="BC133" s="4"/>
      <c r="BD133" s="27">
        <f t="shared" ref="BD133:BD193" si="11">AVERAGE(BB133:BC133)</f>
        <v>0.44187572846800027</v>
      </c>
      <c r="BE133" s="3">
        <v>2</v>
      </c>
      <c r="BF133" s="2"/>
      <c r="BG133" s="2"/>
      <c r="BJ133">
        <v>4.5</v>
      </c>
    </row>
    <row r="134" spans="1:62" x14ac:dyDescent="0.2">
      <c r="A134" s="23">
        <v>133</v>
      </c>
      <c r="B134" t="s">
        <v>56</v>
      </c>
      <c r="C134" s="9">
        <v>44454</v>
      </c>
      <c r="D134" s="26">
        <v>0.80674768518518514</v>
      </c>
      <c r="E134" s="9">
        <v>44454</v>
      </c>
      <c r="F134" s="25">
        <v>0.52818287037037037</v>
      </c>
      <c r="G134" t="s">
        <v>71</v>
      </c>
      <c r="H134" t="s">
        <v>98</v>
      </c>
      <c r="I134" s="48">
        <v>47.546666666666667</v>
      </c>
      <c r="J134" s="4">
        <v>-123.00749999999999</v>
      </c>
      <c r="K134">
        <v>13</v>
      </c>
      <c r="L134">
        <v>8</v>
      </c>
      <c r="M134" s="28">
        <v>2</v>
      </c>
      <c r="N134" s="5">
        <v>10.06</v>
      </c>
      <c r="O134" s="5">
        <v>9.9749999999999996</v>
      </c>
      <c r="P134" s="5">
        <v>11.1411</v>
      </c>
      <c r="Q134" s="2"/>
      <c r="R134" s="1">
        <v>2</v>
      </c>
      <c r="S134" s="2"/>
      <c r="T134" s="29">
        <v>29.832799999999999</v>
      </c>
      <c r="U134" s="4"/>
      <c r="V134" s="3">
        <v>2</v>
      </c>
      <c r="W134" s="2"/>
      <c r="X134" s="5">
        <v>22.731200000000001</v>
      </c>
      <c r="Y134" s="2"/>
      <c r="Z134" s="5">
        <v>3.9735999999999998</v>
      </c>
      <c r="AA134" s="2"/>
      <c r="AB134" s="2"/>
      <c r="AC134" s="3">
        <v>2</v>
      </c>
      <c r="AE134" s="30">
        <v>3.8997393134383693</v>
      </c>
      <c r="AF134" s="4"/>
      <c r="AG134" s="4"/>
      <c r="AH134" s="7">
        <f t="shared" si="10"/>
        <v>3.8997393134383693</v>
      </c>
      <c r="AI134" s="2"/>
      <c r="AJ134" s="3">
        <v>2</v>
      </c>
      <c r="AK134" s="6"/>
      <c r="AL134" s="5">
        <v>8.2680000000000007</v>
      </c>
      <c r="AM134" s="36"/>
      <c r="AN134" s="36"/>
      <c r="AO134" s="1"/>
      <c r="AP134">
        <v>22.9</v>
      </c>
      <c r="AQ134" s="37">
        <v>26.365246917315691</v>
      </c>
      <c r="AR134" s="37">
        <v>0.30093256529300572</v>
      </c>
      <c r="AS134" s="37">
        <v>0</v>
      </c>
      <c r="AT134" s="37">
        <v>2.7000282040765731</v>
      </c>
      <c r="AU134" s="37">
        <v>51.296582017897919</v>
      </c>
      <c r="AV134" s="3">
        <v>2</v>
      </c>
      <c r="AW134" s="5">
        <v>0.91930000000000001</v>
      </c>
      <c r="AX134" s="39">
        <v>1.147925855672405E-2</v>
      </c>
      <c r="AY134" s="42"/>
      <c r="AZ134" s="27">
        <f>AVERAGE(AX134:AY134)</f>
        <v>1.147925855672405E-2</v>
      </c>
      <c r="BA134" s="3">
        <v>2</v>
      </c>
      <c r="BB134" s="39">
        <v>0.63729490705259995</v>
      </c>
      <c r="BC134" s="4"/>
      <c r="BD134" s="27">
        <f t="shared" si="11"/>
        <v>0.63729490705259995</v>
      </c>
      <c r="BE134" s="3">
        <v>2</v>
      </c>
      <c r="BF134" s="2"/>
      <c r="BG134" s="2"/>
      <c r="BJ134">
        <v>4.5</v>
      </c>
    </row>
    <row r="135" spans="1:62" x14ac:dyDescent="0.2">
      <c r="A135" s="23">
        <v>134</v>
      </c>
      <c r="B135" t="s">
        <v>56</v>
      </c>
      <c r="C135" s="9">
        <v>44454</v>
      </c>
      <c r="D135" s="26">
        <v>0.80674768518518514</v>
      </c>
      <c r="E135" s="9">
        <v>44454</v>
      </c>
      <c r="F135" s="25">
        <v>0.52907407407407414</v>
      </c>
      <c r="G135" t="s">
        <v>71</v>
      </c>
      <c r="H135" t="s">
        <v>98</v>
      </c>
      <c r="I135" s="48">
        <v>47.546666666666667</v>
      </c>
      <c r="J135" s="4">
        <v>-123.00749999999999</v>
      </c>
      <c r="K135">
        <v>13</v>
      </c>
      <c r="L135">
        <v>9</v>
      </c>
      <c r="M135" s="28">
        <v>2</v>
      </c>
      <c r="N135" s="5">
        <v>4.9770000000000003</v>
      </c>
      <c r="O135" s="5">
        <v>4.9349999999999996</v>
      </c>
      <c r="P135" s="5">
        <v>15.78</v>
      </c>
      <c r="Q135" s="2"/>
      <c r="R135" s="1">
        <v>2</v>
      </c>
      <c r="S135" s="2"/>
      <c r="T135" s="29">
        <v>27.607800000000001</v>
      </c>
      <c r="U135" s="4"/>
      <c r="V135" s="3">
        <v>2</v>
      </c>
      <c r="W135" s="2"/>
      <c r="X135" s="5">
        <v>20.117799999999999</v>
      </c>
      <c r="Y135" s="2"/>
      <c r="Z135" s="5">
        <v>8.0884</v>
      </c>
      <c r="AA135" s="2"/>
      <c r="AB135" s="2"/>
      <c r="AC135" s="3">
        <v>2</v>
      </c>
      <c r="AE135" s="30">
        <v>8.3717478981085218</v>
      </c>
      <c r="AF135" s="4"/>
      <c r="AG135" s="4"/>
      <c r="AH135" s="7">
        <f t="shared" si="10"/>
        <v>8.3717478981085218</v>
      </c>
      <c r="AI135" s="2"/>
      <c r="AJ135" s="3">
        <v>2</v>
      </c>
      <c r="AK135" s="6"/>
      <c r="AL135" s="5">
        <v>8.7319999999999993</v>
      </c>
      <c r="AM135" s="36"/>
      <c r="AN135" s="36"/>
      <c r="AO135" s="1"/>
      <c r="AP135">
        <v>22.9</v>
      </c>
      <c r="AQ135" s="37">
        <v>3.7237813468809078</v>
      </c>
      <c r="AR135" s="37">
        <v>0.10009960529300567</v>
      </c>
      <c r="AS135" s="37">
        <v>0</v>
      </c>
      <c r="AT135" s="37">
        <v>1.5868372534860034</v>
      </c>
      <c r="AU135" s="37">
        <v>49.526092443289222</v>
      </c>
      <c r="AV135" s="3">
        <v>2</v>
      </c>
      <c r="AW135" s="5">
        <v>4.7575000000000003</v>
      </c>
      <c r="AX135" s="39">
        <v>0.1607096197941375</v>
      </c>
      <c r="AY135" s="42"/>
      <c r="AZ135" s="27">
        <f>AVERAGE(AX135:AY135)</f>
        <v>0.1607096197941375</v>
      </c>
      <c r="BA135" s="47">
        <v>2</v>
      </c>
      <c r="BB135" s="39">
        <v>1.6497435528380844</v>
      </c>
      <c r="BC135" s="4"/>
      <c r="BD135" s="27">
        <f t="shared" si="11"/>
        <v>1.6497435528380844</v>
      </c>
      <c r="BE135" s="3">
        <v>2</v>
      </c>
      <c r="BF135" s="2"/>
      <c r="BG135" s="2"/>
      <c r="BJ135">
        <v>4.5</v>
      </c>
    </row>
    <row r="136" spans="1:62" x14ac:dyDescent="0.2">
      <c r="A136" s="23">
        <v>135</v>
      </c>
      <c r="B136" t="s">
        <v>56</v>
      </c>
      <c r="C136" s="9">
        <v>44454</v>
      </c>
      <c r="D136" s="26">
        <v>0.80674768518518514</v>
      </c>
      <c r="E136" s="9">
        <v>44454</v>
      </c>
      <c r="F136" s="25">
        <v>0.5296643518518519</v>
      </c>
      <c r="G136" t="s">
        <v>71</v>
      </c>
      <c r="H136" t="s">
        <v>98</v>
      </c>
      <c r="I136" s="48">
        <v>47.546666666666667</v>
      </c>
      <c r="J136" s="4">
        <v>-123.00749999999999</v>
      </c>
      <c r="K136">
        <v>13</v>
      </c>
      <c r="L136">
        <v>10</v>
      </c>
      <c r="M136" s="28">
        <v>2</v>
      </c>
      <c r="N136" s="5">
        <v>2.72</v>
      </c>
      <c r="O136" s="5">
        <v>2.6970000000000001</v>
      </c>
      <c r="P136" s="5">
        <v>16.334399999999999</v>
      </c>
      <c r="Q136" s="2"/>
      <c r="R136" s="1">
        <v>2</v>
      </c>
      <c r="S136" s="2"/>
      <c r="T136" s="29">
        <v>26.933399999999999</v>
      </c>
      <c r="U136" s="4"/>
      <c r="V136" s="3">
        <v>2</v>
      </c>
      <c r="W136" s="2"/>
      <c r="X136" s="5">
        <v>19.481200000000001</v>
      </c>
      <c r="Y136" s="2"/>
      <c r="Z136" s="5">
        <v>8.4566999999999997</v>
      </c>
      <c r="AA136" s="2"/>
      <c r="AB136" s="2"/>
      <c r="AC136" s="3">
        <v>2</v>
      </c>
      <c r="AE136" s="30">
        <v>8.8204564573211695</v>
      </c>
      <c r="AF136" s="4"/>
      <c r="AG136" s="4"/>
      <c r="AH136" s="7">
        <f t="shared" si="10"/>
        <v>8.8204564573211695</v>
      </c>
      <c r="AI136" s="2"/>
      <c r="AJ136" s="3">
        <v>2</v>
      </c>
      <c r="AK136" s="6"/>
      <c r="AL136" s="5">
        <v>8.7750000000000004</v>
      </c>
      <c r="AM136" s="36"/>
      <c r="AN136" s="36"/>
      <c r="AO136" s="1"/>
      <c r="AP136">
        <v>22.9</v>
      </c>
      <c r="AQ136" s="37">
        <v>1.8949227984499053</v>
      </c>
      <c r="AR136" s="37">
        <v>6.3864266767485828E-2</v>
      </c>
      <c r="AS136" s="37">
        <v>5.0481871153119249E-3</v>
      </c>
      <c r="AT136" s="37">
        <v>1.5019966763245458</v>
      </c>
      <c r="AU136" s="37">
        <v>49.518679491168236</v>
      </c>
      <c r="AV136" s="3">
        <v>2</v>
      </c>
      <c r="AW136" s="5">
        <v>4.1677999999999997</v>
      </c>
      <c r="AX136" s="39">
        <v>0.29846072247482647</v>
      </c>
      <c r="AY136" s="42"/>
      <c r="AZ136" s="27">
        <f>AVERAGE(AX136:AY136)</f>
        <v>0.29846072247482647</v>
      </c>
      <c r="BA136" s="3">
        <v>2</v>
      </c>
      <c r="BB136" s="39">
        <v>1.5363493451094696</v>
      </c>
      <c r="BC136" s="4"/>
      <c r="BD136" s="27">
        <f t="shared" si="11"/>
        <v>1.5363493451094696</v>
      </c>
      <c r="BE136" s="3">
        <v>2</v>
      </c>
      <c r="BF136" s="2"/>
      <c r="BG136" s="2"/>
      <c r="BJ136">
        <v>4.5</v>
      </c>
    </row>
    <row r="137" spans="1:62" x14ac:dyDescent="0.2">
      <c r="A137" s="23">
        <v>136</v>
      </c>
      <c r="B137" t="s">
        <v>56</v>
      </c>
      <c r="C137" s="9">
        <v>44454</v>
      </c>
      <c r="D137" s="26">
        <v>0.76386574074074076</v>
      </c>
      <c r="E137" s="9">
        <v>44454</v>
      </c>
      <c r="F137" s="25">
        <v>0.47843750000000002</v>
      </c>
      <c r="G137" t="s">
        <v>72</v>
      </c>
      <c r="H137" t="s">
        <v>99</v>
      </c>
      <c r="I137" s="48">
        <v>47.606833333333334</v>
      </c>
      <c r="J137" s="4">
        <v>-122.94</v>
      </c>
      <c r="K137">
        <v>14</v>
      </c>
      <c r="L137">
        <v>1</v>
      </c>
      <c r="M137" s="28">
        <v>2</v>
      </c>
      <c r="N137" s="5">
        <v>166.45699999999999</v>
      </c>
      <c r="O137" s="5">
        <v>164.999</v>
      </c>
      <c r="P137" s="5">
        <v>11.7507</v>
      </c>
      <c r="Q137" s="2"/>
      <c r="R137" s="1">
        <v>2</v>
      </c>
      <c r="S137" s="2"/>
      <c r="T137" s="29">
        <v>30.638400000000001</v>
      </c>
      <c r="U137" s="4"/>
      <c r="V137" s="3">
        <v>2</v>
      </c>
      <c r="W137" s="2"/>
      <c r="X137" s="5">
        <v>23.252800000000001</v>
      </c>
      <c r="Y137" s="2"/>
      <c r="Z137" s="5">
        <v>4.1858000000000004</v>
      </c>
      <c r="AA137" s="2"/>
      <c r="AB137" s="2"/>
      <c r="AC137" s="3">
        <v>2</v>
      </c>
      <c r="AE137" s="30">
        <v>4.389349056237581</v>
      </c>
      <c r="AF137" s="4"/>
      <c r="AG137" s="4"/>
      <c r="AH137" s="7">
        <f t="shared" si="10"/>
        <v>4.389349056237581</v>
      </c>
      <c r="AI137" s="2"/>
      <c r="AJ137" s="3">
        <v>2</v>
      </c>
      <c r="AK137" s="6"/>
      <c r="AL137" s="5">
        <v>8.36</v>
      </c>
      <c r="AM137" s="36"/>
      <c r="AN137" s="36"/>
      <c r="AO137" s="1"/>
      <c r="AP137">
        <v>22.9</v>
      </c>
      <c r="AQ137" s="37">
        <v>25.331914424990547</v>
      </c>
      <c r="AR137" s="37">
        <v>0.50074038805292997</v>
      </c>
      <c r="AS137" s="37">
        <v>0.70647846944423442</v>
      </c>
      <c r="AT137" s="37">
        <v>2.501638842288965</v>
      </c>
      <c r="AU137" s="37">
        <v>47.659409736998114</v>
      </c>
      <c r="AV137" s="3">
        <v>2</v>
      </c>
      <c r="AW137" s="5">
        <v>0.1053</v>
      </c>
      <c r="AX137" s="42"/>
      <c r="AY137" s="42"/>
      <c r="AZ137" s="27"/>
      <c r="BA137" s="3"/>
      <c r="BB137" s="4"/>
      <c r="BC137" s="4"/>
      <c r="BD137" s="27"/>
      <c r="BE137" s="3"/>
      <c r="BF137" s="2"/>
      <c r="BG137" s="2"/>
      <c r="BJ137">
        <v>4.5</v>
      </c>
    </row>
    <row r="138" spans="1:62" x14ac:dyDescent="0.2">
      <c r="A138" s="23">
        <v>137</v>
      </c>
      <c r="B138" t="s">
        <v>56</v>
      </c>
      <c r="C138" s="9">
        <v>44454</v>
      </c>
      <c r="D138" s="26">
        <v>0.76386574074074076</v>
      </c>
      <c r="E138" s="9">
        <v>44454</v>
      </c>
      <c r="F138" s="25">
        <v>0.47997685185185185</v>
      </c>
      <c r="G138" t="s">
        <v>72</v>
      </c>
      <c r="H138" t="s">
        <v>99</v>
      </c>
      <c r="I138" s="48">
        <v>47.606833333333334</v>
      </c>
      <c r="J138" s="4">
        <v>-122.94</v>
      </c>
      <c r="K138">
        <v>14</v>
      </c>
      <c r="L138">
        <v>2</v>
      </c>
      <c r="M138" s="28">
        <v>2</v>
      </c>
      <c r="N138" s="5">
        <v>141.245</v>
      </c>
      <c r="O138" s="5">
        <v>140.017</v>
      </c>
      <c r="P138" s="5">
        <v>11.646000000000001</v>
      </c>
      <c r="Q138" s="2"/>
      <c r="R138" s="1">
        <v>2</v>
      </c>
      <c r="S138" s="2"/>
      <c r="T138" s="29">
        <v>30.565200000000001</v>
      </c>
      <c r="U138" s="4"/>
      <c r="V138" s="3">
        <v>2</v>
      </c>
      <c r="W138" s="2"/>
      <c r="X138" s="5">
        <v>23.214200000000002</v>
      </c>
      <c r="Y138" s="2"/>
      <c r="Z138" s="5">
        <v>4.0273000000000003</v>
      </c>
      <c r="AA138" s="2"/>
      <c r="AB138" s="2"/>
      <c r="AC138" s="3">
        <v>2</v>
      </c>
      <c r="AE138" s="30">
        <v>4.3808018228736589</v>
      </c>
      <c r="AF138" s="4"/>
      <c r="AG138" s="4"/>
      <c r="AH138" s="7">
        <f t="shared" si="10"/>
        <v>4.3808018228736589</v>
      </c>
      <c r="AI138" s="2"/>
      <c r="AJ138" s="3">
        <v>2</v>
      </c>
      <c r="AK138" s="6"/>
      <c r="AL138" s="5">
        <v>8.3439999999999994</v>
      </c>
      <c r="AM138" s="36"/>
      <c r="AN138" s="36"/>
      <c r="AO138" s="1"/>
      <c r="AP138">
        <v>22.9</v>
      </c>
      <c r="AQ138" s="37">
        <v>25.638308687788278</v>
      </c>
      <c r="AR138" s="37">
        <v>0.48424188612476377</v>
      </c>
      <c r="AS138" s="37">
        <v>0.63520929429867679</v>
      </c>
      <c r="AT138" s="37">
        <v>2.4899178019365809</v>
      </c>
      <c r="AU138" s="37">
        <v>46.980080628862005</v>
      </c>
      <c r="AV138" s="3">
        <v>2</v>
      </c>
      <c r="AW138" s="5">
        <v>8.7999999999999995E-2</v>
      </c>
      <c r="AX138" s="42"/>
      <c r="AY138" s="42"/>
      <c r="AZ138" s="27"/>
      <c r="BA138" s="3"/>
      <c r="BB138" s="4"/>
      <c r="BC138" s="4"/>
      <c r="BD138" s="27"/>
      <c r="BE138" s="3"/>
      <c r="BF138" s="2"/>
      <c r="BG138" s="2"/>
      <c r="BJ138">
        <v>4.5</v>
      </c>
    </row>
    <row r="139" spans="1:62" x14ac:dyDescent="0.2">
      <c r="A139" s="23">
        <v>138</v>
      </c>
      <c r="B139" t="s">
        <v>56</v>
      </c>
      <c r="C139" s="9">
        <v>44454</v>
      </c>
      <c r="D139" s="26">
        <v>0.76386574074074076</v>
      </c>
      <c r="E139" s="9">
        <v>44454</v>
      </c>
      <c r="F139" s="25">
        <v>0.48153935185185182</v>
      </c>
      <c r="G139" t="s">
        <v>72</v>
      </c>
      <c r="H139" t="s">
        <v>99</v>
      </c>
      <c r="I139" s="48">
        <v>47.606833333333334</v>
      </c>
      <c r="J139" s="4">
        <v>-122.94</v>
      </c>
      <c r="K139">
        <v>14</v>
      </c>
      <c r="L139">
        <v>3</v>
      </c>
      <c r="M139" s="28">
        <v>2</v>
      </c>
      <c r="N139" s="5">
        <v>111.124</v>
      </c>
      <c r="O139" s="5">
        <v>110.166</v>
      </c>
      <c r="P139" s="5">
        <v>11.582599999999999</v>
      </c>
      <c r="Q139" s="2"/>
      <c r="R139" s="1">
        <v>2</v>
      </c>
      <c r="S139" s="2"/>
      <c r="T139" s="29">
        <v>30.54</v>
      </c>
      <c r="U139" s="4"/>
      <c r="V139" s="3">
        <v>2</v>
      </c>
      <c r="W139" s="2"/>
      <c r="X139" s="5">
        <v>23.205300000000001</v>
      </c>
      <c r="Y139" s="2"/>
      <c r="Z139" s="5">
        <v>3.9660000000000002</v>
      </c>
      <c r="AA139" s="2"/>
      <c r="AB139" s="2"/>
      <c r="AC139" s="3">
        <v>2</v>
      </c>
      <c r="AE139" s="30">
        <v>4.2604598834922687</v>
      </c>
      <c r="AF139" s="4"/>
      <c r="AG139" s="4"/>
      <c r="AH139" s="7">
        <f t="shared" si="10"/>
        <v>4.2604598834922687</v>
      </c>
      <c r="AI139" s="2"/>
      <c r="AJ139" s="3">
        <v>2</v>
      </c>
      <c r="AK139" s="6"/>
      <c r="AL139" s="5">
        <v>8.3369999999999997</v>
      </c>
      <c r="AM139" s="36"/>
      <c r="AN139" s="36"/>
      <c r="AO139" s="1"/>
      <c r="AP139">
        <v>22.9</v>
      </c>
      <c r="AQ139" s="37">
        <v>26.647855759546314</v>
      </c>
      <c r="AR139" s="37">
        <v>0.48832549262759928</v>
      </c>
      <c r="AS139" s="37">
        <v>0.21168540567107752</v>
      </c>
      <c r="AT139" s="37">
        <v>2.5219627454480906</v>
      </c>
      <c r="AU139" s="37">
        <v>47.830891577126657</v>
      </c>
      <c r="AV139" s="3">
        <v>2</v>
      </c>
      <c r="AW139" s="5">
        <v>5.8700000000000002E-2</v>
      </c>
      <c r="AX139" s="42"/>
      <c r="AY139" s="42"/>
      <c r="AZ139" s="27"/>
      <c r="BA139" s="3"/>
      <c r="BB139" s="4"/>
      <c r="BC139" s="4"/>
      <c r="BD139" s="27"/>
      <c r="BE139" s="3"/>
      <c r="BF139" s="2"/>
      <c r="BG139" s="2"/>
      <c r="BJ139">
        <v>4.5</v>
      </c>
    </row>
    <row r="140" spans="1:62" x14ac:dyDescent="0.2">
      <c r="A140" s="23">
        <v>139</v>
      </c>
      <c r="B140" t="s">
        <v>56</v>
      </c>
      <c r="C140" s="9">
        <v>44454</v>
      </c>
      <c r="D140" s="26">
        <v>0.76386574074074076</v>
      </c>
      <c r="E140" s="9">
        <v>44454</v>
      </c>
      <c r="F140" s="25">
        <v>0.48326388888888888</v>
      </c>
      <c r="G140" t="s">
        <v>72</v>
      </c>
      <c r="H140" t="s">
        <v>99</v>
      </c>
      <c r="I140" s="48">
        <v>47.606833333333334</v>
      </c>
      <c r="J140" s="4">
        <v>-122.94</v>
      </c>
      <c r="K140">
        <v>14</v>
      </c>
      <c r="L140">
        <v>4</v>
      </c>
      <c r="M140" s="28">
        <v>2</v>
      </c>
      <c r="N140" s="5">
        <v>80.864999999999995</v>
      </c>
      <c r="O140" s="5">
        <v>80.174000000000007</v>
      </c>
      <c r="P140" s="5">
        <v>11.3558</v>
      </c>
      <c r="Q140" s="2"/>
      <c r="R140" s="1">
        <v>2</v>
      </c>
      <c r="S140" s="2"/>
      <c r="T140" s="29">
        <v>30.452400000000001</v>
      </c>
      <c r="U140" s="4"/>
      <c r="V140" s="3">
        <v>2</v>
      </c>
      <c r="W140" s="2"/>
      <c r="X140" s="5">
        <v>23.176600000000001</v>
      </c>
      <c r="Y140" s="2"/>
      <c r="Z140" s="5">
        <v>3.7029000000000001</v>
      </c>
      <c r="AA140" s="2"/>
      <c r="AB140" s="2"/>
      <c r="AC140" s="3">
        <v>2</v>
      </c>
      <c r="AE140" s="30">
        <v>3.9973408594520699</v>
      </c>
      <c r="AF140" s="4"/>
      <c r="AG140" s="4"/>
      <c r="AH140" s="7">
        <f t="shared" si="10"/>
        <v>3.9973408594520699</v>
      </c>
      <c r="AI140" s="2"/>
      <c r="AJ140" s="3">
        <v>2</v>
      </c>
      <c r="AK140" s="6"/>
      <c r="AL140" s="5">
        <v>8.3000000000000007</v>
      </c>
      <c r="AM140" s="36"/>
      <c r="AN140" s="36"/>
      <c r="AO140" s="1"/>
      <c r="AP140">
        <v>22.9</v>
      </c>
      <c r="AQ140" s="37">
        <v>28.566474498525519</v>
      </c>
      <c r="AR140" s="37">
        <v>7.1758762344045379E-2</v>
      </c>
      <c r="AS140" s="37">
        <v>0</v>
      </c>
      <c r="AT140" s="37">
        <v>2.5765409171713216</v>
      </c>
      <c r="AU140" s="37">
        <v>48.970420324400756</v>
      </c>
      <c r="AV140" s="3">
        <v>2</v>
      </c>
      <c r="AW140" s="5">
        <v>4.1399999999999999E-2</v>
      </c>
      <c r="AX140" s="42"/>
      <c r="AY140" s="42"/>
      <c r="AZ140" s="27"/>
      <c r="BA140" s="3"/>
      <c r="BB140" s="4"/>
      <c r="BC140" s="4"/>
      <c r="BD140" s="27"/>
      <c r="BE140" s="3"/>
      <c r="BF140" s="2"/>
      <c r="BG140" s="2"/>
      <c r="BJ140">
        <v>4.5</v>
      </c>
    </row>
    <row r="141" spans="1:62" x14ac:dyDescent="0.2">
      <c r="A141" s="23">
        <v>140</v>
      </c>
      <c r="B141" t="s">
        <v>56</v>
      </c>
      <c r="C141" s="9">
        <v>44454</v>
      </c>
      <c r="D141" s="26">
        <v>0.76386574074074076</v>
      </c>
      <c r="E141" s="9">
        <v>44454</v>
      </c>
      <c r="F141" s="25">
        <v>0.4848263888888889</v>
      </c>
      <c r="G141" t="s">
        <v>72</v>
      </c>
      <c r="H141" t="s">
        <v>99</v>
      </c>
      <c r="I141" s="48">
        <v>47.606833333333334</v>
      </c>
      <c r="J141" s="4">
        <v>-122.94</v>
      </c>
      <c r="K141">
        <v>14</v>
      </c>
      <c r="L141">
        <v>5</v>
      </c>
      <c r="M141" s="28">
        <v>2</v>
      </c>
      <c r="N141" s="5">
        <v>50.527000000000001</v>
      </c>
      <c r="O141" s="5">
        <v>50.097999999999999</v>
      </c>
      <c r="P141" s="5">
        <v>10.1295</v>
      </c>
      <c r="Q141" s="2"/>
      <c r="R141" s="1">
        <v>2</v>
      </c>
      <c r="S141" s="2"/>
      <c r="T141" s="29">
        <v>30.122199999999999</v>
      </c>
      <c r="U141" s="4"/>
      <c r="V141" s="3">
        <v>2</v>
      </c>
      <c r="W141" s="2"/>
      <c r="X141" s="5">
        <v>23.126000000000001</v>
      </c>
      <c r="Y141" s="2"/>
      <c r="Z141" s="5">
        <v>2.8820999999999999</v>
      </c>
      <c r="AA141" s="2"/>
      <c r="AB141" s="2"/>
      <c r="AC141" s="3">
        <v>2</v>
      </c>
      <c r="AE141" s="30">
        <v>3.1086631690396191</v>
      </c>
      <c r="AF141" s="4"/>
      <c r="AG141" s="4"/>
      <c r="AH141" s="7">
        <f t="shared" si="10"/>
        <v>3.1086631690396191</v>
      </c>
      <c r="AI141" s="2"/>
      <c r="AJ141" s="3">
        <v>2</v>
      </c>
      <c r="AK141" s="6"/>
      <c r="AL141" s="5">
        <v>8.1489999999999991</v>
      </c>
      <c r="AM141" s="36"/>
      <c r="AN141" s="36"/>
      <c r="AO141" s="1"/>
      <c r="AP141">
        <v>22.9</v>
      </c>
      <c r="AQ141" s="37">
        <v>32.672016019508504</v>
      </c>
      <c r="AR141" s="37">
        <v>7.763502396975426E-2</v>
      </c>
      <c r="AS141" s="37">
        <v>0</v>
      </c>
      <c r="AT141" s="37">
        <v>2.9567505266714891</v>
      </c>
      <c r="AU141" s="37">
        <v>57.656809501988654</v>
      </c>
      <c r="AV141" s="3">
        <v>2</v>
      </c>
      <c r="AW141" s="5">
        <v>0</v>
      </c>
      <c r="AX141" s="30">
        <v>0</v>
      </c>
      <c r="AY141" s="42"/>
      <c r="AZ141" s="27">
        <f>AX141</f>
        <v>0</v>
      </c>
      <c r="BA141" s="3">
        <v>2</v>
      </c>
      <c r="BB141" s="30">
        <v>0.31174011821828984</v>
      </c>
      <c r="BC141" s="4"/>
      <c r="BD141" s="27">
        <f t="shared" si="11"/>
        <v>0.31174011821828984</v>
      </c>
      <c r="BE141" s="3">
        <v>2</v>
      </c>
      <c r="BF141" s="2"/>
      <c r="BG141" s="2"/>
      <c r="BJ141">
        <v>4.5</v>
      </c>
    </row>
    <row r="142" spans="1:62" x14ac:dyDescent="0.2">
      <c r="A142" s="23">
        <v>141</v>
      </c>
      <c r="B142" t="s">
        <v>56</v>
      </c>
      <c r="C142" s="9">
        <v>44454</v>
      </c>
      <c r="D142" s="26">
        <v>0.76386574074074076</v>
      </c>
      <c r="E142" s="9">
        <v>44454</v>
      </c>
      <c r="F142" s="25">
        <v>0.48599537037037038</v>
      </c>
      <c r="G142" t="s">
        <v>72</v>
      </c>
      <c r="H142" t="s">
        <v>99</v>
      </c>
      <c r="I142" s="48">
        <v>47.606833333333334</v>
      </c>
      <c r="J142" s="4">
        <v>-122.94</v>
      </c>
      <c r="K142">
        <v>14</v>
      </c>
      <c r="L142">
        <v>6</v>
      </c>
      <c r="M142" s="28">
        <v>2</v>
      </c>
      <c r="N142" s="5">
        <v>30.385999999999999</v>
      </c>
      <c r="O142" s="5">
        <v>30.13</v>
      </c>
      <c r="P142" s="5">
        <v>10.083399999999999</v>
      </c>
      <c r="Q142" s="2"/>
      <c r="R142" s="1">
        <v>2</v>
      </c>
      <c r="S142" s="2"/>
      <c r="T142" s="29">
        <v>30.0444</v>
      </c>
      <c r="U142" s="4"/>
      <c r="V142" s="3">
        <v>2</v>
      </c>
      <c r="W142" s="2"/>
      <c r="X142" s="5">
        <v>23.072399999999998</v>
      </c>
      <c r="Y142" s="2"/>
      <c r="Z142" s="5">
        <v>2.9478</v>
      </c>
      <c r="AA142" s="2"/>
      <c r="AB142" s="2"/>
      <c r="AC142" s="3">
        <v>2</v>
      </c>
      <c r="AE142" s="30">
        <v>3.1784023637480625</v>
      </c>
      <c r="AF142" s="4"/>
      <c r="AG142" s="4"/>
      <c r="AH142" s="7">
        <f t="shared" si="10"/>
        <v>3.1784023637480625</v>
      </c>
      <c r="AI142" s="2"/>
      <c r="AJ142" s="3">
        <v>2</v>
      </c>
      <c r="AK142" s="6"/>
      <c r="AL142" s="5">
        <v>8.1449999999999996</v>
      </c>
      <c r="AM142" s="36"/>
      <c r="AN142" s="36"/>
      <c r="AO142" s="1"/>
      <c r="AP142">
        <v>22.9</v>
      </c>
      <c r="AQ142" s="37">
        <v>32.511785056408314</v>
      </c>
      <c r="AR142" s="37">
        <v>8.9078326200378088E-2</v>
      </c>
      <c r="AS142" s="37">
        <v>0</v>
      </c>
      <c r="AT142" s="37">
        <v>2.9578904139485944</v>
      </c>
      <c r="AU142" s="37">
        <v>55.643103050759919</v>
      </c>
      <c r="AV142" s="3">
        <v>2</v>
      </c>
      <c r="AW142" s="5">
        <v>2.8799999999999999E-2</v>
      </c>
      <c r="AX142" s="30">
        <v>0</v>
      </c>
      <c r="AY142" s="42"/>
      <c r="AZ142" s="27">
        <f>AX142</f>
        <v>0</v>
      </c>
      <c r="BA142" s="3">
        <v>2</v>
      </c>
      <c r="BB142" s="30">
        <v>0.53507632231497526</v>
      </c>
      <c r="BC142" s="4"/>
      <c r="BD142" s="27">
        <f t="shared" si="11"/>
        <v>0.53507632231497526</v>
      </c>
      <c r="BE142" s="3">
        <v>2</v>
      </c>
      <c r="BF142" s="2"/>
      <c r="BG142" s="2"/>
      <c r="BJ142">
        <v>4.5</v>
      </c>
    </row>
    <row r="143" spans="1:62" x14ac:dyDescent="0.2">
      <c r="A143" s="23">
        <v>142</v>
      </c>
      <c r="B143" t="s">
        <v>56</v>
      </c>
      <c r="C143" s="9">
        <v>44454</v>
      </c>
      <c r="D143" s="26">
        <v>0.76386574074074076</v>
      </c>
      <c r="E143" s="9">
        <v>44454</v>
      </c>
      <c r="F143" s="25">
        <v>0.48710648148148145</v>
      </c>
      <c r="G143" t="s">
        <v>72</v>
      </c>
      <c r="H143" t="s">
        <v>99</v>
      </c>
      <c r="I143" s="48">
        <v>47.606833333333334</v>
      </c>
      <c r="J143" s="4">
        <v>-122.94</v>
      </c>
      <c r="K143">
        <v>14</v>
      </c>
      <c r="L143">
        <v>7</v>
      </c>
      <c r="M143" s="28">
        <v>2</v>
      </c>
      <c r="N143" s="5">
        <v>20.254000000000001</v>
      </c>
      <c r="O143" s="5">
        <v>20.084</v>
      </c>
      <c r="P143" s="5">
        <v>10.1919</v>
      </c>
      <c r="Q143" s="2"/>
      <c r="R143" s="1">
        <v>2</v>
      </c>
      <c r="S143" s="2"/>
      <c r="T143" s="29">
        <v>29.9649</v>
      </c>
      <c r="U143" s="4"/>
      <c r="V143" s="3">
        <v>2</v>
      </c>
      <c r="W143" s="2"/>
      <c r="X143" s="5">
        <v>22.992799999999999</v>
      </c>
      <c r="Y143" s="2"/>
      <c r="Z143" s="5">
        <v>3.0207999999999999</v>
      </c>
      <c r="AA143" s="2"/>
      <c r="AB143" s="2"/>
      <c r="AC143" s="3">
        <v>2</v>
      </c>
      <c r="AE143" s="30">
        <v>3.2385937069237798</v>
      </c>
      <c r="AF143" s="4"/>
      <c r="AG143" s="4"/>
      <c r="AH143" s="7">
        <f t="shared" si="10"/>
        <v>3.2385937069237798</v>
      </c>
      <c r="AI143" s="2"/>
      <c r="AJ143" s="3">
        <v>2</v>
      </c>
      <c r="AK143" s="6"/>
      <c r="AL143" s="5">
        <v>8.1460000000000008</v>
      </c>
      <c r="AM143" s="36"/>
      <c r="AN143" s="36"/>
      <c r="AO143" s="1"/>
      <c r="AP143">
        <v>22.9</v>
      </c>
      <c r="AQ143" s="37">
        <v>31.440679163137993</v>
      </c>
      <c r="AR143" s="37">
        <v>0.12300432816635162</v>
      </c>
      <c r="AS143" s="37">
        <v>0</v>
      </c>
      <c r="AT143" s="37">
        <v>2.958614062480899</v>
      </c>
      <c r="AU143" s="37">
        <v>54.572523993323244</v>
      </c>
      <c r="AV143" s="3">
        <v>2</v>
      </c>
      <c r="AW143" s="5">
        <v>0.16450000000000001</v>
      </c>
      <c r="AX143" s="30"/>
      <c r="AY143" s="42"/>
      <c r="AZ143" s="27"/>
      <c r="BA143" s="3"/>
      <c r="BB143" s="30"/>
      <c r="BC143" s="4"/>
      <c r="BD143" s="27"/>
      <c r="BE143" s="3"/>
      <c r="BF143" s="2"/>
      <c r="BG143" s="2"/>
      <c r="BJ143">
        <v>4.5</v>
      </c>
    </row>
    <row r="144" spans="1:62" x14ac:dyDescent="0.2">
      <c r="A144" s="23">
        <v>143</v>
      </c>
      <c r="B144" t="s">
        <v>56</v>
      </c>
      <c r="C144" s="9">
        <v>44454</v>
      </c>
      <c r="D144" s="26">
        <v>0.76386574074074076</v>
      </c>
      <c r="E144" s="9">
        <v>44454</v>
      </c>
      <c r="F144" s="25">
        <v>0.48813657407407413</v>
      </c>
      <c r="G144" t="s">
        <v>72</v>
      </c>
      <c r="H144" t="s">
        <v>99</v>
      </c>
      <c r="I144" s="48">
        <v>47.606833333333334</v>
      </c>
      <c r="J144" s="4">
        <v>-122.94</v>
      </c>
      <c r="K144">
        <v>14</v>
      </c>
      <c r="L144">
        <v>8</v>
      </c>
      <c r="M144" s="28">
        <v>2</v>
      </c>
      <c r="N144" s="5">
        <v>10.130000000000001</v>
      </c>
      <c r="O144" s="5">
        <v>10.045</v>
      </c>
      <c r="P144" s="5">
        <v>11.8706</v>
      </c>
      <c r="Q144" s="2"/>
      <c r="R144" s="1">
        <v>2</v>
      </c>
      <c r="S144" s="2"/>
      <c r="T144" s="29">
        <v>29.8294</v>
      </c>
      <c r="U144" s="4"/>
      <c r="V144" s="3">
        <v>2</v>
      </c>
      <c r="W144" s="2"/>
      <c r="X144" s="5">
        <v>22.600300000000001</v>
      </c>
      <c r="Y144" s="2"/>
      <c r="Z144" s="5">
        <v>4.7880000000000003</v>
      </c>
      <c r="AA144" s="2"/>
      <c r="AB144" s="2"/>
      <c r="AC144" s="3">
        <v>2</v>
      </c>
      <c r="AE144" s="30">
        <v>4.9749584894050622</v>
      </c>
      <c r="AF144" s="4"/>
      <c r="AG144" s="4"/>
      <c r="AH144" s="7">
        <f t="shared" si="10"/>
        <v>4.9749584894050622</v>
      </c>
      <c r="AI144" s="2"/>
      <c r="AJ144" s="3">
        <v>2</v>
      </c>
      <c r="AK144" s="6"/>
      <c r="AL144" s="5">
        <v>8.3729999999999993</v>
      </c>
      <c r="AM144" s="36"/>
      <c r="AN144" s="36"/>
      <c r="AO144" s="1"/>
      <c r="AP144">
        <v>22.9</v>
      </c>
      <c r="AQ144" s="37">
        <v>22.250338857088845</v>
      </c>
      <c r="AR144" s="37">
        <v>0.35597894291115312</v>
      </c>
      <c r="AS144" s="37">
        <v>0</v>
      </c>
      <c r="AT144" s="37">
        <v>2.2965108209640532</v>
      </c>
      <c r="AU144" s="37">
        <v>46.630925868809072</v>
      </c>
      <c r="AV144" s="3">
        <v>2</v>
      </c>
      <c r="AW144" s="5">
        <v>1.2887999999999999</v>
      </c>
      <c r="AX144" s="30">
        <v>1.7218887835086173E-2</v>
      </c>
      <c r="AY144" s="42"/>
      <c r="AZ144" s="27">
        <f>AVERAGE(AX144:AY144)</f>
        <v>1.7218887835086173E-2</v>
      </c>
      <c r="BA144" s="3">
        <v>2</v>
      </c>
      <c r="BB144" s="30">
        <v>0.89312905317670721</v>
      </c>
      <c r="BC144" s="4"/>
      <c r="BD144" s="27">
        <f t="shared" si="11"/>
        <v>0.89312905317670721</v>
      </c>
      <c r="BE144" s="3">
        <v>2</v>
      </c>
      <c r="BF144" s="2"/>
      <c r="BG144" s="2"/>
      <c r="BJ144">
        <v>4.5</v>
      </c>
    </row>
    <row r="145" spans="1:62" x14ac:dyDescent="0.2">
      <c r="A145" s="23">
        <v>144</v>
      </c>
      <c r="B145" t="s">
        <v>56</v>
      </c>
      <c r="C145" s="9">
        <v>44454</v>
      </c>
      <c r="D145" s="26">
        <v>0.76386574074074076</v>
      </c>
      <c r="E145" s="9">
        <v>44454</v>
      </c>
      <c r="F145" s="25">
        <v>0.4890856481481482</v>
      </c>
      <c r="G145" t="s">
        <v>72</v>
      </c>
      <c r="H145" t="s">
        <v>99</v>
      </c>
      <c r="I145" s="48">
        <v>47.606833333333334</v>
      </c>
      <c r="J145" s="4">
        <v>-122.94</v>
      </c>
      <c r="K145">
        <v>14</v>
      </c>
      <c r="L145">
        <v>9</v>
      </c>
      <c r="M145" s="28">
        <v>2</v>
      </c>
      <c r="N145" s="5">
        <v>5.03</v>
      </c>
      <c r="O145" s="5">
        <v>4.9880000000000004</v>
      </c>
      <c r="P145" s="5">
        <v>16.3217</v>
      </c>
      <c r="Q145" s="2"/>
      <c r="R145" s="1">
        <v>2</v>
      </c>
      <c r="S145" s="2"/>
      <c r="T145" s="29">
        <v>27.974599999999999</v>
      </c>
      <c r="U145" s="4"/>
      <c r="V145" s="3">
        <v>2</v>
      </c>
      <c r="W145" s="2"/>
      <c r="X145" s="5">
        <v>20.281700000000001</v>
      </c>
      <c r="Y145" s="2"/>
      <c r="Z145" s="5">
        <v>8.5037000000000003</v>
      </c>
      <c r="AA145" s="2"/>
      <c r="AB145" s="2"/>
      <c r="AC145" s="3">
        <v>2</v>
      </c>
      <c r="AE145" s="30">
        <v>8.5324180508540639</v>
      </c>
      <c r="AF145" s="4"/>
      <c r="AG145" s="4"/>
      <c r="AH145" s="7">
        <f t="shared" si="10"/>
        <v>8.5324180508540639</v>
      </c>
      <c r="AI145" s="2"/>
      <c r="AJ145" s="3">
        <v>2</v>
      </c>
      <c r="AK145" s="6"/>
      <c r="AL145" s="5">
        <v>8.8030000000000008</v>
      </c>
      <c r="AM145" s="36"/>
      <c r="AN145" s="36"/>
      <c r="AO145" s="1"/>
      <c r="AP145">
        <v>22.9</v>
      </c>
      <c r="AQ145" s="37">
        <v>3.4134261399999999</v>
      </c>
      <c r="AR145" s="37">
        <v>8.9271360000000008E-2</v>
      </c>
      <c r="AS145" s="37">
        <v>0</v>
      </c>
      <c r="AT145" s="37">
        <v>1.4200477215719718</v>
      </c>
      <c r="AU145" s="37">
        <v>45.529202552000001</v>
      </c>
      <c r="AV145" s="3">
        <v>2</v>
      </c>
      <c r="AW145" s="5">
        <v>3.19</v>
      </c>
      <c r="AX145" s="30">
        <v>9.18340684537928E-2</v>
      </c>
      <c r="AY145" s="42"/>
      <c r="AZ145" s="27">
        <f>AVERAGE(AX145:AY145)</f>
        <v>9.18340684537928E-2</v>
      </c>
      <c r="BA145" s="3">
        <v>2</v>
      </c>
      <c r="BB145" s="30">
        <v>1.3388664874599303</v>
      </c>
      <c r="BC145" s="4"/>
      <c r="BD145" s="27">
        <f t="shared" si="11"/>
        <v>1.3388664874599303</v>
      </c>
      <c r="BE145" s="3">
        <v>2</v>
      </c>
      <c r="BF145" s="2"/>
      <c r="BG145" s="2"/>
      <c r="BJ145">
        <v>4.5</v>
      </c>
    </row>
    <row r="146" spans="1:62" x14ac:dyDescent="0.2">
      <c r="A146" s="23">
        <v>145</v>
      </c>
      <c r="B146" t="s">
        <v>56</v>
      </c>
      <c r="C146" s="9">
        <v>44454</v>
      </c>
      <c r="D146" s="26">
        <v>0.76386574074074076</v>
      </c>
      <c r="E146" s="9">
        <v>44454</v>
      </c>
      <c r="F146" s="25">
        <v>0.48984953703703704</v>
      </c>
      <c r="G146" t="s">
        <v>72</v>
      </c>
      <c r="H146" t="s">
        <v>99</v>
      </c>
      <c r="I146" s="48">
        <v>47.606833333333334</v>
      </c>
      <c r="J146" s="4">
        <v>-122.94</v>
      </c>
      <c r="K146">
        <v>14</v>
      </c>
      <c r="L146">
        <v>10</v>
      </c>
      <c r="M146" s="28">
        <v>2</v>
      </c>
      <c r="N146" s="5">
        <v>2.7250000000000001</v>
      </c>
      <c r="O146" s="5">
        <v>2.702</v>
      </c>
      <c r="P146" s="5">
        <v>16.1693</v>
      </c>
      <c r="Q146" s="2"/>
      <c r="R146" s="1">
        <v>2</v>
      </c>
      <c r="S146" s="2"/>
      <c r="T146" s="29">
        <v>27.408300000000001</v>
      </c>
      <c r="U146" s="4"/>
      <c r="V146" s="3">
        <v>2</v>
      </c>
      <c r="W146" s="2"/>
      <c r="X146" s="5">
        <v>19.881</v>
      </c>
      <c r="Y146" s="2"/>
      <c r="Z146" s="5">
        <v>8.4311000000000007</v>
      </c>
      <c r="AA146" s="2"/>
      <c r="AB146" s="2"/>
      <c r="AC146" s="3">
        <v>2</v>
      </c>
      <c r="AE146" s="30">
        <v>9.0803543679108305</v>
      </c>
      <c r="AF146" s="4"/>
      <c r="AG146" s="4"/>
      <c r="AH146" s="7">
        <f t="shared" si="10"/>
        <v>9.0803543679108305</v>
      </c>
      <c r="AI146" s="2"/>
      <c r="AJ146" s="3">
        <v>2</v>
      </c>
      <c r="AK146" s="6"/>
      <c r="AL146" s="5">
        <v>8.8149999999999995</v>
      </c>
      <c r="AM146" s="36"/>
      <c r="AN146" s="36"/>
      <c r="AO146" s="1"/>
      <c r="AP146">
        <v>22.9</v>
      </c>
      <c r="AQ146" s="37">
        <v>0.67819573795841215</v>
      </c>
      <c r="AR146" s="37">
        <v>5.7967144650283541E-2</v>
      </c>
      <c r="AS146" s="37">
        <v>0</v>
      </c>
      <c r="AT146" s="37">
        <v>1.3576917912611757</v>
      </c>
      <c r="AU146" s="37">
        <v>48.394351894200376</v>
      </c>
      <c r="AV146" s="3">
        <v>2</v>
      </c>
      <c r="AW146" s="5">
        <v>4.2371999999999996</v>
      </c>
      <c r="AX146" s="30">
        <v>0.10331332701051706</v>
      </c>
      <c r="AY146" s="42"/>
      <c r="AZ146" s="27">
        <f>AVERAGE(AX146:AY146)</f>
        <v>0.10331332701051706</v>
      </c>
      <c r="BA146" s="3">
        <v>2</v>
      </c>
      <c r="BB146" s="30">
        <v>1.4410850721975546</v>
      </c>
      <c r="BC146" s="4"/>
      <c r="BD146" s="27">
        <f t="shared" si="11"/>
        <v>1.4410850721975546</v>
      </c>
      <c r="BE146" s="3">
        <v>2</v>
      </c>
      <c r="BF146" s="2"/>
      <c r="BG146" s="2"/>
      <c r="BJ146">
        <v>4.5</v>
      </c>
    </row>
    <row r="147" spans="1:62" x14ac:dyDescent="0.2">
      <c r="A147" s="23">
        <v>146</v>
      </c>
      <c r="B147" t="s">
        <v>56</v>
      </c>
      <c r="C147" s="9">
        <v>44454</v>
      </c>
      <c r="D147" s="26">
        <v>0.72359953703703705</v>
      </c>
      <c r="E147" s="9">
        <v>44454</v>
      </c>
      <c r="F147" s="25">
        <v>0.43646990740740743</v>
      </c>
      <c r="G147" t="s">
        <v>73</v>
      </c>
      <c r="H147" t="s">
        <v>100</v>
      </c>
      <c r="I147" s="48">
        <v>47.661333333333332</v>
      </c>
      <c r="J147" s="4">
        <v>-122.86083333333333</v>
      </c>
      <c r="K147">
        <v>15</v>
      </c>
      <c r="L147">
        <v>1</v>
      </c>
      <c r="M147" s="28">
        <v>2</v>
      </c>
      <c r="N147" s="5">
        <v>120.873</v>
      </c>
      <c r="O147" s="5">
        <v>119.828</v>
      </c>
      <c r="P147" s="5">
        <v>11.489000000000001</v>
      </c>
      <c r="Q147" s="2"/>
      <c r="R147" s="1">
        <v>2</v>
      </c>
      <c r="S147" s="2"/>
      <c r="T147" s="29">
        <v>30.490600000000001</v>
      </c>
      <c r="U147" s="4"/>
      <c r="V147" s="3">
        <v>2</v>
      </c>
      <c r="W147" s="2"/>
      <c r="X147" s="5">
        <v>23.183700000000002</v>
      </c>
      <c r="Y147" s="2"/>
      <c r="Z147" s="5">
        <v>3.9544999999999999</v>
      </c>
      <c r="AA147" s="2"/>
      <c r="AB147" s="2"/>
      <c r="AC147" s="3">
        <v>2</v>
      </c>
      <c r="AE147" s="30">
        <v>4.2703572159616705</v>
      </c>
      <c r="AF147" s="4"/>
      <c r="AG147" s="4"/>
      <c r="AH147" s="7">
        <f t="shared" si="10"/>
        <v>4.2703572159616705</v>
      </c>
      <c r="AI147" s="2"/>
      <c r="AJ147" s="3">
        <v>2</v>
      </c>
      <c r="AK147" s="6"/>
      <c r="AL147" s="5">
        <v>8.3209999999999997</v>
      </c>
      <c r="AM147" s="36"/>
      <c r="AN147" s="36"/>
      <c r="AO147" s="1"/>
      <c r="AP147">
        <v>22.9</v>
      </c>
      <c r="AQ147" s="37">
        <v>26.981573622495269</v>
      </c>
      <c r="AR147" s="37">
        <v>0.39121166880907376</v>
      </c>
      <c r="AS147" s="37">
        <v>0.50845927524385637</v>
      </c>
      <c r="AT147" s="37">
        <v>2.4857802587530049</v>
      </c>
      <c r="AU147" s="37">
        <v>47.193055189542534</v>
      </c>
      <c r="AV147" s="3">
        <v>2</v>
      </c>
      <c r="AW147" s="5">
        <v>0.11310000000000001</v>
      </c>
      <c r="AX147" s="42"/>
      <c r="AY147" s="42"/>
      <c r="AZ147" s="27"/>
      <c r="BA147" s="3"/>
      <c r="BB147" s="4"/>
      <c r="BC147" s="4"/>
      <c r="BD147" s="27"/>
      <c r="BE147" s="3"/>
      <c r="BF147" s="2"/>
      <c r="BG147" s="2"/>
      <c r="BJ147">
        <v>5.5</v>
      </c>
    </row>
    <row r="148" spans="1:62" x14ac:dyDescent="0.2">
      <c r="A148" s="23">
        <v>147</v>
      </c>
      <c r="B148" t="s">
        <v>56</v>
      </c>
      <c r="C148" s="9">
        <v>44454</v>
      </c>
      <c r="D148" s="26">
        <v>0.72359953703703705</v>
      </c>
      <c r="E148" s="9">
        <v>44454</v>
      </c>
      <c r="F148" s="25">
        <v>0.43812500000000004</v>
      </c>
      <c r="G148" t="s">
        <v>73</v>
      </c>
      <c r="H148" t="s">
        <v>100</v>
      </c>
      <c r="I148" s="48">
        <v>47.661333333333332</v>
      </c>
      <c r="J148" s="4">
        <v>-122.86083333333333</v>
      </c>
      <c r="K148">
        <v>15</v>
      </c>
      <c r="L148">
        <v>2</v>
      </c>
      <c r="M148" s="28">
        <v>2</v>
      </c>
      <c r="N148" s="5">
        <v>80.789000000000001</v>
      </c>
      <c r="O148" s="5">
        <v>80.097999999999999</v>
      </c>
      <c r="P148" s="5">
        <v>11.4747</v>
      </c>
      <c r="Q148" s="2"/>
      <c r="R148" s="1">
        <v>2</v>
      </c>
      <c r="S148" s="2"/>
      <c r="T148" s="29">
        <v>30.454699999999999</v>
      </c>
      <c r="U148" s="4"/>
      <c r="V148" s="3">
        <v>2</v>
      </c>
      <c r="W148" s="2"/>
      <c r="X148" s="5">
        <v>23.157499999999999</v>
      </c>
      <c r="Y148" s="2"/>
      <c r="Z148" s="5">
        <v>3.8774999999999999</v>
      </c>
      <c r="AA148" s="2"/>
      <c r="AB148" s="2"/>
      <c r="AC148" s="3">
        <v>2</v>
      </c>
      <c r="AE148" s="30">
        <v>4.156066308437171</v>
      </c>
      <c r="AF148" s="4"/>
      <c r="AG148" s="4"/>
      <c r="AH148" s="7">
        <f t="shared" si="10"/>
        <v>4.156066308437171</v>
      </c>
      <c r="AI148" s="2"/>
      <c r="AJ148" s="3">
        <v>2</v>
      </c>
      <c r="AK148" s="6"/>
      <c r="AL148" s="5">
        <v>8.3140000000000001</v>
      </c>
      <c r="AM148" s="36"/>
      <c r="AN148" s="36"/>
      <c r="AO148" s="1"/>
      <c r="AP148">
        <v>22.9</v>
      </c>
      <c r="AQ148" s="37">
        <v>27.958703943856332</v>
      </c>
      <c r="AR148" s="37">
        <v>0.40985119092627603</v>
      </c>
      <c r="AS148" s="37">
        <v>0.26455018223062382</v>
      </c>
      <c r="AT148" s="37">
        <v>2.5069176409034561</v>
      </c>
      <c r="AU148" s="37">
        <v>47.435765309640836</v>
      </c>
      <c r="AV148" s="3">
        <v>2</v>
      </c>
      <c r="AW148" s="5">
        <v>8.7400000000000005E-2</v>
      </c>
      <c r="AX148" s="42"/>
      <c r="AY148" s="42"/>
      <c r="AZ148" s="27"/>
      <c r="BA148" s="3"/>
      <c r="BB148" s="4"/>
      <c r="BC148" s="4"/>
      <c r="BD148" s="27"/>
      <c r="BE148" s="3"/>
      <c r="BF148" s="2"/>
      <c r="BG148" s="2"/>
      <c r="BJ148">
        <v>5.5</v>
      </c>
    </row>
    <row r="149" spans="1:62" x14ac:dyDescent="0.2">
      <c r="A149" s="23">
        <v>148</v>
      </c>
      <c r="B149" t="s">
        <v>56</v>
      </c>
      <c r="C149" s="9">
        <v>44454</v>
      </c>
      <c r="D149" s="26">
        <v>0.72359953703703705</v>
      </c>
      <c r="E149" s="9">
        <v>44454</v>
      </c>
      <c r="F149" s="25">
        <v>0.43950231481481478</v>
      </c>
      <c r="G149" t="s">
        <v>73</v>
      </c>
      <c r="H149" t="s">
        <v>100</v>
      </c>
      <c r="I149" s="48">
        <v>47.661333333333332</v>
      </c>
      <c r="J149" s="4">
        <v>-122.86083333333333</v>
      </c>
      <c r="K149">
        <v>15</v>
      </c>
      <c r="L149">
        <v>3</v>
      </c>
      <c r="M149" s="28">
        <v>2</v>
      </c>
      <c r="N149" s="5">
        <v>50.256999999999998</v>
      </c>
      <c r="O149" s="5">
        <v>49.83</v>
      </c>
      <c r="P149" s="5">
        <v>11.321400000000001</v>
      </c>
      <c r="Q149" s="2"/>
      <c r="R149" s="1">
        <v>2</v>
      </c>
      <c r="S149" s="2"/>
      <c r="T149" s="29">
        <v>30.3672</v>
      </c>
      <c r="U149" s="4"/>
      <c r="V149" s="3">
        <v>2</v>
      </c>
      <c r="W149" s="2"/>
      <c r="X149" s="5">
        <v>23.1158</v>
      </c>
      <c r="Y149" s="2"/>
      <c r="Z149" s="5">
        <v>3.7033</v>
      </c>
      <c r="AA149" s="2"/>
      <c r="AB149" s="2"/>
      <c r="AC149" s="3">
        <v>2</v>
      </c>
      <c r="AE149" s="30">
        <v>3.9819847281691292</v>
      </c>
      <c r="AF149" s="4"/>
      <c r="AG149" s="4"/>
      <c r="AH149" s="7">
        <f t="shared" si="10"/>
        <v>3.9819847281691292</v>
      </c>
      <c r="AI149" s="2"/>
      <c r="AJ149" s="3">
        <v>2</v>
      </c>
      <c r="AK149" s="6"/>
      <c r="AL149" s="5">
        <v>8.2910000000000004</v>
      </c>
      <c r="AM149" s="36"/>
      <c r="AN149" s="36"/>
      <c r="AO149" s="1"/>
      <c r="AP149">
        <v>22.9</v>
      </c>
      <c r="AQ149" s="37">
        <v>28.466517040264648</v>
      </c>
      <c r="AR149" s="37">
        <v>8.5362546691871447E-2</v>
      </c>
      <c r="AS149" s="37">
        <v>3.410964839319714E-5</v>
      </c>
      <c r="AT149" s="37">
        <v>2.5593008651786717</v>
      </c>
      <c r="AU149" s="37">
        <v>48.375784281792065</v>
      </c>
      <c r="AV149" s="3">
        <v>2</v>
      </c>
      <c r="AW149" s="5">
        <v>5.9900000000000002E-2</v>
      </c>
      <c r="AX149" s="39">
        <v>1.14792585567241E-2</v>
      </c>
      <c r="AY149" s="42"/>
      <c r="AZ149" s="27">
        <f t="shared" ref="AZ149:AZ154" si="12">AVERAGE(AX149:AY149)</f>
        <v>1.14792585567241E-2</v>
      </c>
      <c r="BA149" s="3">
        <v>2</v>
      </c>
      <c r="BB149" s="39">
        <v>0.35347181434639569</v>
      </c>
      <c r="BC149" s="4"/>
      <c r="BD149" s="27">
        <f t="shared" si="11"/>
        <v>0.35347181434639569</v>
      </c>
      <c r="BE149" s="3">
        <v>2</v>
      </c>
      <c r="BF149" s="2"/>
      <c r="BG149" s="2"/>
      <c r="BJ149">
        <v>5.5</v>
      </c>
    </row>
    <row r="150" spans="1:62" x14ac:dyDescent="0.2">
      <c r="A150" s="23">
        <v>149</v>
      </c>
      <c r="B150" t="s">
        <v>56</v>
      </c>
      <c r="C150" s="9">
        <v>44454</v>
      </c>
      <c r="D150" s="26">
        <v>0.72359953703703705</v>
      </c>
      <c r="E150" s="9">
        <v>44454</v>
      </c>
      <c r="F150" s="25">
        <v>0.44065972222222222</v>
      </c>
      <c r="G150" t="s">
        <v>73</v>
      </c>
      <c r="H150" t="s">
        <v>100</v>
      </c>
      <c r="I150" s="48">
        <v>47.661333333333332</v>
      </c>
      <c r="J150" s="4">
        <v>-122.86083333333333</v>
      </c>
      <c r="K150">
        <v>15</v>
      </c>
      <c r="L150">
        <v>4</v>
      </c>
      <c r="M150" s="28">
        <v>2</v>
      </c>
      <c r="N150" s="5">
        <v>30.172999999999998</v>
      </c>
      <c r="O150" s="5">
        <v>29.919</v>
      </c>
      <c r="P150" s="5">
        <v>10.3087</v>
      </c>
      <c r="Q150" s="2"/>
      <c r="R150" s="1">
        <v>2</v>
      </c>
      <c r="S150" s="2"/>
      <c r="T150" s="29">
        <v>30.0138</v>
      </c>
      <c r="U150" s="4"/>
      <c r="V150" s="3">
        <v>2</v>
      </c>
      <c r="W150" s="2"/>
      <c r="X150" s="5">
        <v>23.012</v>
      </c>
      <c r="Y150" s="2"/>
      <c r="Z150" s="5">
        <v>3.2370000000000001</v>
      </c>
      <c r="AA150" s="2"/>
      <c r="AB150" s="2"/>
      <c r="AC150" s="3">
        <v>2</v>
      </c>
      <c r="AE150" s="30">
        <v>3.4655159088787393</v>
      </c>
      <c r="AF150" s="4"/>
      <c r="AG150" s="4"/>
      <c r="AH150" s="7">
        <f t="shared" si="10"/>
        <v>3.4655159088787393</v>
      </c>
      <c r="AI150" s="2"/>
      <c r="AJ150" s="3">
        <v>2</v>
      </c>
      <c r="AK150" s="6"/>
      <c r="AL150" s="5">
        <v>8.1820000000000004</v>
      </c>
      <c r="AM150" s="36"/>
      <c r="AN150" s="36"/>
      <c r="AO150" s="1"/>
      <c r="AP150">
        <v>22.9</v>
      </c>
      <c r="AQ150" s="37">
        <v>31.120419424763703</v>
      </c>
      <c r="AR150" s="37">
        <v>7.0982118714555786E-2</v>
      </c>
      <c r="AS150" s="37">
        <v>2.6543314933838978E-4</v>
      </c>
      <c r="AT150" s="37">
        <v>2.8369847185351724</v>
      </c>
      <c r="AU150" s="37">
        <v>52.564354353822303</v>
      </c>
      <c r="AV150" s="3">
        <v>2</v>
      </c>
      <c r="AW150" s="5">
        <v>0.1167</v>
      </c>
      <c r="AX150" s="39">
        <v>0</v>
      </c>
      <c r="AY150" s="42"/>
      <c r="AZ150" s="27">
        <f t="shared" si="12"/>
        <v>0</v>
      </c>
      <c r="BA150" s="3">
        <v>2</v>
      </c>
      <c r="BB150" s="39">
        <v>0.38153268199850388</v>
      </c>
      <c r="BC150" s="4"/>
      <c r="BD150" s="27">
        <f t="shared" si="11"/>
        <v>0.38153268199850388</v>
      </c>
      <c r="BE150" s="3">
        <v>2</v>
      </c>
      <c r="BF150" s="2"/>
      <c r="BG150" s="2"/>
      <c r="BJ150">
        <v>5.5</v>
      </c>
    </row>
    <row r="151" spans="1:62" x14ac:dyDescent="0.2">
      <c r="A151" s="23">
        <v>150</v>
      </c>
      <c r="B151" t="s">
        <v>56</v>
      </c>
      <c r="C151" s="9">
        <v>44454</v>
      </c>
      <c r="D151" s="26">
        <v>0.72359953703703705</v>
      </c>
      <c r="E151" s="9">
        <v>44454</v>
      </c>
      <c r="F151" s="25">
        <v>0.4415972222222222</v>
      </c>
      <c r="G151" t="s">
        <v>73</v>
      </c>
      <c r="H151" t="s">
        <v>100</v>
      </c>
      <c r="I151" s="48">
        <v>47.661333333333332</v>
      </c>
      <c r="J151" s="4">
        <v>-122.86083333333333</v>
      </c>
      <c r="K151">
        <v>15</v>
      </c>
      <c r="L151">
        <v>5</v>
      </c>
      <c r="M151" s="28">
        <v>2</v>
      </c>
      <c r="N151" s="5">
        <v>20.198</v>
      </c>
      <c r="O151" s="5">
        <v>20.027999999999999</v>
      </c>
      <c r="P151" s="5">
        <v>10.5511</v>
      </c>
      <c r="Q151" s="2"/>
      <c r="R151" s="1">
        <v>2</v>
      </c>
      <c r="S151" s="2"/>
      <c r="T151" s="29">
        <v>29.961600000000001</v>
      </c>
      <c r="U151" s="4"/>
      <c r="V151" s="3">
        <v>2</v>
      </c>
      <c r="W151" s="2"/>
      <c r="X151" s="5">
        <v>22.9312</v>
      </c>
      <c r="Y151" s="2"/>
      <c r="Z151" s="5">
        <v>3.4805999999999999</v>
      </c>
      <c r="AA151" s="2"/>
      <c r="AB151" s="2"/>
      <c r="AC151" s="3">
        <v>2</v>
      </c>
      <c r="AE151" s="30">
        <v>3.7998223123899391</v>
      </c>
      <c r="AF151" s="4"/>
      <c r="AG151" s="4"/>
      <c r="AH151" s="7">
        <f t="shared" si="10"/>
        <v>3.7998223123899391</v>
      </c>
      <c r="AI151" s="2"/>
      <c r="AJ151" s="3">
        <v>2</v>
      </c>
      <c r="AK151" s="6"/>
      <c r="AL151" s="5">
        <v>8.2050000000000001</v>
      </c>
      <c r="AM151" s="36"/>
      <c r="AN151" s="36"/>
      <c r="AO151" s="1"/>
      <c r="AP151">
        <v>22.9</v>
      </c>
      <c r="AQ151" s="37">
        <v>29.070429109527414</v>
      </c>
      <c r="AR151" s="37">
        <v>0.11810692960302457</v>
      </c>
      <c r="AS151" s="37">
        <v>3.5424037807176984E-5</v>
      </c>
      <c r="AT151" s="37">
        <v>2.7401754401033926</v>
      </c>
      <c r="AU151" s="37">
        <v>50.427112975296787</v>
      </c>
      <c r="AV151" s="3">
        <v>2</v>
      </c>
      <c r="AW151" s="5">
        <v>0.34210000000000002</v>
      </c>
      <c r="AX151" s="39">
        <v>0</v>
      </c>
      <c r="AY151" s="42"/>
      <c r="AZ151" s="27">
        <f t="shared" si="12"/>
        <v>0</v>
      </c>
      <c r="BA151" s="3">
        <v>2</v>
      </c>
      <c r="BB151" s="39">
        <v>0.55834051024171327</v>
      </c>
      <c r="BC151" s="4"/>
      <c r="BD151" s="27">
        <f t="shared" si="11"/>
        <v>0.55834051024171327</v>
      </c>
      <c r="BE151" s="3">
        <v>2</v>
      </c>
      <c r="BF151" s="2"/>
      <c r="BG151" s="2"/>
      <c r="BJ151">
        <v>5.5</v>
      </c>
    </row>
    <row r="152" spans="1:62" x14ac:dyDescent="0.2">
      <c r="A152" s="23">
        <v>151</v>
      </c>
      <c r="B152" t="s">
        <v>56</v>
      </c>
      <c r="C152" s="9">
        <v>44454</v>
      </c>
      <c r="D152" s="26">
        <v>0.72359953703703705</v>
      </c>
      <c r="E152" s="9">
        <v>44454</v>
      </c>
      <c r="F152" s="25">
        <v>0.44259259259259259</v>
      </c>
      <c r="G152" t="s">
        <v>73</v>
      </c>
      <c r="H152" t="s">
        <v>100</v>
      </c>
      <c r="I152" s="48">
        <v>47.661333333333332</v>
      </c>
      <c r="J152" s="4">
        <v>-122.86083333333333</v>
      </c>
      <c r="K152">
        <v>15</v>
      </c>
      <c r="L152">
        <v>6</v>
      </c>
      <c r="M152" s="28">
        <v>2</v>
      </c>
      <c r="N152" s="5">
        <v>9.9809999999999999</v>
      </c>
      <c r="O152" s="5">
        <v>9.8970000000000002</v>
      </c>
      <c r="P152" s="5">
        <v>13.6113</v>
      </c>
      <c r="Q152" s="2"/>
      <c r="R152" s="1">
        <v>2</v>
      </c>
      <c r="S152" s="2"/>
      <c r="T152" s="29">
        <v>29.468699999999998</v>
      </c>
      <c r="U152" s="4"/>
      <c r="V152" s="3">
        <v>2</v>
      </c>
      <c r="W152" s="2"/>
      <c r="X152" s="5">
        <v>21.994299999999999</v>
      </c>
      <c r="Y152" s="2"/>
      <c r="Z152" s="5">
        <v>7.0757000000000003</v>
      </c>
      <c r="AA152" s="2"/>
      <c r="AB152" s="2"/>
      <c r="AC152" s="3">
        <v>2</v>
      </c>
      <c r="AE152" s="30">
        <v>6.1389436342789141</v>
      </c>
      <c r="AF152" s="4"/>
      <c r="AG152" s="4"/>
      <c r="AH152" s="7">
        <f t="shared" si="10"/>
        <v>6.1389436342789141</v>
      </c>
      <c r="AI152" s="2"/>
      <c r="AJ152" s="3">
        <v>2</v>
      </c>
      <c r="AK152" s="6"/>
      <c r="AL152" s="5">
        <v>8.3800000000000008</v>
      </c>
      <c r="AM152" s="36"/>
      <c r="AN152" s="36"/>
      <c r="AO152" s="1"/>
      <c r="AP152">
        <v>22.9</v>
      </c>
      <c r="AQ152" s="37">
        <v>14.066880367599245</v>
      </c>
      <c r="AR152" s="37">
        <v>0.22278228022684313</v>
      </c>
      <c r="AS152" s="37">
        <v>3.8762564052930062E-2</v>
      </c>
      <c r="AT152" s="37">
        <v>1.8514043072746387</v>
      </c>
      <c r="AU152" s="37">
        <v>45.017597114041585</v>
      </c>
      <c r="AV152" s="3">
        <v>2</v>
      </c>
      <c r="AW152" s="5">
        <v>3.58</v>
      </c>
      <c r="AX152" s="39">
        <v>4.0177404948534272E-2</v>
      </c>
      <c r="AY152" s="42"/>
      <c r="AZ152" s="27">
        <f t="shared" si="12"/>
        <v>4.0177404948534272E-2</v>
      </c>
      <c r="BA152" s="3">
        <v>2</v>
      </c>
      <c r="BB152" s="39">
        <v>1.3069439139925991</v>
      </c>
      <c r="BC152" s="4"/>
      <c r="BD152" s="27">
        <f t="shared" si="11"/>
        <v>1.3069439139925991</v>
      </c>
      <c r="BE152" s="3">
        <v>2</v>
      </c>
      <c r="BF152" s="2"/>
      <c r="BG152" s="2"/>
      <c r="BJ152">
        <v>5.5</v>
      </c>
    </row>
    <row r="153" spans="1:62" x14ac:dyDescent="0.2">
      <c r="A153" s="23">
        <v>152</v>
      </c>
      <c r="B153" t="s">
        <v>56</v>
      </c>
      <c r="C153" s="9">
        <v>44454</v>
      </c>
      <c r="D153" s="26">
        <v>0.72359953703703705</v>
      </c>
      <c r="E153" s="9">
        <v>44454</v>
      </c>
      <c r="F153" s="25">
        <v>0.44343749999999998</v>
      </c>
      <c r="G153" t="s">
        <v>73</v>
      </c>
      <c r="H153" t="s">
        <v>100</v>
      </c>
      <c r="I153" s="48">
        <v>47.661333333333332</v>
      </c>
      <c r="J153" s="4">
        <v>-122.86083333333333</v>
      </c>
      <c r="K153">
        <v>15</v>
      </c>
      <c r="L153">
        <v>7</v>
      </c>
      <c r="M153" s="28">
        <v>2</v>
      </c>
      <c r="N153" s="5">
        <v>5.0819999999999999</v>
      </c>
      <c r="O153" s="5">
        <v>5.0389999999999997</v>
      </c>
      <c r="P153" s="5">
        <v>16.123699999999999</v>
      </c>
      <c r="Q153" s="2"/>
      <c r="R153" s="1">
        <v>2</v>
      </c>
      <c r="S153" s="2"/>
      <c r="T153" s="29">
        <v>28.4483</v>
      </c>
      <c r="U153" s="4"/>
      <c r="V153" s="3">
        <v>2</v>
      </c>
      <c r="W153" s="2"/>
      <c r="X153" s="5">
        <v>20.688199999999998</v>
      </c>
      <c r="Y153" s="2"/>
      <c r="Z153" s="5">
        <v>8.7154000000000007</v>
      </c>
      <c r="AA153" s="2"/>
      <c r="AB153" s="2"/>
      <c r="AC153" s="3">
        <v>2</v>
      </c>
      <c r="AE153" s="30">
        <v>9.2271800346359836</v>
      </c>
      <c r="AF153" s="4"/>
      <c r="AG153" s="4"/>
      <c r="AH153" s="7">
        <f t="shared" si="10"/>
        <v>9.2271800346359836</v>
      </c>
      <c r="AI153" s="2"/>
      <c r="AJ153" s="3">
        <v>2</v>
      </c>
      <c r="AK153" s="6"/>
      <c r="AL153" s="5">
        <v>8.8059999999999992</v>
      </c>
      <c r="AM153" s="36"/>
      <c r="AN153" s="36"/>
      <c r="AO153" s="1"/>
      <c r="AP153">
        <v>22.9</v>
      </c>
      <c r="AQ153" s="37">
        <v>1.9191143372400754</v>
      </c>
      <c r="AR153" s="37">
        <v>7.1755106238185262E-2</v>
      </c>
      <c r="AS153" s="37">
        <v>7.2778688846880893E-2</v>
      </c>
      <c r="AT153" s="37">
        <v>1.2922839661358652</v>
      </c>
      <c r="AU153" s="37">
        <v>43.566086330056713</v>
      </c>
      <c r="AV153" s="3">
        <v>2</v>
      </c>
      <c r="AW153" s="5">
        <v>3.2509999999999999</v>
      </c>
      <c r="AX153" s="39">
        <v>4.5917034226896199E-2</v>
      </c>
      <c r="AY153" s="42"/>
      <c r="AZ153" s="27">
        <f t="shared" si="12"/>
        <v>4.5917034226896199E-2</v>
      </c>
      <c r="BA153" s="3">
        <v>2</v>
      </c>
      <c r="BB153" s="39">
        <v>1.4790269835804497</v>
      </c>
      <c r="BC153" s="4"/>
      <c r="BD153" s="27">
        <f t="shared" si="11"/>
        <v>1.4790269835804497</v>
      </c>
      <c r="BE153" s="3">
        <v>2</v>
      </c>
      <c r="BF153" s="2"/>
      <c r="BG153" s="2"/>
      <c r="BJ153">
        <v>5.5</v>
      </c>
    </row>
    <row r="154" spans="1:62" x14ac:dyDescent="0.2">
      <c r="A154" s="23">
        <v>153</v>
      </c>
      <c r="B154" t="s">
        <v>56</v>
      </c>
      <c r="C154" s="9">
        <v>44454</v>
      </c>
      <c r="D154" s="26">
        <v>0.72359953703703705</v>
      </c>
      <c r="E154" s="9">
        <v>44454</v>
      </c>
      <c r="F154" s="25">
        <v>0.44406250000000003</v>
      </c>
      <c r="G154" t="s">
        <v>73</v>
      </c>
      <c r="H154" t="s">
        <v>100</v>
      </c>
      <c r="I154" s="48">
        <v>47.661333333333332</v>
      </c>
      <c r="J154" s="4">
        <v>-122.86083333333333</v>
      </c>
      <c r="K154">
        <v>15</v>
      </c>
      <c r="L154">
        <v>8</v>
      </c>
      <c r="M154" s="28">
        <v>2</v>
      </c>
      <c r="N154" s="5">
        <v>2.71</v>
      </c>
      <c r="O154" s="5">
        <v>2.6869999999999998</v>
      </c>
      <c r="P154" s="5">
        <v>16.247599999999998</v>
      </c>
      <c r="Q154" s="2"/>
      <c r="R154" s="1">
        <v>2</v>
      </c>
      <c r="S154" s="2"/>
      <c r="T154" s="29">
        <v>28.029299999999999</v>
      </c>
      <c r="U154" s="4"/>
      <c r="V154" s="3">
        <v>2</v>
      </c>
      <c r="W154" s="2"/>
      <c r="X154" s="5">
        <v>20.3398</v>
      </c>
      <c r="Y154" s="2"/>
      <c r="Z154" s="5">
        <v>8.5782000000000007</v>
      </c>
      <c r="AA154" s="2"/>
      <c r="AB154" s="2"/>
      <c r="AC154" s="3">
        <v>2</v>
      </c>
      <c r="AE154" s="30">
        <v>9.3389970350865728</v>
      </c>
      <c r="AF154" s="4"/>
      <c r="AG154" s="4"/>
      <c r="AH154" s="7">
        <f t="shared" si="10"/>
        <v>9.3389970350865728</v>
      </c>
      <c r="AI154" s="2"/>
      <c r="AJ154" s="3">
        <v>2</v>
      </c>
      <c r="AK154" s="6"/>
      <c r="AL154" s="5">
        <v>8.8260000000000005</v>
      </c>
      <c r="AM154" s="36"/>
      <c r="AN154" s="36"/>
      <c r="AO154" s="1"/>
      <c r="AP154">
        <v>22.9</v>
      </c>
      <c r="AQ154" s="37">
        <v>0.84802227323251411</v>
      </c>
      <c r="AR154" s="37">
        <v>4.4782444158790166E-2</v>
      </c>
      <c r="AS154" s="37">
        <v>6.668922537618148E-2</v>
      </c>
      <c r="AT154" s="37">
        <v>1.2410698106001161</v>
      </c>
      <c r="AU154" s="37">
        <v>44.156919445950848</v>
      </c>
      <c r="AV154" s="3">
        <v>2</v>
      </c>
      <c r="AW154" s="5">
        <v>2.9824999999999999</v>
      </c>
      <c r="AX154" s="39">
        <v>4.0177404948534272E-2</v>
      </c>
      <c r="AY154" s="42"/>
      <c r="AZ154" s="27">
        <f t="shared" si="12"/>
        <v>4.0177404948534272E-2</v>
      </c>
      <c r="BA154" s="3">
        <v>2</v>
      </c>
      <c r="BB154" s="39">
        <v>1.0882605474812614</v>
      </c>
      <c r="BC154" s="4"/>
      <c r="BD154" s="27">
        <f t="shared" si="11"/>
        <v>1.0882605474812614</v>
      </c>
      <c r="BE154" s="3">
        <v>2</v>
      </c>
      <c r="BF154" s="2"/>
      <c r="BG154" s="2"/>
      <c r="BJ154">
        <v>5.5</v>
      </c>
    </row>
    <row r="155" spans="1:62" x14ac:dyDescent="0.2">
      <c r="A155" s="23">
        <v>154</v>
      </c>
      <c r="B155" t="s">
        <v>56</v>
      </c>
      <c r="C155" s="9">
        <v>44454</v>
      </c>
      <c r="D155" s="26">
        <v>0.6766550925925926</v>
      </c>
      <c r="E155" s="9">
        <v>44454</v>
      </c>
      <c r="F155" s="25">
        <v>0.3888773148148148</v>
      </c>
      <c r="G155" t="s">
        <v>74</v>
      </c>
      <c r="H155" t="s">
        <v>101</v>
      </c>
      <c r="I155" s="48">
        <v>47.735166666666665</v>
      </c>
      <c r="J155" s="4">
        <v>-122.76216666666667</v>
      </c>
      <c r="K155">
        <v>17</v>
      </c>
      <c r="L155">
        <v>1</v>
      </c>
      <c r="M155" s="28">
        <v>2</v>
      </c>
      <c r="N155" s="5">
        <v>95.757000000000005</v>
      </c>
      <c r="O155" s="5">
        <v>94.933000000000007</v>
      </c>
      <c r="P155" s="5">
        <v>11.8637</v>
      </c>
      <c r="Q155" s="2"/>
      <c r="R155" s="1">
        <v>2</v>
      </c>
      <c r="S155" s="2"/>
      <c r="T155" s="29">
        <v>30.853000000000002</v>
      </c>
      <c r="U155" s="4"/>
      <c r="V155" s="3">
        <v>2</v>
      </c>
      <c r="W155" s="2"/>
      <c r="X155" s="5">
        <v>23.397400000000001</v>
      </c>
      <c r="Y155" s="2"/>
      <c r="Z155" s="5">
        <v>4.694</v>
      </c>
      <c r="AA155" s="2"/>
      <c r="AB155" s="2"/>
      <c r="AC155" s="3">
        <v>2</v>
      </c>
      <c r="AE155" s="30">
        <v>5.1373915732399729</v>
      </c>
      <c r="AF155" s="4"/>
      <c r="AG155" s="4"/>
      <c r="AH155" s="7">
        <f t="shared" si="10"/>
        <v>5.1373915732399729</v>
      </c>
      <c r="AI155" s="2"/>
      <c r="AJ155" s="3">
        <v>2</v>
      </c>
      <c r="AK155" s="6"/>
      <c r="AL155" s="5">
        <v>8.4209999999999994</v>
      </c>
      <c r="AM155" s="36"/>
      <c r="AN155" s="36"/>
      <c r="AO155" s="1"/>
      <c r="AP155">
        <v>22.9</v>
      </c>
      <c r="AQ155" s="37">
        <v>22.855131623402645</v>
      </c>
      <c r="AR155" s="37">
        <v>0.47790032877126654</v>
      </c>
      <c r="AS155" s="37">
        <v>1.6763670153799621</v>
      </c>
      <c r="AT155" s="37">
        <v>2.2434343902507359</v>
      </c>
      <c r="AU155" s="37">
        <v>42.328876063463142</v>
      </c>
      <c r="AV155" s="3">
        <v>2</v>
      </c>
      <c r="AW155" s="5">
        <v>0.3846</v>
      </c>
      <c r="AX155" s="42"/>
      <c r="AY155" s="42"/>
      <c r="AZ155" s="27"/>
      <c r="BA155" s="3"/>
      <c r="BB155" s="4"/>
      <c r="BC155" s="4"/>
      <c r="BD155" s="27"/>
      <c r="BE155" s="3"/>
      <c r="BF155" s="2"/>
      <c r="BG155" s="2"/>
      <c r="BJ155">
        <v>3.5</v>
      </c>
    </row>
    <row r="156" spans="1:62" x14ac:dyDescent="0.2">
      <c r="A156" s="23">
        <v>155</v>
      </c>
      <c r="B156" t="s">
        <v>56</v>
      </c>
      <c r="C156" s="9">
        <v>44454</v>
      </c>
      <c r="D156" s="26">
        <v>0.6766550925925926</v>
      </c>
      <c r="E156" s="9">
        <v>44454</v>
      </c>
      <c r="F156" s="25">
        <v>0.38994212962962965</v>
      </c>
      <c r="G156" t="s">
        <v>74</v>
      </c>
      <c r="H156" t="s">
        <v>101</v>
      </c>
      <c r="I156" s="48">
        <v>47.735166666666665</v>
      </c>
      <c r="J156" s="4">
        <v>-122.76216666666667</v>
      </c>
      <c r="K156">
        <v>17</v>
      </c>
      <c r="L156">
        <v>2</v>
      </c>
      <c r="M156" s="28">
        <v>2</v>
      </c>
      <c r="N156" s="5">
        <v>80.632999999999996</v>
      </c>
      <c r="O156" s="5">
        <v>79.941999999999993</v>
      </c>
      <c r="P156" s="5">
        <v>11.891299999999999</v>
      </c>
      <c r="Q156" s="2"/>
      <c r="R156" s="1">
        <v>2</v>
      </c>
      <c r="S156" s="2"/>
      <c r="T156" s="29">
        <v>30.7987</v>
      </c>
      <c r="U156" s="4"/>
      <c r="V156" s="3">
        <v>2</v>
      </c>
      <c r="W156" s="2"/>
      <c r="X156" s="5">
        <v>23.349799999999998</v>
      </c>
      <c r="Y156" s="2"/>
      <c r="Z156" s="5">
        <v>4.6830999999999996</v>
      </c>
      <c r="AA156" s="2"/>
      <c r="AB156" s="2"/>
      <c r="AC156" s="3">
        <v>2</v>
      </c>
      <c r="AE156" s="30">
        <v>5.0189453008113958</v>
      </c>
      <c r="AF156" s="4"/>
      <c r="AG156" s="4"/>
      <c r="AH156" s="7">
        <f t="shared" si="10"/>
        <v>5.0189453008113958</v>
      </c>
      <c r="AI156" s="2"/>
      <c r="AJ156" s="3">
        <v>2</v>
      </c>
      <c r="AK156" s="6"/>
      <c r="AL156" s="5">
        <v>8.4209999999999994</v>
      </c>
      <c r="AM156" s="36"/>
      <c r="AN156" s="36"/>
      <c r="AO156" s="1"/>
      <c r="AP156">
        <v>22.9</v>
      </c>
      <c r="AQ156" s="37">
        <v>22.772130471493384</v>
      </c>
      <c r="AR156" s="37">
        <v>0.48745015894139887</v>
      </c>
      <c r="AS156" s="37">
        <v>1.6335483879848773</v>
      </c>
      <c r="AT156" s="37">
        <v>2.2375028393501477</v>
      </c>
      <c r="AU156" s="37">
        <v>42.279136694646503</v>
      </c>
      <c r="AV156" s="3">
        <v>2</v>
      </c>
      <c r="AW156" s="5">
        <v>0.39119999999999999</v>
      </c>
      <c r="AX156" s="42"/>
      <c r="AY156" s="42"/>
      <c r="AZ156" s="27"/>
      <c r="BA156" s="3"/>
      <c r="BB156" s="4"/>
      <c r="BC156" s="4"/>
      <c r="BD156" s="27"/>
      <c r="BE156" s="3"/>
      <c r="BF156" s="2"/>
      <c r="BG156" s="2"/>
      <c r="BJ156">
        <v>3.5</v>
      </c>
    </row>
    <row r="157" spans="1:62" x14ac:dyDescent="0.2">
      <c r="A157" s="23">
        <v>156</v>
      </c>
      <c r="B157" t="s">
        <v>56</v>
      </c>
      <c r="C157" s="9">
        <v>44454</v>
      </c>
      <c r="D157" s="26">
        <v>0.6766550925925926</v>
      </c>
      <c r="E157" s="9">
        <v>44454</v>
      </c>
      <c r="F157" s="25">
        <v>0.39129629629629631</v>
      </c>
      <c r="G157" t="s">
        <v>74</v>
      </c>
      <c r="H157" t="s">
        <v>101</v>
      </c>
      <c r="I157" s="48">
        <v>47.735166666666665</v>
      </c>
      <c r="J157" s="4">
        <v>-122.76216666666667</v>
      </c>
      <c r="K157">
        <v>17</v>
      </c>
      <c r="L157">
        <v>3</v>
      </c>
      <c r="M157" s="28">
        <v>2</v>
      </c>
      <c r="N157" s="5">
        <v>50.435000000000002</v>
      </c>
      <c r="O157" s="5">
        <v>50.006999999999998</v>
      </c>
      <c r="P157" s="5">
        <v>11.8263</v>
      </c>
      <c r="Q157" s="2"/>
      <c r="R157" s="1">
        <v>2</v>
      </c>
      <c r="S157" s="2"/>
      <c r="T157" s="29">
        <v>30.6493</v>
      </c>
      <c r="U157" s="4"/>
      <c r="V157" s="3">
        <v>2</v>
      </c>
      <c r="W157" s="2"/>
      <c r="X157" s="5">
        <v>23.245100000000001</v>
      </c>
      <c r="Y157" s="2"/>
      <c r="Z157" s="5">
        <v>4.5018000000000002</v>
      </c>
      <c r="AA157" s="2"/>
      <c r="AB157" s="2"/>
      <c r="AC157" s="3">
        <v>2</v>
      </c>
      <c r="AE157" s="30">
        <v>4.8578256336225429</v>
      </c>
      <c r="AF157" s="4"/>
      <c r="AG157" s="4"/>
      <c r="AH157" s="7">
        <f t="shared" si="10"/>
        <v>4.8578256336225429</v>
      </c>
      <c r="AI157" s="2"/>
      <c r="AJ157" s="3">
        <v>2</v>
      </c>
      <c r="AK157" s="6"/>
      <c r="AL157" s="5">
        <v>8.3979999999999997</v>
      </c>
      <c r="AM157" s="36"/>
      <c r="AN157" s="36"/>
      <c r="AO157" s="1"/>
      <c r="AP157">
        <v>22.9</v>
      </c>
      <c r="AQ157" s="37">
        <v>23.550151950283553</v>
      </c>
      <c r="AR157" s="37">
        <v>0.49884651493383747</v>
      </c>
      <c r="AS157" s="37">
        <v>1.430635184499055</v>
      </c>
      <c r="AT157" s="37">
        <v>2.3120231140525838</v>
      </c>
      <c r="AU157" s="37">
        <v>43.90880671266541</v>
      </c>
      <c r="AV157" s="3">
        <v>2</v>
      </c>
      <c r="AW157" s="5">
        <v>0.27700000000000002</v>
      </c>
      <c r="AX157" s="39">
        <v>1.147925855672405E-2</v>
      </c>
      <c r="AY157" s="42"/>
      <c r="AZ157" s="27">
        <f t="shared" ref="AZ157:AZ162" si="13">AVERAGE(AX157:AY157)</f>
        <v>1.147925855672405E-2</v>
      </c>
      <c r="BA157" s="3">
        <v>2</v>
      </c>
      <c r="BB157" s="39">
        <v>0.40000019019987187</v>
      </c>
      <c r="BC157" s="4"/>
      <c r="BD157" s="27">
        <f t="shared" si="11"/>
        <v>0.40000019019987187</v>
      </c>
      <c r="BE157" s="3">
        <v>2</v>
      </c>
      <c r="BF157" s="2"/>
      <c r="BG157" s="2"/>
      <c r="BJ157">
        <v>3.5</v>
      </c>
    </row>
    <row r="158" spans="1:62" x14ac:dyDescent="0.2">
      <c r="A158" s="23">
        <v>157</v>
      </c>
      <c r="B158" t="s">
        <v>56</v>
      </c>
      <c r="C158" s="9">
        <v>44454</v>
      </c>
      <c r="D158" s="26">
        <v>0.6766550925925926</v>
      </c>
      <c r="E158" s="9">
        <v>44454</v>
      </c>
      <c r="F158" s="25">
        <v>0.39244212962962965</v>
      </c>
      <c r="G158" t="s">
        <v>74</v>
      </c>
      <c r="H158" t="s">
        <v>101</v>
      </c>
      <c r="I158" s="48">
        <v>47.735166666666665</v>
      </c>
      <c r="J158" s="4">
        <v>-122.76216666666667</v>
      </c>
      <c r="K158">
        <v>17</v>
      </c>
      <c r="L158">
        <v>4</v>
      </c>
      <c r="M158" s="28">
        <v>2</v>
      </c>
      <c r="N158" s="5">
        <v>30.247</v>
      </c>
      <c r="O158" s="5">
        <v>29.991</v>
      </c>
      <c r="P158" s="5">
        <v>11.8185</v>
      </c>
      <c r="Q158" s="2"/>
      <c r="R158" s="1">
        <v>2</v>
      </c>
      <c r="S158" s="2"/>
      <c r="T158" s="29">
        <v>30.643000000000001</v>
      </c>
      <c r="U158" s="4"/>
      <c r="V158" s="3">
        <v>2</v>
      </c>
      <c r="W158" s="2"/>
      <c r="X158" s="5">
        <v>23.241099999999999</v>
      </c>
      <c r="Y158" s="2"/>
      <c r="Z158" s="5">
        <v>4.4935</v>
      </c>
      <c r="AA158" s="2"/>
      <c r="AB158" s="2"/>
      <c r="AC158" s="3">
        <v>2</v>
      </c>
      <c r="AE158" s="30">
        <v>4.8683192596806482</v>
      </c>
      <c r="AF158" s="4"/>
      <c r="AG158" s="4"/>
      <c r="AH158" s="7">
        <f t="shared" si="10"/>
        <v>4.8683192596806482</v>
      </c>
      <c r="AI158" s="2"/>
      <c r="AJ158" s="3">
        <v>2</v>
      </c>
      <c r="AK158" s="6"/>
      <c r="AL158" s="5">
        <v>8.3979999999999997</v>
      </c>
      <c r="AM158" s="36"/>
      <c r="AN158" s="36"/>
      <c r="AO158" s="1"/>
      <c r="AP158">
        <v>22.9</v>
      </c>
      <c r="AQ158" s="37">
        <v>23.532390006729678</v>
      </c>
      <c r="AR158" s="37">
        <v>0.47765108022684305</v>
      </c>
      <c r="AS158" s="37">
        <v>1.3855482753572781</v>
      </c>
      <c r="AT158" s="37">
        <v>2.2939714847928272</v>
      </c>
      <c r="AU158" s="37">
        <v>43.81289818795463</v>
      </c>
      <c r="AV158" s="3">
        <v>2</v>
      </c>
      <c r="AW158" s="5">
        <v>0.28289999999999998</v>
      </c>
      <c r="AX158" s="39">
        <v>0</v>
      </c>
      <c r="AY158" s="42"/>
      <c r="AZ158" s="27">
        <f t="shared" si="13"/>
        <v>0</v>
      </c>
      <c r="BA158" s="3">
        <v>2</v>
      </c>
      <c r="BB158" s="39">
        <v>0.41410254509593725</v>
      </c>
      <c r="BC158" s="4"/>
      <c r="BD158" s="27">
        <f t="shared" si="11"/>
        <v>0.41410254509593725</v>
      </c>
      <c r="BE158" s="3">
        <v>2</v>
      </c>
      <c r="BF158" s="2"/>
      <c r="BG158" s="2"/>
      <c r="BJ158">
        <v>3.5</v>
      </c>
    </row>
    <row r="159" spans="1:62" x14ac:dyDescent="0.2">
      <c r="A159" s="23">
        <v>158</v>
      </c>
      <c r="B159" t="s">
        <v>56</v>
      </c>
      <c r="C159" s="9">
        <v>44454</v>
      </c>
      <c r="D159" s="26">
        <v>0.6766550925925926</v>
      </c>
      <c r="E159" s="9">
        <v>44454</v>
      </c>
      <c r="F159" s="25">
        <v>0.39332175925925927</v>
      </c>
      <c r="G159" t="s">
        <v>74</v>
      </c>
      <c r="H159" t="s">
        <v>101</v>
      </c>
      <c r="I159" s="48">
        <v>47.735166666666665</v>
      </c>
      <c r="J159" s="4">
        <v>-122.76216666666667</v>
      </c>
      <c r="K159">
        <v>17</v>
      </c>
      <c r="L159">
        <v>5</v>
      </c>
      <c r="M159" s="28">
        <v>2</v>
      </c>
      <c r="N159" s="5">
        <v>20.213999999999999</v>
      </c>
      <c r="O159" s="5">
        <v>20.044</v>
      </c>
      <c r="P159" s="5">
        <v>11.775700000000001</v>
      </c>
      <c r="Q159" s="2"/>
      <c r="R159" s="1">
        <v>2</v>
      </c>
      <c r="S159" s="2"/>
      <c r="T159" s="29">
        <v>30.5213</v>
      </c>
      <c r="U159" s="4"/>
      <c r="V159" s="3">
        <v>2</v>
      </c>
      <c r="W159" s="2"/>
      <c r="X159" s="5">
        <v>23.154199999999999</v>
      </c>
      <c r="Y159" s="2"/>
      <c r="Z159" s="5">
        <v>4.4211</v>
      </c>
      <c r="AA159" s="2"/>
      <c r="AB159" s="2"/>
      <c r="AC159" s="3">
        <v>2</v>
      </c>
      <c r="AE159" s="30">
        <v>4.7782392265942359</v>
      </c>
      <c r="AF159" s="4"/>
      <c r="AG159" s="4"/>
      <c r="AH159" s="7">
        <f t="shared" si="10"/>
        <v>4.7782392265942359</v>
      </c>
      <c r="AI159" s="2"/>
      <c r="AJ159" s="3">
        <v>2</v>
      </c>
      <c r="AK159" s="6"/>
      <c r="AL159" s="5">
        <v>8.3829999999999991</v>
      </c>
      <c r="AM159" s="36"/>
      <c r="AN159" s="36"/>
      <c r="AO159" s="1"/>
      <c r="AP159">
        <v>22.9</v>
      </c>
      <c r="AQ159" s="37">
        <v>24.072347056483927</v>
      </c>
      <c r="AR159" s="37">
        <v>0.43889296090737245</v>
      </c>
      <c r="AS159" s="37">
        <v>1.0150920475160681</v>
      </c>
      <c r="AT159" s="37">
        <v>2.3594054602665304</v>
      </c>
      <c r="AU159" s="37">
        <v>45.210351790948963</v>
      </c>
      <c r="AV159" s="3">
        <v>2</v>
      </c>
      <c r="AW159" s="5">
        <v>0.32119999999999999</v>
      </c>
      <c r="AX159" s="39">
        <v>1.147925855672415E-2</v>
      </c>
      <c r="AY159" s="42"/>
      <c r="AZ159" s="27">
        <f t="shared" si="13"/>
        <v>1.147925855672415E-2</v>
      </c>
      <c r="BA159" s="3">
        <v>2</v>
      </c>
      <c r="BB159" s="39">
        <v>0.39534735261452419</v>
      </c>
      <c r="BC159" s="4"/>
      <c r="BD159" s="27">
        <f t="shared" si="11"/>
        <v>0.39534735261452419</v>
      </c>
      <c r="BE159" s="3">
        <v>2</v>
      </c>
      <c r="BF159" s="2"/>
      <c r="BG159" s="2"/>
      <c r="BJ159">
        <v>3.5</v>
      </c>
    </row>
    <row r="160" spans="1:62" x14ac:dyDescent="0.2">
      <c r="A160" s="23">
        <v>159</v>
      </c>
      <c r="B160" t="s">
        <v>56</v>
      </c>
      <c r="C160" s="9">
        <v>44454</v>
      </c>
      <c r="D160" s="26">
        <v>0.6766550925925926</v>
      </c>
      <c r="E160" s="9">
        <v>44454</v>
      </c>
      <c r="F160" s="25">
        <v>0.39438657407407413</v>
      </c>
      <c r="G160" t="s">
        <v>74</v>
      </c>
      <c r="H160" t="s">
        <v>101</v>
      </c>
      <c r="I160" s="48">
        <v>47.735166666666665</v>
      </c>
      <c r="J160" s="4">
        <v>-122.76216666666667</v>
      </c>
      <c r="K160">
        <v>17</v>
      </c>
      <c r="L160">
        <v>6</v>
      </c>
      <c r="M160" s="28">
        <v>2</v>
      </c>
      <c r="N160" s="5">
        <v>10.212</v>
      </c>
      <c r="O160" s="5">
        <v>10.125999999999999</v>
      </c>
      <c r="P160" s="5">
        <v>12.0685</v>
      </c>
      <c r="Q160" s="2"/>
      <c r="R160" s="1">
        <v>2</v>
      </c>
      <c r="S160" s="2"/>
      <c r="T160" s="29">
        <v>30.2424</v>
      </c>
      <c r="U160" s="4"/>
      <c r="V160" s="3">
        <v>2</v>
      </c>
      <c r="W160" s="2"/>
      <c r="X160" s="5">
        <v>22.884699999999999</v>
      </c>
      <c r="Y160" s="2"/>
      <c r="Z160" s="5">
        <v>4.7355</v>
      </c>
      <c r="AA160" s="2"/>
      <c r="AB160" s="2"/>
      <c r="AC160" s="3">
        <v>2</v>
      </c>
      <c r="AE160" s="30">
        <v>5.6120882352289332</v>
      </c>
      <c r="AF160" s="4"/>
      <c r="AG160" s="4"/>
      <c r="AH160" s="7">
        <f t="shared" si="10"/>
        <v>5.6120882352289332</v>
      </c>
      <c r="AI160" s="2"/>
      <c r="AJ160" s="3">
        <v>2</v>
      </c>
      <c r="AK160" s="6"/>
      <c r="AL160" s="5">
        <v>8.4209999999999994</v>
      </c>
      <c r="AM160" s="36"/>
      <c r="AN160" s="36"/>
      <c r="AO160" s="1"/>
      <c r="AP160">
        <v>22.9</v>
      </c>
      <c r="AQ160" s="37">
        <v>19.508852842155008</v>
      </c>
      <c r="AR160" s="37">
        <v>0.33457411871455572</v>
      </c>
      <c r="AS160" s="37">
        <v>0.49564049749716449</v>
      </c>
      <c r="AT160" s="37">
        <v>2.1085776048215181</v>
      </c>
      <c r="AU160" s="37">
        <v>45.102473813822307</v>
      </c>
      <c r="AV160" s="3">
        <v>2</v>
      </c>
      <c r="AW160" s="5">
        <v>0.64539999999999997</v>
      </c>
      <c r="AX160" s="39">
        <v>0</v>
      </c>
      <c r="AY160" s="42"/>
      <c r="AZ160" s="27">
        <f t="shared" si="13"/>
        <v>0</v>
      </c>
      <c r="BA160" s="3">
        <v>2</v>
      </c>
      <c r="BB160" s="39">
        <v>0.62348023643657968</v>
      </c>
      <c r="BC160" s="4"/>
      <c r="BD160" s="27">
        <f t="shared" si="11"/>
        <v>0.62348023643657968</v>
      </c>
      <c r="BE160" s="3">
        <v>2</v>
      </c>
      <c r="BF160" s="2"/>
      <c r="BG160" s="2"/>
      <c r="BJ160">
        <v>3.5</v>
      </c>
    </row>
    <row r="161" spans="1:62" x14ac:dyDescent="0.2">
      <c r="A161" s="23">
        <v>160</v>
      </c>
      <c r="B161" t="s">
        <v>56</v>
      </c>
      <c r="C161" s="9">
        <v>44454</v>
      </c>
      <c r="D161" s="26">
        <v>0.6766550925925926</v>
      </c>
      <c r="E161" s="9">
        <v>44454</v>
      </c>
      <c r="F161" s="25">
        <v>0.39524305555555556</v>
      </c>
      <c r="G161" t="s">
        <v>74</v>
      </c>
      <c r="H161" t="s">
        <v>101</v>
      </c>
      <c r="I161" s="48">
        <v>47.735166666666665</v>
      </c>
      <c r="J161" s="4">
        <v>-122.76216666666667</v>
      </c>
      <c r="K161">
        <v>17</v>
      </c>
      <c r="L161">
        <v>7</v>
      </c>
      <c r="M161" s="28">
        <v>2</v>
      </c>
      <c r="N161" s="5">
        <v>5.0590000000000002</v>
      </c>
      <c r="O161" s="5">
        <v>5.0170000000000003</v>
      </c>
      <c r="P161" s="5">
        <v>14.947699999999999</v>
      </c>
      <c r="Q161" s="2"/>
      <c r="R161" s="1">
        <v>2</v>
      </c>
      <c r="S161" s="2"/>
      <c r="T161" s="29">
        <v>29.305299999999999</v>
      </c>
      <c r="U161" s="4"/>
      <c r="V161" s="3">
        <v>2</v>
      </c>
      <c r="W161" s="2"/>
      <c r="X161" s="5">
        <v>21.5975</v>
      </c>
      <c r="Y161" s="2"/>
      <c r="Z161" s="5">
        <v>7.2946999999999997</v>
      </c>
      <c r="AA161" s="2"/>
      <c r="AB161" s="2"/>
      <c r="AC161" s="3">
        <v>2</v>
      </c>
      <c r="AE161" s="30">
        <v>7.325711094295615</v>
      </c>
      <c r="AF161" s="4"/>
      <c r="AG161" s="4"/>
      <c r="AH161" s="7">
        <f t="shared" si="10"/>
        <v>7.325711094295615</v>
      </c>
      <c r="AI161" s="2"/>
      <c r="AJ161" s="3">
        <v>2</v>
      </c>
      <c r="AK161" s="6"/>
      <c r="AL161" s="5">
        <v>8.6470000000000002</v>
      </c>
      <c r="AM161" s="36"/>
      <c r="AN161" s="36"/>
      <c r="AO161" s="1"/>
      <c r="AP161">
        <v>22.9</v>
      </c>
      <c r="AQ161" s="37">
        <v>11.136908291568997</v>
      </c>
      <c r="AR161" s="37">
        <v>0.20114113451795843</v>
      </c>
      <c r="AS161" s="37">
        <v>0.20161720269187144</v>
      </c>
      <c r="AT161" s="37">
        <v>1.579221828892575</v>
      </c>
      <c r="AU161" s="37">
        <v>42.671789009618145</v>
      </c>
      <c r="AV161" s="3">
        <v>2</v>
      </c>
      <c r="AW161" s="5">
        <v>3.5165999999999999</v>
      </c>
      <c r="AX161" s="39">
        <v>4.59170342268964E-2</v>
      </c>
      <c r="AY161" s="42"/>
      <c r="AZ161" s="27">
        <f t="shared" si="13"/>
        <v>4.59170342268964E-2</v>
      </c>
      <c r="BA161" s="3">
        <v>2</v>
      </c>
      <c r="BB161" s="39">
        <v>1.0090903874603405</v>
      </c>
      <c r="BC161" s="4"/>
      <c r="BD161" s="27">
        <f t="shared" si="11"/>
        <v>1.0090903874603405</v>
      </c>
      <c r="BE161" s="3">
        <v>2</v>
      </c>
      <c r="BF161" s="2"/>
      <c r="BG161" s="2"/>
      <c r="BJ161">
        <v>3.5</v>
      </c>
    </row>
    <row r="162" spans="1:62" x14ac:dyDescent="0.2">
      <c r="A162" s="23">
        <v>161</v>
      </c>
      <c r="B162" t="s">
        <v>56</v>
      </c>
      <c r="C162" s="9">
        <v>44454</v>
      </c>
      <c r="D162" s="26">
        <v>0.6766550925925926</v>
      </c>
      <c r="E162" s="9">
        <v>44454</v>
      </c>
      <c r="F162" s="25">
        <v>0.39584490740740735</v>
      </c>
      <c r="G162" t="s">
        <v>74</v>
      </c>
      <c r="H162" t="s">
        <v>101</v>
      </c>
      <c r="I162" s="48">
        <v>47.735166666666665</v>
      </c>
      <c r="J162" s="4">
        <v>-122.76216666666667</v>
      </c>
      <c r="K162">
        <v>17</v>
      </c>
      <c r="L162">
        <v>8</v>
      </c>
      <c r="M162" s="28">
        <v>2</v>
      </c>
      <c r="N162" s="5">
        <v>2.7050000000000001</v>
      </c>
      <c r="O162" s="5">
        <v>2.6829999999999998</v>
      </c>
      <c r="P162" s="5">
        <v>16.155100000000001</v>
      </c>
      <c r="Q162" s="2"/>
      <c r="R162" s="1">
        <v>2</v>
      </c>
      <c r="S162" s="2"/>
      <c r="T162" s="29">
        <v>29.007100000000001</v>
      </c>
      <c r="U162" s="4"/>
      <c r="V162" s="3">
        <v>2</v>
      </c>
      <c r="W162" s="2"/>
      <c r="X162" s="5">
        <v>21.1097</v>
      </c>
      <c r="Y162" s="2"/>
      <c r="Z162" s="5">
        <v>8.766</v>
      </c>
      <c r="AA162" s="2"/>
      <c r="AB162" s="2"/>
      <c r="AC162" s="3">
        <v>2</v>
      </c>
      <c r="AE162" s="30">
        <v>8.8994461672965759</v>
      </c>
      <c r="AF162" s="4"/>
      <c r="AG162" s="4"/>
      <c r="AH162" s="7">
        <f t="shared" si="10"/>
        <v>8.8994461672965759</v>
      </c>
      <c r="AI162" s="2"/>
      <c r="AJ162" s="3">
        <v>2</v>
      </c>
      <c r="AK162" s="6"/>
      <c r="AL162" s="5">
        <v>8.8689999999999998</v>
      </c>
      <c r="AM162" s="36"/>
      <c r="AN162" s="36"/>
      <c r="AO162" s="1"/>
      <c r="AP162">
        <v>22.9</v>
      </c>
      <c r="AQ162" s="37">
        <v>3.5447056438563327</v>
      </c>
      <c r="AR162" s="37">
        <v>7.4940999621928156E-2</v>
      </c>
      <c r="AS162" s="37">
        <v>2.3624021361058612E-2</v>
      </c>
      <c r="AT162" s="37">
        <v>1.0903052672623084</v>
      </c>
      <c r="AU162" s="37">
        <v>40.840538153119091</v>
      </c>
      <c r="AV162" s="3">
        <v>2</v>
      </c>
      <c r="AW162" s="5">
        <v>4.1074000000000002</v>
      </c>
      <c r="AX162" s="39">
        <v>9.1834068453792397E-2</v>
      </c>
      <c r="AY162" s="42"/>
      <c r="AZ162" s="27">
        <f t="shared" si="13"/>
        <v>9.1834068453792397E-2</v>
      </c>
      <c r="BA162" s="3">
        <v>2</v>
      </c>
      <c r="BB162" s="39">
        <v>1.4924101277764017</v>
      </c>
      <c r="BC162" s="4"/>
      <c r="BD162" s="27">
        <f t="shared" si="11"/>
        <v>1.4924101277764017</v>
      </c>
      <c r="BE162" s="3">
        <v>2</v>
      </c>
      <c r="BF162" s="2"/>
      <c r="BG162" s="2"/>
      <c r="BJ162">
        <v>3.5</v>
      </c>
    </row>
    <row r="163" spans="1:62" x14ac:dyDescent="0.2">
      <c r="A163" s="23">
        <v>162</v>
      </c>
      <c r="B163" t="s">
        <v>56</v>
      </c>
      <c r="C163" s="9">
        <v>44454</v>
      </c>
      <c r="D163" s="26">
        <v>0.84366898148148151</v>
      </c>
      <c r="E163" s="9">
        <v>44454</v>
      </c>
      <c r="F163" s="25">
        <v>0.55702546296296296</v>
      </c>
      <c r="G163" t="s">
        <v>75</v>
      </c>
      <c r="H163" t="s">
        <v>102</v>
      </c>
      <c r="I163" s="48">
        <v>47.490166666666667</v>
      </c>
      <c r="J163" s="4">
        <v>-123.057</v>
      </c>
      <c r="K163">
        <v>401</v>
      </c>
      <c r="L163">
        <v>1</v>
      </c>
      <c r="M163" s="28">
        <v>2</v>
      </c>
      <c r="N163" s="5">
        <v>146.20699999999999</v>
      </c>
      <c r="O163" s="5">
        <v>144.93600000000001</v>
      </c>
      <c r="P163" s="5">
        <v>11.2562</v>
      </c>
      <c r="Q163" s="2"/>
      <c r="R163" s="1">
        <v>2</v>
      </c>
      <c r="S163" s="2"/>
      <c r="T163" s="29">
        <v>30.462299999999999</v>
      </c>
      <c r="U163" s="4"/>
      <c r="V163" s="3">
        <v>2</v>
      </c>
      <c r="W163" s="2"/>
      <c r="X163" s="5">
        <v>23.203099999999999</v>
      </c>
      <c r="Y163" s="2"/>
      <c r="Z163" s="5">
        <v>3.6964000000000001</v>
      </c>
      <c r="AA163" s="2"/>
      <c r="AB163" s="2"/>
      <c r="AC163" s="3">
        <v>2</v>
      </c>
      <c r="AE163" s="30">
        <v>3.9859550916886359</v>
      </c>
      <c r="AF163" s="4"/>
      <c r="AG163" s="4"/>
      <c r="AH163" s="7">
        <f t="shared" si="10"/>
        <v>3.9859550916886359</v>
      </c>
      <c r="AI163" s="2"/>
      <c r="AJ163" s="3">
        <v>2</v>
      </c>
      <c r="AK163" s="6"/>
      <c r="AL163" s="5">
        <v>8.3059999999999992</v>
      </c>
      <c r="AM163" s="36"/>
      <c r="AN163" s="36"/>
      <c r="AO163" s="1"/>
      <c r="AP163">
        <v>22.9</v>
      </c>
      <c r="AQ163" s="37">
        <v>27.94999576170132</v>
      </c>
      <c r="AR163" s="37">
        <v>5.6679173081285443E-2</v>
      </c>
      <c r="AS163" s="37">
        <v>7.7126795160680529E-3</v>
      </c>
      <c r="AT163" s="37">
        <v>2.6394949241283707</v>
      </c>
      <c r="AU163" s="37">
        <v>50.934742522775039</v>
      </c>
      <c r="AV163" s="3">
        <v>2</v>
      </c>
      <c r="AW163" s="5">
        <v>2.8799999999999999E-2</v>
      </c>
      <c r="AX163" s="42"/>
      <c r="AY163" s="42"/>
      <c r="AZ163" s="27"/>
      <c r="BA163" s="3"/>
      <c r="BB163" s="4"/>
      <c r="BC163" s="4"/>
      <c r="BD163" s="27"/>
      <c r="BE163" s="3"/>
      <c r="BF163" s="2"/>
      <c r="BG163" s="2"/>
      <c r="BJ163">
        <v>4</v>
      </c>
    </row>
    <row r="164" spans="1:62" x14ac:dyDescent="0.2">
      <c r="A164" s="23">
        <v>163</v>
      </c>
      <c r="B164" t="s">
        <v>56</v>
      </c>
      <c r="C164" s="9">
        <v>44454</v>
      </c>
      <c r="D164" s="26">
        <v>0.84366898148148151</v>
      </c>
      <c r="E164" s="9">
        <v>44454</v>
      </c>
      <c r="F164" s="25">
        <v>0.55835648148148154</v>
      </c>
      <c r="G164" t="s">
        <v>75</v>
      </c>
      <c r="H164" t="s">
        <v>102</v>
      </c>
      <c r="I164" s="48">
        <v>47.490166666666667</v>
      </c>
      <c r="J164" s="4">
        <v>-123.057</v>
      </c>
      <c r="K164">
        <v>401</v>
      </c>
      <c r="L164">
        <v>2</v>
      </c>
      <c r="M164" s="28">
        <v>2</v>
      </c>
      <c r="N164" s="5">
        <v>121.08499999999999</v>
      </c>
      <c r="O164" s="5">
        <v>120.04</v>
      </c>
      <c r="P164" s="5">
        <v>11.1509</v>
      </c>
      <c r="Q164" s="2"/>
      <c r="R164" s="1">
        <v>2</v>
      </c>
      <c r="S164" s="2"/>
      <c r="T164" s="29">
        <v>30.4312</v>
      </c>
      <c r="U164" s="4"/>
      <c r="V164" s="3">
        <v>2</v>
      </c>
      <c r="W164" s="2"/>
      <c r="X164" s="5">
        <v>23.1967</v>
      </c>
      <c r="Y164" s="2"/>
      <c r="Z164" s="5">
        <v>3.6364000000000001</v>
      </c>
      <c r="AA164" s="2"/>
      <c r="AB164" s="2"/>
      <c r="AC164" s="3">
        <v>2</v>
      </c>
      <c r="AE164" s="30">
        <v>3.948326358303845</v>
      </c>
      <c r="AF164" s="4"/>
      <c r="AG164" s="4"/>
      <c r="AH164" s="7">
        <f t="shared" si="10"/>
        <v>3.948326358303845</v>
      </c>
      <c r="AI164" s="2"/>
      <c r="AJ164" s="3">
        <v>2</v>
      </c>
      <c r="AK164" s="6"/>
      <c r="AL164" s="5">
        <v>8.3010000000000002</v>
      </c>
      <c r="AM164" s="36"/>
      <c r="AN164" s="36"/>
      <c r="AO164" s="1"/>
      <c r="AP164">
        <v>22.9</v>
      </c>
      <c r="AQ164" s="37">
        <v>28.101412455198481</v>
      </c>
      <c r="AR164" s="37">
        <v>5.9860101323251411E-2</v>
      </c>
      <c r="AS164" s="37">
        <v>1.1496627599256466E-5</v>
      </c>
      <c r="AT164" s="37">
        <v>2.6526892796398807</v>
      </c>
      <c r="AU164" s="37">
        <v>50.928811308604914</v>
      </c>
      <c r="AV164" s="3">
        <v>2</v>
      </c>
      <c r="AW164" s="5">
        <v>2.8799999999999999E-2</v>
      </c>
      <c r="AX164" s="42"/>
      <c r="AY164" s="42"/>
      <c r="AZ164" s="27"/>
      <c r="BA164" s="3"/>
      <c r="BB164" s="4"/>
      <c r="BC164" s="4"/>
      <c r="BD164" s="27"/>
      <c r="BE164" s="3"/>
      <c r="BF164" s="2"/>
      <c r="BG164" s="2"/>
      <c r="BJ164">
        <v>4</v>
      </c>
    </row>
    <row r="165" spans="1:62" x14ac:dyDescent="0.2">
      <c r="A165" s="23">
        <v>164</v>
      </c>
      <c r="B165" t="s">
        <v>56</v>
      </c>
      <c r="C165" s="9">
        <v>44454</v>
      </c>
      <c r="D165" s="26">
        <v>0.84366898148148151</v>
      </c>
      <c r="E165" s="9">
        <v>44454</v>
      </c>
      <c r="F165" s="25">
        <v>0.55958333333333332</v>
      </c>
      <c r="G165" t="s">
        <v>75</v>
      </c>
      <c r="H165" t="s">
        <v>102</v>
      </c>
      <c r="I165" s="48">
        <v>47.490166666666667</v>
      </c>
      <c r="J165" s="4">
        <v>-123.057</v>
      </c>
      <c r="K165">
        <v>401</v>
      </c>
      <c r="L165">
        <v>3</v>
      </c>
      <c r="M165" s="28">
        <v>2</v>
      </c>
      <c r="N165" s="5">
        <v>100.86499999999999</v>
      </c>
      <c r="O165" s="5">
        <v>99.998999999999995</v>
      </c>
      <c r="P165" s="5">
        <v>10.716900000000001</v>
      </c>
      <c r="Q165" s="2"/>
      <c r="R165" s="1">
        <v>2</v>
      </c>
      <c r="S165" s="2"/>
      <c r="T165" s="29">
        <v>30.322700000000001</v>
      </c>
      <c r="U165" s="4"/>
      <c r="V165" s="3">
        <v>2</v>
      </c>
      <c r="W165" s="2"/>
      <c r="X165" s="5">
        <v>23.186</v>
      </c>
      <c r="Y165" s="2"/>
      <c r="Z165" s="5">
        <v>3.3553000000000002</v>
      </c>
      <c r="AA165" s="2"/>
      <c r="AB165" s="2"/>
      <c r="AC165" s="3">
        <v>2</v>
      </c>
      <c r="AE165" s="30">
        <v>3.7172843537287852</v>
      </c>
      <c r="AF165" s="4"/>
      <c r="AG165" s="4"/>
      <c r="AH165" s="7">
        <f t="shared" si="10"/>
        <v>3.7172843537287852</v>
      </c>
      <c r="AI165" s="2"/>
      <c r="AJ165" s="3">
        <v>2</v>
      </c>
      <c r="AK165" s="6"/>
      <c r="AL165" s="5">
        <v>8.2509999999999994</v>
      </c>
      <c r="AM165" s="36"/>
      <c r="AN165" s="36"/>
      <c r="AO165" s="1"/>
      <c r="AP165">
        <v>22.9</v>
      </c>
      <c r="AQ165" s="37">
        <v>29.486357497655952</v>
      </c>
      <c r="AR165" s="37">
        <v>6.2752793648393201E-2</v>
      </c>
      <c r="AS165" s="37">
        <v>4.9101724310018817E-3</v>
      </c>
      <c r="AT165" s="37">
        <v>2.7658780190152847</v>
      </c>
      <c r="AU165" s="37">
        <v>54.313416409096412</v>
      </c>
      <c r="AV165" s="3">
        <v>2</v>
      </c>
      <c r="AW165" s="5">
        <v>0</v>
      </c>
      <c r="AX165" s="42"/>
      <c r="AY165" s="42"/>
      <c r="AZ165" s="27"/>
      <c r="BA165" s="3"/>
      <c r="BB165" s="4"/>
      <c r="BC165" s="4"/>
      <c r="BD165" s="27"/>
      <c r="BE165" s="3"/>
      <c r="BF165" s="2"/>
      <c r="BG165" s="2"/>
      <c r="BJ165">
        <v>4</v>
      </c>
    </row>
    <row r="166" spans="1:62" x14ac:dyDescent="0.2">
      <c r="A166" s="23">
        <v>165</v>
      </c>
      <c r="B166" t="s">
        <v>56</v>
      </c>
      <c r="C166" s="9">
        <v>44454</v>
      </c>
      <c r="D166" s="26">
        <v>0.84366898148148151</v>
      </c>
      <c r="E166" s="9">
        <v>44454</v>
      </c>
      <c r="F166" s="25">
        <v>0.56060185185185185</v>
      </c>
      <c r="G166" t="s">
        <v>75</v>
      </c>
      <c r="H166" t="s">
        <v>102</v>
      </c>
      <c r="I166" s="48">
        <v>47.490166666666667</v>
      </c>
      <c r="J166" s="4">
        <v>-123.057</v>
      </c>
      <c r="K166">
        <v>401</v>
      </c>
      <c r="L166">
        <v>4</v>
      </c>
      <c r="M166" s="28">
        <v>2</v>
      </c>
      <c r="N166" s="5">
        <v>80.772999999999996</v>
      </c>
      <c r="O166" s="5">
        <v>80.082999999999998</v>
      </c>
      <c r="P166" s="5">
        <v>10.0687</v>
      </c>
      <c r="Q166" s="2"/>
      <c r="R166" s="1">
        <v>2</v>
      </c>
      <c r="S166" s="2"/>
      <c r="T166" s="29">
        <v>30.161000000000001</v>
      </c>
      <c r="U166" s="4"/>
      <c r="V166" s="3">
        <v>2</v>
      </c>
      <c r="W166" s="2"/>
      <c r="X166" s="5">
        <v>23.166599999999999</v>
      </c>
      <c r="Y166" s="2"/>
      <c r="Z166" s="5">
        <v>2.7183999999999999</v>
      </c>
      <c r="AA166" s="2"/>
      <c r="AB166" s="2"/>
      <c r="AC166" s="3">
        <v>2</v>
      </c>
      <c r="AE166" s="30">
        <v>2.9479205179684556</v>
      </c>
      <c r="AF166" s="4"/>
      <c r="AG166" s="4"/>
      <c r="AH166" s="7">
        <f t="shared" si="10"/>
        <v>2.9479205179684556</v>
      </c>
      <c r="AI166" s="2"/>
      <c r="AJ166" s="3">
        <v>2</v>
      </c>
      <c r="AK166" s="6"/>
      <c r="AL166" s="5">
        <v>8.15</v>
      </c>
      <c r="AM166" s="36"/>
      <c r="AN166" s="36"/>
      <c r="AO166" s="1"/>
      <c r="AP166">
        <v>22.9</v>
      </c>
      <c r="AQ166" s="37">
        <v>32.434118295160673</v>
      </c>
      <c r="AR166" s="37">
        <v>8.9819274404536867E-2</v>
      </c>
      <c r="AS166" s="37">
        <v>7.7072069262759963E-3</v>
      </c>
      <c r="AT166" s="37">
        <v>3.1011188639937139</v>
      </c>
      <c r="AU166" s="37">
        <v>61.574184075553873</v>
      </c>
      <c r="AV166" s="3">
        <v>2</v>
      </c>
      <c r="AW166" s="5">
        <v>0</v>
      </c>
      <c r="AX166" s="42"/>
      <c r="AY166" s="42"/>
      <c r="AZ166" s="27"/>
      <c r="BA166" s="3"/>
      <c r="BB166" s="4"/>
      <c r="BC166" s="4"/>
      <c r="BD166" s="27"/>
      <c r="BE166" s="3"/>
      <c r="BF166" s="2"/>
      <c r="BG166" s="2"/>
      <c r="BJ166">
        <v>4</v>
      </c>
    </row>
    <row r="167" spans="1:62" x14ac:dyDescent="0.2">
      <c r="A167" s="23">
        <v>166</v>
      </c>
      <c r="B167" t="s">
        <v>56</v>
      </c>
      <c r="C167" s="9">
        <v>44454</v>
      </c>
      <c r="D167" s="26">
        <v>0.84366898148148151</v>
      </c>
      <c r="E167" s="9">
        <v>44454</v>
      </c>
      <c r="F167" s="25">
        <v>0.56215277777777783</v>
      </c>
      <c r="G167" t="s">
        <v>75</v>
      </c>
      <c r="H167" t="s">
        <v>102</v>
      </c>
      <c r="I167" s="48">
        <v>47.490166666666667</v>
      </c>
      <c r="J167" s="4">
        <v>-123.057</v>
      </c>
      <c r="K167">
        <v>401</v>
      </c>
      <c r="L167">
        <v>5</v>
      </c>
      <c r="M167" s="28">
        <v>2</v>
      </c>
      <c r="N167" s="5">
        <v>50.497999999999998</v>
      </c>
      <c r="O167" s="5">
        <v>50.07</v>
      </c>
      <c r="P167" s="5">
        <v>9.7888000000000002</v>
      </c>
      <c r="Q167" s="2"/>
      <c r="R167" s="1">
        <v>2</v>
      </c>
      <c r="S167" s="2"/>
      <c r="T167" s="29">
        <v>30.049700000000001</v>
      </c>
      <c r="U167" s="4"/>
      <c r="V167" s="3">
        <v>2</v>
      </c>
      <c r="W167" s="2"/>
      <c r="X167" s="5">
        <v>23.123999999999999</v>
      </c>
      <c r="Y167" s="2"/>
      <c r="Z167" s="5">
        <v>2.1764999999999999</v>
      </c>
      <c r="AA167" s="2"/>
      <c r="AB167" s="2"/>
      <c r="AC167" s="3">
        <v>2</v>
      </c>
      <c r="AE167" s="30">
        <v>2.3009821114287377</v>
      </c>
      <c r="AF167" s="4"/>
      <c r="AG167" s="4"/>
      <c r="AH167" s="7">
        <f t="shared" si="10"/>
        <v>2.3009821114287377</v>
      </c>
      <c r="AI167" s="2"/>
      <c r="AJ167" s="3">
        <v>2</v>
      </c>
      <c r="AK167" s="6"/>
      <c r="AL167" s="5">
        <v>8.0749999999999993</v>
      </c>
      <c r="AM167" s="36"/>
      <c r="AN167" s="36"/>
      <c r="AO167" s="1"/>
      <c r="AP167">
        <v>22.9</v>
      </c>
      <c r="AQ167" s="37">
        <v>34.791967818147448</v>
      </c>
      <c r="AR167" s="37">
        <v>4.6301060113421562E-2</v>
      </c>
      <c r="AS167" s="37">
        <v>1.3512287334610473E-5</v>
      </c>
      <c r="AT167" s="37">
        <v>3.3136718006621231</v>
      </c>
      <c r="AU167" s="37">
        <v>64.268331988846882</v>
      </c>
      <c r="AV167" s="3">
        <v>2</v>
      </c>
      <c r="AW167" s="5">
        <v>1E-4</v>
      </c>
      <c r="AX167" s="39">
        <v>5.7396292783620248E-3</v>
      </c>
      <c r="AY167" s="42"/>
      <c r="AZ167" s="27">
        <f>AVERAGE(AX167:AY167)</f>
        <v>5.7396292783620248E-3</v>
      </c>
      <c r="BA167" s="3">
        <v>2</v>
      </c>
      <c r="BB167" s="39">
        <v>0.32097387231897373</v>
      </c>
      <c r="BC167" s="4"/>
      <c r="BD167" s="27">
        <f t="shared" si="11"/>
        <v>0.32097387231897373</v>
      </c>
      <c r="BE167" s="3">
        <v>2</v>
      </c>
      <c r="BF167" s="2"/>
      <c r="BG167" s="2"/>
      <c r="BJ167">
        <v>4</v>
      </c>
    </row>
    <row r="168" spans="1:62" x14ac:dyDescent="0.2">
      <c r="A168" s="23">
        <v>167</v>
      </c>
      <c r="B168" t="s">
        <v>56</v>
      </c>
      <c r="C168" s="9">
        <v>44454</v>
      </c>
      <c r="D168" s="26">
        <v>0.84366898148148151</v>
      </c>
      <c r="E168" s="9">
        <v>44454</v>
      </c>
      <c r="F168" s="25">
        <v>0.5634837962962963</v>
      </c>
      <c r="G168" t="s">
        <v>75</v>
      </c>
      <c r="H168" t="s">
        <v>102</v>
      </c>
      <c r="I168" s="48">
        <v>47.490166666666667</v>
      </c>
      <c r="J168" s="4">
        <v>-123.057</v>
      </c>
      <c r="K168">
        <v>401</v>
      </c>
      <c r="L168">
        <v>6</v>
      </c>
      <c r="M168" s="28">
        <v>2</v>
      </c>
      <c r="N168" s="5">
        <v>30.286000000000001</v>
      </c>
      <c r="O168" s="5">
        <v>30.030999999999999</v>
      </c>
      <c r="P168" s="5">
        <v>9.9087999999999994</v>
      </c>
      <c r="Q168" s="2"/>
      <c r="R168" s="1">
        <v>2</v>
      </c>
      <c r="S168" s="2"/>
      <c r="T168" s="29">
        <v>29.9968</v>
      </c>
      <c r="U168" s="4"/>
      <c r="V168" s="3">
        <v>2</v>
      </c>
      <c r="W168" s="2"/>
      <c r="X168" s="5">
        <v>23.063300000000002</v>
      </c>
      <c r="Y168" s="2"/>
      <c r="Z168" s="5">
        <v>2.0762999999999998</v>
      </c>
      <c r="AA168" s="2"/>
      <c r="AB168" s="2"/>
      <c r="AC168" s="3">
        <v>2</v>
      </c>
      <c r="AE168" s="30">
        <v>2.2051145889232329</v>
      </c>
      <c r="AF168" s="4"/>
      <c r="AG168" s="4"/>
      <c r="AH168" s="7">
        <f t="shared" si="10"/>
        <v>2.2051145889232329</v>
      </c>
      <c r="AI168" s="2"/>
      <c r="AJ168" s="3">
        <v>2</v>
      </c>
      <c r="AK168" s="6"/>
      <c r="AL168" s="5">
        <v>8.06</v>
      </c>
      <c r="AM168" s="36"/>
      <c r="AN168" s="36"/>
      <c r="AO168" s="1"/>
      <c r="AP168">
        <v>22.9</v>
      </c>
      <c r="AQ168" s="37">
        <v>34.79154362661626</v>
      </c>
      <c r="AR168" s="37">
        <v>5.7082547296786391E-2</v>
      </c>
      <c r="AS168" s="37">
        <v>1.4183296786384193E-5</v>
      </c>
      <c r="AT168" s="37">
        <v>3.2938030246726884</v>
      </c>
      <c r="AU168" s="37">
        <v>61.522143520279769</v>
      </c>
      <c r="AV168" s="3">
        <v>2</v>
      </c>
      <c r="AW168" s="5">
        <v>2.8799999999999999E-2</v>
      </c>
      <c r="AX168" s="39">
        <v>1.7218887835086072E-2</v>
      </c>
      <c r="AY168" s="42"/>
      <c r="AZ168" s="27">
        <f>AVERAGE(AX168:AY168)</f>
        <v>1.7218887835086072E-2</v>
      </c>
      <c r="BA168" s="3">
        <v>2</v>
      </c>
      <c r="BB168" s="39">
        <v>0.44645664498333665</v>
      </c>
      <c r="BC168" s="4"/>
      <c r="BD168" s="27">
        <f t="shared" si="11"/>
        <v>0.44645664498333665</v>
      </c>
      <c r="BE168" s="3">
        <v>2</v>
      </c>
      <c r="BF168" s="2"/>
      <c r="BG168" s="2"/>
      <c r="BJ168">
        <v>4</v>
      </c>
    </row>
    <row r="169" spans="1:62" x14ac:dyDescent="0.2">
      <c r="A169" s="23">
        <v>168</v>
      </c>
      <c r="B169" t="s">
        <v>56</v>
      </c>
      <c r="C169" s="9">
        <v>44454</v>
      </c>
      <c r="D169" s="26">
        <v>0.84366898148148151</v>
      </c>
      <c r="E169" s="9">
        <v>44454</v>
      </c>
      <c r="F169" s="25">
        <v>0.5643055555555555</v>
      </c>
      <c r="G169" t="s">
        <v>75</v>
      </c>
      <c r="H169" t="s">
        <v>102</v>
      </c>
      <c r="I169" s="48">
        <v>47.490166666666667</v>
      </c>
      <c r="J169" s="4">
        <v>-123.057</v>
      </c>
      <c r="K169">
        <v>401</v>
      </c>
      <c r="L169">
        <v>7</v>
      </c>
      <c r="M169" s="28">
        <v>2</v>
      </c>
      <c r="N169" s="5">
        <v>20.242999999999999</v>
      </c>
      <c r="O169" s="5">
        <v>20.074000000000002</v>
      </c>
      <c r="P169" s="5">
        <v>10.129099999999999</v>
      </c>
      <c r="Q169" s="2"/>
      <c r="R169" s="1">
        <v>2</v>
      </c>
      <c r="S169" s="2"/>
      <c r="T169" s="29">
        <v>29.931799999999999</v>
      </c>
      <c r="U169" s="4"/>
      <c r="V169" s="3">
        <v>2</v>
      </c>
      <c r="W169" s="2"/>
      <c r="X169" s="5">
        <v>22.9772</v>
      </c>
      <c r="Y169" s="2"/>
      <c r="Z169" s="5">
        <v>1.9016</v>
      </c>
      <c r="AA169" s="2"/>
      <c r="AB169" s="2"/>
      <c r="AC169" s="3">
        <v>2</v>
      </c>
      <c r="AE169" s="30">
        <v>2.0279908737986987</v>
      </c>
      <c r="AF169" s="4"/>
      <c r="AG169" s="4"/>
      <c r="AH169" s="7">
        <f t="shared" si="10"/>
        <v>2.0279908737986987</v>
      </c>
      <c r="AI169" s="2"/>
      <c r="AJ169" s="3">
        <v>2</v>
      </c>
      <c r="AK169" s="6"/>
      <c r="AL169" s="5">
        <v>8.0449999999999999</v>
      </c>
      <c r="AM169" s="36"/>
      <c r="AN169" s="36"/>
      <c r="AO169" s="1"/>
      <c r="AP169">
        <v>22.9</v>
      </c>
      <c r="AQ169" s="37">
        <v>33.476698886654063</v>
      </c>
      <c r="AR169" s="37">
        <v>8.6285182911153127E-2</v>
      </c>
      <c r="AS169" s="37">
        <v>1.4853867674866206E-5</v>
      </c>
      <c r="AT169" s="37">
        <v>3.371468065590626</v>
      </c>
      <c r="AU169" s="37">
        <v>61.653687708113416</v>
      </c>
      <c r="AV169" s="3">
        <v>2</v>
      </c>
      <c r="AW169" s="5">
        <v>0.15079999999999999</v>
      </c>
      <c r="AX169" s="39">
        <v>5.7396292783620248E-3</v>
      </c>
      <c r="AY169" s="42"/>
      <c r="AZ169" s="27">
        <f>AVERAGE(AX169:AY169)</f>
        <v>5.7396292783620248E-3</v>
      </c>
      <c r="BA169" s="3">
        <v>2</v>
      </c>
      <c r="BB169" s="39">
        <v>0.36750224817244992</v>
      </c>
      <c r="BC169" s="4"/>
      <c r="BD169" s="27">
        <f t="shared" si="11"/>
        <v>0.36750224817244992</v>
      </c>
      <c r="BE169" s="3">
        <v>2</v>
      </c>
      <c r="BF169" s="2"/>
      <c r="BG169" s="2"/>
      <c r="BJ169">
        <v>4</v>
      </c>
    </row>
    <row r="170" spans="1:62" x14ac:dyDescent="0.2">
      <c r="A170" s="23">
        <v>169</v>
      </c>
      <c r="B170" t="s">
        <v>56</v>
      </c>
      <c r="C170" s="9">
        <v>44454</v>
      </c>
      <c r="D170" s="26">
        <v>0.84366898148148151</v>
      </c>
      <c r="E170" s="9">
        <v>44454</v>
      </c>
      <c r="F170" s="25">
        <v>0.56539351851851849</v>
      </c>
      <c r="G170" t="s">
        <v>75</v>
      </c>
      <c r="H170" t="s">
        <v>102</v>
      </c>
      <c r="I170" s="48">
        <v>47.490166666666667</v>
      </c>
      <c r="J170" s="4">
        <v>-123.057</v>
      </c>
      <c r="K170">
        <v>401</v>
      </c>
      <c r="L170">
        <v>8</v>
      </c>
      <c r="M170" s="28">
        <v>2</v>
      </c>
      <c r="N170" s="5">
        <v>10.175000000000001</v>
      </c>
      <c r="O170" s="5">
        <v>10.09</v>
      </c>
      <c r="P170" s="5">
        <v>11.2736</v>
      </c>
      <c r="Q170" s="2"/>
      <c r="R170" s="1">
        <v>2</v>
      </c>
      <c r="S170" s="2"/>
      <c r="T170" s="29">
        <v>29.740400000000001</v>
      </c>
      <c r="U170" s="4"/>
      <c r="V170" s="3">
        <v>2</v>
      </c>
      <c r="W170" s="2"/>
      <c r="X170" s="5">
        <v>22.636500000000002</v>
      </c>
      <c r="Y170" s="2"/>
      <c r="Z170" s="5">
        <v>3.3237000000000001</v>
      </c>
      <c r="AA170" s="2"/>
      <c r="AB170" s="2"/>
      <c r="AC170" s="3">
        <v>2</v>
      </c>
      <c r="AE170" s="30">
        <v>3.0828325503908456</v>
      </c>
      <c r="AF170" s="4"/>
      <c r="AG170" s="4"/>
      <c r="AH170" s="7">
        <f t="shared" si="10"/>
        <v>3.0828325503908456</v>
      </c>
      <c r="AI170" s="2"/>
      <c r="AJ170" s="3">
        <v>2</v>
      </c>
      <c r="AK170" s="6"/>
      <c r="AL170" s="5">
        <v>8.1839999999999993</v>
      </c>
      <c r="AM170" s="36"/>
      <c r="AN170" s="36"/>
      <c r="AO170" s="1"/>
      <c r="AP170">
        <v>22.9</v>
      </c>
      <c r="AQ170" s="37">
        <v>27.690590339999996</v>
      </c>
      <c r="AR170" s="37">
        <v>0.40871936000000003</v>
      </c>
      <c r="AS170" s="37">
        <v>1.5523999999985881E-5</v>
      </c>
      <c r="AT170" s="37">
        <v>3.021106925155066</v>
      </c>
      <c r="AU170" s="37">
        <v>55.845680408</v>
      </c>
      <c r="AV170" s="3">
        <v>2</v>
      </c>
      <c r="AW170" s="5">
        <v>1.6704000000000001</v>
      </c>
      <c r="AX170" s="39">
        <v>2.29585171134482E-2</v>
      </c>
      <c r="AY170" s="42"/>
      <c r="AZ170" s="27">
        <f>AVERAGE(AX170:AY170)</f>
        <v>2.29585171134482E-2</v>
      </c>
      <c r="BA170" s="3">
        <v>2</v>
      </c>
      <c r="BB170" s="39">
        <v>0.5115244501081917</v>
      </c>
      <c r="BC170" s="4"/>
      <c r="BD170" s="27">
        <f t="shared" si="11"/>
        <v>0.5115244501081917</v>
      </c>
      <c r="BE170" s="3">
        <v>2</v>
      </c>
      <c r="BF170" s="2"/>
      <c r="BG170" s="2"/>
      <c r="BJ170">
        <v>4</v>
      </c>
    </row>
    <row r="171" spans="1:62" x14ac:dyDescent="0.2">
      <c r="A171" s="23">
        <v>170</v>
      </c>
      <c r="B171" t="s">
        <v>56</v>
      </c>
      <c r="C171" s="9">
        <v>44454</v>
      </c>
      <c r="D171" s="26">
        <v>0.84366898148148151</v>
      </c>
      <c r="E171" s="9">
        <v>44454</v>
      </c>
      <c r="F171" s="25">
        <v>0.56615740740740739</v>
      </c>
      <c r="G171" t="s">
        <v>75</v>
      </c>
      <c r="H171" t="s">
        <v>102</v>
      </c>
      <c r="I171" s="48">
        <v>47.490166666666667</v>
      </c>
      <c r="J171" s="4">
        <v>-123.057</v>
      </c>
      <c r="K171">
        <v>401</v>
      </c>
      <c r="L171">
        <v>9</v>
      </c>
      <c r="M171" s="28">
        <v>2</v>
      </c>
      <c r="N171" s="5">
        <v>4.9889999999999999</v>
      </c>
      <c r="O171" s="5">
        <v>4.9480000000000004</v>
      </c>
      <c r="P171" s="5">
        <v>15.158799999999999</v>
      </c>
      <c r="Q171" s="2"/>
      <c r="R171" s="1">
        <v>2</v>
      </c>
      <c r="S171" s="2"/>
      <c r="T171" s="29">
        <v>28.1782</v>
      </c>
      <c r="U171" s="4"/>
      <c r="V171" s="3">
        <v>2</v>
      </c>
      <c r="W171" s="2"/>
      <c r="X171" s="5">
        <v>20.687000000000001</v>
      </c>
      <c r="Y171" s="2"/>
      <c r="Z171" s="5">
        <v>7.6532</v>
      </c>
      <c r="AA171" s="2"/>
      <c r="AB171" s="2"/>
      <c r="AC171" s="3">
        <v>2</v>
      </c>
      <c r="AE171" s="30">
        <v>7.5919048818828303</v>
      </c>
      <c r="AF171" s="4"/>
      <c r="AG171" s="4"/>
      <c r="AH171" s="7">
        <f t="shared" si="10"/>
        <v>7.5919048818828303</v>
      </c>
      <c r="AI171" s="2"/>
      <c r="AJ171" s="3">
        <v>2</v>
      </c>
      <c r="AK171" s="6"/>
      <c r="AL171" s="5">
        <v>8.6969999999999992</v>
      </c>
      <c r="AM171" s="36"/>
      <c r="AN171" s="36"/>
      <c r="AO171" s="1"/>
      <c r="AP171">
        <v>22.9</v>
      </c>
      <c r="AQ171" s="37">
        <v>7.229645425784498</v>
      </c>
      <c r="AR171" s="37">
        <v>0.13541151334593571</v>
      </c>
      <c r="AS171" s="37">
        <v>1.6193693761813824E-5</v>
      </c>
      <c r="AT171" s="37">
        <v>1.7515845998877477</v>
      </c>
      <c r="AU171" s="37">
        <v>48.333036601678636</v>
      </c>
      <c r="AV171" s="3">
        <v>2</v>
      </c>
      <c r="AW171" s="5">
        <v>4.9004000000000003</v>
      </c>
      <c r="AX171" s="39">
        <v>0.19514739546430984</v>
      </c>
      <c r="AY171" s="42"/>
      <c r="AZ171" s="27">
        <f>AVERAGE(AX171:AY171)</f>
        <v>0.19514739546430984</v>
      </c>
      <c r="BA171" s="3">
        <v>2</v>
      </c>
      <c r="BB171" s="39">
        <v>1.7377159405396203</v>
      </c>
      <c r="BC171" s="4"/>
      <c r="BD171" s="27">
        <f t="shared" si="11"/>
        <v>1.7377159405396203</v>
      </c>
      <c r="BE171" s="3">
        <v>2</v>
      </c>
      <c r="BF171" s="2"/>
      <c r="BG171" s="2"/>
      <c r="BJ171">
        <v>4</v>
      </c>
    </row>
    <row r="172" spans="1:62" x14ac:dyDescent="0.2">
      <c r="A172" s="23">
        <v>171</v>
      </c>
      <c r="B172" t="s">
        <v>56</v>
      </c>
      <c r="C172" s="9">
        <v>44454</v>
      </c>
      <c r="D172" s="26">
        <v>0.84366898148148151</v>
      </c>
      <c r="E172" s="9">
        <v>44454</v>
      </c>
      <c r="F172" s="25">
        <v>0.56671296296296292</v>
      </c>
      <c r="G172" t="s">
        <v>75</v>
      </c>
      <c r="H172" t="s">
        <v>102</v>
      </c>
      <c r="I172" s="48">
        <v>47.490166666666667</v>
      </c>
      <c r="J172" s="4">
        <v>-123.057</v>
      </c>
      <c r="K172">
        <v>401</v>
      </c>
      <c r="L172">
        <v>10</v>
      </c>
      <c r="M172" s="28">
        <v>2</v>
      </c>
      <c r="N172" s="5">
        <v>2.7029999999999998</v>
      </c>
      <c r="O172" s="5">
        <v>2.68</v>
      </c>
      <c r="P172" s="5">
        <v>15.896599999999999</v>
      </c>
      <c r="Q172" s="2"/>
      <c r="R172" s="1">
        <v>2</v>
      </c>
      <c r="S172" s="2"/>
      <c r="T172" s="29">
        <v>27.168299999999999</v>
      </c>
      <c r="U172" s="4"/>
      <c r="V172" s="3">
        <v>2</v>
      </c>
      <c r="W172" s="2"/>
      <c r="X172" s="5">
        <v>19.755800000000001</v>
      </c>
      <c r="Y172" s="2"/>
      <c r="Z172" s="5">
        <v>8.3206000000000007</v>
      </c>
      <c r="AA172" s="2"/>
      <c r="AB172" s="2"/>
      <c r="AC172" s="3">
        <v>2</v>
      </c>
      <c r="AE172" s="30">
        <v>8.9505371219350778</v>
      </c>
      <c r="AF172" s="4"/>
      <c r="AG172" s="4"/>
      <c r="AH172" s="7">
        <f t="shared" si="10"/>
        <v>8.9505371219350778</v>
      </c>
      <c r="AI172" s="2"/>
      <c r="AJ172" s="3">
        <v>2</v>
      </c>
      <c r="AK172" s="6"/>
      <c r="AL172" s="5">
        <v>8.8049999999999997</v>
      </c>
      <c r="AM172" s="36"/>
      <c r="AN172" s="36"/>
      <c r="AO172" s="1"/>
      <c r="AP172">
        <v>22.9</v>
      </c>
      <c r="AQ172" s="37">
        <v>1.6808123979206049</v>
      </c>
      <c r="AR172" s="37">
        <v>6.047131947069944E-2</v>
      </c>
      <c r="AS172" s="37">
        <v>1.6862948960314729E-5</v>
      </c>
      <c r="AT172" s="37">
        <v>1.4864308680495417</v>
      </c>
      <c r="AU172" s="37">
        <v>49.604168436105859</v>
      </c>
      <c r="AV172" s="3">
        <v>2</v>
      </c>
      <c r="AW172" s="5">
        <v>3.9083000000000001</v>
      </c>
      <c r="AY172" s="42"/>
      <c r="AZ172" s="27"/>
      <c r="BA172" s="3"/>
      <c r="BC172" s="4"/>
      <c r="BD172" s="27"/>
      <c r="BE172" s="3"/>
      <c r="BF172" s="2"/>
      <c r="BG172" s="2"/>
      <c r="BJ172">
        <v>4</v>
      </c>
    </row>
    <row r="173" spans="1:62" x14ac:dyDescent="0.2">
      <c r="A173" s="23">
        <v>172</v>
      </c>
      <c r="B173" t="s">
        <v>56</v>
      </c>
      <c r="C173" s="9">
        <v>44454</v>
      </c>
      <c r="D173" s="26">
        <v>0.97623842592592591</v>
      </c>
      <c r="E173" s="9">
        <v>44454</v>
      </c>
      <c r="F173" s="25">
        <v>0.68761574074074072</v>
      </c>
      <c r="G173" t="s">
        <v>76</v>
      </c>
      <c r="H173" t="s">
        <v>103</v>
      </c>
      <c r="I173" s="48">
        <v>47.356499999999997</v>
      </c>
      <c r="J173" s="4">
        <v>-123.02416666666667</v>
      </c>
      <c r="K173">
        <v>402</v>
      </c>
      <c r="L173">
        <v>1</v>
      </c>
      <c r="M173" s="28">
        <v>2</v>
      </c>
      <c r="N173" s="5">
        <v>45.542999999999999</v>
      </c>
      <c r="O173" s="5">
        <v>45.158000000000001</v>
      </c>
      <c r="P173" s="5">
        <v>9.8308</v>
      </c>
      <c r="Q173" s="2"/>
      <c r="R173" s="1">
        <v>2</v>
      </c>
      <c r="S173" s="2"/>
      <c r="T173" s="29">
        <v>30.013200000000001</v>
      </c>
      <c r="U173" s="4"/>
      <c r="V173" s="3">
        <v>2</v>
      </c>
      <c r="W173" s="2"/>
      <c r="X173" s="5">
        <v>23.088799999999999</v>
      </c>
      <c r="Y173" s="2"/>
      <c r="Z173" s="5">
        <v>0.69730000000000003</v>
      </c>
      <c r="AA173" s="2"/>
      <c r="AB173" s="2"/>
      <c r="AC173" s="3">
        <v>2</v>
      </c>
      <c r="AE173" s="30">
        <v>0.756212302918706</v>
      </c>
      <c r="AF173" s="30">
        <v>0.75287682463620498</v>
      </c>
      <c r="AG173" s="4"/>
      <c r="AH173" s="7">
        <f t="shared" si="10"/>
        <v>0.75454456377745549</v>
      </c>
      <c r="AI173" s="2"/>
      <c r="AJ173" s="3">
        <v>2</v>
      </c>
      <c r="AK173" s="6"/>
      <c r="AL173" s="5">
        <v>7.9509999999999996</v>
      </c>
      <c r="AM173" s="36"/>
      <c r="AN173" s="36"/>
      <c r="AO173" s="1"/>
      <c r="AQ173" s="37">
        <v>35.263313949483489</v>
      </c>
      <c r="AR173" s="37">
        <v>0.1516254148400101</v>
      </c>
      <c r="AS173" s="37">
        <v>4.8467472915080938E-5</v>
      </c>
      <c r="AT173" s="37">
        <v>3.8864724968505926</v>
      </c>
      <c r="AU173" s="37">
        <v>77.300283198941798</v>
      </c>
      <c r="AV173" s="3">
        <v>2</v>
      </c>
      <c r="AW173" s="5">
        <v>0.1065</v>
      </c>
      <c r="AX173" s="43">
        <v>1.147925855672415E-2</v>
      </c>
      <c r="AY173" s="43">
        <v>1.147925855672405E-2</v>
      </c>
      <c r="AZ173" s="27">
        <f>AVERAGE(AX173:AY173)</f>
        <v>1.14792585567241E-2</v>
      </c>
      <c r="BA173" s="3">
        <v>2</v>
      </c>
      <c r="BB173" s="30">
        <v>0.48375126673612878</v>
      </c>
      <c r="BC173" s="30">
        <v>0.47444559156543359</v>
      </c>
      <c r="BD173" s="27">
        <f t="shared" si="11"/>
        <v>0.47909842915078116</v>
      </c>
      <c r="BE173" s="3">
        <v>2</v>
      </c>
      <c r="BF173" s="2"/>
      <c r="BG173" s="2"/>
    </row>
    <row r="174" spans="1:62" x14ac:dyDescent="0.2">
      <c r="A174" s="23">
        <v>173</v>
      </c>
      <c r="B174" t="s">
        <v>56</v>
      </c>
      <c r="C174" s="9">
        <v>44454</v>
      </c>
      <c r="D174" s="26">
        <v>0.97623842592592591</v>
      </c>
      <c r="E174" s="9">
        <v>44454</v>
      </c>
      <c r="F174" s="25">
        <v>0.6877199074074074</v>
      </c>
      <c r="G174" t="s">
        <v>76</v>
      </c>
      <c r="H174" t="s">
        <v>103</v>
      </c>
      <c r="I174" s="48">
        <v>47.356499999999997</v>
      </c>
      <c r="J174" s="4">
        <v>-123.02416666666667</v>
      </c>
      <c r="K174">
        <v>402</v>
      </c>
      <c r="L174">
        <v>2</v>
      </c>
      <c r="M174" s="28">
        <v>2</v>
      </c>
      <c r="N174" s="5">
        <v>45.530999999999999</v>
      </c>
      <c r="O174" s="5">
        <v>45.146999999999998</v>
      </c>
      <c r="P174" s="5">
        <v>9.8369999999999997</v>
      </c>
      <c r="Q174" s="2"/>
      <c r="R174" s="1">
        <v>2</v>
      </c>
      <c r="S174" s="2"/>
      <c r="T174" s="29">
        <v>30.010999999999999</v>
      </c>
      <c r="U174" s="4"/>
      <c r="V174" s="3">
        <v>2</v>
      </c>
      <c r="W174" s="2"/>
      <c r="X174" s="5">
        <v>23.086099999999998</v>
      </c>
      <c r="Y174" s="2"/>
      <c r="Z174" s="5">
        <v>0.69820000000000004</v>
      </c>
      <c r="AA174" s="2"/>
      <c r="AB174" s="2"/>
      <c r="AC174" s="3">
        <v>2</v>
      </c>
      <c r="AE174" s="4"/>
      <c r="AF174" s="4"/>
      <c r="AG174" s="4"/>
      <c r="AH174" s="7"/>
      <c r="AI174" s="2"/>
      <c r="AJ174" s="3"/>
      <c r="AK174" s="6"/>
      <c r="AL174" s="5">
        <v>7.9489999999999998</v>
      </c>
      <c r="AM174" s="36"/>
      <c r="AN174" s="36"/>
      <c r="AO174" s="1"/>
      <c r="AQ174" s="7"/>
      <c r="AR174" s="7"/>
      <c r="AS174" s="3"/>
      <c r="AT174" s="3"/>
      <c r="AU174" s="7"/>
      <c r="AV174" s="3"/>
      <c r="AW174" s="5">
        <v>8.8599999999999998E-2</v>
      </c>
      <c r="AX174" s="42"/>
      <c r="AY174" s="42"/>
      <c r="AZ174" s="27"/>
      <c r="BA174" s="3"/>
      <c r="BB174" s="4"/>
      <c r="BC174" s="4"/>
      <c r="BD174" s="27"/>
      <c r="BE174" s="3"/>
      <c r="BF174" s="2"/>
      <c r="BG174" s="2"/>
    </row>
    <row r="175" spans="1:62" x14ac:dyDescent="0.2">
      <c r="A175" s="23">
        <v>174</v>
      </c>
      <c r="B175" t="s">
        <v>56</v>
      </c>
      <c r="C175" s="9">
        <v>44454</v>
      </c>
      <c r="D175" s="26">
        <v>0.97623842592592591</v>
      </c>
      <c r="E175" s="9">
        <v>44454</v>
      </c>
      <c r="F175" s="25">
        <v>0.68885416666666666</v>
      </c>
      <c r="G175" t="s">
        <v>76</v>
      </c>
      <c r="H175" t="s">
        <v>103</v>
      </c>
      <c r="I175" s="48">
        <v>47.356499999999997</v>
      </c>
      <c r="J175" s="4">
        <v>-123.02416666666667</v>
      </c>
      <c r="K175">
        <v>402</v>
      </c>
      <c r="L175">
        <v>3</v>
      </c>
      <c r="M175" s="28">
        <v>2</v>
      </c>
      <c r="N175" s="5">
        <v>30.454000000000001</v>
      </c>
      <c r="O175" s="5">
        <v>30.198</v>
      </c>
      <c r="P175" s="5">
        <v>10.010899999999999</v>
      </c>
      <c r="Q175" s="2"/>
      <c r="R175" s="1">
        <v>2</v>
      </c>
      <c r="S175" s="2"/>
      <c r="T175" s="29">
        <v>29.9617</v>
      </c>
      <c r="U175" s="4"/>
      <c r="V175" s="3">
        <v>2</v>
      </c>
      <c r="W175" s="2"/>
      <c r="X175" s="5">
        <v>23.0197</v>
      </c>
      <c r="Y175" s="2"/>
      <c r="Z175" s="5">
        <v>0.69869999999999999</v>
      </c>
      <c r="AA175" s="2"/>
      <c r="AB175" s="2"/>
      <c r="AC175" s="3">
        <v>2</v>
      </c>
      <c r="AE175" s="30">
        <v>0.78980714366984561</v>
      </c>
      <c r="AF175" s="30">
        <v>0.76406464540068042</v>
      </c>
      <c r="AG175" s="4"/>
      <c r="AH175" s="7">
        <f t="shared" si="10"/>
        <v>0.77693589453526302</v>
      </c>
      <c r="AI175" s="2"/>
      <c r="AJ175" s="3">
        <v>2</v>
      </c>
      <c r="AK175" s="6"/>
      <c r="AL175" s="5">
        <v>7.9459999999999997</v>
      </c>
      <c r="AM175" s="36"/>
      <c r="AN175" s="36"/>
      <c r="AO175" s="1"/>
      <c r="AP175">
        <v>24</v>
      </c>
      <c r="AQ175" s="37">
        <v>34.528404531172846</v>
      </c>
      <c r="AR175" s="37">
        <v>6.9862942901234557E-2</v>
      </c>
      <c r="AS175" s="37">
        <v>4.9095987654337224E-5</v>
      </c>
      <c r="AT175" s="37">
        <v>3.8369497086419755</v>
      </c>
      <c r="AU175" s="37">
        <v>75.995506034259265</v>
      </c>
      <c r="AV175" s="3">
        <v>2</v>
      </c>
      <c r="AW175" s="5">
        <v>0.26740000000000003</v>
      </c>
      <c r="AX175" s="43">
        <v>1.147925855672415E-2</v>
      </c>
      <c r="AY175" s="43">
        <v>1.147925855672405E-2</v>
      </c>
      <c r="AZ175" s="27">
        <f>AVERAGE(AX175:AY175)</f>
        <v>1.14792585567241E-2</v>
      </c>
      <c r="BA175" s="3">
        <v>2</v>
      </c>
      <c r="BB175" s="30">
        <v>0.46048707880939077</v>
      </c>
      <c r="BC175" s="30">
        <v>0.51632112983356215</v>
      </c>
      <c r="BD175" s="27">
        <f t="shared" si="11"/>
        <v>0.48840410432147646</v>
      </c>
      <c r="BE175" s="3">
        <v>2</v>
      </c>
      <c r="BF175" s="2"/>
      <c r="BG175" s="2"/>
    </row>
    <row r="176" spans="1:62" x14ac:dyDescent="0.2">
      <c r="A176" s="23">
        <v>175</v>
      </c>
      <c r="B176" t="s">
        <v>56</v>
      </c>
      <c r="C176" s="9">
        <v>44454</v>
      </c>
      <c r="D176" s="26">
        <v>0.97623842592592591</v>
      </c>
      <c r="E176" s="9">
        <v>44454</v>
      </c>
      <c r="F176" s="25">
        <v>0.68979166666666669</v>
      </c>
      <c r="G176" t="s">
        <v>76</v>
      </c>
      <c r="H176" t="s">
        <v>103</v>
      </c>
      <c r="I176" s="48">
        <v>47.356499999999997</v>
      </c>
      <c r="J176" s="4">
        <v>-123.02416666666667</v>
      </c>
      <c r="K176">
        <v>402</v>
      </c>
      <c r="L176">
        <v>4</v>
      </c>
      <c r="M176" s="28">
        <v>2</v>
      </c>
      <c r="N176" s="5">
        <v>20.173999999999999</v>
      </c>
      <c r="O176" s="5">
        <v>20.004999999999999</v>
      </c>
      <c r="P176" s="5">
        <v>10.152900000000001</v>
      </c>
      <c r="Q176" s="2"/>
      <c r="R176" s="1">
        <v>2</v>
      </c>
      <c r="S176" s="2"/>
      <c r="T176" s="29">
        <v>29.9251</v>
      </c>
      <c r="U176" s="4"/>
      <c r="V176" s="3">
        <v>2</v>
      </c>
      <c r="W176" s="2"/>
      <c r="X176" s="5">
        <v>22.9681</v>
      </c>
      <c r="Y176" s="2"/>
      <c r="Z176" s="5">
        <v>0.6744</v>
      </c>
      <c r="AA176" s="2"/>
      <c r="AB176" s="2"/>
      <c r="AC176" s="3">
        <v>2</v>
      </c>
      <c r="AE176" s="30">
        <v>0.7271698833873721</v>
      </c>
      <c r="AF176" s="30">
        <v>0.78943713984977648</v>
      </c>
      <c r="AG176" s="4"/>
      <c r="AH176" s="7">
        <f t="shared" si="10"/>
        <v>0.75830351161857434</v>
      </c>
      <c r="AI176" s="2"/>
      <c r="AJ176" s="3">
        <v>2</v>
      </c>
      <c r="AK176" s="6"/>
      <c r="AL176" s="5">
        <v>7.9459999999999997</v>
      </c>
      <c r="AM176" s="36"/>
      <c r="AN176" s="36"/>
      <c r="AO176" s="1"/>
      <c r="AP176">
        <v>24</v>
      </c>
      <c r="AQ176" s="37">
        <v>32.660548919501139</v>
      </c>
      <c r="AR176" s="37">
        <v>5.113695328798188E-2</v>
      </c>
      <c r="AS176" s="37">
        <v>4.9724263038555713E-5</v>
      </c>
      <c r="AT176" s="37">
        <v>3.8805697342403636</v>
      </c>
      <c r="AU176" s="37">
        <v>76.453794009523804</v>
      </c>
      <c r="AV176" s="3">
        <v>2</v>
      </c>
      <c r="AW176" s="5">
        <v>0.36130000000000001</v>
      </c>
      <c r="AX176" s="43">
        <v>1.147925855672405E-2</v>
      </c>
      <c r="AY176" s="43">
        <v>1.147925855672415E-2</v>
      </c>
      <c r="AZ176" s="27">
        <f>AVERAGE(AX176:AY176)</f>
        <v>1.14792585567241E-2</v>
      </c>
      <c r="BA176" s="3">
        <v>2</v>
      </c>
      <c r="BB176" s="30">
        <v>0.63264206946725243</v>
      </c>
      <c r="BC176" s="30">
        <v>0.65125341980864249</v>
      </c>
      <c r="BD176" s="27">
        <f t="shared" si="11"/>
        <v>0.64194774463794746</v>
      </c>
      <c r="BE176" s="3">
        <v>2</v>
      </c>
      <c r="BF176" s="2"/>
      <c r="BG176" s="2"/>
    </row>
    <row r="177" spans="1:62" x14ac:dyDescent="0.2">
      <c r="A177" s="23">
        <v>176</v>
      </c>
      <c r="B177" t="s">
        <v>56</v>
      </c>
      <c r="C177" s="9">
        <v>44454</v>
      </c>
      <c r="D177" s="26">
        <v>0.97623842592592591</v>
      </c>
      <c r="E177" s="9">
        <v>44454</v>
      </c>
      <c r="F177" s="25">
        <v>0.68988425925925922</v>
      </c>
      <c r="G177" t="s">
        <v>76</v>
      </c>
      <c r="H177" t="s">
        <v>103</v>
      </c>
      <c r="I177" s="48">
        <v>47.356499999999997</v>
      </c>
      <c r="J177" s="4">
        <v>-123.02416666666667</v>
      </c>
      <c r="K177">
        <v>402</v>
      </c>
      <c r="L177">
        <v>5</v>
      </c>
      <c r="M177" s="28">
        <v>2</v>
      </c>
      <c r="N177" s="5">
        <v>20.170000000000002</v>
      </c>
      <c r="O177" s="5">
        <v>20.001999999999999</v>
      </c>
      <c r="P177" s="5">
        <v>10.152699999999999</v>
      </c>
      <c r="Q177" s="2"/>
      <c r="R177" s="1">
        <v>2</v>
      </c>
      <c r="S177" s="2"/>
      <c r="T177" s="29">
        <v>29.9252</v>
      </c>
      <c r="U177" s="4"/>
      <c r="V177" s="3">
        <v>2</v>
      </c>
      <c r="W177" s="2"/>
      <c r="X177" s="5">
        <v>22.9682</v>
      </c>
      <c r="Y177" s="2"/>
      <c r="Z177" s="5">
        <v>0.67910000000000004</v>
      </c>
      <c r="AA177" s="2"/>
      <c r="AB177" s="2"/>
      <c r="AC177" s="3">
        <v>2</v>
      </c>
      <c r="AE177" s="4"/>
      <c r="AF177" s="4"/>
      <c r="AG177" s="4"/>
      <c r="AH177" s="7"/>
      <c r="AI177" s="2"/>
      <c r="AJ177" s="3"/>
      <c r="AK177" s="6"/>
      <c r="AL177" s="5">
        <v>7.9470000000000001</v>
      </c>
      <c r="AM177" s="36"/>
      <c r="AN177" s="36"/>
      <c r="AO177" s="1"/>
      <c r="AQ177" s="7"/>
      <c r="AR177" s="7"/>
      <c r="AS177" s="3"/>
      <c r="AT177" s="3"/>
      <c r="AU177" s="7"/>
      <c r="AV177" s="3"/>
      <c r="AW177" s="5">
        <v>0.35110000000000002</v>
      </c>
      <c r="AX177" s="42"/>
      <c r="AY177" s="42"/>
      <c r="AZ177" s="27"/>
      <c r="BA177" s="3"/>
      <c r="BB177" s="4"/>
      <c r="BC177" s="4"/>
      <c r="BD177" s="27"/>
      <c r="BE177" s="3"/>
      <c r="BF177" s="2"/>
      <c r="BG177" s="2"/>
    </row>
    <row r="178" spans="1:62" x14ac:dyDescent="0.2">
      <c r="A178" s="23">
        <v>177</v>
      </c>
      <c r="B178" t="s">
        <v>56</v>
      </c>
      <c r="C178" s="9">
        <v>44454</v>
      </c>
      <c r="D178" s="26">
        <v>0.97623842592592591</v>
      </c>
      <c r="E178" s="9">
        <v>44454</v>
      </c>
      <c r="F178" s="25">
        <v>0.69074074074074077</v>
      </c>
      <c r="G178" t="s">
        <v>76</v>
      </c>
      <c r="H178" t="s">
        <v>103</v>
      </c>
      <c r="I178" s="48">
        <v>47.356499999999997</v>
      </c>
      <c r="J178" s="4">
        <v>-123.02416666666667</v>
      </c>
      <c r="K178">
        <v>402</v>
      </c>
      <c r="L178">
        <v>6</v>
      </c>
      <c r="M178" s="28">
        <v>2</v>
      </c>
      <c r="N178" s="5">
        <v>10.194000000000001</v>
      </c>
      <c r="O178" s="5">
        <v>10.109</v>
      </c>
      <c r="P178" s="5">
        <v>10.812799999999999</v>
      </c>
      <c r="Q178" s="2"/>
      <c r="R178" s="1">
        <v>2</v>
      </c>
      <c r="S178" s="2"/>
      <c r="T178" s="29">
        <v>29.749300000000002</v>
      </c>
      <c r="U178" s="4"/>
      <c r="V178" s="3">
        <v>2</v>
      </c>
      <c r="W178" s="2"/>
      <c r="X178" s="5">
        <v>22.722100000000001</v>
      </c>
      <c r="Y178" s="2"/>
      <c r="Z178" s="5">
        <v>1.0026999999999999</v>
      </c>
      <c r="AA178" s="2"/>
      <c r="AB178" s="2"/>
      <c r="AC178" s="3">
        <v>2</v>
      </c>
      <c r="AE178" s="30">
        <v>1.1519533935845852</v>
      </c>
      <c r="AF178" s="30">
        <v>1.1675286340921982</v>
      </c>
      <c r="AG178" s="4"/>
      <c r="AH178" s="7">
        <f t="shared" si="10"/>
        <v>1.1597410138383917</v>
      </c>
      <c r="AI178" s="2"/>
      <c r="AJ178" s="3">
        <v>2</v>
      </c>
      <c r="AK178" s="6"/>
      <c r="AL178" s="5">
        <v>7.976</v>
      </c>
      <c r="AM178" s="36"/>
      <c r="AN178" s="36"/>
      <c r="AO178" s="1"/>
      <c r="AP178">
        <v>24</v>
      </c>
      <c r="AQ178" s="37">
        <v>27.577523983515999</v>
      </c>
      <c r="AR178" s="37">
        <v>0.3441481658415218</v>
      </c>
      <c r="AS178" s="37">
        <v>5.225102690224237E-2</v>
      </c>
      <c r="AT178" s="37">
        <v>3.9070760625346437</v>
      </c>
      <c r="AU178" s="37">
        <v>76.482166489021168</v>
      </c>
      <c r="AV178" s="3">
        <v>2</v>
      </c>
      <c r="AW178" s="5">
        <v>1.0125</v>
      </c>
      <c r="AX178" s="43">
        <v>0.51656663505258404</v>
      </c>
      <c r="AY178" s="43">
        <v>0.30993998103155113</v>
      </c>
      <c r="AZ178" s="27">
        <f>AVERAGE(AX178:AY178)</f>
        <v>0.41325330804206761</v>
      </c>
      <c r="BA178" s="3">
        <v>2</v>
      </c>
      <c r="BB178" s="30">
        <v>7.6986261450346216</v>
      </c>
      <c r="BC178" s="30">
        <v>6.3193225407067901</v>
      </c>
      <c r="BD178" s="27">
        <f t="shared" si="11"/>
        <v>7.0089743428707063</v>
      </c>
      <c r="BE178" s="3">
        <v>2</v>
      </c>
      <c r="BF178" s="2"/>
      <c r="BG178" s="2"/>
    </row>
    <row r="179" spans="1:62" x14ac:dyDescent="0.2">
      <c r="A179" s="23">
        <v>178</v>
      </c>
      <c r="B179" t="s">
        <v>56</v>
      </c>
      <c r="C179" s="9">
        <v>44454</v>
      </c>
      <c r="D179" s="26">
        <v>0.97623842592592591</v>
      </c>
      <c r="E179" s="9">
        <v>44454</v>
      </c>
      <c r="F179" s="25">
        <v>0.69171296296296303</v>
      </c>
      <c r="G179" t="s">
        <v>76</v>
      </c>
      <c r="H179" t="s">
        <v>103</v>
      </c>
      <c r="I179" s="48">
        <v>47.356499999999997</v>
      </c>
      <c r="J179" s="4">
        <v>-123.02416666666667</v>
      </c>
      <c r="K179">
        <v>402</v>
      </c>
      <c r="L179">
        <v>7</v>
      </c>
      <c r="M179" s="28">
        <v>2</v>
      </c>
      <c r="N179" s="5">
        <v>5.032</v>
      </c>
      <c r="O179" s="5">
        <v>4.9909999999999997</v>
      </c>
      <c r="P179" s="5">
        <v>14.4017</v>
      </c>
      <c r="Q179" s="2"/>
      <c r="R179" s="1">
        <v>2</v>
      </c>
      <c r="S179" s="2"/>
      <c r="T179" s="29">
        <v>28.438199999999998</v>
      </c>
      <c r="U179" s="4"/>
      <c r="V179" s="3">
        <v>2</v>
      </c>
      <c r="W179" s="2"/>
      <c r="X179" s="5">
        <v>21.042400000000001</v>
      </c>
      <c r="Y179" s="2"/>
      <c r="Z179" s="5">
        <v>4.4894999999999996</v>
      </c>
      <c r="AA179" s="2"/>
      <c r="AB179" s="2"/>
      <c r="AC179" s="3">
        <v>2</v>
      </c>
      <c r="AE179" s="30">
        <v>7.4799521907998985</v>
      </c>
      <c r="AF179" s="30">
        <v>7.9412656549917751</v>
      </c>
      <c r="AG179" s="4"/>
      <c r="AH179" s="7">
        <f t="shared" si="10"/>
        <v>7.7106089228958368</v>
      </c>
      <c r="AI179" s="2"/>
      <c r="AJ179" s="3">
        <v>2</v>
      </c>
      <c r="AK179" s="6"/>
      <c r="AL179" s="5">
        <v>8.3480000000000008</v>
      </c>
      <c r="AM179" s="36"/>
      <c r="AN179" s="36"/>
      <c r="AO179" s="1"/>
      <c r="AP179">
        <v>24</v>
      </c>
      <c r="AQ179" s="37">
        <v>2.0794185240110856</v>
      </c>
      <c r="AR179" s="37">
        <v>9.6860421038044847E-2</v>
      </c>
      <c r="AS179" s="37">
        <v>5.832122952884846E-3</v>
      </c>
      <c r="AT179" s="37">
        <v>1.8605850157470396</v>
      </c>
      <c r="AU179" s="37">
        <v>47.508065703703707</v>
      </c>
      <c r="AV179" s="3">
        <v>2</v>
      </c>
      <c r="AW179" s="5">
        <v>4.3795000000000002</v>
      </c>
      <c r="AX179" s="43">
        <v>0.52804589360930776</v>
      </c>
      <c r="AY179" s="43">
        <v>0.51656663505258404</v>
      </c>
      <c r="AZ179" s="27">
        <f>AVERAGE(AX179:AY179)</f>
        <v>0.52230626433094596</v>
      </c>
      <c r="BA179" s="3">
        <v>2</v>
      </c>
      <c r="BB179" s="30">
        <v>1.5939593909185357</v>
      </c>
      <c r="BC179" s="30">
        <v>1.5010464813516058</v>
      </c>
      <c r="BD179" s="27">
        <f t="shared" si="11"/>
        <v>1.5475029361350707</v>
      </c>
      <c r="BE179" s="3">
        <v>2</v>
      </c>
      <c r="BF179" s="2"/>
      <c r="BG179" s="2"/>
    </row>
    <row r="180" spans="1:62" x14ac:dyDescent="0.2">
      <c r="A180" s="23">
        <v>179</v>
      </c>
      <c r="B180" t="s">
        <v>56</v>
      </c>
      <c r="C180" s="9">
        <v>44454</v>
      </c>
      <c r="D180" s="26">
        <v>0.97623842592592591</v>
      </c>
      <c r="E180" s="9">
        <v>44454</v>
      </c>
      <c r="F180" s="25">
        <v>0.69223379629629633</v>
      </c>
      <c r="G180" t="s">
        <v>76</v>
      </c>
      <c r="H180" t="s">
        <v>103</v>
      </c>
      <c r="I180" s="48">
        <v>47.356499999999997</v>
      </c>
      <c r="J180" s="4">
        <v>-123.02416666666667</v>
      </c>
      <c r="K180">
        <v>402</v>
      </c>
      <c r="L180">
        <v>8</v>
      </c>
      <c r="M180" s="28">
        <v>2</v>
      </c>
      <c r="N180" s="5">
        <v>2.82</v>
      </c>
      <c r="O180" s="5">
        <v>2.7959999999999998</v>
      </c>
      <c r="P180" s="5">
        <v>17.400600000000001</v>
      </c>
      <c r="Q180" s="2"/>
      <c r="R180" s="1">
        <v>2</v>
      </c>
      <c r="S180" s="2"/>
      <c r="T180" s="29">
        <v>26.916899999999998</v>
      </c>
      <c r="U180" s="4"/>
      <c r="V180" s="3">
        <v>2</v>
      </c>
      <c r="W180" s="2"/>
      <c r="X180" s="5">
        <v>19.231200000000001</v>
      </c>
      <c r="Y180" s="2"/>
      <c r="Z180" s="5">
        <v>8.3536000000000001</v>
      </c>
      <c r="AA180" s="2"/>
      <c r="AB180" s="2"/>
      <c r="AC180" s="3">
        <v>2</v>
      </c>
      <c r="AE180" s="30">
        <v>8.6542770526113308</v>
      </c>
      <c r="AF180" s="30">
        <v>8.6439881902904911</v>
      </c>
      <c r="AG180" s="4"/>
      <c r="AH180" s="7">
        <f t="shared" si="10"/>
        <v>8.6491326214509101</v>
      </c>
      <c r="AI180" s="2"/>
      <c r="AJ180" s="3">
        <v>2</v>
      </c>
      <c r="AK180" s="6"/>
      <c r="AL180" s="5">
        <v>8.7850000000000001</v>
      </c>
      <c r="AM180" s="36"/>
      <c r="AN180" s="36"/>
      <c r="AO180" s="1"/>
      <c r="AP180">
        <v>24</v>
      </c>
      <c r="AQ180" s="37">
        <v>0.79462507193877541</v>
      </c>
      <c r="AR180" s="37">
        <v>5.5028254591836724E-2</v>
      </c>
      <c r="AS180" s="37">
        <v>5.1607653061240139E-5</v>
      </c>
      <c r="AT180" s="37">
        <v>1.7134474224489795</v>
      </c>
      <c r="AU180" s="37">
        <v>44.60011706071429</v>
      </c>
      <c r="AV180" s="3">
        <v>2</v>
      </c>
      <c r="AW180" s="5">
        <v>5.5797999999999996</v>
      </c>
      <c r="AX180" s="43">
        <v>0.68301588412508329</v>
      </c>
      <c r="AY180" s="43">
        <v>1.1766240020642191</v>
      </c>
      <c r="AZ180" s="27">
        <f>AVERAGE(AX180:AY180)</f>
        <v>0.92981994309465121</v>
      </c>
      <c r="BA180" s="3">
        <v>2</v>
      </c>
      <c r="BB180" s="30">
        <v>1.4012511810289781</v>
      </c>
      <c r="BC180" s="30">
        <v>1.6835418992995554</v>
      </c>
      <c r="BD180" s="27">
        <f t="shared" si="11"/>
        <v>1.5423965401642667</v>
      </c>
      <c r="BE180" s="3">
        <v>2</v>
      </c>
      <c r="BF180" s="2"/>
      <c r="BG180" s="2"/>
    </row>
    <row r="181" spans="1:62" x14ac:dyDescent="0.2">
      <c r="A181" s="23">
        <v>180</v>
      </c>
      <c r="B181" t="s">
        <v>56</v>
      </c>
      <c r="C181" s="9">
        <v>44454</v>
      </c>
      <c r="D181" s="26">
        <v>0.97623842592592591</v>
      </c>
      <c r="E181" s="9">
        <v>44454</v>
      </c>
      <c r="F181" s="25">
        <v>0.69232638888888898</v>
      </c>
      <c r="G181" t="s">
        <v>76</v>
      </c>
      <c r="H181" t="s">
        <v>103</v>
      </c>
      <c r="I181" s="48">
        <v>47.356499999999997</v>
      </c>
      <c r="J181" s="4">
        <v>-123.02416666666667</v>
      </c>
      <c r="K181">
        <v>402</v>
      </c>
      <c r="L181">
        <v>9</v>
      </c>
      <c r="M181" s="28">
        <v>2</v>
      </c>
      <c r="N181" s="5">
        <v>2.8119999999999998</v>
      </c>
      <c r="O181" s="5">
        <v>2.7879999999999998</v>
      </c>
      <c r="P181" s="5">
        <v>17.403199999999998</v>
      </c>
      <c r="Q181" s="2"/>
      <c r="R181" s="1">
        <v>2</v>
      </c>
      <c r="S181" s="2"/>
      <c r="T181" s="29">
        <v>26.917899999999999</v>
      </c>
      <c r="U181" s="4"/>
      <c r="V181" s="3">
        <v>2</v>
      </c>
      <c r="W181" s="2"/>
      <c r="X181" s="5">
        <v>19.231400000000001</v>
      </c>
      <c r="Y181" s="2"/>
      <c r="Z181" s="5">
        <v>8.3528000000000002</v>
      </c>
      <c r="AA181" s="2"/>
      <c r="AB181" s="2"/>
      <c r="AC181" s="3">
        <v>2</v>
      </c>
      <c r="AE181" s="4"/>
      <c r="AF181" s="4"/>
      <c r="AG181" s="4"/>
      <c r="AH181" s="7"/>
      <c r="AI181" s="2"/>
      <c r="AJ181" s="3"/>
      <c r="AK181" s="6"/>
      <c r="AL181" s="5">
        <v>8.7899999999999991</v>
      </c>
      <c r="AM181" s="36"/>
      <c r="AN181" s="36"/>
      <c r="AO181" s="1"/>
      <c r="AQ181" s="7"/>
      <c r="AR181" s="7"/>
      <c r="AS181" s="3"/>
      <c r="AT181" s="3"/>
      <c r="AU181" s="7"/>
      <c r="AV181" s="3"/>
      <c r="AW181" s="5">
        <v>5.3231999999999999</v>
      </c>
      <c r="AX181" s="42"/>
      <c r="AY181" s="42"/>
      <c r="AZ181" s="27"/>
      <c r="BA181" s="3"/>
      <c r="BB181" s="4"/>
      <c r="BC181" s="4"/>
      <c r="BD181" s="27"/>
      <c r="BE181" s="3"/>
      <c r="BF181" s="2"/>
      <c r="BG181" s="2"/>
    </row>
    <row r="182" spans="1:62" x14ac:dyDescent="0.2">
      <c r="A182" s="23">
        <v>181</v>
      </c>
      <c r="B182" t="s">
        <v>56</v>
      </c>
      <c r="C182" s="9">
        <v>44455</v>
      </c>
      <c r="D182" s="26">
        <v>0.82291666666666663</v>
      </c>
      <c r="E182" s="9">
        <v>44455</v>
      </c>
      <c r="F182" s="25">
        <v>0.53792824074074075</v>
      </c>
      <c r="G182" t="s">
        <v>77</v>
      </c>
      <c r="H182" t="s">
        <v>104</v>
      </c>
      <c r="I182" s="48">
        <v>47.5565</v>
      </c>
      <c r="J182" s="4">
        <v>-122.444</v>
      </c>
      <c r="K182">
        <v>29</v>
      </c>
      <c r="L182">
        <v>1</v>
      </c>
      <c r="M182" s="28">
        <v>2</v>
      </c>
      <c r="N182" s="5">
        <v>211.80699999999999</v>
      </c>
      <c r="O182" s="5">
        <v>209.93</v>
      </c>
      <c r="P182" s="5">
        <v>12.1142</v>
      </c>
      <c r="Q182" s="2"/>
      <c r="R182" s="1">
        <v>2</v>
      </c>
      <c r="S182" s="2"/>
      <c r="T182" s="29">
        <v>30.8568</v>
      </c>
      <c r="U182" s="4"/>
      <c r="V182" s="3">
        <v>2</v>
      </c>
      <c r="W182" s="2"/>
      <c r="X182" s="5">
        <v>23.357299999999999</v>
      </c>
      <c r="Y182" s="2"/>
      <c r="Z182" s="5">
        <v>4.8314000000000004</v>
      </c>
      <c r="AA182" s="2"/>
      <c r="AB182" s="2"/>
      <c r="AC182" s="3">
        <v>2</v>
      </c>
      <c r="AE182" s="30">
        <v>5.3297657827618519</v>
      </c>
      <c r="AF182" s="4"/>
      <c r="AG182" s="4"/>
      <c r="AH182" s="7">
        <f t="shared" si="10"/>
        <v>5.3297657827618519</v>
      </c>
      <c r="AI182" s="2"/>
      <c r="AJ182" s="3">
        <v>2</v>
      </c>
      <c r="AK182" s="5"/>
      <c r="AL182" s="5">
        <v>8.4849999999999994</v>
      </c>
      <c r="AM182" s="36"/>
      <c r="AN182" s="36"/>
      <c r="AO182" s="1"/>
      <c r="AP182">
        <v>24</v>
      </c>
      <c r="AQ182" s="37">
        <v>22.520454975</v>
      </c>
      <c r="AR182" s="37">
        <v>0.41006452500000001</v>
      </c>
      <c r="AS182" s="37">
        <v>1.4596062750000001</v>
      </c>
      <c r="AT182" s="37">
        <v>2.2408106000000001</v>
      </c>
      <c r="AU182" s="37">
        <v>39.813174575000005</v>
      </c>
      <c r="AV182" s="3">
        <v>2</v>
      </c>
      <c r="AW182" s="5">
        <v>0.16930000000000001</v>
      </c>
      <c r="AX182" s="42"/>
      <c r="AY182" s="42"/>
      <c r="AZ182" s="27"/>
      <c r="BA182" s="3"/>
      <c r="BB182" s="4"/>
      <c r="BC182" s="4"/>
      <c r="BD182" s="27"/>
      <c r="BE182" s="3"/>
      <c r="BF182" s="2"/>
      <c r="BG182" s="2"/>
      <c r="BJ182">
        <v>9</v>
      </c>
    </row>
    <row r="183" spans="1:62" x14ac:dyDescent="0.2">
      <c r="A183" s="23">
        <v>182</v>
      </c>
      <c r="B183" t="s">
        <v>56</v>
      </c>
      <c r="C183" s="9">
        <v>44455</v>
      </c>
      <c r="D183" s="26">
        <v>0.82291666666666663</v>
      </c>
      <c r="E183" s="9">
        <v>44455</v>
      </c>
      <c r="F183" s="25">
        <v>0.53979166666666667</v>
      </c>
      <c r="G183" t="s">
        <v>77</v>
      </c>
      <c r="H183" t="s">
        <v>104</v>
      </c>
      <c r="I183" s="48">
        <v>47.5565</v>
      </c>
      <c r="J183" s="4">
        <v>-122.444</v>
      </c>
      <c r="K183">
        <v>29</v>
      </c>
      <c r="L183">
        <v>2</v>
      </c>
      <c r="M183" s="28">
        <v>2</v>
      </c>
      <c r="N183" s="5">
        <v>171.69800000000001</v>
      </c>
      <c r="O183" s="5">
        <v>170.19399999999999</v>
      </c>
      <c r="P183" s="5">
        <v>12.1759</v>
      </c>
      <c r="Q183" s="2"/>
      <c r="R183" s="1">
        <v>2</v>
      </c>
      <c r="S183" s="2"/>
      <c r="T183" s="29">
        <v>30.801300000000001</v>
      </c>
      <c r="U183" s="4"/>
      <c r="V183" s="3">
        <v>2</v>
      </c>
      <c r="W183" s="2"/>
      <c r="X183" s="5">
        <v>23.302</v>
      </c>
      <c r="Y183" s="2"/>
      <c r="Z183" s="5">
        <v>4.8052999999999999</v>
      </c>
      <c r="AA183" s="2"/>
      <c r="AB183" s="2"/>
      <c r="AC183" s="3">
        <v>2</v>
      </c>
      <c r="AE183" s="30">
        <v>5.2115785274917172</v>
      </c>
      <c r="AF183" s="4"/>
      <c r="AG183" s="4"/>
      <c r="AH183" s="7">
        <f t="shared" si="10"/>
        <v>5.2115785274917172</v>
      </c>
      <c r="AI183" s="2"/>
      <c r="AJ183" s="3">
        <v>2</v>
      </c>
      <c r="AK183" s="5"/>
      <c r="AL183" s="5">
        <v>8.49</v>
      </c>
      <c r="AM183" s="36"/>
      <c r="AN183" s="36"/>
      <c r="AO183" s="1"/>
      <c r="AP183">
        <v>24</v>
      </c>
      <c r="AQ183" s="37">
        <v>22.778030639430582</v>
      </c>
      <c r="AR183" s="37">
        <v>0.40576601536911067</v>
      </c>
      <c r="AS183" s="37">
        <v>1.2329500066263541</v>
      </c>
      <c r="AT183" s="37">
        <v>2.2273186751574707</v>
      </c>
      <c r="AU183" s="37">
        <v>38.928247786243382</v>
      </c>
      <c r="AV183" s="3">
        <v>2</v>
      </c>
      <c r="AW183" s="5">
        <v>9.64E-2</v>
      </c>
      <c r="AX183" s="42"/>
      <c r="AY183" s="42"/>
      <c r="AZ183" s="27"/>
      <c r="BA183" s="3"/>
      <c r="BB183" s="4"/>
      <c r="BC183" s="4"/>
      <c r="BD183" s="27"/>
      <c r="BE183" s="3"/>
      <c r="BF183" s="2"/>
      <c r="BG183" s="2"/>
      <c r="BJ183">
        <v>9</v>
      </c>
    </row>
    <row r="184" spans="1:62" x14ac:dyDescent="0.2">
      <c r="A184" s="23">
        <v>183</v>
      </c>
      <c r="B184" t="s">
        <v>56</v>
      </c>
      <c r="C184" s="9">
        <v>44455</v>
      </c>
      <c r="D184" s="26">
        <v>0.82291666666666663</v>
      </c>
      <c r="E184" s="9">
        <v>44455</v>
      </c>
      <c r="F184" s="25">
        <v>0.54084490740740743</v>
      </c>
      <c r="G184" t="s">
        <v>77</v>
      </c>
      <c r="H184" t="s">
        <v>104</v>
      </c>
      <c r="I184" s="48">
        <v>47.5565</v>
      </c>
      <c r="J184" s="4">
        <v>-122.444</v>
      </c>
      <c r="K184">
        <v>29</v>
      </c>
      <c r="L184">
        <v>3</v>
      </c>
      <c r="M184" s="28">
        <v>2</v>
      </c>
      <c r="N184" s="5">
        <v>151.26499999999999</v>
      </c>
      <c r="O184" s="5">
        <v>149.947</v>
      </c>
      <c r="P184" s="5">
        <v>12.1632</v>
      </c>
      <c r="Q184" s="2"/>
      <c r="R184" s="1">
        <v>2</v>
      </c>
      <c r="S184" s="2"/>
      <c r="T184" s="29">
        <v>30.773900000000001</v>
      </c>
      <c r="U184" s="4"/>
      <c r="V184" s="3">
        <v>2</v>
      </c>
      <c r="W184" s="2"/>
      <c r="X184" s="5">
        <v>23.282499999999999</v>
      </c>
      <c r="Y184" s="2"/>
      <c r="Z184" s="5">
        <v>4.6384999999999996</v>
      </c>
      <c r="AA184" s="2"/>
      <c r="AB184" s="2"/>
      <c r="AC184" s="3">
        <v>2</v>
      </c>
      <c r="AE184" s="30">
        <v>5.1069449277724752</v>
      </c>
      <c r="AF184" s="4"/>
      <c r="AG184" s="4"/>
      <c r="AH184" s="7">
        <f t="shared" si="10"/>
        <v>5.1069449277724752</v>
      </c>
      <c r="AI184" s="2"/>
      <c r="AJ184" s="3">
        <v>2</v>
      </c>
      <c r="AK184" s="5"/>
      <c r="AL184" s="5">
        <v>8.4740000000000002</v>
      </c>
      <c r="AM184" s="36"/>
      <c r="AN184" s="36"/>
      <c r="AO184" s="1"/>
      <c r="AP184">
        <v>24</v>
      </c>
      <c r="AQ184" s="37">
        <v>23.660586377166791</v>
      </c>
      <c r="AR184" s="37">
        <v>0.39497660552406155</v>
      </c>
      <c r="AS184" s="37">
        <v>0.94784058960065509</v>
      </c>
      <c r="AT184" s="37">
        <v>2.2685096006298822</v>
      </c>
      <c r="AU184" s="37">
        <v>39.963314785052908</v>
      </c>
      <c r="AV184" s="3">
        <v>2</v>
      </c>
      <c r="AW184" s="5">
        <v>5.8700000000000002E-2</v>
      </c>
      <c r="AX184" s="42"/>
      <c r="AY184" s="42"/>
      <c r="AZ184" s="27"/>
      <c r="BA184" s="3"/>
      <c r="BB184" s="4"/>
      <c r="BC184" s="4"/>
      <c r="BD184" s="27"/>
      <c r="BE184" s="3"/>
      <c r="BF184" s="2"/>
      <c r="BG184" s="2"/>
      <c r="BJ184">
        <v>9</v>
      </c>
    </row>
    <row r="185" spans="1:62" x14ac:dyDescent="0.2">
      <c r="A185" s="23">
        <v>184</v>
      </c>
      <c r="B185" t="s">
        <v>56</v>
      </c>
      <c r="C185" s="9">
        <v>44455</v>
      </c>
      <c r="D185" s="26">
        <v>0.82291666666666663</v>
      </c>
      <c r="E185" s="9">
        <v>44455</v>
      </c>
      <c r="F185" s="25">
        <v>0.54222222222222227</v>
      </c>
      <c r="G185" t="s">
        <v>77</v>
      </c>
      <c r="H185" t="s">
        <v>104</v>
      </c>
      <c r="I185" s="48">
        <v>47.5565</v>
      </c>
      <c r="J185" s="4">
        <v>-122.444</v>
      </c>
      <c r="K185">
        <v>29</v>
      </c>
      <c r="L185">
        <v>4</v>
      </c>
      <c r="M185" s="28">
        <v>2</v>
      </c>
      <c r="N185" s="5">
        <v>121.17100000000001</v>
      </c>
      <c r="O185" s="5">
        <v>120.123</v>
      </c>
      <c r="P185" s="5">
        <v>12.179500000000001</v>
      </c>
      <c r="Q185" s="2"/>
      <c r="R185" s="1">
        <v>2</v>
      </c>
      <c r="S185" s="2"/>
      <c r="T185" s="29">
        <v>30.761399999999998</v>
      </c>
      <c r="U185" s="4"/>
      <c r="V185" s="3">
        <v>2</v>
      </c>
      <c r="W185" s="2"/>
      <c r="X185" s="5">
        <v>23.269200000000001</v>
      </c>
      <c r="Y185" s="2"/>
      <c r="Z185" s="5">
        <v>4.6504000000000003</v>
      </c>
      <c r="AA185" s="2"/>
      <c r="AB185" s="2"/>
      <c r="AC185" s="3">
        <v>2</v>
      </c>
      <c r="AE185" s="30">
        <v>5.0543041142248759</v>
      </c>
      <c r="AF185" s="4"/>
      <c r="AG185" s="4"/>
      <c r="AH185" s="7">
        <f t="shared" si="10"/>
        <v>5.0543041142248759</v>
      </c>
      <c r="AI185" s="2"/>
      <c r="AJ185" s="3">
        <v>2</v>
      </c>
      <c r="AK185" s="5"/>
      <c r="AL185" s="5">
        <v>8.4779999999999998</v>
      </c>
      <c r="AM185" s="36"/>
      <c r="AN185" s="36"/>
      <c r="AO185" s="1"/>
      <c r="AP185">
        <v>24</v>
      </c>
      <c r="AQ185" s="37">
        <v>24.042207212018141</v>
      </c>
      <c r="AR185" s="37">
        <v>0.39082518594104315</v>
      </c>
      <c r="AS185" s="37">
        <v>0.94363848344671208</v>
      </c>
      <c r="AT185" s="37">
        <v>2.2887081954648529</v>
      </c>
      <c r="AU185" s="37">
        <v>39.826307057142856</v>
      </c>
      <c r="AV185" s="3">
        <v>2</v>
      </c>
      <c r="AW185" s="5">
        <v>7.4800000000000005E-2</v>
      </c>
      <c r="AX185" s="42"/>
      <c r="AY185" s="42"/>
      <c r="AZ185" s="27"/>
      <c r="BA185" s="3"/>
      <c r="BB185" s="4"/>
      <c r="BC185" s="4"/>
      <c r="BD185" s="27"/>
      <c r="BE185" s="3"/>
      <c r="BF185" s="2"/>
      <c r="BG185" s="2"/>
      <c r="BJ185">
        <v>9</v>
      </c>
    </row>
    <row r="186" spans="1:62" x14ac:dyDescent="0.2">
      <c r="A186" s="23">
        <v>185</v>
      </c>
      <c r="B186" t="s">
        <v>56</v>
      </c>
      <c r="C186" s="9">
        <v>44455</v>
      </c>
      <c r="D186" s="26">
        <v>0.82291666666666663</v>
      </c>
      <c r="E186" s="9">
        <v>44455</v>
      </c>
      <c r="F186" s="25">
        <v>0.54328703703703707</v>
      </c>
      <c r="G186" t="s">
        <v>77</v>
      </c>
      <c r="H186" t="s">
        <v>104</v>
      </c>
      <c r="I186" s="48">
        <v>47.5565</v>
      </c>
      <c r="J186" s="4">
        <v>-122.444</v>
      </c>
      <c r="K186">
        <v>29</v>
      </c>
      <c r="L186">
        <v>5</v>
      </c>
      <c r="M186" s="28">
        <v>2</v>
      </c>
      <c r="N186" s="5">
        <v>100.90600000000001</v>
      </c>
      <c r="O186" s="5">
        <v>100.039</v>
      </c>
      <c r="P186" s="5">
        <v>12.232200000000001</v>
      </c>
      <c r="Q186" s="2"/>
      <c r="R186" s="1">
        <v>2</v>
      </c>
      <c r="S186" s="2"/>
      <c r="T186" s="29">
        <v>30.73</v>
      </c>
      <c r="U186" s="4"/>
      <c r="V186" s="3">
        <v>2</v>
      </c>
      <c r="W186" s="2"/>
      <c r="X186" s="5">
        <v>23.2347</v>
      </c>
      <c r="Y186" s="2"/>
      <c r="Z186" s="5">
        <v>4.6929999999999996</v>
      </c>
      <c r="AA186" s="2"/>
      <c r="AB186" s="2"/>
      <c r="AC186" s="3">
        <v>2</v>
      </c>
      <c r="AE186" s="30">
        <v>5.1461524356565524</v>
      </c>
      <c r="AF186" s="4"/>
      <c r="AG186" s="4"/>
      <c r="AH186" s="7">
        <f t="shared" si="10"/>
        <v>5.1461524356565524</v>
      </c>
      <c r="AI186" s="2"/>
      <c r="AJ186" s="3">
        <v>2</v>
      </c>
      <c r="AK186" s="5"/>
      <c r="AL186" s="5">
        <v>8.4849999999999994</v>
      </c>
      <c r="AM186" s="36"/>
      <c r="AN186" s="36"/>
      <c r="AO186" s="1"/>
      <c r="AP186">
        <v>24</v>
      </c>
      <c r="AQ186" s="37">
        <v>23.885876989222723</v>
      </c>
      <c r="AR186" s="37">
        <v>0.38040074788989664</v>
      </c>
      <c r="AS186" s="37">
        <v>0.89661737387881069</v>
      </c>
      <c r="AT186" s="37">
        <v>2.2340714596623839</v>
      </c>
      <c r="AU186" s="37">
        <v>38.811943900132277</v>
      </c>
      <c r="AV186" s="3">
        <v>2</v>
      </c>
      <c r="AW186" s="5">
        <v>0.03</v>
      </c>
      <c r="AX186" s="42"/>
      <c r="AY186" s="42"/>
      <c r="AZ186" s="27"/>
      <c r="BA186" s="3"/>
      <c r="BB186" s="4"/>
      <c r="BC186" s="4"/>
      <c r="BD186" s="27"/>
      <c r="BE186" s="3"/>
      <c r="BF186" s="2"/>
      <c r="BG186" s="2"/>
      <c r="BJ186">
        <v>9</v>
      </c>
    </row>
    <row r="187" spans="1:62" x14ac:dyDescent="0.2">
      <c r="A187" s="23">
        <v>186</v>
      </c>
      <c r="B187" t="s">
        <v>56</v>
      </c>
      <c r="C187" s="9">
        <v>44455</v>
      </c>
      <c r="D187" s="26">
        <v>0.82291666666666663</v>
      </c>
      <c r="E187" s="9">
        <v>44455</v>
      </c>
      <c r="F187" s="25">
        <v>0.54445601851851855</v>
      </c>
      <c r="G187" t="s">
        <v>77</v>
      </c>
      <c r="H187" t="s">
        <v>104</v>
      </c>
      <c r="I187" s="48">
        <v>47.5565</v>
      </c>
      <c r="J187" s="4">
        <v>-122.444</v>
      </c>
      <c r="K187">
        <v>29</v>
      </c>
      <c r="L187">
        <v>6</v>
      </c>
      <c r="M187" s="28">
        <v>2</v>
      </c>
      <c r="N187" s="5">
        <v>80.745000000000005</v>
      </c>
      <c r="O187" s="5">
        <v>80.055999999999997</v>
      </c>
      <c r="P187" s="5">
        <v>12.333299999999999</v>
      </c>
      <c r="Q187" s="2"/>
      <c r="R187" s="1">
        <v>2</v>
      </c>
      <c r="S187" s="2"/>
      <c r="T187" s="29">
        <v>30.668700000000001</v>
      </c>
      <c r="U187" s="4"/>
      <c r="V187" s="3">
        <v>2</v>
      </c>
      <c r="W187" s="2"/>
      <c r="X187" s="5">
        <v>23.167999999999999</v>
      </c>
      <c r="Y187" s="2"/>
      <c r="Z187" s="5">
        <v>4.6989000000000001</v>
      </c>
      <c r="AA187" s="2"/>
      <c r="AB187" s="2"/>
      <c r="AC187" s="3">
        <v>2</v>
      </c>
      <c r="AE187" s="30">
        <v>5.0672246904715648</v>
      </c>
      <c r="AF187" s="4"/>
      <c r="AG187" s="4"/>
      <c r="AH187" s="7">
        <f t="shared" si="10"/>
        <v>5.0672246904715648</v>
      </c>
      <c r="AI187" s="2"/>
      <c r="AJ187" s="3">
        <v>2</v>
      </c>
      <c r="AK187" s="5"/>
      <c r="AL187" s="5">
        <v>8.484</v>
      </c>
      <c r="AM187" s="36"/>
      <c r="AN187" s="36"/>
      <c r="AO187" s="1"/>
      <c r="AP187">
        <v>24</v>
      </c>
      <c r="AQ187" s="37">
        <v>24.154177465129752</v>
      </c>
      <c r="AR187" s="37">
        <v>0.37567522391030489</v>
      </c>
      <c r="AS187" s="37">
        <v>0.34117527359536404</v>
      </c>
      <c r="AT187" s="37">
        <v>2.2232751408415217</v>
      </c>
      <c r="AU187" s="37">
        <v>38.596065078306879</v>
      </c>
      <c r="AV187" s="3">
        <v>2</v>
      </c>
      <c r="AW187" s="5">
        <v>5.57E-2</v>
      </c>
      <c r="AX187" s="42"/>
      <c r="AY187" s="42"/>
      <c r="AZ187" s="27"/>
      <c r="BA187" s="3"/>
      <c r="BB187" s="4"/>
      <c r="BC187" s="4"/>
      <c r="BD187" s="27"/>
      <c r="BE187" s="3"/>
      <c r="BF187" s="2"/>
      <c r="BG187" s="2"/>
      <c r="BJ187">
        <v>9</v>
      </c>
    </row>
    <row r="188" spans="1:62" x14ac:dyDescent="0.2">
      <c r="A188" s="23">
        <v>187</v>
      </c>
      <c r="B188" t="s">
        <v>56</v>
      </c>
      <c r="C188" s="9">
        <v>44455</v>
      </c>
      <c r="D188" s="26">
        <v>0.82291666666666663</v>
      </c>
      <c r="E188" s="9">
        <v>44455</v>
      </c>
      <c r="F188" s="25">
        <v>0.54571759259259256</v>
      </c>
      <c r="G188" t="s">
        <v>77</v>
      </c>
      <c r="H188" t="s">
        <v>104</v>
      </c>
      <c r="I188" s="48">
        <v>47.5565</v>
      </c>
      <c r="J188" s="4">
        <v>-122.444</v>
      </c>
      <c r="K188">
        <v>29</v>
      </c>
      <c r="L188">
        <v>7</v>
      </c>
      <c r="M188" s="28">
        <v>2</v>
      </c>
      <c r="N188" s="5">
        <v>50.411000000000001</v>
      </c>
      <c r="O188" s="5">
        <v>49.984000000000002</v>
      </c>
      <c r="P188" s="5">
        <v>12.7478</v>
      </c>
      <c r="Q188" s="2"/>
      <c r="R188" s="1">
        <v>2</v>
      </c>
      <c r="S188" s="2"/>
      <c r="T188" s="29">
        <v>30.484999999999999</v>
      </c>
      <c r="U188" s="4"/>
      <c r="V188" s="3">
        <v>2</v>
      </c>
      <c r="W188" s="2"/>
      <c r="X188" s="5">
        <v>22.947199999999999</v>
      </c>
      <c r="Y188" s="2"/>
      <c r="Z188" s="5">
        <v>4.984</v>
      </c>
      <c r="AA188" s="2"/>
      <c r="AB188" s="2"/>
      <c r="AC188" s="3">
        <v>2</v>
      </c>
      <c r="AE188" s="30">
        <v>5.4282945145872317</v>
      </c>
      <c r="AF188" s="4"/>
      <c r="AG188" s="4"/>
      <c r="AH188" s="7">
        <f t="shared" si="10"/>
        <v>5.4282945145872317</v>
      </c>
      <c r="AI188" s="2"/>
      <c r="AJ188" s="3">
        <v>2</v>
      </c>
      <c r="AK188" s="5"/>
      <c r="AL188" s="5">
        <v>8.5120000000000005</v>
      </c>
      <c r="AM188" s="36"/>
      <c r="AN188" s="36"/>
      <c r="AO188" s="1"/>
      <c r="AP188">
        <v>24</v>
      </c>
      <c r="AQ188" s="37">
        <v>22.742304089739228</v>
      </c>
      <c r="AR188" s="37">
        <v>0.34391422590702952</v>
      </c>
      <c r="AS188" s="37">
        <v>6.433122069161E-2</v>
      </c>
      <c r="AT188" s="37">
        <v>2.168510365192744</v>
      </c>
      <c r="AU188" s="37">
        <v>37.767452220238098</v>
      </c>
      <c r="AV188" s="3">
        <v>2</v>
      </c>
      <c r="AW188" s="5">
        <v>0.19500000000000001</v>
      </c>
      <c r="AX188" s="30">
        <v>4.5290892851075043E-2</v>
      </c>
      <c r="AY188" s="42"/>
      <c r="AZ188" s="27">
        <f t="shared" ref="AZ188:AZ193" si="14">AVERAGE(AX188:AY188)</f>
        <v>4.5290892851075043E-2</v>
      </c>
      <c r="BA188" s="3">
        <v>2</v>
      </c>
      <c r="BB188" s="30">
        <v>0.38651472565693834</v>
      </c>
      <c r="BC188" s="4"/>
      <c r="BD188" s="27">
        <f t="shared" si="11"/>
        <v>0.38651472565693834</v>
      </c>
      <c r="BE188" s="3">
        <v>2</v>
      </c>
      <c r="BF188" s="2"/>
      <c r="BG188" s="2"/>
      <c r="BJ188">
        <v>9</v>
      </c>
    </row>
    <row r="189" spans="1:62" x14ac:dyDescent="0.2">
      <c r="A189" s="23">
        <v>188</v>
      </c>
      <c r="B189" t="s">
        <v>56</v>
      </c>
      <c r="C189" s="9">
        <v>44455</v>
      </c>
      <c r="D189" s="26">
        <v>0.82291666666666663</v>
      </c>
      <c r="E189" s="9">
        <v>44455</v>
      </c>
      <c r="F189" s="25">
        <v>0.54682870370370373</v>
      </c>
      <c r="G189" t="s">
        <v>77</v>
      </c>
      <c r="H189" t="s">
        <v>104</v>
      </c>
      <c r="I189" s="48">
        <v>47.5565</v>
      </c>
      <c r="J189" s="4">
        <v>-122.444</v>
      </c>
      <c r="K189">
        <v>29</v>
      </c>
      <c r="L189">
        <v>8</v>
      </c>
      <c r="M189" s="28">
        <v>2</v>
      </c>
      <c r="N189" s="5">
        <v>30.382000000000001</v>
      </c>
      <c r="O189" s="5">
        <v>30.126000000000001</v>
      </c>
      <c r="P189" s="5">
        <v>13.1761</v>
      </c>
      <c r="Q189" s="2"/>
      <c r="R189" s="1">
        <v>2</v>
      </c>
      <c r="S189" s="2"/>
      <c r="T189" s="29">
        <v>30.3249</v>
      </c>
      <c r="U189" s="4"/>
      <c r="V189" s="3">
        <v>2</v>
      </c>
      <c r="W189" s="2"/>
      <c r="X189" s="5">
        <v>22.7409</v>
      </c>
      <c r="Y189" s="2"/>
      <c r="Z189" s="5">
        <v>5.4558999999999997</v>
      </c>
      <c r="AA189" s="2"/>
      <c r="AB189" s="2"/>
      <c r="AC189" s="3">
        <v>2</v>
      </c>
      <c r="AE189" s="30">
        <v>6.0200974589735905</v>
      </c>
      <c r="AF189" s="4"/>
      <c r="AG189" s="4"/>
      <c r="AH189" s="7">
        <f t="shared" si="10"/>
        <v>6.0200974589735905</v>
      </c>
      <c r="AI189" s="2"/>
      <c r="AJ189" s="3">
        <v>2</v>
      </c>
      <c r="AK189" s="5"/>
      <c r="AL189" s="5">
        <v>8.5549999999999997</v>
      </c>
      <c r="AM189" s="36"/>
      <c r="AN189" s="36"/>
      <c r="AO189" s="1"/>
      <c r="AP189">
        <v>24</v>
      </c>
      <c r="AQ189" s="37">
        <v>20.837161509876541</v>
      </c>
      <c r="AR189" s="37">
        <v>0.34842161975308644</v>
      </c>
      <c r="AS189" s="37">
        <v>0.10977091358024692</v>
      </c>
      <c r="AT189" s="37">
        <v>2.1033295160493828</v>
      </c>
      <c r="AU189" s="37">
        <v>36.322019759259263</v>
      </c>
      <c r="AV189" s="3">
        <v>2</v>
      </c>
      <c r="AW189" s="5">
        <v>0.2853</v>
      </c>
      <c r="AX189" s="30">
        <v>6.4701275501535774E-2</v>
      </c>
      <c r="AY189" s="42"/>
      <c r="AZ189" s="27">
        <f t="shared" si="14"/>
        <v>6.4701275501535774E-2</v>
      </c>
      <c r="BA189" s="3">
        <v>2</v>
      </c>
      <c r="BB189" s="30">
        <v>0.60446420531341916</v>
      </c>
      <c r="BC189" s="4"/>
      <c r="BD189" s="27">
        <f t="shared" si="11"/>
        <v>0.60446420531341916</v>
      </c>
      <c r="BE189" s="3">
        <v>2</v>
      </c>
      <c r="BF189" s="2"/>
      <c r="BG189" s="2"/>
      <c r="BJ189">
        <v>9</v>
      </c>
    </row>
    <row r="190" spans="1:62" x14ac:dyDescent="0.2">
      <c r="A190" s="23">
        <v>189</v>
      </c>
      <c r="B190" t="s">
        <v>56</v>
      </c>
      <c r="C190" s="9">
        <v>44455</v>
      </c>
      <c r="D190" s="26">
        <v>0.82291666666666663</v>
      </c>
      <c r="E190" s="9">
        <v>44455</v>
      </c>
      <c r="F190" s="25">
        <v>0.54766203703703698</v>
      </c>
      <c r="G190" t="s">
        <v>77</v>
      </c>
      <c r="H190" t="s">
        <v>104</v>
      </c>
      <c r="I190" s="48">
        <v>47.5565</v>
      </c>
      <c r="J190" s="4">
        <v>-122.444</v>
      </c>
      <c r="K190">
        <v>29</v>
      </c>
      <c r="L190">
        <v>9</v>
      </c>
      <c r="M190" s="28">
        <v>2</v>
      </c>
      <c r="N190" s="5">
        <v>20.236999999999998</v>
      </c>
      <c r="O190" s="5">
        <v>20.067</v>
      </c>
      <c r="P190" s="5">
        <v>13.2902</v>
      </c>
      <c r="Q190" s="2"/>
      <c r="R190" s="1">
        <v>2</v>
      </c>
      <c r="S190" s="2"/>
      <c r="T190" s="29">
        <v>30.302</v>
      </c>
      <c r="U190" s="4"/>
      <c r="V190" s="3">
        <v>2</v>
      </c>
      <c r="W190" s="2"/>
      <c r="X190" s="5">
        <v>22.700800000000001</v>
      </c>
      <c r="Y190" s="2"/>
      <c r="Z190" s="5">
        <v>5.7557</v>
      </c>
      <c r="AA190" s="2"/>
      <c r="AB190" s="2"/>
      <c r="AC190" s="3">
        <v>2</v>
      </c>
      <c r="AE190" s="30">
        <v>6.3098892441954604</v>
      </c>
      <c r="AF190" s="4"/>
      <c r="AG190" s="4"/>
      <c r="AH190" s="7">
        <f t="shared" si="10"/>
        <v>6.3098892441954604</v>
      </c>
      <c r="AI190" s="2"/>
      <c r="AJ190" s="3">
        <v>2</v>
      </c>
      <c r="AK190" s="5"/>
      <c r="AL190" s="5">
        <v>8.5830000000000002</v>
      </c>
      <c r="AM190" s="36"/>
      <c r="AN190" s="36"/>
      <c r="AO190" s="1"/>
      <c r="AP190">
        <v>24</v>
      </c>
      <c r="AQ190" s="37">
        <v>20.303053427129001</v>
      </c>
      <c r="AR190" s="37">
        <v>0.3400976435437138</v>
      </c>
      <c r="AS190" s="37">
        <v>0.21969791734063995</v>
      </c>
      <c r="AT190" s="37">
        <v>2.0845364140463594</v>
      </c>
      <c r="AU190" s="37">
        <v>36.198286326322751</v>
      </c>
      <c r="AV190" s="3">
        <v>2</v>
      </c>
      <c r="AW190" s="5">
        <v>0.65620000000000001</v>
      </c>
      <c r="AX190" s="30">
        <v>0.11775632141279503</v>
      </c>
      <c r="AY190" s="42"/>
      <c r="AZ190" s="27">
        <f t="shared" si="14"/>
        <v>0.11775632141279503</v>
      </c>
      <c r="BA190" s="3">
        <v>2</v>
      </c>
      <c r="BB190" s="30">
        <v>0.43490984845193331</v>
      </c>
      <c r="BC190" s="4"/>
      <c r="BD190" s="27">
        <f t="shared" si="11"/>
        <v>0.43490984845193331</v>
      </c>
      <c r="BE190" s="3">
        <v>2</v>
      </c>
      <c r="BF190" s="2"/>
      <c r="BG190" s="2"/>
      <c r="BJ190">
        <v>9</v>
      </c>
    </row>
    <row r="191" spans="1:62" x14ac:dyDescent="0.2">
      <c r="A191" s="23">
        <v>190</v>
      </c>
      <c r="B191" t="s">
        <v>56</v>
      </c>
      <c r="C191" s="9">
        <v>44455</v>
      </c>
      <c r="D191" s="26">
        <v>0.82291666666666663</v>
      </c>
      <c r="E191" s="9">
        <v>44455</v>
      </c>
      <c r="F191" s="25">
        <v>0.54854166666666659</v>
      </c>
      <c r="G191" t="s">
        <v>77</v>
      </c>
      <c r="H191" t="s">
        <v>104</v>
      </c>
      <c r="I191" s="48">
        <v>47.5565</v>
      </c>
      <c r="J191" s="4">
        <v>-122.444</v>
      </c>
      <c r="K191">
        <v>29</v>
      </c>
      <c r="L191">
        <v>10</v>
      </c>
      <c r="M191" s="28">
        <v>2</v>
      </c>
      <c r="N191" s="5">
        <v>10.111000000000001</v>
      </c>
      <c r="O191" s="5">
        <v>10.026</v>
      </c>
      <c r="P191" s="5">
        <v>13.304399999999999</v>
      </c>
      <c r="Q191" s="2"/>
      <c r="R191" s="1">
        <v>2</v>
      </c>
      <c r="S191" s="2"/>
      <c r="T191" s="29">
        <v>30.3017</v>
      </c>
      <c r="U191" s="4"/>
      <c r="V191" s="3">
        <v>2</v>
      </c>
      <c r="W191" s="2"/>
      <c r="X191" s="5">
        <v>22.697500000000002</v>
      </c>
      <c r="Y191" s="2"/>
      <c r="Z191" s="5">
        <v>5.7850999999999999</v>
      </c>
      <c r="AA191" s="2"/>
      <c r="AB191" s="2"/>
      <c r="AC191" s="3">
        <v>2</v>
      </c>
      <c r="AE191" s="30">
        <v>6.2260445740690216</v>
      </c>
      <c r="AF191" s="4"/>
      <c r="AG191" s="4"/>
      <c r="AH191" s="7">
        <f t="shared" si="10"/>
        <v>6.2260445740690216</v>
      </c>
      <c r="AI191" s="2"/>
      <c r="AJ191" s="3">
        <v>2</v>
      </c>
      <c r="AK191" s="5"/>
      <c r="AL191" s="5">
        <v>8.5869999999999997</v>
      </c>
      <c r="AM191" s="36"/>
      <c r="AN191" s="36"/>
      <c r="AO191" s="1"/>
      <c r="AP191">
        <v>24</v>
      </c>
      <c r="AQ191" s="37">
        <v>20.217989365306121</v>
      </c>
      <c r="AR191" s="37">
        <v>0.33855038775510204</v>
      </c>
      <c r="AS191" s="37">
        <v>0.21161593673469389</v>
      </c>
      <c r="AT191" s="37">
        <v>2.0711975877551021</v>
      </c>
      <c r="AU191" s="37">
        <v>36.218376228571429</v>
      </c>
      <c r="AV191" s="3">
        <v>2</v>
      </c>
      <c r="AW191" s="5">
        <v>0.88100000000000001</v>
      </c>
      <c r="AX191" s="30">
        <v>0.16563526528393163</v>
      </c>
      <c r="AY191" s="42"/>
      <c r="AZ191" s="27">
        <f t="shared" si="14"/>
        <v>0.16563526528393163</v>
      </c>
      <c r="BA191" s="3">
        <v>2</v>
      </c>
      <c r="BB191" s="30">
        <v>0.48885807187213204</v>
      </c>
      <c r="BC191" s="4"/>
      <c r="BD191" s="27">
        <f t="shared" si="11"/>
        <v>0.48885807187213204</v>
      </c>
      <c r="BE191" s="3">
        <v>2</v>
      </c>
      <c r="BF191" s="2"/>
      <c r="BG191" s="2"/>
      <c r="BJ191">
        <v>9</v>
      </c>
    </row>
    <row r="192" spans="1:62" x14ac:dyDescent="0.2">
      <c r="A192" s="23">
        <v>191</v>
      </c>
      <c r="B192" t="s">
        <v>56</v>
      </c>
      <c r="C192" s="9">
        <v>44455</v>
      </c>
      <c r="D192" s="26">
        <v>0.82291666666666663</v>
      </c>
      <c r="E192" s="9">
        <v>44455</v>
      </c>
      <c r="F192" s="25">
        <v>0.54924768518518519</v>
      </c>
      <c r="G192" t="s">
        <v>77</v>
      </c>
      <c r="H192" t="s">
        <v>104</v>
      </c>
      <c r="I192" s="48">
        <v>47.5565</v>
      </c>
      <c r="J192" s="4">
        <v>-122.444</v>
      </c>
      <c r="K192">
        <v>29</v>
      </c>
      <c r="L192">
        <v>11</v>
      </c>
      <c r="M192" s="28">
        <v>2</v>
      </c>
      <c r="N192" s="5">
        <v>5.0599999999999996</v>
      </c>
      <c r="O192" s="5">
        <v>5.0179999999999998</v>
      </c>
      <c r="P192" s="5">
        <v>13.420500000000001</v>
      </c>
      <c r="Q192" s="2"/>
      <c r="R192" s="1">
        <v>2</v>
      </c>
      <c r="S192" s="2"/>
      <c r="T192" s="29">
        <v>30.292000000000002</v>
      </c>
      <c r="U192" s="4"/>
      <c r="V192" s="3">
        <v>2</v>
      </c>
      <c r="W192" s="2"/>
      <c r="X192" s="5">
        <v>22.667200000000001</v>
      </c>
      <c r="Y192" s="2"/>
      <c r="Z192" s="5">
        <v>5.8894000000000002</v>
      </c>
      <c r="AA192" s="2"/>
      <c r="AB192" s="2"/>
      <c r="AC192" s="3">
        <v>2</v>
      </c>
      <c r="AE192" s="30">
        <v>6.3541849667158035</v>
      </c>
      <c r="AF192" s="4"/>
      <c r="AG192" s="4"/>
      <c r="AH192" s="7">
        <f t="shared" si="10"/>
        <v>6.3541849667158035</v>
      </c>
      <c r="AI192" s="2"/>
      <c r="AJ192" s="3">
        <v>2</v>
      </c>
      <c r="AK192" s="5"/>
      <c r="AL192" s="5">
        <v>8.5969999999999995</v>
      </c>
      <c r="AM192" s="36"/>
      <c r="AN192" s="36"/>
      <c r="AO192" s="1"/>
      <c r="AP192">
        <v>24</v>
      </c>
      <c r="AQ192" s="37">
        <v>19.937168502979336</v>
      </c>
      <c r="AR192" s="37">
        <v>0.33736381032375912</v>
      </c>
      <c r="AS192" s="37">
        <v>0.23432986779415471</v>
      </c>
      <c r="AT192" s="37">
        <v>2.0657274578105316</v>
      </c>
      <c r="AU192" s="37">
        <v>36.413829132671957</v>
      </c>
      <c r="AV192" s="3">
        <v>2</v>
      </c>
      <c r="AW192" s="5">
        <v>0.63160000000000005</v>
      </c>
      <c r="AX192" s="30">
        <v>0.37397337239887662</v>
      </c>
      <c r="AY192" s="42"/>
      <c r="AZ192" s="27">
        <f t="shared" si="14"/>
        <v>0.37397337239887662</v>
      </c>
      <c r="BA192" s="3">
        <v>2</v>
      </c>
      <c r="BB192" s="30">
        <v>0.57226574519232909</v>
      </c>
      <c r="BC192" s="4"/>
      <c r="BD192" s="27">
        <f t="shared" si="11"/>
        <v>0.57226574519232909</v>
      </c>
      <c r="BE192" s="3">
        <v>2</v>
      </c>
      <c r="BF192" s="2"/>
      <c r="BG192" s="2"/>
      <c r="BJ192">
        <v>9</v>
      </c>
    </row>
    <row r="193" spans="1:62" x14ac:dyDescent="0.2">
      <c r="A193" s="23">
        <v>192</v>
      </c>
      <c r="B193" t="s">
        <v>56</v>
      </c>
      <c r="C193" s="9">
        <v>44455</v>
      </c>
      <c r="D193" s="26">
        <v>0.82291666666666663</v>
      </c>
      <c r="E193" s="9">
        <v>44455</v>
      </c>
      <c r="F193" s="25">
        <v>0.54981481481481487</v>
      </c>
      <c r="G193" t="s">
        <v>77</v>
      </c>
      <c r="H193" t="s">
        <v>104</v>
      </c>
      <c r="I193" s="48">
        <v>47.5565</v>
      </c>
      <c r="J193" s="4">
        <v>-122.444</v>
      </c>
      <c r="K193">
        <v>29</v>
      </c>
      <c r="L193">
        <v>12</v>
      </c>
      <c r="M193" s="28">
        <v>2</v>
      </c>
      <c r="N193" s="5">
        <v>2.762</v>
      </c>
      <c r="O193" s="5">
        <v>2.7389999999999999</v>
      </c>
      <c r="P193" s="5">
        <v>13.526300000000001</v>
      </c>
      <c r="Q193" s="2"/>
      <c r="R193" s="1">
        <v>2</v>
      </c>
      <c r="S193" s="2"/>
      <c r="T193" s="29">
        <v>30.2896</v>
      </c>
      <c r="U193" s="4"/>
      <c r="V193" s="3">
        <v>2</v>
      </c>
      <c r="W193" s="2"/>
      <c r="X193" s="5">
        <v>22.644500000000001</v>
      </c>
      <c r="Y193" s="2"/>
      <c r="Z193" s="5">
        <v>6.0309999999999997</v>
      </c>
      <c r="AA193" s="2"/>
      <c r="AB193" s="2"/>
      <c r="AC193" s="3">
        <v>2</v>
      </c>
      <c r="AE193" s="30">
        <v>6.5097720661380949</v>
      </c>
      <c r="AF193" s="4"/>
      <c r="AG193" s="4"/>
      <c r="AH193" s="7">
        <f t="shared" si="10"/>
        <v>6.5097720661380949</v>
      </c>
      <c r="AI193" s="2"/>
      <c r="AJ193" s="3">
        <v>2</v>
      </c>
      <c r="AK193" s="5"/>
      <c r="AL193" s="5">
        <v>8.609</v>
      </c>
      <c r="AM193" s="36"/>
      <c r="AN193" s="36"/>
      <c r="AO193" s="1"/>
      <c r="AP193">
        <v>24</v>
      </c>
      <c r="AQ193" s="37">
        <v>19.534852071101035</v>
      </c>
      <c r="AR193" s="37">
        <v>0.32839568188460572</v>
      </c>
      <c r="AS193" s="37">
        <v>0.26869096210632404</v>
      </c>
      <c r="AT193" s="37">
        <v>2.0409361654824894</v>
      </c>
      <c r="AU193" s="37">
        <v>36.214696571957674</v>
      </c>
      <c r="AV193" s="3">
        <v>2</v>
      </c>
      <c r="AW193" s="5">
        <v>0.54069999999999996</v>
      </c>
      <c r="AX193" s="30">
        <v>0.47749541320133393</v>
      </c>
      <c r="AY193" s="42"/>
      <c r="AZ193" s="27">
        <f t="shared" si="14"/>
        <v>0.47749541320133393</v>
      </c>
      <c r="BA193" s="3">
        <v>2</v>
      </c>
      <c r="BB193" s="30">
        <v>0.54474346604852919</v>
      </c>
      <c r="BC193" s="4"/>
      <c r="BD193" s="27">
        <f t="shared" si="11"/>
        <v>0.54474346604852919</v>
      </c>
      <c r="BE193" s="3">
        <v>2</v>
      </c>
      <c r="BF193" s="2"/>
      <c r="BG193" s="2"/>
      <c r="BJ193">
        <v>9</v>
      </c>
    </row>
    <row r="194" spans="1:62" x14ac:dyDescent="0.2">
      <c r="A194" s="23">
        <v>193</v>
      </c>
      <c r="B194" t="s">
        <v>56</v>
      </c>
      <c r="C194" s="9">
        <v>44455</v>
      </c>
      <c r="D194" s="26">
        <v>0.87091435185185195</v>
      </c>
      <c r="E194" s="9">
        <v>44455</v>
      </c>
      <c r="F194" s="25">
        <v>0.58628472222222217</v>
      </c>
      <c r="G194" t="s">
        <v>78</v>
      </c>
      <c r="H194" t="s">
        <v>105</v>
      </c>
      <c r="I194" s="48">
        <v>47.455500000000001</v>
      </c>
      <c r="J194" s="4">
        <v>-122.4085</v>
      </c>
      <c r="K194">
        <v>30</v>
      </c>
      <c r="L194">
        <v>1</v>
      </c>
      <c r="M194" s="28">
        <v>2</v>
      </c>
      <c r="N194" s="5">
        <v>211.81800000000001</v>
      </c>
      <c r="O194" s="5">
        <v>209.94399999999999</v>
      </c>
      <c r="P194" s="5">
        <v>12.0273</v>
      </c>
      <c r="Q194" s="2"/>
      <c r="R194" s="1">
        <v>2</v>
      </c>
      <c r="S194" s="2"/>
      <c r="T194" s="29">
        <v>30.7806</v>
      </c>
      <c r="U194" s="4"/>
      <c r="V194" s="3">
        <v>2</v>
      </c>
      <c r="W194" s="2"/>
      <c r="X194" s="5">
        <v>23.3141</v>
      </c>
      <c r="Y194" s="2"/>
      <c r="Z194" s="5">
        <v>4.1428000000000003</v>
      </c>
      <c r="AA194" s="2"/>
      <c r="AB194" s="2"/>
      <c r="AC194" s="3">
        <v>2</v>
      </c>
      <c r="AE194" s="30">
        <v>4.5390722956829626</v>
      </c>
      <c r="AF194" s="4"/>
      <c r="AG194" s="4"/>
      <c r="AH194" s="7">
        <f t="shared" si="10"/>
        <v>4.5390722956829626</v>
      </c>
      <c r="AI194" s="2"/>
      <c r="AJ194" s="3">
        <v>2</v>
      </c>
      <c r="AK194" s="5"/>
      <c r="AL194" s="5">
        <v>8.43</v>
      </c>
      <c r="AM194" s="36"/>
      <c r="AN194" s="36"/>
      <c r="AO194" s="1"/>
      <c r="AP194">
        <v>24</v>
      </c>
      <c r="AQ194" s="37">
        <v>25.990055329195009</v>
      </c>
      <c r="AR194" s="37">
        <v>0.17371937148526079</v>
      </c>
      <c r="AS194" s="37">
        <v>1.941387188208634E-4</v>
      </c>
      <c r="AT194" s="37">
        <v>2.4621883631519275</v>
      </c>
      <c r="AU194" s="37">
        <v>44.325073634523811</v>
      </c>
      <c r="AV194" s="3">
        <v>2</v>
      </c>
      <c r="AW194" s="5">
        <v>8.14E-2</v>
      </c>
      <c r="AX194" s="42"/>
      <c r="AY194" s="42"/>
      <c r="AZ194" s="27"/>
      <c r="BA194" s="3"/>
      <c r="BB194" s="4"/>
      <c r="BC194" s="4"/>
      <c r="BD194" s="27"/>
      <c r="BE194" s="3"/>
      <c r="BF194" s="2"/>
      <c r="BG194" s="2"/>
      <c r="BJ194">
        <v>10</v>
      </c>
    </row>
    <row r="195" spans="1:62" x14ac:dyDescent="0.2">
      <c r="A195" s="23">
        <v>194</v>
      </c>
      <c r="B195" t="s">
        <v>56</v>
      </c>
      <c r="C195" s="9">
        <v>44455</v>
      </c>
      <c r="D195" s="26">
        <v>0.87091435185185195</v>
      </c>
      <c r="E195" s="9">
        <v>44455</v>
      </c>
      <c r="F195" s="25">
        <v>0.58760416666666659</v>
      </c>
      <c r="G195" t="s">
        <v>78</v>
      </c>
      <c r="H195" t="s">
        <v>105</v>
      </c>
      <c r="I195" s="48">
        <v>47.455500000000001</v>
      </c>
      <c r="J195" s="4">
        <v>-122.4085</v>
      </c>
      <c r="K195">
        <v>30</v>
      </c>
      <c r="L195">
        <v>2</v>
      </c>
      <c r="M195" s="28">
        <v>2</v>
      </c>
      <c r="N195" s="5">
        <v>181.83199999999999</v>
      </c>
      <c r="O195" s="5">
        <v>180.23599999999999</v>
      </c>
      <c r="P195" s="5">
        <v>12.049899999999999</v>
      </c>
      <c r="Q195" s="2"/>
      <c r="R195" s="1">
        <v>2</v>
      </c>
      <c r="S195" s="2"/>
      <c r="T195" s="29">
        <v>30.769500000000001</v>
      </c>
      <c r="U195" s="4"/>
      <c r="V195" s="3">
        <v>2</v>
      </c>
      <c r="W195" s="2"/>
      <c r="X195" s="5">
        <v>23.300699999999999</v>
      </c>
      <c r="Y195" s="2"/>
      <c r="Z195" s="5">
        <v>4.3670999999999998</v>
      </c>
      <c r="AA195" s="2"/>
      <c r="AB195" s="2"/>
      <c r="AC195" s="3">
        <v>2</v>
      </c>
      <c r="AE195" s="30">
        <v>4.6910951079275005</v>
      </c>
      <c r="AF195" s="4"/>
      <c r="AG195" s="4"/>
      <c r="AH195" s="7">
        <f t="shared" ref="AH195:AH254" si="15">AVERAGE(AE195:AF195)</f>
        <v>4.6910951079275005</v>
      </c>
      <c r="AI195" s="2"/>
      <c r="AJ195" s="3">
        <v>2</v>
      </c>
      <c r="AK195" s="5"/>
      <c r="AL195" s="5">
        <v>8.4540000000000006</v>
      </c>
      <c r="AM195" s="36"/>
      <c r="AN195" s="36"/>
      <c r="AO195" s="1"/>
      <c r="AP195">
        <v>24</v>
      </c>
      <c r="AQ195" s="37">
        <v>26.185260652053412</v>
      </c>
      <c r="AR195" s="37">
        <v>8.4409740614764431E-2</v>
      </c>
      <c r="AS195" s="37">
        <v>3.331131267320986E-5</v>
      </c>
      <c r="AT195" s="37">
        <v>2.3795118527840766</v>
      </c>
      <c r="AU195" s="37">
        <v>41.86566940211641</v>
      </c>
      <c r="AV195" s="3">
        <v>2</v>
      </c>
      <c r="AW195" s="5">
        <v>1.2999999999999999E-3</v>
      </c>
      <c r="AX195" s="42"/>
      <c r="AY195" s="42"/>
      <c r="AZ195" s="27"/>
      <c r="BA195" s="3"/>
      <c r="BB195" s="4"/>
      <c r="BC195" s="4"/>
      <c r="BD195" s="27"/>
      <c r="BE195" s="3"/>
      <c r="BF195" s="2"/>
      <c r="BG195" s="2"/>
      <c r="BJ195">
        <v>10</v>
      </c>
    </row>
    <row r="196" spans="1:62" x14ac:dyDescent="0.2">
      <c r="A196" s="23">
        <v>195</v>
      </c>
      <c r="B196" t="s">
        <v>56</v>
      </c>
      <c r="C196" s="9">
        <v>44455</v>
      </c>
      <c r="D196" s="26">
        <v>0.87091435185185195</v>
      </c>
      <c r="E196" s="9">
        <v>44455</v>
      </c>
      <c r="F196" s="25">
        <v>0.58901620370370367</v>
      </c>
      <c r="G196" t="s">
        <v>78</v>
      </c>
      <c r="H196" t="s">
        <v>105</v>
      </c>
      <c r="I196" s="48">
        <v>47.455500000000001</v>
      </c>
      <c r="J196" s="4">
        <v>-122.4085</v>
      </c>
      <c r="K196">
        <v>30</v>
      </c>
      <c r="L196">
        <v>3</v>
      </c>
      <c r="M196" s="28">
        <v>2</v>
      </c>
      <c r="N196" s="5">
        <v>151.62200000000001</v>
      </c>
      <c r="O196" s="5">
        <v>150.30199999999999</v>
      </c>
      <c r="P196" s="5">
        <v>12.139799999999999</v>
      </c>
      <c r="Q196" s="2"/>
      <c r="R196" s="1">
        <v>2</v>
      </c>
      <c r="S196" s="2"/>
      <c r="T196" s="29">
        <v>30.7593</v>
      </c>
      <c r="U196" s="4"/>
      <c r="V196" s="3">
        <v>2</v>
      </c>
      <c r="W196" s="2"/>
      <c r="X196" s="5">
        <v>23.275600000000001</v>
      </c>
      <c r="Y196" s="2"/>
      <c r="Z196" s="5">
        <v>4.4974999999999996</v>
      </c>
      <c r="AA196" s="2"/>
      <c r="AB196" s="2"/>
      <c r="AC196" s="3">
        <v>2</v>
      </c>
      <c r="AE196" s="30">
        <v>4.8341640044992795</v>
      </c>
      <c r="AF196" s="4"/>
      <c r="AG196" s="4"/>
      <c r="AH196" s="7">
        <f t="shared" si="15"/>
        <v>4.8341640044992795</v>
      </c>
      <c r="AI196" s="2"/>
      <c r="AJ196" s="3">
        <v>2</v>
      </c>
      <c r="AK196" s="5"/>
      <c r="AL196" s="5">
        <v>8.4710000000000001</v>
      </c>
      <c r="AM196" s="36"/>
      <c r="AN196" s="36"/>
      <c r="AO196" s="1"/>
      <c r="AP196">
        <v>24</v>
      </c>
      <c r="AQ196" s="37">
        <v>25.108149421233311</v>
      </c>
      <c r="AR196" s="37">
        <v>0.38606996508566394</v>
      </c>
      <c r="AS196" s="37">
        <v>0.22680317573066264</v>
      </c>
      <c r="AT196" s="37">
        <v>2.3031319840010083</v>
      </c>
      <c r="AU196" s="37">
        <v>40.25583152156085</v>
      </c>
      <c r="AV196" s="3">
        <v>2</v>
      </c>
      <c r="AW196" s="5">
        <v>4.2599999999999999E-2</v>
      </c>
      <c r="AX196" s="42"/>
      <c r="AY196" s="42"/>
      <c r="AZ196" s="27"/>
      <c r="BA196" s="3"/>
      <c r="BB196" s="4"/>
      <c r="BC196" s="4"/>
      <c r="BD196" s="27"/>
      <c r="BE196" s="3"/>
      <c r="BF196" s="2"/>
      <c r="BG196" s="2"/>
      <c r="BJ196">
        <v>10</v>
      </c>
    </row>
    <row r="197" spans="1:62" x14ac:dyDescent="0.2">
      <c r="A197" s="23">
        <v>196</v>
      </c>
      <c r="B197" t="s">
        <v>56</v>
      </c>
      <c r="C197" s="9">
        <v>44455</v>
      </c>
      <c r="D197" s="26">
        <v>0.87091435185185195</v>
      </c>
      <c r="E197" s="9">
        <v>44455</v>
      </c>
      <c r="F197" s="25">
        <v>0.59098379629629627</v>
      </c>
      <c r="G197" t="s">
        <v>78</v>
      </c>
      <c r="H197" t="s">
        <v>105</v>
      </c>
      <c r="I197" s="48">
        <v>47.455500000000001</v>
      </c>
      <c r="J197" s="4">
        <v>-122.4085</v>
      </c>
      <c r="K197">
        <v>30</v>
      </c>
      <c r="L197">
        <v>4</v>
      </c>
      <c r="M197" s="28">
        <v>2</v>
      </c>
      <c r="N197" s="5">
        <v>101.054</v>
      </c>
      <c r="O197" s="5">
        <v>100.18600000000001</v>
      </c>
      <c r="P197" s="5">
        <v>12.2859</v>
      </c>
      <c r="Q197" s="2"/>
      <c r="R197" s="1">
        <v>2</v>
      </c>
      <c r="S197" s="2"/>
      <c r="T197" s="29">
        <v>30.675899999999999</v>
      </c>
      <c r="U197" s="4"/>
      <c r="V197" s="3">
        <v>2</v>
      </c>
      <c r="W197" s="2"/>
      <c r="X197" s="5">
        <v>23.1828</v>
      </c>
      <c r="Y197" s="2"/>
      <c r="Z197" s="5">
        <v>4.5994999999999999</v>
      </c>
      <c r="AA197" s="2"/>
      <c r="AB197" s="2"/>
      <c r="AC197" s="3">
        <v>2</v>
      </c>
      <c r="AE197" s="30">
        <v>4.9618800073145275</v>
      </c>
      <c r="AF197" s="4"/>
      <c r="AG197" s="4"/>
      <c r="AH197" s="7">
        <f t="shared" si="15"/>
        <v>4.9618800073145275</v>
      </c>
      <c r="AI197" s="2"/>
      <c r="AJ197" s="3">
        <v>2</v>
      </c>
      <c r="AK197" s="5"/>
      <c r="AL197" s="5">
        <v>8.484</v>
      </c>
      <c r="AM197" s="36"/>
      <c r="AN197" s="36"/>
      <c r="AO197" s="1"/>
      <c r="AP197">
        <v>24</v>
      </c>
      <c r="AQ197" s="37">
        <v>24.718593022448978</v>
      </c>
      <c r="AR197" s="37">
        <v>0.37014047346938778</v>
      </c>
      <c r="AS197" s="37">
        <v>0.12380646530612245</v>
      </c>
      <c r="AT197" s="37">
        <v>2.2394726448979596</v>
      </c>
      <c r="AU197" s="37">
        <v>38.572965042857149</v>
      </c>
      <c r="AV197" s="3">
        <v>2</v>
      </c>
      <c r="AW197" s="5">
        <v>2.1000000000000001E-2</v>
      </c>
      <c r="AX197" s="42"/>
      <c r="AY197" s="42"/>
      <c r="AZ197" s="27"/>
      <c r="BA197" s="3"/>
      <c r="BB197" s="4"/>
      <c r="BC197" s="4"/>
      <c r="BD197" s="27"/>
      <c r="BE197" s="3"/>
      <c r="BF197" s="2"/>
      <c r="BG197" s="2"/>
      <c r="BJ197">
        <v>10</v>
      </c>
    </row>
    <row r="198" spans="1:62" x14ac:dyDescent="0.2">
      <c r="A198" s="23">
        <v>197</v>
      </c>
      <c r="B198" t="s">
        <v>56</v>
      </c>
      <c r="C198" s="9">
        <v>44455</v>
      </c>
      <c r="D198" s="26">
        <v>0.87091435185185195</v>
      </c>
      <c r="E198" s="9">
        <v>44455</v>
      </c>
      <c r="F198" s="25">
        <v>0.59210648148148148</v>
      </c>
      <c r="G198" t="s">
        <v>78</v>
      </c>
      <c r="H198" t="s">
        <v>105</v>
      </c>
      <c r="I198" s="48">
        <v>47.455500000000001</v>
      </c>
      <c r="J198" s="4">
        <v>-122.4085</v>
      </c>
      <c r="K198">
        <v>30</v>
      </c>
      <c r="L198">
        <v>5</v>
      </c>
      <c r="M198" s="28">
        <v>2</v>
      </c>
      <c r="N198" s="5">
        <v>81.001999999999995</v>
      </c>
      <c r="O198" s="5">
        <v>80.311000000000007</v>
      </c>
      <c r="P198" s="5">
        <v>12.49</v>
      </c>
      <c r="Q198" s="2"/>
      <c r="R198" s="1">
        <v>2</v>
      </c>
      <c r="S198" s="2"/>
      <c r="T198" s="29">
        <v>30.573399999999999</v>
      </c>
      <c r="U198" s="4"/>
      <c r="V198" s="3">
        <v>2</v>
      </c>
      <c r="W198" s="2"/>
      <c r="X198" s="5">
        <v>23.064900000000002</v>
      </c>
      <c r="Y198" s="2"/>
      <c r="Z198" s="5">
        <v>4.7154999999999996</v>
      </c>
      <c r="AA198" s="2"/>
      <c r="AB198" s="2"/>
      <c r="AC198" s="3">
        <v>2</v>
      </c>
      <c r="AE198" s="30">
        <v>5.1173256313179305</v>
      </c>
      <c r="AF198" s="4"/>
      <c r="AG198" s="4"/>
      <c r="AH198" s="7">
        <f t="shared" si="15"/>
        <v>5.1173256313179305</v>
      </c>
      <c r="AI198" s="2"/>
      <c r="AJ198" s="3">
        <v>2</v>
      </c>
      <c r="AK198" s="5"/>
      <c r="AL198" s="5">
        <v>8.4960000000000004</v>
      </c>
      <c r="AM198" s="36"/>
      <c r="AN198" s="36"/>
      <c r="AO198" s="1"/>
      <c r="AP198">
        <v>24</v>
      </c>
      <c r="AQ198" s="37">
        <v>24.487188805700427</v>
      </c>
      <c r="AR198" s="37">
        <v>0.16348222052784078</v>
      </c>
      <c r="AS198" s="37">
        <v>3.5213372385992596E-5</v>
      </c>
      <c r="AT198" s="37">
        <v>2.2024861576971531</v>
      </c>
      <c r="AU198" s="37">
        <v>38.054696280291004</v>
      </c>
      <c r="AV198" s="3">
        <v>2</v>
      </c>
      <c r="AW198" s="5">
        <v>0.03</v>
      </c>
      <c r="AX198" s="42"/>
      <c r="AY198" s="42"/>
      <c r="AZ198" s="27"/>
      <c r="BA198" s="3"/>
      <c r="BB198" s="4"/>
      <c r="BC198" s="4"/>
      <c r="BD198" s="27"/>
      <c r="BE198" s="3"/>
      <c r="BF198" s="2"/>
      <c r="BG198" s="2"/>
      <c r="BJ198">
        <v>10</v>
      </c>
    </row>
    <row r="199" spans="1:62" x14ac:dyDescent="0.2">
      <c r="A199" s="23">
        <v>198</v>
      </c>
      <c r="B199" t="s">
        <v>56</v>
      </c>
      <c r="C199" s="9">
        <v>44455</v>
      </c>
      <c r="D199" s="26">
        <v>0.87091435185185195</v>
      </c>
      <c r="E199" s="9">
        <v>44455</v>
      </c>
      <c r="F199" s="25">
        <v>0.59331018518518519</v>
      </c>
      <c r="G199" t="s">
        <v>78</v>
      </c>
      <c r="H199" t="s">
        <v>105</v>
      </c>
      <c r="I199" s="48">
        <v>47.455500000000001</v>
      </c>
      <c r="J199" s="4">
        <v>-122.4085</v>
      </c>
      <c r="K199">
        <v>30</v>
      </c>
      <c r="L199">
        <v>6</v>
      </c>
      <c r="M199" s="28">
        <v>2</v>
      </c>
      <c r="N199" s="5">
        <v>50.6</v>
      </c>
      <c r="O199" s="5">
        <v>50.171999999999997</v>
      </c>
      <c r="P199" s="5">
        <v>12.9771</v>
      </c>
      <c r="Q199" s="2"/>
      <c r="R199" s="1">
        <v>2</v>
      </c>
      <c r="S199" s="2"/>
      <c r="T199" s="29">
        <v>30.4025</v>
      </c>
      <c r="U199" s="4"/>
      <c r="V199" s="3">
        <v>2</v>
      </c>
      <c r="W199" s="2"/>
      <c r="X199" s="5">
        <v>22.839700000000001</v>
      </c>
      <c r="Y199" s="2"/>
      <c r="Z199" s="5">
        <v>5.2244000000000002</v>
      </c>
      <c r="AA199" s="2"/>
      <c r="AB199" s="2"/>
      <c r="AC199" s="3">
        <v>2</v>
      </c>
      <c r="AE199" s="30">
        <v>5.883187283482223</v>
      </c>
      <c r="AF199" s="4"/>
      <c r="AG199" s="4"/>
      <c r="AH199" s="7">
        <f t="shared" si="15"/>
        <v>5.883187283482223</v>
      </c>
      <c r="AI199" s="2"/>
      <c r="AJ199" s="3">
        <v>2</v>
      </c>
      <c r="AK199" s="5"/>
      <c r="AL199" s="5">
        <v>8.5440000000000005</v>
      </c>
      <c r="AM199" s="36"/>
      <c r="AN199" s="36"/>
      <c r="AO199" s="1"/>
      <c r="AP199">
        <v>24</v>
      </c>
      <c r="AQ199" s="37">
        <v>22.109132309876543</v>
      </c>
      <c r="AR199" s="37">
        <v>0.3322994864197531</v>
      </c>
      <c r="AS199" s="37">
        <v>3.5846913580238765E-5</v>
      </c>
      <c r="AT199" s="37">
        <v>2.1234355382716052</v>
      </c>
      <c r="AU199" s="37">
        <v>36.511629214814818</v>
      </c>
      <c r="AV199" s="3">
        <v>2</v>
      </c>
      <c r="AW199" s="5">
        <v>0.1938</v>
      </c>
      <c r="AX199" s="30">
        <v>2.976258673070642E-2</v>
      </c>
      <c r="AY199" s="42"/>
      <c r="AZ199" s="27">
        <f t="shared" ref="AZ199:AZ204" si="16">AVERAGE(AX199:AY199)</f>
        <v>2.976258673070642E-2</v>
      </c>
      <c r="BA199" s="3">
        <v>2</v>
      </c>
      <c r="BB199" s="30">
        <v>0.38985631499134954</v>
      </c>
      <c r="BC199" s="4"/>
      <c r="BD199" s="27">
        <f t="shared" ref="BD199:BD254" si="17">AVERAGE(BB199:BC199)</f>
        <v>0.38985631499134954</v>
      </c>
      <c r="BE199" s="3">
        <v>2</v>
      </c>
      <c r="BF199" s="2"/>
      <c r="BG199" s="2"/>
      <c r="BJ199">
        <v>10</v>
      </c>
    </row>
    <row r="200" spans="1:62" x14ac:dyDescent="0.2">
      <c r="A200" s="23">
        <v>199</v>
      </c>
      <c r="B200" t="s">
        <v>56</v>
      </c>
      <c r="C200" s="9">
        <v>44455</v>
      </c>
      <c r="D200" s="26">
        <v>0.87091435185185195</v>
      </c>
      <c r="E200" s="9">
        <v>44455</v>
      </c>
      <c r="F200" s="25">
        <v>0.59414351851851854</v>
      </c>
      <c r="G200" t="s">
        <v>78</v>
      </c>
      <c r="H200" t="s">
        <v>105</v>
      </c>
      <c r="I200" s="48">
        <v>47.455500000000001</v>
      </c>
      <c r="J200" s="4">
        <v>-122.4085</v>
      </c>
      <c r="K200">
        <v>30</v>
      </c>
      <c r="L200">
        <v>7</v>
      </c>
      <c r="M200" s="28">
        <v>2</v>
      </c>
      <c r="N200" s="5">
        <v>30.457000000000001</v>
      </c>
      <c r="O200" s="5">
        <v>30.201000000000001</v>
      </c>
      <c r="P200" s="5">
        <v>13.285</v>
      </c>
      <c r="Q200" s="2"/>
      <c r="R200" s="1">
        <v>2</v>
      </c>
      <c r="S200" s="2"/>
      <c r="T200" s="29">
        <v>30.310400000000001</v>
      </c>
      <c r="U200" s="4"/>
      <c r="V200" s="3">
        <v>2</v>
      </c>
      <c r="W200" s="2"/>
      <c r="X200" s="5">
        <v>22.708600000000001</v>
      </c>
      <c r="Y200" s="2"/>
      <c r="Z200" s="5">
        <v>5.6402000000000001</v>
      </c>
      <c r="AA200" s="2"/>
      <c r="AB200" s="2"/>
      <c r="AC200" s="3">
        <v>2</v>
      </c>
      <c r="AE200" s="30">
        <v>6.1382329153398887</v>
      </c>
      <c r="AF200" s="4"/>
      <c r="AG200" s="4"/>
      <c r="AH200" s="7">
        <f t="shared" si="15"/>
        <v>6.1382329153398887</v>
      </c>
      <c r="AI200" s="2"/>
      <c r="AJ200" s="3">
        <v>2</v>
      </c>
      <c r="AK200" s="5"/>
      <c r="AL200" s="5">
        <v>8.5820000000000007</v>
      </c>
      <c r="AM200" s="36"/>
      <c r="AN200" s="36"/>
      <c r="AO200" s="1"/>
      <c r="AP200">
        <v>24</v>
      </c>
      <c r="AQ200" s="37">
        <v>20.689145946882086</v>
      </c>
      <c r="AR200" s="37">
        <v>0.36945098781179136</v>
      </c>
      <c r="AS200" s="37">
        <v>0.16454305164399091</v>
      </c>
      <c r="AT200" s="37">
        <v>2.090604365192744</v>
      </c>
      <c r="AU200" s="37">
        <v>35.886107246428573</v>
      </c>
      <c r="AV200" s="3">
        <v>2</v>
      </c>
      <c r="AW200" s="5">
        <v>0.47189999999999999</v>
      </c>
      <c r="AX200" s="30">
        <v>2.8468561220675728E-2</v>
      </c>
      <c r="AY200" s="42"/>
      <c r="AZ200" s="27">
        <f t="shared" si="16"/>
        <v>2.8468561220675728E-2</v>
      </c>
      <c r="BA200" s="3">
        <v>2</v>
      </c>
      <c r="BB200" s="30">
        <v>0.26504112736097152</v>
      </c>
      <c r="BC200" s="4"/>
      <c r="BD200" s="27">
        <f t="shared" si="17"/>
        <v>0.26504112736097152</v>
      </c>
      <c r="BE200" s="3">
        <v>2</v>
      </c>
      <c r="BF200" s="2"/>
      <c r="BG200" s="2"/>
      <c r="BJ200">
        <v>10</v>
      </c>
    </row>
    <row r="201" spans="1:62" x14ac:dyDescent="0.2">
      <c r="A201" s="23">
        <v>200</v>
      </c>
      <c r="B201" t="s">
        <v>56</v>
      </c>
      <c r="C201" s="9">
        <v>44455</v>
      </c>
      <c r="D201" s="26">
        <v>0.87091435185185195</v>
      </c>
      <c r="E201" s="9">
        <v>44455</v>
      </c>
      <c r="F201" s="25">
        <v>0.59482638888888884</v>
      </c>
      <c r="G201" t="s">
        <v>78</v>
      </c>
      <c r="H201" t="s">
        <v>105</v>
      </c>
      <c r="I201" s="48">
        <v>47.455500000000001</v>
      </c>
      <c r="J201" s="4">
        <v>-122.4085</v>
      </c>
      <c r="K201">
        <v>30</v>
      </c>
      <c r="L201">
        <v>8</v>
      </c>
      <c r="M201" s="28">
        <v>2</v>
      </c>
      <c r="N201" s="5">
        <v>20.356999999999999</v>
      </c>
      <c r="O201" s="5">
        <v>20.186</v>
      </c>
      <c r="P201" s="5">
        <v>13.302</v>
      </c>
      <c r="Q201" s="2"/>
      <c r="R201" s="1">
        <v>2</v>
      </c>
      <c r="S201" s="2"/>
      <c r="T201" s="29">
        <v>30.297000000000001</v>
      </c>
      <c r="U201" s="4"/>
      <c r="V201" s="3">
        <v>2</v>
      </c>
      <c r="W201" s="2"/>
      <c r="X201" s="5">
        <v>22.694600000000001</v>
      </c>
      <c r="Y201" s="2"/>
      <c r="Z201" s="5">
        <v>5.7469000000000001</v>
      </c>
      <c r="AA201" s="2"/>
      <c r="AB201" s="2"/>
      <c r="AC201" s="3">
        <v>2</v>
      </c>
      <c r="AE201" s="30">
        <v>6.1781822216547377</v>
      </c>
      <c r="AF201" s="4"/>
      <c r="AG201" s="4"/>
      <c r="AH201" s="7">
        <f t="shared" si="15"/>
        <v>6.1781822216547377</v>
      </c>
      <c r="AI201" s="2"/>
      <c r="AJ201" s="3">
        <v>2</v>
      </c>
      <c r="AK201" s="5"/>
      <c r="AL201" s="5">
        <v>8.5920000000000005</v>
      </c>
      <c r="AM201" s="36"/>
      <c r="AN201" s="36"/>
      <c r="AO201" s="1"/>
      <c r="AP201">
        <v>24</v>
      </c>
      <c r="AQ201" s="37">
        <v>20.46163858100277</v>
      </c>
      <c r="AR201" s="37">
        <v>0.36197781914840016</v>
      </c>
      <c r="AS201" s="37">
        <v>0.11009077994457042</v>
      </c>
      <c r="AT201" s="37">
        <v>2.0836781408415219</v>
      </c>
      <c r="AU201" s="37">
        <v>35.896842094179895</v>
      </c>
      <c r="AV201" s="3">
        <v>2</v>
      </c>
      <c r="AW201" s="5">
        <v>0.7016</v>
      </c>
      <c r="AX201" s="30">
        <v>0.11258021937267219</v>
      </c>
      <c r="AY201" s="42"/>
      <c r="AZ201" s="27">
        <f t="shared" si="16"/>
        <v>0.11258021937267219</v>
      </c>
      <c r="BA201" s="3">
        <v>2</v>
      </c>
      <c r="BB201" s="30">
        <v>0.42763168450037664</v>
      </c>
      <c r="BC201" s="4"/>
      <c r="BD201" s="27">
        <f t="shared" si="17"/>
        <v>0.42763168450037664</v>
      </c>
      <c r="BE201" s="3">
        <v>2</v>
      </c>
      <c r="BF201" s="2"/>
      <c r="BG201" s="2"/>
      <c r="BJ201">
        <v>10</v>
      </c>
    </row>
    <row r="202" spans="1:62" x14ac:dyDescent="0.2">
      <c r="A202" s="23">
        <v>201</v>
      </c>
      <c r="B202" t="s">
        <v>56</v>
      </c>
      <c r="C202" s="9">
        <v>44455</v>
      </c>
      <c r="D202" s="26">
        <v>0.87091435185185195</v>
      </c>
      <c r="E202" s="9">
        <v>44455</v>
      </c>
      <c r="F202" s="25">
        <v>0.59552083333333339</v>
      </c>
      <c r="G202" t="s">
        <v>78</v>
      </c>
      <c r="H202" t="s">
        <v>105</v>
      </c>
      <c r="I202" s="48">
        <v>47.455500000000001</v>
      </c>
      <c r="J202" s="4">
        <v>-122.4085</v>
      </c>
      <c r="K202">
        <v>30</v>
      </c>
      <c r="L202">
        <v>9</v>
      </c>
      <c r="M202" s="28">
        <v>2</v>
      </c>
      <c r="N202" s="5">
        <v>10.071</v>
      </c>
      <c r="O202" s="5">
        <v>9.9870000000000001</v>
      </c>
      <c r="P202" s="5">
        <v>13.4742</v>
      </c>
      <c r="Q202" s="2"/>
      <c r="R202" s="1">
        <v>2</v>
      </c>
      <c r="S202" s="2"/>
      <c r="T202" s="29">
        <v>30.288599999999999</v>
      </c>
      <c r="U202" s="4"/>
      <c r="V202" s="3">
        <v>2</v>
      </c>
      <c r="W202" s="2"/>
      <c r="X202" s="5">
        <v>22.654199999999999</v>
      </c>
      <c r="Y202" s="2"/>
      <c r="Z202" s="5">
        <v>6.1651999999999996</v>
      </c>
      <c r="AA202" s="2"/>
      <c r="AB202" s="2"/>
      <c r="AC202" s="3">
        <v>2</v>
      </c>
      <c r="AE202" s="30">
        <v>6.6015723859493747</v>
      </c>
      <c r="AF202" s="4"/>
      <c r="AG202" s="4"/>
      <c r="AH202" s="7">
        <f t="shared" si="15"/>
        <v>6.6015723859493747</v>
      </c>
      <c r="AI202" s="2"/>
      <c r="AJ202" s="3">
        <v>2</v>
      </c>
      <c r="AK202" s="5"/>
      <c r="AL202" s="5">
        <v>8.6240000000000006</v>
      </c>
      <c r="AM202" s="36"/>
      <c r="AN202" s="36"/>
      <c r="AO202" s="1"/>
      <c r="AP202">
        <v>24</v>
      </c>
      <c r="AQ202" s="37">
        <v>19.763262245571934</v>
      </c>
      <c r="AR202" s="37">
        <v>0.37385200582640471</v>
      </c>
      <c r="AS202" s="37">
        <v>0.14416899372008063</v>
      </c>
      <c r="AT202" s="37">
        <v>2.0228122517258758</v>
      </c>
      <c r="AU202" s="37">
        <v>34.943894305687834</v>
      </c>
      <c r="AV202" s="3">
        <v>2</v>
      </c>
      <c r="AW202" s="5">
        <v>1.2416</v>
      </c>
      <c r="AX202" s="30">
        <v>0.29374379077697244</v>
      </c>
      <c r="AY202" s="42"/>
      <c r="AZ202" s="27">
        <f t="shared" si="16"/>
        <v>0.29374379077697244</v>
      </c>
      <c r="BA202" s="3">
        <v>2</v>
      </c>
      <c r="BB202" s="30">
        <v>0.47466475299493865</v>
      </c>
      <c r="BC202" s="4"/>
      <c r="BD202" s="27">
        <f t="shared" si="17"/>
        <v>0.47466475299493865</v>
      </c>
      <c r="BE202" s="3">
        <v>2</v>
      </c>
      <c r="BF202" s="2"/>
      <c r="BG202" s="2"/>
      <c r="BJ202">
        <v>10</v>
      </c>
    </row>
    <row r="203" spans="1:62" x14ac:dyDescent="0.2">
      <c r="A203" s="23">
        <v>202</v>
      </c>
      <c r="B203" t="s">
        <v>56</v>
      </c>
      <c r="C203" s="9">
        <v>44455</v>
      </c>
      <c r="D203" s="26">
        <v>0.87091435185185195</v>
      </c>
      <c r="E203" s="9">
        <v>44455</v>
      </c>
      <c r="F203" s="25">
        <v>0.59604166666666669</v>
      </c>
      <c r="G203" t="s">
        <v>78</v>
      </c>
      <c r="H203" t="s">
        <v>105</v>
      </c>
      <c r="I203" s="48">
        <v>47.455500000000001</v>
      </c>
      <c r="J203" s="4">
        <v>-122.4085</v>
      </c>
      <c r="K203">
        <v>30</v>
      </c>
      <c r="L203">
        <v>10</v>
      </c>
      <c r="M203" s="28">
        <v>2</v>
      </c>
      <c r="N203" s="5">
        <v>5.0839999999999996</v>
      </c>
      <c r="O203" s="5">
        <v>5.0419999999999998</v>
      </c>
      <c r="P203" s="5">
        <v>13.7087</v>
      </c>
      <c r="Q203" s="2"/>
      <c r="R203" s="1">
        <v>2</v>
      </c>
      <c r="S203" s="2"/>
      <c r="T203" s="29">
        <v>30.2837</v>
      </c>
      <c r="U203" s="4"/>
      <c r="V203" s="3">
        <v>2</v>
      </c>
      <c r="W203" s="2"/>
      <c r="X203" s="5">
        <v>22.603999999999999</v>
      </c>
      <c r="Y203" s="2"/>
      <c r="Z203" s="5">
        <v>6.7282000000000002</v>
      </c>
      <c r="AA203" s="2"/>
      <c r="AB203" s="2"/>
      <c r="AC203" s="3">
        <v>2</v>
      </c>
      <c r="AE203" s="30">
        <v>7.1042153827331971</v>
      </c>
      <c r="AF203" s="4"/>
      <c r="AG203" s="4"/>
      <c r="AH203" s="7">
        <f t="shared" si="15"/>
        <v>7.1042153827331971</v>
      </c>
      <c r="AI203" s="2"/>
      <c r="AJ203" s="3">
        <v>2</v>
      </c>
      <c r="AK203" s="5"/>
      <c r="AL203" s="5">
        <v>8.6739999999999995</v>
      </c>
      <c r="AM203" s="36"/>
      <c r="AN203" s="36"/>
      <c r="AO203" s="1"/>
      <c r="AP203">
        <v>24</v>
      </c>
      <c r="AQ203" s="37">
        <v>18.382993416780042</v>
      </c>
      <c r="AR203" s="37">
        <v>0.40246818594104311</v>
      </c>
      <c r="AS203" s="37">
        <v>0.21143968820861675</v>
      </c>
      <c r="AT203" s="37">
        <v>1.9271461430839003</v>
      </c>
      <c r="AU203" s="37">
        <v>33.122165066666675</v>
      </c>
      <c r="AV203" s="3">
        <v>2</v>
      </c>
      <c r="AW203" s="5">
        <v>1.8916999999999999</v>
      </c>
      <c r="AX203" s="30">
        <v>1.4933054385754452</v>
      </c>
      <c r="AY203" s="42"/>
      <c r="AZ203" s="27">
        <f t="shared" si="16"/>
        <v>1.4933054385754452</v>
      </c>
      <c r="BA203" s="3">
        <v>2</v>
      </c>
      <c r="BB203" s="30">
        <v>0.62537604538851777</v>
      </c>
      <c r="BC203" s="4"/>
      <c r="BD203" s="27">
        <f t="shared" si="17"/>
        <v>0.62537604538851777</v>
      </c>
      <c r="BE203" s="3">
        <v>2</v>
      </c>
      <c r="BF203" s="2"/>
      <c r="BG203" s="2"/>
      <c r="BJ203">
        <v>10</v>
      </c>
    </row>
    <row r="204" spans="1:62" x14ac:dyDescent="0.2">
      <c r="A204" s="23">
        <v>203</v>
      </c>
      <c r="B204" t="s">
        <v>56</v>
      </c>
      <c r="C204" s="9">
        <v>44455</v>
      </c>
      <c r="D204" s="26">
        <v>0.87091435185185195</v>
      </c>
      <c r="E204" s="9">
        <v>44455</v>
      </c>
      <c r="F204" s="25">
        <v>0.59658564814814818</v>
      </c>
      <c r="G204" t="s">
        <v>78</v>
      </c>
      <c r="H204" t="s">
        <v>105</v>
      </c>
      <c r="I204" s="48">
        <v>47.455500000000001</v>
      </c>
      <c r="J204" s="4">
        <v>-122.4085</v>
      </c>
      <c r="K204">
        <v>30</v>
      </c>
      <c r="L204">
        <v>11</v>
      </c>
      <c r="M204" s="28">
        <v>2</v>
      </c>
      <c r="N204" s="5">
        <v>2.8719999999999999</v>
      </c>
      <c r="O204" s="5">
        <v>2.8479999999999999</v>
      </c>
      <c r="P204" s="5">
        <v>13.8407</v>
      </c>
      <c r="Q204" s="2"/>
      <c r="R204" s="1">
        <v>2</v>
      </c>
      <c r="S204" s="2"/>
      <c r="T204" s="29">
        <v>30.2834</v>
      </c>
      <c r="U204" s="4"/>
      <c r="V204" s="3">
        <v>2</v>
      </c>
      <c r="W204" s="2"/>
      <c r="X204" s="5">
        <v>22.577300000000001</v>
      </c>
      <c r="Y204" s="2"/>
      <c r="Z204" s="5">
        <v>6.8415999999999997</v>
      </c>
      <c r="AA204" s="2"/>
      <c r="AB204" s="2"/>
      <c r="AC204" s="3">
        <v>2</v>
      </c>
      <c r="AE204" s="30">
        <v>7.2166266795634302</v>
      </c>
      <c r="AF204" s="4"/>
      <c r="AG204" s="4"/>
      <c r="AH204" s="7">
        <f t="shared" si="15"/>
        <v>7.2166266795634302</v>
      </c>
      <c r="AI204" s="2"/>
      <c r="AJ204" s="3">
        <v>2</v>
      </c>
      <c r="AK204" s="5"/>
      <c r="AL204" s="5">
        <v>8.6850000000000005</v>
      </c>
      <c r="AM204" s="36"/>
      <c r="AN204" s="36"/>
      <c r="AO204" s="1"/>
      <c r="AP204">
        <v>24</v>
      </c>
      <c r="AQ204" s="37">
        <v>18.145612944627111</v>
      </c>
      <c r="AR204" s="37">
        <v>0.40877768727009323</v>
      </c>
      <c r="AS204" s="37">
        <v>0.11631618007684554</v>
      </c>
      <c r="AT204" s="37">
        <v>1.9120816268203578</v>
      </c>
      <c r="AU204" s="37">
        <v>32.608610936640211</v>
      </c>
      <c r="AV204" s="3">
        <v>2</v>
      </c>
      <c r="AW204" s="5">
        <v>0.95989999999999998</v>
      </c>
      <c r="AX204" s="30">
        <v>1.7339941834411587</v>
      </c>
      <c r="AY204" s="42"/>
      <c r="AZ204" s="27">
        <f t="shared" si="16"/>
        <v>1.7339941834411587</v>
      </c>
      <c r="BA204" s="3">
        <v>2</v>
      </c>
      <c r="BB204" s="30">
        <v>0.5447338176759885</v>
      </c>
      <c r="BC204" s="4"/>
      <c r="BD204" s="27">
        <f t="shared" si="17"/>
        <v>0.5447338176759885</v>
      </c>
      <c r="BE204" s="3">
        <v>2</v>
      </c>
      <c r="BF204" s="2"/>
      <c r="BG204" s="2"/>
      <c r="BJ204">
        <v>10</v>
      </c>
    </row>
    <row r="205" spans="1:62" x14ac:dyDescent="0.2">
      <c r="A205" s="23">
        <v>204</v>
      </c>
      <c r="B205" t="s">
        <v>56</v>
      </c>
      <c r="C205" s="9">
        <v>44455</v>
      </c>
      <c r="D205" s="26">
        <v>0.91069444444444436</v>
      </c>
      <c r="E205" s="9">
        <v>44455</v>
      </c>
      <c r="F205" s="25">
        <v>0.62502314814814819</v>
      </c>
      <c r="G205" t="s">
        <v>79</v>
      </c>
      <c r="H205" t="s">
        <v>106</v>
      </c>
      <c r="I205" s="48">
        <v>47.393999999999998</v>
      </c>
      <c r="J205" s="4">
        <v>-122.35766666666666</v>
      </c>
      <c r="K205">
        <v>31</v>
      </c>
      <c r="L205">
        <v>1</v>
      </c>
      <c r="M205" s="28">
        <v>2</v>
      </c>
      <c r="N205" s="5">
        <v>201.51499999999999</v>
      </c>
      <c r="O205" s="5">
        <v>199.73699999999999</v>
      </c>
      <c r="P205" s="5">
        <v>12.0397</v>
      </c>
      <c r="Q205" s="2"/>
      <c r="R205" s="1">
        <v>2</v>
      </c>
      <c r="S205" s="2"/>
      <c r="T205" s="29">
        <v>30.770800000000001</v>
      </c>
      <c r="U205" s="4"/>
      <c r="V205" s="3">
        <v>2</v>
      </c>
      <c r="W205" s="2"/>
      <c r="X205" s="5">
        <v>23.303999999999998</v>
      </c>
      <c r="Y205" s="2"/>
      <c r="Z205" s="5">
        <v>4.2686000000000002</v>
      </c>
      <c r="AA205" s="2"/>
      <c r="AB205" s="2"/>
      <c r="AC205" s="3">
        <v>2</v>
      </c>
      <c r="AE205" s="30">
        <v>5.3850432579890901</v>
      </c>
      <c r="AF205" s="4"/>
      <c r="AG205" s="4"/>
      <c r="AH205" s="7">
        <f t="shared" si="15"/>
        <v>5.3850432579890901</v>
      </c>
      <c r="AI205" s="2"/>
      <c r="AJ205" s="3">
        <v>2</v>
      </c>
      <c r="AK205" s="5"/>
      <c r="AL205" s="5">
        <v>8.4480000000000004</v>
      </c>
      <c r="AM205" s="36"/>
      <c r="AN205" s="36"/>
      <c r="AO205" s="1"/>
      <c r="AP205">
        <v>24</v>
      </c>
      <c r="AQ205" s="37">
        <v>23.797755296497861</v>
      </c>
      <c r="AR205" s="37">
        <v>0.21333586918619299</v>
      </c>
      <c r="AS205" s="37">
        <v>2.4406550768468382E-5</v>
      </c>
      <c r="AT205" s="37">
        <v>2.207414990879315</v>
      </c>
      <c r="AU205" s="37">
        <v>38.023201529100533</v>
      </c>
      <c r="AV205" s="3">
        <v>2</v>
      </c>
      <c r="AW205" s="5">
        <v>2.8799999999999999E-2</v>
      </c>
      <c r="AX205" s="42"/>
      <c r="AY205" s="42"/>
      <c r="AZ205" s="27"/>
      <c r="BA205" s="3"/>
      <c r="BB205" s="4"/>
      <c r="BC205" s="4"/>
      <c r="BD205" s="27"/>
      <c r="BE205" s="3"/>
      <c r="BF205" s="2"/>
      <c r="BG205" s="2"/>
      <c r="BJ205">
        <v>8</v>
      </c>
    </row>
    <row r="206" spans="1:62" x14ac:dyDescent="0.2">
      <c r="A206" s="23">
        <v>205</v>
      </c>
      <c r="B206" t="s">
        <v>56</v>
      </c>
      <c r="C206" s="9">
        <v>44455</v>
      </c>
      <c r="D206" s="26">
        <v>0.91069444444444436</v>
      </c>
      <c r="E206" s="9">
        <v>44455</v>
      </c>
      <c r="F206" s="25">
        <v>0.62603009259259257</v>
      </c>
      <c r="G206" t="s">
        <v>79</v>
      </c>
      <c r="H206" t="s">
        <v>106</v>
      </c>
      <c r="I206" s="48">
        <v>47.393999999999998</v>
      </c>
      <c r="J206" s="4">
        <v>-122.35766666666666</v>
      </c>
      <c r="K206">
        <v>31</v>
      </c>
      <c r="L206">
        <v>2</v>
      </c>
      <c r="M206" s="28">
        <v>2</v>
      </c>
      <c r="N206" s="5">
        <v>182.14599999999999</v>
      </c>
      <c r="O206" s="5">
        <v>180.548</v>
      </c>
      <c r="P206" s="5">
        <v>12.039899999999999</v>
      </c>
      <c r="Q206" s="2"/>
      <c r="R206" s="1">
        <v>2</v>
      </c>
      <c r="S206" s="2"/>
      <c r="T206" s="29">
        <v>30.77</v>
      </c>
      <c r="U206" s="4"/>
      <c r="V206" s="3">
        <v>2</v>
      </c>
      <c r="W206" s="2"/>
      <c r="X206" s="5">
        <v>23.302800000000001</v>
      </c>
      <c r="Y206" s="2"/>
      <c r="Z206" s="5">
        <v>4.2789000000000001</v>
      </c>
      <c r="AA206" s="2"/>
      <c r="AB206" s="2"/>
      <c r="AC206" s="3">
        <v>2</v>
      </c>
      <c r="AE206" s="30">
        <v>4.6090706366151197</v>
      </c>
      <c r="AF206" s="4"/>
      <c r="AG206" s="4"/>
      <c r="AH206" s="7">
        <f t="shared" si="15"/>
        <v>4.6090706366151197</v>
      </c>
      <c r="AI206" s="2"/>
      <c r="AJ206" s="3">
        <v>2</v>
      </c>
      <c r="AK206" s="5"/>
      <c r="AL206" s="5">
        <v>8.4529999999999994</v>
      </c>
      <c r="AM206" s="36"/>
      <c r="AN206" s="36"/>
      <c r="AO206" s="1"/>
      <c r="AP206">
        <v>24</v>
      </c>
      <c r="AQ206" s="37">
        <v>25.839158013208618</v>
      </c>
      <c r="AR206" s="37">
        <v>0.10202865141723358</v>
      </c>
      <c r="AS206" s="37">
        <v>2.5044160997735928E-5</v>
      </c>
      <c r="AT206" s="37">
        <v>2.4115060311791385</v>
      </c>
      <c r="AU206" s="37">
        <v>42.741631917857148</v>
      </c>
      <c r="AV206" s="3">
        <v>2</v>
      </c>
      <c r="AW206" s="5">
        <v>4.2000000000000003E-2</v>
      </c>
      <c r="AX206" s="42"/>
      <c r="AY206" s="42"/>
      <c r="AZ206" s="27"/>
      <c r="BA206" s="3"/>
      <c r="BB206" s="4"/>
      <c r="BC206" s="4"/>
      <c r="BD206" s="27"/>
      <c r="BE206" s="3"/>
      <c r="BF206" s="2"/>
      <c r="BG206" s="2"/>
      <c r="BJ206">
        <v>8</v>
      </c>
    </row>
    <row r="207" spans="1:62" x14ac:dyDescent="0.2">
      <c r="A207" s="23">
        <v>206</v>
      </c>
      <c r="B207" t="s">
        <v>56</v>
      </c>
      <c r="C207" s="9">
        <v>44455</v>
      </c>
      <c r="D207" s="26">
        <v>0.91069444444444436</v>
      </c>
      <c r="E207" s="9">
        <v>44455</v>
      </c>
      <c r="F207" s="25">
        <v>0.62719907407407405</v>
      </c>
      <c r="G207" t="s">
        <v>79</v>
      </c>
      <c r="H207" t="s">
        <v>106</v>
      </c>
      <c r="I207" s="48">
        <v>47.393999999999998</v>
      </c>
      <c r="J207" s="4">
        <v>-122.35766666666666</v>
      </c>
      <c r="K207">
        <v>31</v>
      </c>
      <c r="L207">
        <v>3</v>
      </c>
      <c r="M207" s="28">
        <v>2</v>
      </c>
      <c r="N207" s="5">
        <v>151.6</v>
      </c>
      <c r="O207" s="5">
        <v>150.28100000000001</v>
      </c>
      <c r="P207" s="5">
        <v>12.0543</v>
      </c>
      <c r="Q207" s="2"/>
      <c r="R207" s="1">
        <v>2</v>
      </c>
      <c r="S207" s="2"/>
      <c r="T207" s="29">
        <v>30.765899999999998</v>
      </c>
      <c r="U207" s="4"/>
      <c r="V207" s="3">
        <v>2</v>
      </c>
      <c r="W207" s="2"/>
      <c r="X207" s="5">
        <v>23.296399999999998</v>
      </c>
      <c r="Y207" s="2"/>
      <c r="Z207" s="5">
        <v>4.3211000000000004</v>
      </c>
      <c r="AA207" s="2"/>
      <c r="AB207" s="2"/>
      <c r="AC207" s="3">
        <v>2</v>
      </c>
      <c r="AE207" s="30">
        <v>4.6555021990096908</v>
      </c>
      <c r="AF207" s="4"/>
      <c r="AG207" s="4"/>
      <c r="AH207" s="7">
        <f t="shared" si="15"/>
        <v>4.6555021990096908</v>
      </c>
      <c r="AI207" s="2"/>
      <c r="AJ207" s="3">
        <v>2</v>
      </c>
      <c r="AK207" s="5"/>
      <c r="AL207" s="5">
        <v>8.4570000000000007</v>
      </c>
      <c r="AM207" s="36"/>
      <c r="AN207" s="36"/>
      <c r="AO207" s="1"/>
      <c r="AP207">
        <v>24</v>
      </c>
      <c r="AQ207" s="37">
        <v>26.017682857193247</v>
      </c>
      <c r="AR207" s="37">
        <v>0.10043208898966995</v>
      </c>
      <c r="AS207" s="37">
        <v>2.5681531872002224E-5</v>
      </c>
      <c r="AT207" s="37">
        <v>2.408149821793903</v>
      </c>
      <c r="AU207" s="37">
        <v>42.223826827513228</v>
      </c>
      <c r="AV207" s="3">
        <v>2</v>
      </c>
      <c r="AW207" s="5">
        <v>1.7999999999999999E-2</v>
      </c>
      <c r="AX207" s="42"/>
      <c r="AY207" s="42"/>
      <c r="AZ207" s="27"/>
      <c r="BA207" s="3"/>
      <c r="BB207" s="4"/>
      <c r="BC207" s="4"/>
      <c r="BD207" s="27"/>
      <c r="BE207" s="3"/>
      <c r="BF207" s="2"/>
      <c r="BG207" s="2"/>
      <c r="BJ207">
        <v>8</v>
      </c>
    </row>
    <row r="208" spans="1:62" x14ac:dyDescent="0.2">
      <c r="A208" s="23">
        <v>207</v>
      </c>
      <c r="B208" t="s">
        <v>56</v>
      </c>
      <c r="C208" s="9">
        <v>44455</v>
      </c>
      <c r="D208" s="26">
        <v>0.91069444444444436</v>
      </c>
      <c r="E208" s="9">
        <v>44455</v>
      </c>
      <c r="F208" s="25">
        <v>0.62844907407407413</v>
      </c>
      <c r="G208" t="s">
        <v>79</v>
      </c>
      <c r="H208" t="s">
        <v>106</v>
      </c>
      <c r="I208" s="48">
        <v>47.393999999999998</v>
      </c>
      <c r="J208" s="4">
        <v>-122.35766666666666</v>
      </c>
      <c r="K208">
        <v>31</v>
      </c>
      <c r="L208">
        <v>4</v>
      </c>
      <c r="M208" s="28">
        <v>2</v>
      </c>
      <c r="N208" s="5">
        <v>121.458</v>
      </c>
      <c r="O208" s="5">
        <v>120.411</v>
      </c>
      <c r="P208" s="5">
        <v>12.123900000000001</v>
      </c>
      <c r="Q208" s="2"/>
      <c r="R208" s="1">
        <v>2</v>
      </c>
      <c r="S208" s="2"/>
      <c r="T208" s="29">
        <v>30.744399999999999</v>
      </c>
      <c r="U208" s="4"/>
      <c r="V208" s="3">
        <v>2</v>
      </c>
      <c r="W208" s="2"/>
      <c r="X208" s="5">
        <v>23.266300000000001</v>
      </c>
      <c r="Y208" s="2"/>
      <c r="Z208" s="5">
        <v>4.4122000000000003</v>
      </c>
      <c r="AA208" s="2"/>
      <c r="AB208" s="2"/>
      <c r="AC208" s="3">
        <v>2</v>
      </c>
      <c r="AE208" s="30">
        <v>4.7254147238328805</v>
      </c>
      <c r="AF208" s="4"/>
      <c r="AG208" s="4"/>
      <c r="AH208" s="7">
        <f t="shared" si="15"/>
        <v>4.7254147238328805</v>
      </c>
      <c r="AI208" s="2"/>
      <c r="AJ208" s="3">
        <v>2</v>
      </c>
      <c r="AK208" s="5"/>
      <c r="AL208" s="5">
        <v>8.4710000000000001</v>
      </c>
      <c r="AM208" s="36"/>
      <c r="AN208" s="36"/>
      <c r="AO208" s="1"/>
      <c r="AP208">
        <v>24</v>
      </c>
      <c r="AQ208" s="37">
        <v>25.777188041150165</v>
      </c>
      <c r="AR208" s="37">
        <v>0.1308111009511212</v>
      </c>
      <c r="AS208" s="37">
        <v>2.6318663391267261E-5</v>
      </c>
      <c r="AT208" s="37">
        <v>2.3373159754220207</v>
      </c>
      <c r="AU208" s="37">
        <v>40.723162084259258</v>
      </c>
      <c r="AV208" s="3">
        <v>2</v>
      </c>
      <c r="AW208" s="5">
        <v>1.7399999999999999E-2</v>
      </c>
      <c r="AX208" s="42"/>
      <c r="AY208" s="42"/>
      <c r="AZ208" s="27"/>
      <c r="BA208" s="3"/>
      <c r="BB208" s="4"/>
      <c r="BC208" s="4"/>
      <c r="BD208" s="27"/>
      <c r="BE208" s="3"/>
      <c r="BF208" s="2"/>
      <c r="BG208" s="2"/>
      <c r="BJ208">
        <v>8</v>
      </c>
    </row>
    <row r="209" spans="1:62" x14ac:dyDescent="0.2">
      <c r="A209" s="23">
        <v>208</v>
      </c>
      <c r="B209" t="s">
        <v>56</v>
      </c>
      <c r="C209" s="9">
        <v>44455</v>
      </c>
      <c r="D209" s="26">
        <v>0.91069444444444436</v>
      </c>
      <c r="E209" s="9">
        <v>44455</v>
      </c>
      <c r="F209" s="25">
        <v>0.62950231481481478</v>
      </c>
      <c r="G209" t="s">
        <v>79</v>
      </c>
      <c r="H209" t="s">
        <v>106</v>
      </c>
      <c r="I209" s="48">
        <v>47.393999999999998</v>
      </c>
      <c r="J209" s="4">
        <v>-122.35766666666666</v>
      </c>
      <c r="K209">
        <v>31</v>
      </c>
      <c r="L209">
        <v>5</v>
      </c>
      <c r="M209" s="28">
        <v>2</v>
      </c>
      <c r="N209" s="5">
        <v>101.158</v>
      </c>
      <c r="O209" s="5">
        <v>100.29</v>
      </c>
      <c r="P209" s="5">
        <v>12.166399999999999</v>
      </c>
      <c r="Q209" s="2"/>
      <c r="R209" s="1">
        <v>2</v>
      </c>
      <c r="S209" s="2"/>
      <c r="T209" s="29">
        <v>30.736000000000001</v>
      </c>
      <c r="U209" s="4"/>
      <c r="V209" s="3">
        <v>2</v>
      </c>
      <c r="W209" s="2"/>
      <c r="X209" s="5">
        <v>23.2515</v>
      </c>
      <c r="Y209" s="2"/>
      <c r="Z209" s="5">
        <v>4.5206999999999997</v>
      </c>
      <c r="AA209" s="2"/>
      <c r="AB209" s="2"/>
      <c r="AC209" s="3">
        <v>2</v>
      </c>
      <c r="AE209" s="30">
        <v>4.8659513002799457</v>
      </c>
      <c r="AF209" s="4"/>
      <c r="AG209" s="4"/>
      <c r="AH209" s="7">
        <f t="shared" si="15"/>
        <v>4.8659513002799457</v>
      </c>
      <c r="AI209" s="2"/>
      <c r="AJ209" s="3">
        <v>2</v>
      </c>
      <c r="AK209" s="5"/>
      <c r="AL209" s="5">
        <v>8.4830000000000005</v>
      </c>
      <c r="AM209" s="36"/>
      <c r="AN209" s="36"/>
      <c r="AO209" s="1"/>
      <c r="AP209">
        <v>24</v>
      </c>
      <c r="AQ209" s="37">
        <v>25.101715288888887</v>
      </c>
      <c r="AR209" s="37">
        <v>0.36653711111111115</v>
      </c>
      <c r="AS209" s="37">
        <v>4.3048022222222232E-2</v>
      </c>
      <c r="AT209" s="37">
        <v>2.2919313111111115</v>
      </c>
      <c r="AU209" s="37">
        <v>39.627562766666671</v>
      </c>
      <c r="AV209" s="3">
        <v>2</v>
      </c>
      <c r="AW209" s="5">
        <v>3.1800000000000002E-2</v>
      </c>
      <c r="AX209" s="42"/>
      <c r="AY209" s="42"/>
      <c r="AZ209" s="27"/>
      <c r="BA209" s="3"/>
      <c r="BB209" s="4"/>
      <c r="BC209" s="4"/>
      <c r="BD209" s="27"/>
      <c r="BE209" s="3"/>
      <c r="BF209" s="2"/>
      <c r="BG209" s="2"/>
      <c r="BJ209">
        <v>8</v>
      </c>
    </row>
    <row r="210" spans="1:62" x14ac:dyDescent="0.2">
      <c r="A210" s="23">
        <v>209</v>
      </c>
      <c r="B210" t="s">
        <v>56</v>
      </c>
      <c r="C210" s="9">
        <v>44455</v>
      </c>
      <c r="D210" s="26">
        <v>0.91069444444444436</v>
      </c>
      <c r="E210" s="9">
        <v>44455</v>
      </c>
      <c r="F210" s="25">
        <v>0.63053240740740735</v>
      </c>
      <c r="G210" t="s">
        <v>79</v>
      </c>
      <c r="H210" t="s">
        <v>106</v>
      </c>
      <c r="I210" s="48">
        <v>47.393999999999998</v>
      </c>
      <c r="J210" s="4">
        <v>-122.35766666666666</v>
      </c>
      <c r="K210">
        <v>31</v>
      </c>
      <c r="L210">
        <v>6</v>
      </c>
      <c r="M210" s="28">
        <v>2</v>
      </c>
      <c r="N210" s="5">
        <v>80.899000000000001</v>
      </c>
      <c r="O210" s="5">
        <v>80.209000000000003</v>
      </c>
      <c r="P210" s="5">
        <v>12.296099999999999</v>
      </c>
      <c r="Q210" s="2"/>
      <c r="R210" s="1">
        <v>2</v>
      </c>
      <c r="S210" s="2"/>
      <c r="T210" s="29">
        <v>30.661200000000001</v>
      </c>
      <c r="U210" s="4"/>
      <c r="V210" s="3">
        <v>2</v>
      </c>
      <c r="W210" s="2"/>
      <c r="X210" s="5">
        <v>23.169</v>
      </c>
      <c r="Y210" s="2"/>
      <c r="Z210" s="5">
        <v>4.5902000000000003</v>
      </c>
      <c r="AA210" s="2"/>
      <c r="AB210" s="2"/>
      <c r="AC210" s="3">
        <v>2</v>
      </c>
      <c r="AE210" s="30">
        <v>4.9416616754043448</v>
      </c>
      <c r="AF210" s="4"/>
      <c r="AG210" s="4"/>
      <c r="AH210" s="7">
        <f t="shared" si="15"/>
        <v>4.9416616754043448</v>
      </c>
      <c r="AI210" s="2"/>
      <c r="AJ210" s="3">
        <v>2</v>
      </c>
      <c r="AK210" s="5"/>
      <c r="AL210" s="5">
        <v>8.4890000000000008</v>
      </c>
      <c r="AM210" s="36"/>
      <c r="AN210" s="36"/>
      <c r="AO210" s="1"/>
      <c r="AP210">
        <v>24</v>
      </c>
      <c r="AQ210" s="37">
        <v>25.098364915488784</v>
      </c>
      <c r="AR210" s="37">
        <v>0.14142616946963973</v>
      </c>
      <c r="AS210" s="37">
        <v>2.759220836483033E-5</v>
      </c>
      <c r="AT210" s="37">
        <v>2.2447544780675237</v>
      </c>
      <c r="AU210" s="37">
        <v>38.336581196164026</v>
      </c>
      <c r="AV210" s="3">
        <v>2</v>
      </c>
      <c r="AW210" s="5">
        <v>1.7399999999999999E-2</v>
      </c>
      <c r="AX210" s="42"/>
      <c r="AY210" s="42"/>
      <c r="AZ210" s="27"/>
      <c r="BA210" s="3"/>
      <c r="BB210" s="4"/>
      <c r="BC210" s="4"/>
      <c r="BD210" s="27"/>
      <c r="BE210" s="3"/>
      <c r="BF210" s="2"/>
      <c r="BG210" s="2"/>
      <c r="BJ210">
        <v>8</v>
      </c>
    </row>
    <row r="211" spans="1:62" x14ac:dyDescent="0.2">
      <c r="A211" s="23">
        <v>210</v>
      </c>
      <c r="B211" t="s">
        <v>56</v>
      </c>
      <c r="C211" s="9">
        <v>44455</v>
      </c>
      <c r="D211" s="26">
        <v>0.91069444444444436</v>
      </c>
      <c r="E211" s="9">
        <v>44455</v>
      </c>
      <c r="F211" s="25">
        <v>0.63168981481481479</v>
      </c>
      <c r="G211" t="s">
        <v>79</v>
      </c>
      <c r="H211" t="s">
        <v>106</v>
      </c>
      <c r="I211" s="48">
        <v>47.393999999999998</v>
      </c>
      <c r="J211" s="4">
        <v>-122.35766666666666</v>
      </c>
      <c r="K211">
        <v>31</v>
      </c>
      <c r="L211">
        <v>7</v>
      </c>
      <c r="M211" s="28">
        <v>2</v>
      </c>
      <c r="N211" s="5">
        <v>50.69</v>
      </c>
      <c r="O211" s="5">
        <v>50.261000000000003</v>
      </c>
      <c r="P211" s="5">
        <v>12.8673</v>
      </c>
      <c r="Q211" s="2"/>
      <c r="R211" s="1">
        <v>2</v>
      </c>
      <c r="S211" s="2"/>
      <c r="T211" s="29">
        <v>30.422599999999999</v>
      </c>
      <c r="U211" s="4"/>
      <c r="V211" s="3">
        <v>2</v>
      </c>
      <c r="W211" s="2"/>
      <c r="X211" s="5">
        <v>22.876300000000001</v>
      </c>
      <c r="Y211" s="2"/>
      <c r="Z211" s="5">
        <v>5.0552999999999999</v>
      </c>
      <c r="AA211" s="2"/>
      <c r="AB211" s="2"/>
      <c r="AC211" s="3">
        <v>2</v>
      </c>
      <c r="AE211" s="30">
        <v>5.4532622048190262</v>
      </c>
      <c r="AF211" s="4"/>
      <c r="AG211" s="4"/>
      <c r="AH211" s="7">
        <f t="shared" si="15"/>
        <v>5.4532622048190262</v>
      </c>
      <c r="AI211" s="2"/>
      <c r="AJ211" s="3">
        <v>2</v>
      </c>
      <c r="AK211" s="5"/>
      <c r="AL211" s="5">
        <v>8.5380000000000003</v>
      </c>
      <c r="AM211" s="36"/>
      <c r="AN211" s="36"/>
      <c r="AO211" s="1"/>
      <c r="AP211">
        <v>24</v>
      </c>
      <c r="AQ211" s="37">
        <v>22.944031515394304</v>
      </c>
      <c r="AR211" s="37">
        <v>0.19261619745527844</v>
      </c>
      <c r="AS211" s="37">
        <v>2.8228621819091594E-5</v>
      </c>
      <c r="AT211" s="37">
        <v>2.1581815699420508</v>
      </c>
      <c r="AU211" s="37">
        <v>36.883834903703708</v>
      </c>
      <c r="AV211" s="3">
        <v>2</v>
      </c>
      <c r="AW211" s="5">
        <v>4.3200000000000002E-2</v>
      </c>
      <c r="AX211" s="30">
        <v>7.7641530601842923E-2</v>
      </c>
      <c r="AY211" s="42"/>
      <c r="AZ211" s="27">
        <f t="shared" ref="AZ211:AZ216" si="18">AVERAGE(AX211:AY211)</f>
        <v>7.7641530601842923E-2</v>
      </c>
      <c r="BA211" s="3">
        <v>2</v>
      </c>
      <c r="BB211" s="30">
        <v>0.29589506142569821</v>
      </c>
      <c r="BC211" s="4"/>
      <c r="BD211" s="27">
        <f t="shared" si="17"/>
        <v>0.29589506142569821</v>
      </c>
      <c r="BE211" s="3">
        <v>2</v>
      </c>
      <c r="BF211" s="2"/>
      <c r="BG211" s="2"/>
      <c r="BJ211">
        <v>8</v>
      </c>
    </row>
    <row r="212" spans="1:62" x14ac:dyDescent="0.2">
      <c r="A212" s="23">
        <v>211</v>
      </c>
      <c r="B212" t="s">
        <v>56</v>
      </c>
      <c r="C212" s="9">
        <v>44455</v>
      </c>
      <c r="D212" s="26">
        <v>0.91069444444444436</v>
      </c>
      <c r="E212" s="9">
        <v>44455</v>
      </c>
      <c r="F212" s="25">
        <v>0.63267361111111109</v>
      </c>
      <c r="G212" t="s">
        <v>79</v>
      </c>
      <c r="H212" t="s">
        <v>106</v>
      </c>
      <c r="I212" s="48">
        <v>47.393999999999998</v>
      </c>
      <c r="J212" s="4">
        <v>-122.35766666666666</v>
      </c>
      <c r="K212">
        <v>31</v>
      </c>
      <c r="L212">
        <v>8</v>
      </c>
      <c r="M212" s="28">
        <v>2</v>
      </c>
      <c r="N212" s="5">
        <v>29.69</v>
      </c>
      <c r="O212" s="5">
        <v>29.44</v>
      </c>
      <c r="P212" s="5">
        <v>13.351900000000001</v>
      </c>
      <c r="Q212" s="2"/>
      <c r="R212" s="1">
        <v>2</v>
      </c>
      <c r="S212" s="2"/>
      <c r="T212" s="29">
        <v>30.3096</v>
      </c>
      <c r="U212" s="4"/>
      <c r="V212" s="3">
        <v>2</v>
      </c>
      <c r="W212" s="2"/>
      <c r="X212" s="5">
        <v>22.694800000000001</v>
      </c>
      <c r="Y212" s="2"/>
      <c r="Z212" s="5">
        <v>5.7213000000000003</v>
      </c>
      <c r="AA212" s="2"/>
      <c r="AB212" s="2"/>
      <c r="AC212" s="3">
        <v>2</v>
      </c>
      <c r="AE212" s="30">
        <v>6.2161030559394028</v>
      </c>
      <c r="AF212" s="4"/>
      <c r="AG212" s="4"/>
      <c r="AH212" s="7">
        <f t="shared" si="15"/>
        <v>6.2161030559394028</v>
      </c>
      <c r="AI212" s="2"/>
      <c r="AJ212" s="3">
        <v>2</v>
      </c>
      <c r="AK212" s="5"/>
      <c r="AL212" s="5">
        <v>8.6</v>
      </c>
      <c r="AM212" s="36"/>
      <c r="AN212" s="36"/>
      <c r="AO212" s="1"/>
      <c r="AP212">
        <v>24</v>
      </c>
      <c r="AQ212" s="37">
        <v>20.214925650510203</v>
      </c>
      <c r="AR212" s="37">
        <v>0.43222627602040814</v>
      </c>
      <c r="AS212" s="37">
        <v>0.13265682908163262</v>
      </c>
      <c r="AT212" s="37">
        <v>2.0362284153061228</v>
      </c>
      <c r="AU212" s="37">
        <v>34.284701539285713</v>
      </c>
      <c r="AV212" s="3">
        <v>2</v>
      </c>
      <c r="AW212" s="5">
        <v>0.6986</v>
      </c>
      <c r="AX212" s="30">
        <v>0.19669187752466868</v>
      </c>
      <c r="AY212" s="42"/>
      <c r="AZ212" s="27">
        <f t="shared" si="18"/>
        <v>0.19669187752466868</v>
      </c>
      <c r="BA212" s="3">
        <v>2</v>
      </c>
      <c r="BB212" s="30">
        <v>0.28496225722217611</v>
      </c>
      <c r="BC212" s="4"/>
      <c r="BD212" s="27">
        <f t="shared" si="17"/>
        <v>0.28496225722217611</v>
      </c>
      <c r="BE212" s="3">
        <v>2</v>
      </c>
      <c r="BF212" s="2"/>
      <c r="BG212" s="2"/>
      <c r="BJ212">
        <v>8</v>
      </c>
    </row>
    <row r="213" spans="1:62" x14ac:dyDescent="0.2">
      <c r="A213" s="23">
        <v>212</v>
      </c>
      <c r="B213" t="s">
        <v>56</v>
      </c>
      <c r="C213" s="9">
        <v>44455</v>
      </c>
      <c r="D213" s="26">
        <v>0.91069444444444436</v>
      </c>
      <c r="E213" s="9">
        <v>44455</v>
      </c>
      <c r="F213" s="25">
        <v>0.63371527777777781</v>
      </c>
      <c r="G213" t="s">
        <v>79</v>
      </c>
      <c r="H213" t="s">
        <v>106</v>
      </c>
      <c r="I213" s="48">
        <v>47.393999999999998</v>
      </c>
      <c r="J213" s="4">
        <v>-122.35766666666666</v>
      </c>
      <c r="K213">
        <v>31</v>
      </c>
      <c r="L213">
        <v>9</v>
      </c>
      <c r="M213" s="28">
        <v>2</v>
      </c>
      <c r="N213" s="5">
        <v>20.25</v>
      </c>
      <c r="O213" s="5">
        <v>20.079999999999998</v>
      </c>
      <c r="P213" s="5">
        <v>13.3729</v>
      </c>
      <c r="Q213" s="2"/>
      <c r="R213" s="1">
        <v>2</v>
      </c>
      <c r="S213" s="2"/>
      <c r="T213" s="29">
        <v>30.309799999999999</v>
      </c>
      <c r="U213" s="4"/>
      <c r="V213" s="3">
        <v>2</v>
      </c>
      <c r="W213" s="2"/>
      <c r="X213" s="5">
        <v>22.6907</v>
      </c>
      <c r="Y213" s="2"/>
      <c r="Z213" s="5">
        <v>5.7961999999999998</v>
      </c>
      <c r="AA213" s="2"/>
      <c r="AB213" s="2"/>
      <c r="AC213" s="3">
        <v>2</v>
      </c>
      <c r="AE213" s="30">
        <v>6.2358129768371926</v>
      </c>
      <c r="AF213" s="4"/>
      <c r="AG213" s="4"/>
      <c r="AH213" s="7">
        <f t="shared" si="15"/>
        <v>6.2358129768371926</v>
      </c>
      <c r="AI213" s="2"/>
      <c r="AJ213" s="3">
        <v>2</v>
      </c>
      <c r="AK213" s="5"/>
      <c r="AL213" s="5">
        <v>8.61</v>
      </c>
      <c r="AM213" s="36"/>
      <c r="AN213" s="36"/>
      <c r="AO213" s="1"/>
      <c r="AP213">
        <v>24</v>
      </c>
      <c r="AQ213" s="37">
        <v>19.93707412242378</v>
      </c>
      <c r="AR213" s="37">
        <v>0.41323936548248935</v>
      </c>
      <c r="AS213" s="37">
        <v>0.11978451025447218</v>
      </c>
      <c r="AT213" s="37">
        <v>2.0368345062232303</v>
      </c>
      <c r="AU213" s="37">
        <v>34.106427776719578</v>
      </c>
      <c r="AV213" s="3">
        <v>2</v>
      </c>
      <c r="AW213" s="5">
        <v>0.48499999999999999</v>
      </c>
      <c r="AX213" s="30">
        <v>0.24845289792589736</v>
      </c>
      <c r="AY213" s="42"/>
      <c r="AZ213" s="27">
        <f t="shared" si="18"/>
        <v>0.24845289792589736</v>
      </c>
      <c r="BA213" s="3">
        <v>2</v>
      </c>
      <c r="BB213" s="30">
        <v>0.35459688658910649</v>
      </c>
      <c r="BC213" s="4"/>
      <c r="BD213" s="27">
        <f t="shared" si="17"/>
        <v>0.35459688658910649</v>
      </c>
      <c r="BE213" s="3">
        <v>2</v>
      </c>
      <c r="BF213" s="2"/>
      <c r="BG213" s="2"/>
      <c r="BJ213">
        <v>8</v>
      </c>
    </row>
    <row r="214" spans="1:62" x14ac:dyDescent="0.2">
      <c r="A214" s="23">
        <v>213</v>
      </c>
      <c r="B214" t="s">
        <v>56</v>
      </c>
      <c r="C214" s="9">
        <v>44455</v>
      </c>
      <c r="D214" s="26">
        <v>0.91069444444444436</v>
      </c>
      <c r="E214" s="9">
        <v>44455</v>
      </c>
      <c r="F214" s="25">
        <v>0.63451388888888893</v>
      </c>
      <c r="G214" t="s">
        <v>79</v>
      </c>
      <c r="H214" t="s">
        <v>106</v>
      </c>
      <c r="I214" s="48">
        <v>47.393999999999998</v>
      </c>
      <c r="J214" s="4">
        <v>-122.35766666666666</v>
      </c>
      <c r="K214">
        <v>31</v>
      </c>
      <c r="L214">
        <v>10</v>
      </c>
      <c r="M214" s="28">
        <v>2</v>
      </c>
      <c r="N214" s="5">
        <v>9.98</v>
      </c>
      <c r="O214" s="5">
        <v>9.8970000000000002</v>
      </c>
      <c r="P214" s="5">
        <v>13.679</v>
      </c>
      <c r="Q214" s="2"/>
      <c r="R214" s="1">
        <v>2</v>
      </c>
      <c r="S214" s="2"/>
      <c r="T214" s="29">
        <v>30.258900000000001</v>
      </c>
      <c r="U214" s="4"/>
      <c r="V214" s="3">
        <v>2</v>
      </c>
      <c r="W214" s="2"/>
      <c r="X214" s="5">
        <v>22.590800000000002</v>
      </c>
      <c r="Y214" s="2"/>
      <c r="Z214" s="5">
        <v>6.5987</v>
      </c>
      <c r="AA214" s="2"/>
      <c r="AB214" s="2"/>
      <c r="AC214" s="3">
        <v>2</v>
      </c>
      <c r="AE214" s="30">
        <v>7.106530621794608</v>
      </c>
      <c r="AF214" s="4"/>
      <c r="AG214" s="4"/>
      <c r="AH214" s="7">
        <f t="shared" si="15"/>
        <v>7.106530621794608</v>
      </c>
      <c r="AI214" s="2"/>
      <c r="AJ214" s="3">
        <v>2</v>
      </c>
      <c r="AK214" s="5"/>
      <c r="AL214" s="5">
        <v>8.6790000000000003</v>
      </c>
      <c r="AM214" s="36"/>
      <c r="AN214" s="36"/>
      <c r="AO214" s="1"/>
      <c r="AP214">
        <v>24</v>
      </c>
      <c r="AQ214" s="37">
        <v>17.414256542246157</v>
      </c>
      <c r="AR214" s="37">
        <v>0.44919718647644247</v>
      </c>
      <c r="AS214" s="37">
        <v>0.14351543166414715</v>
      </c>
      <c r="AT214" s="37">
        <v>1.8441300768203579</v>
      </c>
      <c r="AU214" s="37">
        <v>30.783288773148147</v>
      </c>
      <c r="AV214" s="3">
        <v>2</v>
      </c>
      <c r="AW214" s="5">
        <v>1.5125</v>
      </c>
      <c r="AX214" s="30">
        <v>0.63019042338495845</v>
      </c>
      <c r="AY214" s="42"/>
      <c r="AZ214" s="27">
        <f t="shared" si="18"/>
        <v>0.63019042338495845</v>
      </c>
      <c r="BA214" s="3">
        <v>2</v>
      </c>
      <c r="BB214" s="30">
        <v>0.60052529011337452</v>
      </c>
      <c r="BC214" s="4"/>
      <c r="BD214" s="27">
        <f t="shared" si="17"/>
        <v>0.60052529011337452</v>
      </c>
      <c r="BE214" s="3">
        <v>2</v>
      </c>
      <c r="BF214" s="2"/>
      <c r="BG214" s="2"/>
      <c r="BJ214">
        <v>8</v>
      </c>
    </row>
    <row r="215" spans="1:62" x14ac:dyDescent="0.2">
      <c r="A215" s="23">
        <v>214</v>
      </c>
      <c r="B215" t="s">
        <v>56</v>
      </c>
      <c r="C215" s="9">
        <v>44455</v>
      </c>
      <c r="D215" s="26">
        <v>0.91069444444444436</v>
      </c>
      <c r="E215" s="9">
        <v>44455</v>
      </c>
      <c r="F215" s="25">
        <v>0.63533564814814814</v>
      </c>
      <c r="G215" t="s">
        <v>79</v>
      </c>
      <c r="H215" t="s">
        <v>106</v>
      </c>
      <c r="I215" s="48">
        <v>47.393999999999998</v>
      </c>
      <c r="J215" s="4">
        <v>-122.35766666666666</v>
      </c>
      <c r="K215">
        <v>31</v>
      </c>
      <c r="L215">
        <v>11</v>
      </c>
      <c r="M215" s="28">
        <v>2</v>
      </c>
      <c r="N215" s="5">
        <v>4.9530000000000003</v>
      </c>
      <c r="O215" s="5">
        <v>4.9119999999999999</v>
      </c>
      <c r="P215" s="5">
        <v>14.2437</v>
      </c>
      <c r="Q215" s="2"/>
      <c r="R215" s="1">
        <v>2</v>
      </c>
      <c r="S215" s="2"/>
      <c r="T215" s="29">
        <v>30.095500000000001</v>
      </c>
      <c r="U215" s="4"/>
      <c r="V215" s="3">
        <v>2</v>
      </c>
      <c r="W215" s="2"/>
      <c r="X215" s="5">
        <v>22.351199999999999</v>
      </c>
      <c r="Y215" s="2"/>
      <c r="Z215" s="5">
        <v>8.1623999999999999</v>
      </c>
      <c r="AA215" s="2"/>
      <c r="AB215" s="2"/>
      <c r="AC215" s="3">
        <v>2</v>
      </c>
      <c r="AE215" s="30">
        <v>8.2176271253461852</v>
      </c>
      <c r="AF215" s="4"/>
      <c r="AG215" s="4"/>
      <c r="AH215" s="7">
        <f t="shared" si="15"/>
        <v>8.2176271253461852</v>
      </c>
      <c r="AI215" s="2"/>
      <c r="AJ215" s="3">
        <v>2</v>
      </c>
      <c r="AK215" s="5"/>
      <c r="AL215" s="5">
        <v>8.8249999999999993</v>
      </c>
      <c r="AM215" s="36"/>
      <c r="AN215" s="36"/>
      <c r="AO215" s="1"/>
      <c r="AP215">
        <v>24</v>
      </c>
      <c r="AQ215" s="37">
        <v>14.592670838548752</v>
      </c>
      <c r="AR215" s="37">
        <v>0.44828302471655329</v>
      </c>
      <c r="AS215" s="37">
        <v>0.17878848140589568</v>
      </c>
      <c r="AT215" s="37">
        <v>1.6810266390022675</v>
      </c>
      <c r="AU215" s="37">
        <v>28.173660742857141</v>
      </c>
      <c r="AV215" s="3">
        <v>2</v>
      </c>
      <c r="AW215" s="5">
        <v>2.5501</v>
      </c>
      <c r="AX215" s="30">
        <v>2.4625305455884519</v>
      </c>
      <c r="AY215" s="42"/>
      <c r="AZ215" s="27">
        <f t="shared" si="18"/>
        <v>2.4625305455884519</v>
      </c>
      <c r="BA215" s="3">
        <v>2</v>
      </c>
      <c r="BB215" s="30">
        <v>0.56182989544861894</v>
      </c>
      <c r="BC215" s="4"/>
      <c r="BD215" s="27">
        <f t="shared" si="17"/>
        <v>0.56182989544861894</v>
      </c>
      <c r="BE215" s="3">
        <v>2</v>
      </c>
      <c r="BF215" s="2"/>
      <c r="BG215" s="2"/>
      <c r="BJ215">
        <v>8</v>
      </c>
    </row>
    <row r="216" spans="1:62" x14ac:dyDescent="0.2">
      <c r="A216" s="23">
        <v>215</v>
      </c>
      <c r="B216" t="s">
        <v>56</v>
      </c>
      <c r="C216" s="9">
        <v>44455</v>
      </c>
      <c r="D216" s="26">
        <v>0.91069444444444436</v>
      </c>
      <c r="E216" s="9">
        <v>44455</v>
      </c>
      <c r="F216" s="25">
        <v>0.63593749999999993</v>
      </c>
      <c r="G216" t="s">
        <v>79</v>
      </c>
      <c r="H216" t="s">
        <v>106</v>
      </c>
      <c r="I216" s="48">
        <v>47.393999999999998</v>
      </c>
      <c r="J216" s="4">
        <v>-122.35766666666666</v>
      </c>
      <c r="K216">
        <v>31</v>
      </c>
      <c r="L216">
        <v>12</v>
      </c>
      <c r="M216" s="28">
        <v>2</v>
      </c>
      <c r="N216" s="5">
        <v>2.7709999999999999</v>
      </c>
      <c r="O216" s="5">
        <v>2.7480000000000002</v>
      </c>
      <c r="P216" s="5">
        <v>14.383699999999999</v>
      </c>
      <c r="Q216" s="2"/>
      <c r="R216" s="1">
        <v>2</v>
      </c>
      <c r="S216" s="2"/>
      <c r="T216" s="29">
        <v>30.054600000000001</v>
      </c>
      <c r="U216" s="4"/>
      <c r="V216" s="3">
        <v>2</v>
      </c>
      <c r="W216" s="2"/>
      <c r="X216" s="5">
        <v>22.291</v>
      </c>
      <c r="Y216" s="2"/>
      <c r="Z216" s="5">
        <v>8.4992999999999999</v>
      </c>
      <c r="AA216" s="2"/>
      <c r="AB216" s="2"/>
      <c r="AC216" s="3">
        <v>2</v>
      </c>
      <c r="AE216" s="30">
        <v>8.7359919931543661</v>
      </c>
      <c r="AF216" s="4"/>
      <c r="AG216" s="4"/>
      <c r="AH216" s="7">
        <f t="shared" si="15"/>
        <v>8.7359919931543661</v>
      </c>
      <c r="AI216" s="2"/>
      <c r="AJ216" s="3">
        <v>2</v>
      </c>
      <c r="AK216" s="5"/>
      <c r="AL216" s="5">
        <v>8.8569999999999993</v>
      </c>
      <c r="AM216" s="36"/>
      <c r="AN216" s="36"/>
      <c r="AO216" s="1"/>
      <c r="AP216">
        <v>24</v>
      </c>
      <c r="AQ216" s="37">
        <v>13.179659808950614</v>
      </c>
      <c r="AR216" s="37">
        <v>0.44816406512345686</v>
      </c>
      <c r="AS216" s="37">
        <v>0.15145849043209875</v>
      </c>
      <c r="AT216" s="37">
        <v>1.5842141475308642</v>
      </c>
      <c r="AU216" s="37">
        <v>26.918788378703702</v>
      </c>
      <c r="AV216" s="3">
        <v>2</v>
      </c>
      <c r="AW216" s="5">
        <v>2.0101</v>
      </c>
      <c r="AX216" s="30">
        <v>5.372793917647531</v>
      </c>
      <c r="AY216" s="42"/>
      <c r="AZ216" s="27">
        <f t="shared" si="18"/>
        <v>5.372793917647531</v>
      </c>
      <c r="BA216" s="3">
        <v>2</v>
      </c>
      <c r="BB216" s="30">
        <v>0.72677116256039442</v>
      </c>
      <c r="BC216" s="4"/>
      <c r="BD216" s="27">
        <f t="shared" si="17"/>
        <v>0.72677116256039442</v>
      </c>
      <c r="BE216" s="3">
        <v>2</v>
      </c>
      <c r="BF216" s="2"/>
      <c r="BG216" s="2"/>
      <c r="BJ216">
        <v>8</v>
      </c>
    </row>
    <row r="217" spans="1:62" x14ac:dyDescent="0.2">
      <c r="A217" s="23">
        <v>216</v>
      </c>
      <c r="B217" t="s">
        <v>56</v>
      </c>
      <c r="C217" s="9">
        <v>44455</v>
      </c>
      <c r="D217" s="26">
        <v>0.96599537037037031</v>
      </c>
      <c r="E217" s="9">
        <v>44455</v>
      </c>
      <c r="F217" s="25">
        <v>0.67868055555555562</v>
      </c>
      <c r="G217" t="s">
        <v>80</v>
      </c>
      <c r="H217" t="s">
        <v>107</v>
      </c>
      <c r="I217" s="48">
        <v>47.320833333333333</v>
      </c>
      <c r="J217" s="4">
        <v>-122.50283333333333</v>
      </c>
      <c r="K217">
        <v>33</v>
      </c>
      <c r="L217">
        <v>1</v>
      </c>
      <c r="M217" s="28">
        <v>2</v>
      </c>
      <c r="N217" s="5">
        <v>131.14699999999999</v>
      </c>
      <c r="O217" s="5">
        <v>130.01300000000001</v>
      </c>
      <c r="P217" s="5">
        <v>12.0802</v>
      </c>
      <c r="Q217" s="2"/>
      <c r="R217" s="1">
        <v>2</v>
      </c>
      <c r="S217" s="2"/>
      <c r="T217" s="29">
        <v>30.740200000000002</v>
      </c>
      <c r="U217" s="4"/>
      <c r="V217" s="3">
        <v>2</v>
      </c>
      <c r="W217" s="2"/>
      <c r="X217" s="5">
        <v>23.2712</v>
      </c>
      <c r="Y217" s="2"/>
      <c r="Z217" s="5">
        <v>4.3375000000000004</v>
      </c>
      <c r="AA217" s="2"/>
      <c r="AB217" s="2"/>
      <c r="AC217" s="3">
        <v>2</v>
      </c>
      <c r="AE217" s="30">
        <v>4.6664609815186298</v>
      </c>
      <c r="AF217" s="4"/>
      <c r="AG217" s="4"/>
      <c r="AH217" s="7">
        <f t="shared" si="15"/>
        <v>4.6664609815186298</v>
      </c>
      <c r="AI217" s="2"/>
      <c r="AJ217" s="3">
        <v>2</v>
      </c>
      <c r="AK217" s="5"/>
      <c r="AL217" s="5">
        <v>8.4610000000000003</v>
      </c>
      <c r="AM217" s="36"/>
      <c r="AN217" s="36"/>
      <c r="AO217" s="1"/>
      <c r="AP217">
        <v>24</v>
      </c>
      <c r="AQ217" s="37">
        <v>25.8052993127551</v>
      </c>
      <c r="AR217" s="37">
        <v>9.5275007653061225E-2</v>
      </c>
      <c r="AS217" s="37">
        <v>1.7377040816331797E-5</v>
      </c>
      <c r="AT217" s="37">
        <v>2.3714764469387757</v>
      </c>
      <c r="AU217" s="37">
        <v>41.523207396428575</v>
      </c>
      <c r="AV217" s="3">
        <v>2</v>
      </c>
      <c r="AW217" s="5">
        <v>2.0400000000000001E-2</v>
      </c>
      <c r="AX217" s="42"/>
      <c r="AY217" s="42"/>
      <c r="AZ217" s="27"/>
      <c r="BA217" s="3"/>
      <c r="BB217" s="4"/>
      <c r="BC217" s="4"/>
      <c r="BD217" s="27"/>
      <c r="BE217" s="3"/>
      <c r="BF217" s="2"/>
      <c r="BG217" s="2"/>
      <c r="BJ217">
        <v>6.5</v>
      </c>
    </row>
    <row r="218" spans="1:62" x14ac:dyDescent="0.2">
      <c r="A218" s="23">
        <v>217</v>
      </c>
      <c r="B218" t="s">
        <v>56</v>
      </c>
      <c r="C218" s="9">
        <v>44455</v>
      </c>
      <c r="D218" s="26">
        <v>0.96599537037037031</v>
      </c>
      <c r="E218" s="9">
        <v>44455</v>
      </c>
      <c r="F218" s="25">
        <v>0.67965277777777777</v>
      </c>
      <c r="G218" t="s">
        <v>80</v>
      </c>
      <c r="H218" t="s">
        <v>107</v>
      </c>
      <c r="I218" s="48">
        <v>47.320833333333333</v>
      </c>
      <c r="J218" s="4">
        <v>-122.50283333333333</v>
      </c>
      <c r="K218">
        <v>33</v>
      </c>
      <c r="L218">
        <v>2</v>
      </c>
      <c r="M218" s="28">
        <v>2</v>
      </c>
      <c r="N218" s="5">
        <v>121.267</v>
      </c>
      <c r="O218" s="5">
        <v>120.22199999999999</v>
      </c>
      <c r="P218" s="5">
        <v>12.080500000000001</v>
      </c>
      <c r="Q218" s="2"/>
      <c r="R218" s="1">
        <v>2</v>
      </c>
      <c r="S218" s="2"/>
      <c r="T218" s="29">
        <v>30.739599999999999</v>
      </c>
      <c r="U218" s="4"/>
      <c r="V218" s="3">
        <v>2</v>
      </c>
      <c r="W218" s="2"/>
      <c r="X218" s="5">
        <v>23.270499999999998</v>
      </c>
      <c r="Y218" s="2"/>
      <c r="Z218" s="5">
        <v>4.3377999999999997</v>
      </c>
      <c r="AA218" s="2"/>
      <c r="AB218" s="2"/>
      <c r="AC218" s="3">
        <v>2</v>
      </c>
      <c r="AE218" s="30">
        <v>4.6745171958232854</v>
      </c>
      <c r="AF218" s="4"/>
      <c r="AG218" s="4"/>
      <c r="AH218" s="7">
        <f t="shared" si="15"/>
        <v>4.6745171958232854</v>
      </c>
      <c r="AI218" s="2"/>
      <c r="AJ218" s="3">
        <v>2</v>
      </c>
      <c r="AK218" s="6"/>
      <c r="AL218" s="5">
        <v>8.4619999999999997</v>
      </c>
      <c r="AM218" s="36"/>
      <c r="AN218" s="36"/>
      <c r="AO218" s="1"/>
      <c r="AP218">
        <v>24</v>
      </c>
      <c r="AQ218" s="37">
        <v>25.681328591358024</v>
      </c>
      <c r="AR218" s="37">
        <v>9.860396049382715E-2</v>
      </c>
      <c r="AS218" s="37">
        <v>1.8017283950613189E-5</v>
      </c>
      <c r="AT218" s="37">
        <v>2.3668058234567901</v>
      </c>
      <c r="AU218" s="37">
        <v>41.540437814814815</v>
      </c>
      <c r="AV218" s="3">
        <v>2</v>
      </c>
      <c r="AW218" s="5">
        <v>1.7399999999999999E-2</v>
      </c>
      <c r="AX218" s="42"/>
      <c r="AY218" s="42"/>
      <c r="AZ218" s="27"/>
      <c r="BA218" s="3"/>
      <c r="BB218" s="4"/>
      <c r="BC218" s="4"/>
      <c r="BD218" s="27"/>
      <c r="BE218" s="3"/>
      <c r="BF218" s="2"/>
      <c r="BG218" s="2"/>
      <c r="BJ218">
        <v>6.5</v>
      </c>
    </row>
    <row r="219" spans="1:62" x14ac:dyDescent="0.2">
      <c r="A219" s="23">
        <v>218</v>
      </c>
      <c r="B219" t="s">
        <v>56</v>
      </c>
      <c r="C219" s="9">
        <v>44455</v>
      </c>
      <c r="D219" s="26">
        <v>0.96599537037037031</v>
      </c>
      <c r="E219" s="9">
        <v>44455</v>
      </c>
      <c r="F219" s="25">
        <v>0.68068287037037034</v>
      </c>
      <c r="G219" t="s">
        <v>80</v>
      </c>
      <c r="H219" t="s">
        <v>107</v>
      </c>
      <c r="I219" s="48">
        <v>47.320833333333333</v>
      </c>
      <c r="J219" s="4">
        <v>-122.50283333333333</v>
      </c>
      <c r="K219">
        <v>33</v>
      </c>
      <c r="L219">
        <v>3</v>
      </c>
      <c r="M219" s="28">
        <v>2</v>
      </c>
      <c r="N219" s="5">
        <v>101.074</v>
      </c>
      <c r="O219" s="5">
        <v>100.20699999999999</v>
      </c>
      <c r="P219" s="5">
        <v>12.1462</v>
      </c>
      <c r="Q219" s="2"/>
      <c r="R219" s="1">
        <v>2</v>
      </c>
      <c r="S219" s="2"/>
      <c r="T219" s="29">
        <v>30.712800000000001</v>
      </c>
      <c r="U219" s="4"/>
      <c r="V219" s="3">
        <v>2</v>
      </c>
      <c r="W219" s="2"/>
      <c r="X219" s="5">
        <v>23.237200000000001</v>
      </c>
      <c r="Y219" s="2"/>
      <c r="Z219" s="5">
        <v>4.4622999999999999</v>
      </c>
      <c r="AA219" s="2"/>
      <c r="AB219" s="2"/>
      <c r="AC219" s="3">
        <v>2</v>
      </c>
      <c r="AE219" s="30">
        <v>4.7775215970130862</v>
      </c>
      <c r="AF219" s="4"/>
      <c r="AG219" s="4"/>
      <c r="AH219" s="7">
        <f t="shared" si="15"/>
        <v>4.7775215970130862</v>
      </c>
      <c r="AI219" s="2"/>
      <c r="AJ219" s="3">
        <v>2</v>
      </c>
      <c r="AK219" s="6"/>
      <c r="AL219" s="5">
        <v>8.4749999999999996</v>
      </c>
      <c r="AM219" s="36"/>
      <c r="AN219" s="36"/>
      <c r="AO219" s="1"/>
      <c r="AP219">
        <v>24</v>
      </c>
      <c r="AQ219" s="37">
        <v>25.669567082949108</v>
      </c>
      <c r="AR219" s="37">
        <v>6.3825078199798449E-2</v>
      </c>
      <c r="AS219" s="37">
        <v>1.8657287729893322E-5</v>
      </c>
      <c r="AT219" s="37">
        <v>2.273717391559587</v>
      </c>
      <c r="AU219" s="37">
        <v>39.654531058862439</v>
      </c>
      <c r="AV219" s="3">
        <v>2</v>
      </c>
      <c r="AW219" s="5">
        <v>0</v>
      </c>
      <c r="AX219" s="42"/>
      <c r="AY219" s="42"/>
      <c r="AZ219" s="27"/>
      <c r="BA219" s="3"/>
      <c r="BB219" s="4"/>
      <c r="BC219" s="4"/>
      <c r="BD219" s="27"/>
      <c r="BE219" s="3"/>
      <c r="BF219" s="2"/>
      <c r="BG219" s="2"/>
      <c r="BJ219">
        <v>6.5</v>
      </c>
    </row>
    <row r="220" spans="1:62" x14ac:dyDescent="0.2">
      <c r="A220" s="23">
        <v>219</v>
      </c>
      <c r="B220" t="s">
        <v>56</v>
      </c>
      <c r="C220" s="9">
        <v>44455</v>
      </c>
      <c r="D220" s="26">
        <v>0.96599537037037031</v>
      </c>
      <c r="E220" s="9">
        <v>44455</v>
      </c>
      <c r="F220" s="25">
        <v>0.68168981481481483</v>
      </c>
      <c r="G220" t="s">
        <v>80</v>
      </c>
      <c r="H220" t="s">
        <v>107</v>
      </c>
      <c r="I220" s="48">
        <v>47.320833333333333</v>
      </c>
      <c r="J220" s="4">
        <v>-122.50283333333333</v>
      </c>
      <c r="K220">
        <v>33</v>
      </c>
      <c r="L220">
        <v>4</v>
      </c>
      <c r="M220" s="28">
        <v>2</v>
      </c>
      <c r="N220" s="5">
        <v>80.718999999999994</v>
      </c>
      <c r="O220" s="5">
        <v>80.031000000000006</v>
      </c>
      <c r="P220" s="5">
        <v>12.249700000000001</v>
      </c>
      <c r="Q220" s="2"/>
      <c r="R220" s="1">
        <v>2</v>
      </c>
      <c r="S220" s="2"/>
      <c r="T220" s="29">
        <v>30.6614</v>
      </c>
      <c r="U220" s="4"/>
      <c r="V220" s="3">
        <v>2</v>
      </c>
      <c r="W220" s="2"/>
      <c r="X220" s="5">
        <v>23.177800000000001</v>
      </c>
      <c r="Y220" s="2"/>
      <c r="Z220" s="5">
        <v>4.5316000000000001</v>
      </c>
      <c r="AA220" s="2"/>
      <c r="AB220" s="2"/>
      <c r="AC220" s="3">
        <v>2</v>
      </c>
      <c r="AE220" s="30">
        <v>4.8522958736307142</v>
      </c>
      <c r="AF220" s="4"/>
      <c r="AG220" s="4"/>
      <c r="AH220" s="7">
        <f t="shared" si="15"/>
        <v>4.8522958736307142</v>
      </c>
      <c r="AI220" s="2"/>
      <c r="AJ220" s="3">
        <v>2</v>
      </c>
      <c r="AK220" s="6"/>
      <c r="AL220" s="5">
        <v>8.4849999999999994</v>
      </c>
      <c r="AM220" s="36"/>
      <c r="AN220" s="36"/>
      <c r="AO220" s="1"/>
      <c r="AP220">
        <v>24</v>
      </c>
      <c r="AQ220" s="37">
        <v>25.355086782766438</v>
      </c>
      <c r="AR220" s="37">
        <v>9.5190556009070296E-2</v>
      </c>
      <c r="AS220" s="37">
        <v>1.929705215420905E-5</v>
      </c>
      <c r="AT220" s="37">
        <v>2.2716817560090705</v>
      </c>
      <c r="AU220" s="37">
        <v>39.275825128571427</v>
      </c>
      <c r="AV220" s="3">
        <v>2</v>
      </c>
      <c r="AW220" s="5">
        <v>9.7000000000000003E-3</v>
      </c>
      <c r="AX220" s="42"/>
      <c r="AY220" s="42"/>
      <c r="AZ220" s="27"/>
      <c r="BA220" s="3"/>
      <c r="BB220" s="4"/>
      <c r="BC220" s="4"/>
      <c r="BD220" s="27"/>
      <c r="BE220" s="3"/>
      <c r="BF220" s="2"/>
      <c r="BG220" s="2"/>
      <c r="BJ220">
        <v>6.5</v>
      </c>
    </row>
    <row r="221" spans="1:62" x14ac:dyDescent="0.2">
      <c r="A221" s="23">
        <v>220</v>
      </c>
      <c r="B221" t="s">
        <v>56</v>
      </c>
      <c r="C221" s="9">
        <v>44455</v>
      </c>
      <c r="D221" s="26">
        <v>0.96599537037037031</v>
      </c>
      <c r="E221" s="9">
        <v>44455</v>
      </c>
      <c r="F221" s="25">
        <v>0.68277777777777782</v>
      </c>
      <c r="G221" t="s">
        <v>80</v>
      </c>
      <c r="H221" t="s">
        <v>107</v>
      </c>
      <c r="I221" s="48">
        <v>47.320833333333333</v>
      </c>
      <c r="J221" s="4">
        <v>-122.50283333333333</v>
      </c>
      <c r="K221">
        <v>33</v>
      </c>
      <c r="L221">
        <v>5</v>
      </c>
      <c r="M221" s="28">
        <v>2</v>
      </c>
      <c r="N221" s="5">
        <v>50.509</v>
      </c>
      <c r="O221" s="5">
        <v>50.082000000000001</v>
      </c>
      <c r="P221" s="5">
        <v>12.5618</v>
      </c>
      <c r="Q221" s="2"/>
      <c r="R221" s="1">
        <v>2</v>
      </c>
      <c r="S221" s="2"/>
      <c r="T221" s="29">
        <v>30.5</v>
      </c>
      <c r="U221" s="4"/>
      <c r="V221" s="3">
        <v>2</v>
      </c>
      <c r="W221" s="2"/>
      <c r="X221" s="5">
        <v>22.9939</v>
      </c>
      <c r="Y221" s="2"/>
      <c r="Z221" s="5">
        <v>4.7247000000000003</v>
      </c>
      <c r="AA221" s="2"/>
      <c r="AB221" s="2"/>
      <c r="AC221" s="3">
        <v>2</v>
      </c>
      <c r="AE221" s="30">
        <v>5.0774837538934365</v>
      </c>
      <c r="AF221" s="4"/>
      <c r="AG221" s="4"/>
      <c r="AH221" s="7">
        <f t="shared" si="15"/>
        <v>5.0774837538934365</v>
      </c>
      <c r="AI221" s="2"/>
      <c r="AJ221" s="3">
        <v>2</v>
      </c>
      <c r="AK221" s="6"/>
      <c r="AL221" s="5">
        <v>8.5020000000000007</v>
      </c>
      <c r="AM221" s="36"/>
      <c r="AN221" s="36"/>
      <c r="AO221" s="1"/>
      <c r="AP221">
        <v>24</v>
      </c>
      <c r="AQ221" s="37">
        <v>24.147569611444943</v>
      </c>
      <c r="AR221" s="37">
        <v>7.7296503445452247E-2</v>
      </c>
      <c r="AS221" s="37">
        <v>1.9936577223486664E-5</v>
      </c>
      <c r="AT221" s="37">
        <v>2.2203923263290504</v>
      </c>
      <c r="AU221" s="37">
        <v>37.876727635846564</v>
      </c>
      <c r="AV221" s="3">
        <v>2</v>
      </c>
      <c r="AW221" s="5">
        <v>1.7999999999999999E-2</v>
      </c>
      <c r="AX221" s="30">
        <v>1.7161491542302516</v>
      </c>
      <c r="AY221" s="42"/>
      <c r="AZ221" s="27">
        <f t="shared" ref="AZ221:AZ226" si="19">AVERAGE(AX221:AY221)</f>
        <v>1.7161491542302516</v>
      </c>
      <c r="BA221" s="3">
        <v>2</v>
      </c>
      <c r="BB221" s="30">
        <v>0.36933395723581214</v>
      </c>
      <c r="BC221" s="4"/>
      <c r="BD221" s="27">
        <f t="shared" si="17"/>
        <v>0.36933395723581214</v>
      </c>
      <c r="BE221" s="3">
        <v>2</v>
      </c>
      <c r="BF221" s="2"/>
      <c r="BG221" s="2"/>
      <c r="BJ221">
        <v>6.5</v>
      </c>
    </row>
    <row r="222" spans="1:62" x14ac:dyDescent="0.2">
      <c r="A222" s="23">
        <v>221</v>
      </c>
      <c r="B222" t="s">
        <v>56</v>
      </c>
      <c r="C222" s="9">
        <v>44455</v>
      </c>
      <c r="D222" s="26">
        <v>0.96599537037037031</v>
      </c>
      <c r="E222" s="9">
        <v>44455</v>
      </c>
      <c r="F222" s="25">
        <v>0.6837847222222222</v>
      </c>
      <c r="G222" t="s">
        <v>80</v>
      </c>
      <c r="H222" t="s">
        <v>107</v>
      </c>
      <c r="I222" s="48">
        <v>47.320833333333333</v>
      </c>
      <c r="J222" s="4">
        <v>-122.50283333333333</v>
      </c>
      <c r="K222">
        <v>33</v>
      </c>
      <c r="L222">
        <v>6</v>
      </c>
      <c r="M222" s="28">
        <v>2</v>
      </c>
      <c r="N222" s="5">
        <v>30.228999999999999</v>
      </c>
      <c r="O222" s="5">
        <v>29.975000000000001</v>
      </c>
      <c r="P222" s="5">
        <v>12.921799999999999</v>
      </c>
      <c r="Q222" s="2"/>
      <c r="R222" s="1">
        <v>2</v>
      </c>
      <c r="S222" s="2"/>
      <c r="T222" s="29">
        <v>30.3598</v>
      </c>
      <c r="U222" s="4"/>
      <c r="V222" s="3">
        <v>2</v>
      </c>
      <c r="W222" s="2"/>
      <c r="X222" s="5">
        <v>22.816700000000001</v>
      </c>
      <c r="Y222" s="2"/>
      <c r="Z222" s="5">
        <v>5.0812999999999997</v>
      </c>
      <c r="AA222" s="2"/>
      <c r="AB222" s="2"/>
      <c r="AC222" s="3">
        <v>2</v>
      </c>
      <c r="AE222" s="30">
        <v>5.4461864256338233</v>
      </c>
      <c r="AF222" s="4"/>
      <c r="AG222" s="4"/>
      <c r="AH222" s="7">
        <f t="shared" si="15"/>
        <v>5.4461864256338233</v>
      </c>
      <c r="AI222" s="2"/>
      <c r="AJ222" s="3">
        <v>2</v>
      </c>
      <c r="AK222" s="6"/>
      <c r="AL222" s="5">
        <v>8.5380000000000003</v>
      </c>
      <c r="AM222" s="36"/>
      <c r="AN222" s="36"/>
      <c r="AO222" s="1"/>
      <c r="AP222">
        <v>24</v>
      </c>
      <c r="AQ222" s="37">
        <v>22.737499230889394</v>
      </c>
      <c r="AR222" s="37">
        <v>0.16434426177878561</v>
      </c>
      <c r="AS222" s="37">
        <v>2.0575862937763024E-5</v>
      </c>
      <c r="AT222" s="37">
        <v>2.1681403437893678</v>
      </c>
      <c r="AU222" s="37">
        <v>36.577249373544973</v>
      </c>
      <c r="AV222" s="3">
        <v>2</v>
      </c>
      <c r="AW222" s="5">
        <v>5.6899999999999999E-2</v>
      </c>
      <c r="AX222" s="30">
        <v>2.1523609793857665</v>
      </c>
      <c r="AY222" s="42"/>
      <c r="AZ222" s="27">
        <f t="shared" si="19"/>
        <v>2.1523609793857665</v>
      </c>
      <c r="BA222" s="3">
        <v>2</v>
      </c>
      <c r="BB222" s="30">
        <v>0.36852079350029915</v>
      </c>
      <c r="BC222" s="4"/>
      <c r="BD222" s="27">
        <f t="shared" si="17"/>
        <v>0.36852079350029915</v>
      </c>
      <c r="BE222" s="3">
        <v>2</v>
      </c>
      <c r="BF222" s="2"/>
      <c r="BG222" s="2"/>
      <c r="BJ222">
        <v>6.5</v>
      </c>
    </row>
    <row r="223" spans="1:62" x14ac:dyDescent="0.2">
      <c r="A223" s="23">
        <v>222</v>
      </c>
      <c r="B223" t="s">
        <v>56</v>
      </c>
      <c r="C223" s="9">
        <v>44455</v>
      </c>
      <c r="D223" s="26">
        <v>0.96599537037037031</v>
      </c>
      <c r="E223" s="9">
        <v>44455</v>
      </c>
      <c r="F223" s="25">
        <v>0.68472222222222223</v>
      </c>
      <c r="G223" t="s">
        <v>80</v>
      </c>
      <c r="H223" t="s">
        <v>107</v>
      </c>
      <c r="I223" s="48">
        <v>47.320833333333333</v>
      </c>
      <c r="J223" s="4">
        <v>-122.50283333333333</v>
      </c>
      <c r="K223">
        <v>33</v>
      </c>
      <c r="L223">
        <v>7</v>
      </c>
      <c r="M223" s="28">
        <v>2</v>
      </c>
      <c r="N223" s="5">
        <v>20.288</v>
      </c>
      <c r="O223" s="5">
        <v>20.119</v>
      </c>
      <c r="P223" s="5">
        <v>13.202299999999999</v>
      </c>
      <c r="Q223" s="2"/>
      <c r="R223" s="1">
        <v>2</v>
      </c>
      <c r="S223" s="2"/>
      <c r="T223" s="29">
        <v>30.273800000000001</v>
      </c>
      <c r="U223" s="4"/>
      <c r="V223" s="3">
        <v>2</v>
      </c>
      <c r="W223" s="2"/>
      <c r="X223" s="5">
        <v>22.696000000000002</v>
      </c>
      <c r="Y223" s="2"/>
      <c r="Z223" s="5">
        <v>5.5586000000000002</v>
      </c>
      <c r="AA223" s="2"/>
      <c r="AB223" s="2"/>
      <c r="AC223" s="3">
        <v>2</v>
      </c>
      <c r="AE223" s="30">
        <v>5.6634176463485799</v>
      </c>
      <c r="AF223" s="4"/>
      <c r="AG223" s="4"/>
      <c r="AH223" s="7">
        <f t="shared" si="15"/>
        <v>5.6634176463485799</v>
      </c>
      <c r="AI223" s="2"/>
      <c r="AJ223" s="3">
        <v>2</v>
      </c>
      <c r="AK223" s="6"/>
      <c r="AL223" s="5">
        <v>8.5879999999999992</v>
      </c>
      <c r="AM223" s="36"/>
      <c r="AN223" s="36"/>
      <c r="AO223" s="1"/>
      <c r="AP223">
        <v>24</v>
      </c>
      <c r="AQ223" s="37">
        <v>22.157365764909297</v>
      </c>
      <c r="AR223" s="37">
        <v>0.23573005958049889</v>
      </c>
      <c r="AS223" s="37">
        <v>2.1214909297038121E-5</v>
      </c>
      <c r="AT223" s="37">
        <v>2.128413939342404</v>
      </c>
      <c r="AU223" s="37">
        <v>35.911074334523818</v>
      </c>
      <c r="AV223" s="3">
        <v>2</v>
      </c>
      <c r="AW223" s="5">
        <v>0.36070000000000002</v>
      </c>
      <c r="AX223" s="30">
        <v>1.8366813690758546</v>
      </c>
      <c r="AY223" s="42"/>
      <c r="AZ223" s="27">
        <f t="shared" si="19"/>
        <v>1.8366813690758546</v>
      </c>
      <c r="BA223" s="3">
        <v>2</v>
      </c>
      <c r="BB223" s="30">
        <v>0.25150267513188362</v>
      </c>
      <c r="BC223" s="4"/>
      <c r="BD223" s="27">
        <f t="shared" si="17"/>
        <v>0.25150267513188362</v>
      </c>
      <c r="BE223" s="3">
        <v>2</v>
      </c>
      <c r="BF223" s="2"/>
      <c r="BG223" s="2"/>
      <c r="BJ223">
        <v>6.5</v>
      </c>
    </row>
    <row r="224" spans="1:62" x14ac:dyDescent="0.2">
      <c r="A224" s="23">
        <v>223</v>
      </c>
      <c r="B224" t="s">
        <v>56</v>
      </c>
      <c r="C224" s="9">
        <v>44455</v>
      </c>
      <c r="D224" s="26">
        <v>0.96599537037037031</v>
      </c>
      <c r="E224" s="9">
        <v>44455</v>
      </c>
      <c r="F224" s="25">
        <v>0.68547453703703709</v>
      </c>
      <c r="G224" t="s">
        <v>80</v>
      </c>
      <c r="H224" t="s">
        <v>107</v>
      </c>
      <c r="I224" s="48">
        <v>47.320833333333333</v>
      </c>
      <c r="J224" s="4">
        <v>-122.50283333333333</v>
      </c>
      <c r="K224">
        <v>33</v>
      </c>
      <c r="L224">
        <v>8</v>
      </c>
      <c r="M224" s="28">
        <v>2</v>
      </c>
      <c r="N224" s="5">
        <v>10.057</v>
      </c>
      <c r="O224" s="5">
        <v>9.9730000000000008</v>
      </c>
      <c r="P224" s="5">
        <v>13.5755</v>
      </c>
      <c r="Q224" s="2"/>
      <c r="R224" s="1">
        <v>2</v>
      </c>
      <c r="S224" s="2"/>
      <c r="T224" s="29">
        <v>30.2102</v>
      </c>
      <c r="U224" s="4"/>
      <c r="V224" s="3">
        <v>2</v>
      </c>
      <c r="W224" s="2"/>
      <c r="X224" s="5">
        <v>22.573699999999999</v>
      </c>
      <c r="Y224" s="2"/>
      <c r="Z224" s="5">
        <v>6.2743000000000002</v>
      </c>
      <c r="AA224" s="2"/>
      <c r="AB224" s="2"/>
      <c r="AC224" s="3">
        <v>2</v>
      </c>
      <c r="AE224" s="30">
        <v>6.7749359089124805</v>
      </c>
      <c r="AF224" s="4"/>
      <c r="AG224" s="4"/>
      <c r="AH224" s="7">
        <f t="shared" si="15"/>
        <v>6.7749359089124805</v>
      </c>
      <c r="AI224" s="2"/>
      <c r="AJ224" s="3">
        <v>2</v>
      </c>
      <c r="AK224" s="6"/>
      <c r="AL224" s="5">
        <v>8.6530000000000005</v>
      </c>
      <c r="AM224" s="36"/>
      <c r="AN224" s="36"/>
      <c r="AO224" s="1"/>
      <c r="AP224">
        <v>24</v>
      </c>
      <c r="AQ224" s="37">
        <v>18.544204432552281</v>
      </c>
      <c r="AR224" s="37">
        <v>0.41128680796170325</v>
      </c>
      <c r="AS224" s="37">
        <v>0.11388999974804738</v>
      </c>
      <c r="AT224" s="37">
        <v>1.9101078439405395</v>
      </c>
      <c r="AU224" s="37">
        <v>31.163926230687832</v>
      </c>
      <c r="AV224" s="3">
        <v>2</v>
      </c>
      <c r="AW224" s="5">
        <v>2.0962000000000001</v>
      </c>
      <c r="AX224" s="45">
        <v>7.1802762272309195</v>
      </c>
      <c r="AY224" s="42"/>
      <c r="AZ224" s="27">
        <f t="shared" si="19"/>
        <v>7.1802762272309195</v>
      </c>
      <c r="BA224" s="3"/>
      <c r="BB224" s="30">
        <v>0.76614885711978686</v>
      </c>
      <c r="BC224" s="4"/>
      <c r="BD224" s="27">
        <f t="shared" si="17"/>
        <v>0.76614885711978686</v>
      </c>
      <c r="BE224" s="3">
        <v>2</v>
      </c>
      <c r="BF224" s="2"/>
      <c r="BG224" s="2"/>
      <c r="BJ224">
        <v>6.5</v>
      </c>
    </row>
    <row r="225" spans="1:62" x14ac:dyDescent="0.2">
      <c r="A225" s="23">
        <v>224</v>
      </c>
      <c r="B225" t="s">
        <v>56</v>
      </c>
      <c r="C225" s="9">
        <v>44455</v>
      </c>
      <c r="D225" s="26">
        <v>0.96599537037037031</v>
      </c>
      <c r="E225" s="9">
        <v>44455</v>
      </c>
      <c r="F225" s="25">
        <v>0.68657407407407411</v>
      </c>
      <c r="G225" t="s">
        <v>80</v>
      </c>
      <c r="H225" t="s">
        <v>107</v>
      </c>
      <c r="I225" s="48">
        <v>47.320833333333333</v>
      </c>
      <c r="J225" s="4">
        <v>-122.50283333333333</v>
      </c>
      <c r="K225">
        <v>33</v>
      </c>
      <c r="L225">
        <v>9</v>
      </c>
      <c r="M225" s="28">
        <v>2</v>
      </c>
      <c r="N225" s="5">
        <v>5.1849999999999996</v>
      </c>
      <c r="O225" s="5">
        <v>5.1420000000000003</v>
      </c>
      <c r="P225" s="5">
        <v>13.6564</v>
      </c>
      <c r="Q225" s="2"/>
      <c r="R225" s="1">
        <v>2</v>
      </c>
      <c r="S225" s="2"/>
      <c r="T225" s="29">
        <v>30.094100000000001</v>
      </c>
      <c r="U225" s="4"/>
      <c r="V225" s="3">
        <v>2</v>
      </c>
      <c r="W225" s="2"/>
      <c r="X225" s="5">
        <v>22.468</v>
      </c>
      <c r="Y225" s="2"/>
      <c r="Z225" s="5">
        <v>6.4893999999999998</v>
      </c>
      <c r="AA225" s="2"/>
      <c r="AB225" s="2"/>
      <c r="AC225" s="3">
        <v>2</v>
      </c>
      <c r="AE225" s="30">
        <v>6.9909853791913914</v>
      </c>
      <c r="AF225" s="4"/>
      <c r="AG225" s="4"/>
      <c r="AH225" s="7">
        <f t="shared" si="15"/>
        <v>6.9909853791913914</v>
      </c>
      <c r="AI225" s="2"/>
      <c r="AJ225" s="3">
        <v>2</v>
      </c>
      <c r="AK225" s="6"/>
      <c r="AL225" s="5">
        <v>8.6669999999999998</v>
      </c>
      <c r="AM225" s="36"/>
      <c r="AN225" s="36"/>
      <c r="AO225" s="1"/>
      <c r="AP225">
        <v>24</v>
      </c>
      <c r="AQ225" s="37">
        <v>18.285202088580245</v>
      </c>
      <c r="AR225" s="37">
        <v>0.40501876327160496</v>
      </c>
      <c r="AS225" s="37">
        <v>0.23548971450617287</v>
      </c>
      <c r="AT225" s="37">
        <v>1.9056729401234567</v>
      </c>
      <c r="AU225" s="37">
        <v>31.574581362037041</v>
      </c>
      <c r="AV225" s="3">
        <v>2</v>
      </c>
      <c r="AW225" s="5">
        <v>1.8210999999999999</v>
      </c>
      <c r="AX225" s="30">
        <v>3.8455516165025703</v>
      </c>
      <c r="AY225" s="42"/>
      <c r="AZ225" s="27">
        <f t="shared" si="19"/>
        <v>3.8455516165025703</v>
      </c>
      <c r="BA225" s="3">
        <v>2</v>
      </c>
      <c r="BB225" s="30">
        <v>0.57529311952899054</v>
      </c>
      <c r="BC225" s="4"/>
      <c r="BD225" s="27">
        <f t="shared" si="17"/>
        <v>0.57529311952899054</v>
      </c>
      <c r="BE225" s="3">
        <v>2</v>
      </c>
      <c r="BF225" s="2"/>
      <c r="BG225" s="2"/>
      <c r="BJ225">
        <v>6.5</v>
      </c>
    </row>
    <row r="226" spans="1:62" x14ac:dyDescent="0.2">
      <c r="A226" s="23">
        <v>225</v>
      </c>
      <c r="B226" t="s">
        <v>56</v>
      </c>
      <c r="C226" s="9">
        <v>44455</v>
      </c>
      <c r="D226" s="26">
        <v>0.96599537037037031</v>
      </c>
      <c r="E226" s="9">
        <v>44455</v>
      </c>
      <c r="F226" s="25">
        <v>0.68715277777777783</v>
      </c>
      <c r="G226" t="s">
        <v>80</v>
      </c>
      <c r="H226" t="s">
        <v>107</v>
      </c>
      <c r="I226" s="48">
        <v>47.320833333333333</v>
      </c>
      <c r="J226" s="4">
        <v>-122.50283333333333</v>
      </c>
      <c r="K226">
        <v>33</v>
      </c>
      <c r="L226">
        <v>10</v>
      </c>
      <c r="M226" s="28">
        <v>2</v>
      </c>
      <c r="N226" s="5">
        <v>2.9159999999999999</v>
      </c>
      <c r="O226" s="5">
        <v>2.8919999999999999</v>
      </c>
      <c r="P226" s="5">
        <v>14.007199999999999</v>
      </c>
      <c r="Q226" s="2"/>
      <c r="R226" s="1">
        <v>2</v>
      </c>
      <c r="S226" s="2"/>
      <c r="T226" s="29">
        <v>29.887</v>
      </c>
      <c r="U226" s="4"/>
      <c r="V226" s="3">
        <v>2</v>
      </c>
      <c r="W226" s="2"/>
      <c r="X226" s="5">
        <v>22.238199999999999</v>
      </c>
      <c r="Y226" s="2"/>
      <c r="Z226" s="5">
        <v>6.7369000000000003</v>
      </c>
      <c r="AA226" s="2"/>
      <c r="AB226" s="2"/>
      <c r="AC226" s="3">
        <v>2</v>
      </c>
      <c r="AE226" s="30">
        <v>7.2718150882175721</v>
      </c>
      <c r="AF226" s="4"/>
      <c r="AG226" s="4"/>
      <c r="AH226" s="7">
        <f t="shared" si="15"/>
        <v>7.2718150882175721</v>
      </c>
      <c r="AI226" s="2"/>
      <c r="AJ226" s="3">
        <v>2</v>
      </c>
      <c r="AK226" s="6"/>
      <c r="AL226" s="5">
        <v>8.6959999999999997</v>
      </c>
      <c r="AM226" s="36"/>
      <c r="AN226" s="36"/>
      <c r="AO226" s="1"/>
      <c r="AP226">
        <v>24</v>
      </c>
      <c r="AQ226" s="37">
        <v>18.161027173469389</v>
      </c>
      <c r="AR226" s="37">
        <v>0.36342798979591845</v>
      </c>
      <c r="AS226" s="37">
        <v>0.37623097346938772</v>
      </c>
      <c r="AT226" s="37">
        <v>1.9284864469387757</v>
      </c>
      <c r="AU226" s="37">
        <v>33.739261542857143</v>
      </c>
      <c r="AV226" s="3">
        <v>2</v>
      </c>
      <c r="AW226" s="5">
        <v>1.9939</v>
      </c>
      <c r="AX226" s="30">
        <v>3.5011738598008471</v>
      </c>
      <c r="AY226" s="42"/>
      <c r="AZ226" s="27">
        <f t="shared" si="19"/>
        <v>3.5011738598008471</v>
      </c>
      <c r="BA226" s="3">
        <v>2</v>
      </c>
      <c r="BB226" s="30">
        <v>0.53308000787619425</v>
      </c>
      <c r="BC226" s="4"/>
      <c r="BD226" s="27">
        <f t="shared" si="17"/>
        <v>0.53308000787619425</v>
      </c>
      <c r="BE226" s="3">
        <v>2</v>
      </c>
      <c r="BF226" s="2"/>
      <c r="BG226" s="2"/>
      <c r="BJ226">
        <v>6.5</v>
      </c>
    </row>
    <row r="227" spans="1:62" x14ac:dyDescent="0.2">
      <c r="A227" s="23">
        <v>226</v>
      </c>
      <c r="B227" t="s">
        <v>56</v>
      </c>
      <c r="C227" s="9">
        <v>44456</v>
      </c>
      <c r="D227" s="26">
        <v>0.67575231481481479</v>
      </c>
      <c r="E227" s="9">
        <v>44456</v>
      </c>
      <c r="F227" s="25">
        <v>0.39026620370370368</v>
      </c>
      <c r="G227" t="s">
        <v>81</v>
      </c>
      <c r="H227" t="s">
        <v>108</v>
      </c>
      <c r="I227" s="48">
        <v>47.182000000000002</v>
      </c>
      <c r="J227" s="4">
        <v>-122.633</v>
      </c>
      <c r="K227">
        <v>35</v>
      </c>
      <c r="L227">
        <v>1</v>
      </c>
      <c r="M227" s="28">
        <v>2</v>
      </c>
      <c r="N227" s="5">
        <v>151.369</v>
      </c>
      <c r="O227" s="5">
        <v>150.05500000000001</v>
      </c>
      <c r="P227" s="5">
        <v>13.283099999999999</v>
      </c>
      <c r="Q227" s="2"/>
      <c r="R227" s="1">
        <v>2</v>
      </c>
      <c r="S227" s="2"/>
      <c r="T227" s="29">
        <v>30.292400000000001</v>
      </c>
      <c r="U227" s="4"/>
      <c r="V227" s="3">
        <v>2</v>
      </c>
      <c r="W227" s="2"/>
      <c r="X227" s="5">
        <v>22.6981</v>
      </c>
      <c r="Y227" s="2"/>
      <c r="Z227" s="5">
        <v>5.3627000000000002</v>
      </c>
      <c r="AA227" s="2"/>
      <c r="AB227" s="2"/>
      <c r="AC227" s="3">
        <v>2</v>
      </c>
      <c r="AE227" s="30">
        <v>5.8738467690504885</v>
      </c>
      <c r="AF227" s="4"/>
      <c r="AG227" s="4"/>
      <c r="AH227" s="7">
        <f t="shared" si="15"/>
        <v>5.8738467690504885</v>
      </c>
      <c r="AI227" s="2"/>
      <c r="AJ227" s="3">
        <v>2</v>
      </c>
      <c r="AK227" s="6"/>
      <c r="AL227" s="5">
        <v>8.5779999999999994</v>
      </c>
      <c r="AM227" s="36"/>
      <c r="AN227" s="36"/>
      <c r="AO227" s="1"/>
      <c r="AP227">
        <v>24</v>
      </c>
      <c r="AQ227" s="37">
        <v>19.742846770420762</v>
      </c>
      <c r="AR227" s="37">
        <v>0.30995233766691865</v>
      </c>
      <c r="AS227" s="37">
        <v>0.96788305348954407</v>
      </c>
      <c r="AT227" s="37">
        <v>2.1837447371378182</v>
      </c>
      <c r="AU227" s="37">
        <v>38.425486002116408</v>
      </c>
      <c r="AV227" s="3">
        <v>2</v>
      </c>
      <c r="AW227" s="5">
        <v>0.58679999999999999</v>
      </c>
      <c r="AX227" s="42"/>
      <c r="AY227" s="42"/>
      <c r="AZ227" s="27"/>
      <c r="BA227" s="3"/>
      <c r="BB227" s="4"/>
      <c r="BC227" s="4"/>
      <c r="BD227" s="27"/>
      <c r="BE227" s="3"/>
      <c r="BF227" s="2"/>
      <c r="BG227" s="2"/>
      <c r="BJ227">
        <v>6.5</v>
      </c>
    </row>
    <row r="228" spans="1:62" x14ac:dyDescent="0.2">
      <c r="A228" s="23">
        <v>227</v>
      </c>
      <c r="B228" t="s">
        <v>56</v>
      </c>
      <c r="C228" s="9">
        <v>44456</v>
      </c>
      <c r="D228" s="26">
        <v>0.67575231481481479</v>
      </c>
      <c r="E228" s="9">
        <v>44456</v>
      </c>
      <c r="F228" s="25">
        <v>0.39160879629629625</v>
      </c>
      <c r="G228" t="s">
        <v>81</v>
      </c>
      <c r="H228" t="s">
        <v>108</v>
      </c>
      <c r="I228" s="48">
        <v>47.182000000000002</v>
      </c>
      <c r="J228" s="4">
        <v>-122.633</v>
      </c>
      <c r="K228">
        <v>35</v>
      </c>
      <c r="L228">
        <v>2</v>
      </c>
      <c r="M228" s="28">
        <v>2</v>
      </c>
      <c r="N228" s="5">
        <v>121.319</v>
      </c>
      <c r="O228" s="5">
        <v>120.27500000000001</v>
      </c>
      <c r="P228" s="5">
        <v>13.3878</v>
      </c>
      <c r="Q228" s="2"/>
      <c r="R228" s="1">
        <v>2</v>
      </c>
      <c r="S228" s="2"/>
      <c r="T228" s="29">
        <v>30.251200000000001</v>
      </c>
      <c r="U228" s="4"/>
      <c r="V228" s="3">
        <v>2</v>
      </c>
      <c r="W228" s="2"/>
      <c r="X228" s="5">
        <v>22.645199999999999</v>
      </c>
      <c r="Y228" s="2"/>
      <c r="Z228" s="5">
        <v>5.5157999999999996</v>
      </c>
      <c r="AA228" s="2"/>
      <c r="AB228" s="2"/>
      <c r="AC228" s="3">
        <v>2</v>
      </c>
      <c r="AE228" s="30">
        <v>5.3225143925690439</v>
      </c>
      <c r="AF228" s="4"/>
      <c r="AG228" s="4"/>
      <c r="AH228" s="7">
        <f t="shared" si="15"/>
        <v>5.3225143925690439</v>
      </c>
      <c r="AI228" s="2"/>
      <c r="AJ228" s="3">
        <v>2</v>
      </c>
      <c r="AK228" s="6"/>
      <c r="AL228" s="5">
        <v>8.5909999999999993</v>
      </c>
      <c r="AM228" s="36"/>
      <c r="AN228" s="36"/>
      <c r="AO228" s="1"/>
      <c r="AP228">
        <v>24</v>
      </c>
      <c r="AQ228" s="37">
        <v>19.629167460915848</v>
      </c>
      <c r="AR228" s="37">
        <v>0.31289714603804486</v>
      </c>
      <c r="AS228" s="37">
        <v>0.85672525906399588</v>
      </c>
      <c r="AT228" s="37">
        <v>2.1801898189216429</v>
      </c>
      <c r="AU228" s="37">
        <v>37.936552459656085</v>
      </c>
      <c r="AV228" s="3">
        <v>2</v>
      </c>
      <c r="AW228" s="5">
        <v>0.66930000000000001</v>
      </c>
      <c r="AX228" s="42"/>
      <c r="AY228" s="42"/>
      <c r="AZ228" s="27"/>
      <c r="BA228" s="3"/>
      <c r="BB228" s="4"/>
      <c r="BC228" s="4"/>
      <c r="BD228" s="27"/>
      <c r="BE228" s="3"/>
      <c r="BF228" s="2"/>
      <c r="BG228" s="2"/>
      <c r="BJ228">
        <v>6.5</v>
      </c>
    </row>
    <row r="229" spans="1:62" x14ac:dyDescent="0.2">
      <c r="A229" s="23">
        <v>228</v>
      </c>
      <c r="B229" t="s">
        <v>56</v>
      </c>
      <c r="C229" s="9">
        <v>44456</v>
      </c>
      <c r="D229" s="26">
        <v>0.67575231481481479</v>
      </c>
      <c r="E229" s="9">
        <v>44456</v>
      </c>
      <c r="F229" s="25">
        <v>0.39273148148148151</v>
      </c>
      <c r="G229" t="s">
        <v>81</v>
      </c>
      <c r="H229" t="s">
        <v>108</v>
      </c>
      <c r="I229" s="48">
        <v>47.182000000000002</v>
      </c>
      <c r="J229" s="4">
        <v>-122.633</v>
      </c>
      <c r="K229">
        <v>35</v>
      </c>
      <c r="L229">
        <v>3</v>
      </c>
      <c r="M229" s="28">
        <v>2</v>
      </c>
      <c r="N229" s="5">
        <v>100.863</v>
      </c>
      <c r="O229" s="5">
        <v>99.998999999999995</v>
      </c>
      <c r="P229" s="5">
        <v>13.423400000000001</v>
      </c>
      <c r="Q229" s="2"/>
      <c r="R229" s="1">
        <v>2</v>
      </c>
      <c r="S229" s="2"/>
      <c r="T229" s="29">
        <v>30.240200000000002</v>
      </c>
      <c r="U229" s="4"/>
      <c r="V229" s="3">
        <v>2</v>
      </c>
      <c r="W229" s="2"/>
      <c r="X229" s="5">
        <v>22.629200000000001</v>
      </c>
      <c r="Y229" s="2"/>
      <c r="Z229" s="5">
        <v>5.5747999999999998</v>
      </c>
      <c r="AA229" s="2"/>
      <c r="AB229" s="2"/>
      <c r="AC229" s="3">
        <v>2</v>
      </c>
      <c r="AE229" s="30">
        <v>5.9834095489644197</v>
      </c>
      <c r="AF229" s="4"/>
      <c r="AG229" s="4"/>
      <c r="AH229" s="7">
        <f t="shared" si="15"/>
        <v>5.9834095489644197</v>
      </c>
      <c r="AI229" s="2"/>
      <c r="AJ229" s="3">
        <v>2</v>
      </c>
      <c r="AK229" s="6"/>
      <c r="AL229" s="5">
        <v>8.6010000000000009</v>
      </c>
      <c r="AM229" s="36"/>
      <c r="AN229" s="36"/>
      <c r="AO229" s="1"/>
      <c r="AP229">
        <v>24</v>
      </c>
      <c r="AQ229" s="37">
        <v>19.310132061224486</v>
      </c>
      <c r="AR229" s="37">
        <v>0.33651595102040821</v>
      </c>
      <c r="AS229" s="37">
        <v>0.87492454693877553</v>
      </c>
      <c r="AT229" s="37">
        <v>2.1736584653061226</v>
      </c>
      <c r="AU229" s="37">
        <v>37.827291828571433</v>
      </c>
      <c r="AV229" s="3">
        <v>2</v>
      </c>
      <c r="AW229" s="5">
        <v>0.62380000000000002</v>
      </c>
      <c r="AX229" s="42"/>
      <c r="AY229" s="42"/>
      <c r="AZ229" s="27"/>
      <c r="BA229" s="3"/>
      <c r="BB229" s="4"/>
      <c r="BC229" s="4"/>
      <c r="BD229" s="27"/>
      <c r="BE229" s="3"/>
      <c r="BF229" s="2"/>
      <c r="BG229" s="2"/>
      <c r="BJ229">
        <v>6.5</v>
      </c>
    </row>
    <row r="230" spans="1:62" x14ac:dyDescent="0.2">
      <c r="A230" s="23">
        <v>229</v>
      </c>
      <c r="B230" t="s">
        <v>56</v>
      </c>
      <c r="C230" s="9">
        <v>44456</v>
      </c>
      <c r="D230" s="26">
        <v>0.67575231481481479</v>
      </c>
      <c r="E230" s="9">
        <v>44456</v>
      </c>
      <c r="F230" s="25">
        <v>0.39385416666666667</v>
      </c>
      <c r="G230" t="s">
        <v>81</v>
      </c>
      <c r="H230" t="s">
        <v>108</v>
      </c>
      <c r="I230" s="48">
        <v>47.182000000000002</v>
      </c>
      <c r="J230" s="4">
        <v>-122.633</v>
      </c>
      <c r="K230">
        <v>35</v>
      </c>
      <c r="L230">
        <v>4</v>
      </c>
      <c r="M230" s="28">
        <v>2</v>
      </c>
      <c r="N230" s="5">
        <v>80.754000000000005</v>
      </c>
      <c r="O230" s="5">
        <v>80.066999999999993</v>
      </c>
      <c r="P230" s="5">
        <v>13.7044</v>
      </c>
      <c r="Q230" s="2"/>
      <c r="R230" s="1">
        <v>2</v>
      </c>
      <c r="S230" s="2"/>
      <c r="T230" s="29">
        <v>30.157699999999998</v>
      </c>
      <c r="U230" s="4"/>
      <c r="V230" s="3">
        <v>2</v>
      </c>
      <c r="W230" s="2"/>
      <c r="X230" s="5">
        <v>22.509599999999999</v>
      </c>
      <c r="Y230" s="2"/>
      <c r="Z230" s="5">
        <v>5.9218999999999999</v>
      </c>
      <c r="AA230" s="2"/>
      <c r="AB230" s="2"/>
      <c r="AC230" s="3">
        <v>2</v>
      </c>
      <c r="AE230" s="30">
        <v>6.3808295957995957</v>
      </c>
      <c r="AF230" s="4"/>
      <c r="AG230" s="4"/>
      <c r="AH230" s="7">
        <f t="shared" si="15"/>
        <v>6.3808295957995957</v>
      </c>
      <c r="AI230" s="2"/>
      <c r="AJ230" s="3">
        <v>2</v>
      </c>
      <c r="AK230" s="6"/>
      <c r="AL230" s="5">
        <v>8.6359999999999992</v>
      </c>
      <c r="AM230" s="36"/>
      <c r="AN230" s="36"/>
      <c r="AO230" s="1"/>
      <c r="AP230">
        <v>24</v>
      </c>
      <c r="AQ230" s="37">
        <v>17.765800810235575</v>
      </c>
      <c r="AR230" s="37">
        <v>0.34540463436004037</v>
      </c>
      <c r="AS230" s="37">
        <v>0.85925099251070802</v>
      </c>
      <c r="AT230" s="37">
        <v>2.1117481635928446</v>
      </c>
      <c r="AU230" s="37">
        <v>36.680096863624343</v>
      </c>
      <c r="AV230" s="3">
        <v>2</v>
      </c>
      <c r="AW230" s="5">
        <v>0.94440000000000002</v>
      </c>
      <c r="AX230" s="42"/>
      <c r="AY230" s="42"/>
      <c r="AZ230" s="27"/>
      <c r="BA230" s="3"/>
      <c r="BB230" s="4"/>
      <c r="BC230" s="4"/>
      <c r="BD230" s="27"/>
      <c r="BE230" s="3"/>
      <c r="BF230" s="2"/>
      <c r="BG230" s="2"/>
      <c r="BJ230">
        <v>6.5</v>
      </c>
    </row>
    <row r="231" spans="1:62" x14ac:dyDescent="0.2">
      <c r="A231" s="23">
        <v>230</v>
      </c>
      <c r="B231" t="s">
        <v>56</v>
      </c>
      <c r="C231" s="9">
        <v>44456</v>
      </c>
      <c r="D231" s="26">
        <v>0.67575231481481479</v>
      </c>
      <c r="E231" s="9">
        <v>44456</v>
      </c>
      <c r="F231" s="25">
        <v>0.39510416666666665</v>
      </c>
      <c r="G231" t="s">
        <v>81</v>
      </c>
      <c r="H231" t="s">
        <v>108</v>
      </c>
      <c r="I231" s="48">
        <v>47.182000000000002</v>
      </c>
      <c r="J231" s="4">
        <v>-122.633</v>
      </c>
      <c r="K231">
        <v>35</v>
      </c>
      <c r="L231">
        <v>5</v>
      </c>
      <c r="M231" s="28">
        <v>2</v>
      </c>
      <c r="N231" s="5">
        <v>50.625999999999998</v>
      </c>
      <c r="O231" s="5">
        <v>50.198999999999998</v>
      </c>
      <c r="P231" s="5">
        <v>13.8047</v>
      </c>
      <c r="Q231" s="2"/>
      <c r="R231" s="1">
        <v>2</v>
      </c>
      <c r="S231" s="2"/>
      <c r="T231" s="29">
        <v>30.132899999999999</v>
      </c>
      <c r="U231" s="4"/>
      <c r="V231" s="3">
        <v>2</v>
      </c>
      <c r="W231" s="2"/>
      <c r="X231" s="5">
        <v>22.4697</v>
      </c>
      <c r="Y231" s="2"/>
      <c r="Z231" s="5">
        <v>6.0892999999999997</v>
      </c>
      <c r="AA231" s="2"/>
      <c r="AB231" s="2"/>
      <c r="AC231" s="3">
        <v>2</v>
      </c>
      <c r="AE231" s="30">
        <v>6.5516949792622761</v>
      </c>
      <c r="AF231" s="4"/>
      <c r="AG231" s="4"/>
      <c r="AH231" s="7">
        <f t="shared" si="15"/>
        <v>6.5516949792622761</v>
      </c>
      <c r="AI231" s="2"/>
      <c r="AJ231" s="3">
        <v>2</v>
      </c>
      <c r="AK231" s="6"/>
      <c r="AL231" s="5">
        <v>8.6549999999999994</v>
      </c>
      <c r="AM231" s="36"/>
      <c r="AN231" s="36"/>
      <c r="AO231" s="1"/>
      <c r="AP231">
        <v>24</v>
      </c>
      <c r="AQ231" s="37">
        <v>17.214846915091965</v>
      </c>
      <c r="AR231" s="37">
        <v>0.35929542066011594</v>
      </c>
      <c r="AS231" s="37">
        <v>0.84829270609725371</v>
      </c>
      <c r="AT231" s="37">
        <v>2.0846629248929203</v>
      </c>
      <c r="AU231" s="37">
        <v>36.04625881481482</v>
      </c>
      <c r="AV231" s="3">
        <v>2</v>
      </c>
      <c r="AW231" s="5">
        <v>1.1637999999999999</v>
      </c>
      <c r="AX231" s="30">
        <v>3.6561438503166235</v>
      </c>
      <c r="AY231" s="42"/>
      <c r="AZ231" s="27">
        <f t="shared" ref="AZ231:AZ236" si="20">AVERAGE(AX231:AY231)</f>
        <v>3.6561438503166235</v>
      </c>
      <c r="BA231" s="3">
        <v>2</v>
      </c>
      <c r="BB231" s="30">
        <v>0.78704420618000526</v>
      </c>
      <c r="BC231" s="4"/>
      <c r="BD231" s="27">
        <f t="shared" si="17"/>
        <v>0.78704420618000526</v>
      </c>
      <c r="BE231" s="3">
        <v>2</v>
      </c>
      <c r="BF231" s="2"/>
      <c r="BG231" s="2"/>
      <c r="BJ231">
        <v>6.5</v>
      </c>
    </row>
    <row r="232" spans="1:62" x14ac:dyDescent="0.2">
      <c r="A232" s="23">
        <v>231</v>
      </c>
      <c r="B232" t="s">
        <v>56</v>
      </c>
      <c r="C232" s="9">
        <v>44456</v>
      </c>
      <c r="D232" s="26">
        <v>0.67575231481481479</v>
      </c>
      <c r="E232" s="9">
        <v>44456</v>
      </c>
      <c r="F232" s="25">
        <v>0.39612268518518517</v>
      </c>
      <c r="G232" t="s">
        <v>81</v>
      </c>
      <c r="H232" t="s">
        <v>108</v>
      </c>
      <c r="I232" s="48">
        <v>47.182000000000002</v>
      </c>
      <c r="J232" s="4">
        <v>-122.633</v>
      </c>
      <c r="K232">
        <v>35</v>
      </c>
      <c r="L232">
        <v>6</v>
      </c>
      <c r="M232" s="28">
        <v>2</v>
      </c>
      <c r="N232" s="5">
        <v>30.265999999999998</v>
      </c>
      <c r="O232" s="5">
        <v>30.012</v>
      </c>
      <c r="P232" s="5">
        <v>14.0365</v>
      </c>
      <c r="Q232" s="2"/>
      <c r="R232" s="1">
        <v>2</v>
      </c>
      <c r="S232" s="2"/>
      <c r="T232" s="29">
        <v>30.0718</v>
      </c>
      <c r="U232" s="4"/>
      <c r="V232" s="3">
        <v>2</v>
      </c>
      <c r="W232" s="2"/>
      <c r="X232" s="5">
        <v>22.375499999999999</v>
      </c>
      <c r="Y232" s="2"/>
      <c r="Z232" s="5">
        <v>6.4215</v>
      </c>
      <c r="AA232" s="2"/>
      <c r="AB232" s="2"/>
      <c r="AC232" s="3">
        <v>2</v>
      </c>
      <c r="AE232" s="30">
        <v>6.8924086775989011</v>
      </c>
      <c r="AF232" s="4"/>
      <c r="AG232" s="4"/>
      <c r="AH232" s="7">
        <f t="shared" si="15"/>
        <v>6.8924086775989011</v>
      </c>
      <c r="AI232" s="2"/>
      <c r="AJ232" s="3">
        <v>2</v>
      </c>
      <c r="AK232" s="6"/>
      <c r="AL232" s="5">
        <v>8.6859999999999999</v>
      </c>
      <c r="AM232" s="36"/>
      <c r="AN232" s="36"/>
      <c r="AO232" s="1"/>
      <c r="AP232">
        <v>24</v>
      </c>
      <c r="AQ232" s="37">
        <v>15.918877763888887</v>
      </c>
      <c r="AR232" s="37">
        <v>0.37630106944444447</v>
      </c>
      <c r="AS232" s="37">
        <v>0.74990398055555552</v>
      </c>
      <c r="AT232" s="37">
        <v>2.0071910444444447</v>
      </c>
      <c r="AU232" s="37">
        <v>35.716385725000002</v>
      </c>
      <c r="AV232" s="3">
        <v>2</v>
      </c>
      <c r="AW232" s="5">
        <v>2.3443999999999998</v>
      </c>
      <c r="AX232" s="30">
        <v>4.4883900956791205</v>
      </c>
      <c r="AY232" s="42"/>
      <c r="AZ232" s="27">
        <f t="shared" si="20"/>
        <v>4.4883900956791205</v>
      </c>
      <c r="BA232" s="3">
        <v>2</v>
      </c>
      <c r="BB232" s="30">
        <v>0.89293659066205322</v>
      </c>
      <c r="BC232" s="4"/>
      <c r="BD232" s="27">
        <f t="shared" si="17"/>
        <v>0.89293659066205322</v>
      </c>
      <c r="BE232" s="3">
        <v>2</v>
      </c>
      <c r="BF232" s="2"/>
      <c r="BG232" s="2"/>
      <c r="BJ232">
        <v>6.5</v>
      </c>
    </row>
    <row r="233" spans="1:62" x14ac:dyDescent="0.2">
      <c r="A233" s="23">
        <v>232</v>
      </c>
      <c r="B233" t="s">
        <v>56</v>
      </c>
      <c r="C233" s="9">
        <v>44456</v>
      </c>
      <c r="D233" s="26">
        <v>0.67575231481481479</v>
      </c>
      <c r="E233" s="9">
        <v>44456</v>
      </c>
      <c r="F233" s="25">
        <v>0.39700231481481479</v>
      </c>
      <c r="G233" t="s">
        <v>81</v>
      </c>
      <c r="H233" t="s">
        <v>108</v>
      </c>
      <c r="I233" s="48">
        <v>47.182000000000002</v>
      </c>
      <c r="J233" s="4">
        <v>-122.633</v>
      </c>
      <c r="K233">
        <v>35</v>
      </c>
      <c r="L233">
        <v>7</v>
      </c>
      <c r="M233" s="28">
        <v>2</v>
      </c>
      <c r="N233" s="5">
        <v>20.152000000000001</v>
      </c>
      <c r="O233" s="5">
        <v>19.983000000000001</v>
      </c>
      <c r="P233" s="5">
        <v>14.1126</v>
      </c>
      <c r="Q233" s="2"/>
      <c r="R233" s="1">
        <v>2</v>
      </c>
      <c r="S233" s="2"/>
      <c r="T233" s="29">
        <v>30.050999999999998</v>
      </c>
      <c r="U233" s="4"/>
      <c r="V233" s="3">
        <v>2</v>
      </c>
      <c r="W233" s="2"/>
      <c r="X233" s="5">
        <v>22.343900000000001</v>
      </c>
      <c r="Y233" s="2"/>
      <c r="Z233" s="5">
        <v>6.5087999999999999</v>
      </c>
      <c r="AA233" s="2"/>
      <c r="AB233" s="2"/>
      <c r="AC233" s="3">
        <v>2</v>
      </c>
      <c r="AE233" s="30">
        <v>7.0091183180391994</v>
      </c>
      <c r="AF233" s="4"/>
      <c r="AG233" s="4"/>
      <c r="AH233" s="7">
        <f t="shared" si="15"/>
        <v>7.0091183180391994</v>
      </c>
      <c r="AI233" s="2"/>
      <c r="AJ233" s="3">
        <v>2</v>
      </c>
      <c r="AK233" s="6"/>
      <c r="AL233" s="5">
        <v>8.6950000000000003</v>
      </c>
      <c r="AM233" s="36"/>
      <c r="AN233" s="36"/>
      <c r="AO233" s="1"/>
      <c r="AP233">
        <v>24</v>
      </c>
      <c r="AQ233" s="37">
        <v>15.530523570118415</v>
      </c>
      <c r="AR233" s="37">
        <v>0.38068623230032755</v>
      </c>
      <c r="AS233" s="37">
        <v>0.7438400515998993</v>
      </c>
      <c r="AT233" s="37">
        <v>1.9843368524061475</v>
      </c>
      <c r="AU233" s="37">
        <v>35.751932498941798</v>
      </c>
      <c r="AV233" s="3">
        <v>2</v>
      </c>
      <c r="AW233" s="5">
        <v>2.3473999999999999</v>
      </c>
      <c r="AX233" s="30">
        <v>5.0566133942369627</v>
      </c>
      <c r="AY233" s="42"/>
      <c r="AZ233" s="27">
        <f t="shared" si="20"/>
        <v>5.0566133942369627</v>
      </c>
      <c r="BA233" s="3">
        <v>2</v>
      </c>
      <c r="BB233" s="30">
        <v>1.1044997712422708</v>
      </c>
      <c r="BC233" s="4"/>
      <c r="BD233" s="27">
        <f t="shared" si="17"/>
        <v>1.1044997712422708</v>
      </c>
      <c r="BE233" s="3">
        <v>2</v>
      </c>
      <c r="BF233" s="2"/>
      <c r="BG233" s="2"/>
      <c r="BJ233">
        <v>6.5</v>
      </c>
    </row>
    <row r="234" spans="1:62" x14ac:dyDescent="0.2">
      <c r="A234" s="23">
        <v>233</v>
      </c>
      <c r="B234" t="s">
        <v>56</v>
      </c>
      <c r="C234" s="9">
        <v>44456</v>
      </c>
      <c r="D234" s="26">
        <v>0.67575231481481479</v>
      </c>
      <c r="E234" s="9">
        <v>44456</v>
      </c>
      <c r="F234" s="25">
        <v>0.39783564814814815</v>
      </c>
      <c r="G234" t="s">
        <v>81</v>
      </c>
      <c r="H234" t="s">
        <v>108</v>
      </c>
      <c r="I234" s="48">
        <v>47.182000000000002</v>
      </c>
      <c r="J234" s="4">
        <v>-122.633</v>
      </c>
      <c r="K234">
        <v>35</v>
      </c>
      <c r="L234">
        <v>8</v>
      </c>
      <c r="M234" s="28">
        <v>2</v>
      </c>
      <c r="N234" s="5">
        <v>10.148</v>
      </c>
      <c r="O234" s="5">
        <v>10.063000000000001</v>
      </c>
      <c r="P234" s="5">
        <v>14.206799999999999</v>
      </c>
      <c r="Q234" s="2"/>
      <c r="R234" s="1">
        <v>2</v>
      </c>
      <c r="S234" s="2"/>
      <c r="T234" s="29">
        <v>30.0076</v>
      </c>
      <c r="U234" s="4"/>
      <c r="V234" s="3">
        <v>2</v>
      </c>
      <c r="W234" s="2"/>
      <c r="X234" s="5">
        <v>22.2911</v>
      </c>
      <c r="Y234" s="2"/>
      <c r="Z234" s="5">
        <v>6.5697000000000001</v>
      </c>
      <c r="AA234" s="2"/>
      <c r="AB234" s="2"/>
      <c r="AC234" s="3">
        <v>2</v>
      </c>
      <c r="AE234" s="30">
        <v>7.0626561159575978</v>
      </c>
      <c r="AF234" s="4"/>
      <c r="AG234" s="4"/>
      <c r="AH234" s="7">
        <f t="shared" si="15"/>
        <v>7.0626561159575978</v>
      </c>
      <c r="AI234" s="2"/>
      <c r="AJ234" s="3">
        <v>2</v>
      </c>
      <c r="AK234" s="6"/>
      <c r="AL234" s="5">
        <v>8.7040000000000006</v>
      </c>
      <c r="AM234" s="36"/>
      <c r="AN234" s="36"/>
      <c r="AO234" s="1"/>
      <c r="AP234">
        <v>24</v>
      </c>
      <c r="AQ234" s="37">
        <v>14.880056931399597</v>
      </c>
      <c r="AR234" s="37">
        <v>0.39036277033887634</v>
      </c>
      <c r="AS234" s="37">
        <v>0.80099664700806261</v>
      </c>
      <c r="AT234" s="37">
        <v>2.0000345305240619</v>
      </c>
      <c r="AU234" s="37">
        <v>36.806167427116407</v>
      </c>
      <c r="AV234" s="3">
        <v>2</v>
      </c>
      <c r="AW234" s="5">
        <v>2.2707999999999999</v>
      </c>
      <c r="AX234" s="30">
        <v>6.2963733183631625</v>
      </c>
      <c r="AY234" s="42"/>
      <c r="AZ234" s="27">
        <f t="shared" si="20"/>
        <v>6.2963733183631625</v>
      </c>
      <c r="BA234" s="3">
        <v>2</v>
      </c>
      <c r="BB234" s="30">
        <v>1.2564669731923388</v>
      </c>
      <c r="BC234" s="4"/>
      <c r="BD234" s="27">
        <f t="shared" si="17"/>
        <v>1.2564669731923388</v>
      </c>
      <c r="BE234" s="3">
        <v>2</v>
      </c>
      <c r="BF234" s="2"/>
      <c r="BG234" s="2"/>
      <c r="BJ234">
        <v>6.5</v>
      </c>
    </row>
    <row r="235" spans="1:62" x14ac:dyDescent="0.2">
      <c r="A235" s="23">
        <v>234</v>
      </c>
      <c r="B235" t="s">
        <v>56</v>
      </c>
      <c r="C235" s="9">
        <v>44456</v>
      </c>
      <c r="D235" s="26">
        <v>0.67575231481481479</v>
      </c>
      <c r="E235" s="9">
        <v>44456</v>
      </c>
      <c r="F235" s="25">
        <v>0.3986689814814815</v>
      </c>
      <c r="G235" t="s">
        <v>81</v>
      </c>
      <c r="H235" t="s">
        <v>108</v>
      </c>
      <c r="I235" s="48">
        <v>47.182000000000002</v>
      </c>
      <c r="J235" s="4">
        <v>-122.633</v>
      </c>
      <c r="K235">
        <v>35</v>
      </c>
      <c r="L235">
        <v>9</v>
      </c>
      <c r="M235" s="28">
        <v>2</v>
      </c>
      <c r="N235" s="5">
        <v>5.0199999999999996</v>
      </c>
      <c r="O235" s="5">
        <v>4.9779999999999998</v>
      </c>
      <c r="P235" s="5">
        <v>14.301399999999999</v>
      </c>
      <c r="Q235" s="2"/>
      <c r="R235" s="1">
        <v>2</v>
      </c>
      <c r="S235" s="2"/>
      <c r="T235" s="29">
        <v>29.7499</v>
      </c>
      <c r="U235" s="4"/>
      <c r="V235" s="3">
        <v>2</v>
      </c>
      <c r="W235" s="2"/>
      <c r="X235" s="5">
        <v>22.0731</v>
      </c>
      <c r="Y235" s="2"/>
      <c r="Z235" s="5">
        <v>6.7668999999999997</v>
      </c>
      <c r="AA235" s="2"/>
      <c r="AB235" s="2"/>
      <c r="AC235" s="3">
        <v>2</v>
      </c>
      <c r="AE235" s="30">
        <v>7.2295233903000069</v>
      </c>
      <c r="AF235" s="4"/>
      <c r="AG235" s="4"/>
      <c r="AH235" s="7">
        <f t="shared" si="15"/>
        <v>7.2295233903000069</v>
      </c>
      <c r="AI235" s="2"/>
      <c r="AJ235" s="3">
        <v>2</v>
      </c>
      <c r="AK235" s="6"/>
      <c r="AL235" s="5">
        <v>8.7219999999999995</v>
      </c>
      <c r="AM235" s="36"/>
      <c r="AN235" s="36"/>
      <c r="AO235" s="1"/>
      <c r="AP235">
        <v>24</v>
      </c>
      <c r="AQ235" s="37">
        <v>14.100401245351476</v>
      </c>
      <c r="AR235" s="37">
        <v>0.39010577165532884</v>
      </c>
      <c r="AS235" s="37">
        <v>0.89026263582766441</v>
      </c>
      <c r="AT235" s="37">
        <v>1.9858339383219954</v>
      </c>
      <c r="AU235" s="37">
        <v>37.910334095238099</v>
      </c>
      <c r="AV235" s="3">
        <v>2</v>
      </c>
      <c r="AW235" s="5">
        <v>2.7378999999999998</v>
      </c>
      <c r="AX235" s="30">
        <v>5.7683274247538554</v>
      </c>
      <c r="AY235" s="42"/>
      <c r="AZ235" s="27">
        <f t="shared" si="20"/>
        <v>5.7683274247538554</v>
      </c>
      <c r="BA235" s="3">
        <v>2</v>
      </c>
      <c r="BB235" s="30">
        <v>1.1886383102678173</v>
      </c>
      <c r="BC235" s="4"/>
      <c r="BD235" s="27">
        <f t="shared" si="17"/>
        <v>1.1886383102678173</v>
      </c>
      <c r="BE235" s="3">
        <v>2</v>
      </c>
      <c r="BF235" s="2"/>
      <c r="BG235" s="2"/>
      <c r="BJ235">
        <v>6.5</v>
      </c>
    </row>
    <row r="236" spans="1:62" x14ac:dyDescent="0.2">
      <c r="A236" s="23">
        <v>235</v>
      </c>
      <c r="B236" t="s">
        <v>56</v>
      </c>
      <c r="C236" s="9">
        <v>44456</v>
      </c>
      <c r="D236" s="26">
        <v>0.67575231481481479</v>
      </c>
      <c r="E236" s="9">
        <v>44456</v>
      </c>
      <c r="F236" s="25">
        <v>0.39944444444444444</v>
      </c>
      <c r="G236" t="s">
        <v>81</v>
      </c>
      <c r="H236" t="s">
        <v>108</v>
      </c>
      <c r="I236" s="48">
        <v>47.182000000000002</v>
      </c>
      <c r="J236" s="4">
        <v>-122.633</v>
      </c>
      <c r="K236">
        <v>35</v>
      </c>
      <c r="L236">
        <v>10</v>
      </c>
      <c r="M236" s="28">
        <v>2</v>
      </c>
      <c r="N236" s="5">
        <v>2.8330000000000002</v>
      </c>
      <c r="O236" s="5">
        <v>2.81</v>
      </c>
      <c r="P236" s="5">
        <v>14.3376</v>
      </c>
      <c r="Q236" s="2"/>
      <c r="R236" s="1">
        <v>2</v>
      </c>
      <c r="S236" s="2"/>
      <c r="T236" s="29">
        <v>29.6037</v>
      </c>
      <c r="U236" s="4"/>
      <c r="V236" s="3">
        <v>2</v>
      </c>
      <c r="W236" s="2"/>
      <c r="X236" s="5">
        <v>21.952999999999999</v>
      </c>
      <c r="Y236" s="2"/>
      <c r="Z236" s="5">
        <v>6.8528000000000002</v>
      </c>
      <c r="AA236" s="2"/>
      <c r="AB236" s="2"/>
      <c r="AC236" s="3">
        <v>2</v>
      </c>
      <c r="AE236" s="30">
        <v>7.3866088865130077</v>
      </c>
      <c r="AF236" s="4"/>
      <c r="AG236" s="4"/>
      <c r="AH236" s="7">
        <f t="shared" si="15"/>
        <v>7.3866088865130077</v>
      </c>
      <c r="AI236" s="2"/>
      <c r="AJ236" s="3">
        <v>2</v>
      </c>
      <c r="AK236" s="6"/>
      <c r="AL236" s="5">
        <v>8.7349999999999994</v>
      </c>
      <c r="AM236" s="36"/>
      <c r="AN236" s="36"/>
      <c r="AO236" s="1"/>
      <c r="AP236">
        <v>24</v>
      </c>
      <c r="AQ236" s="37">
        <v>13.57340760403754</v>
      </c>
      <c r="AR236" s="37">
        <v>0.38274561244016131</v>
      </c>
      <c r="AS236" s="37">
        <v>0.85772974266187962</v>
      </c>
      <c r="AT236" s="37">
        <v>1.9741261900856641</v>
      </c>
      <c r="AU236" s="37">
        <v>39.385094039021169</v>
      </c>
      <c r="AV236" s="3">
        <v>2</v>
      </c>
      <c r="AW236" s="5">
        <v>2.2444999999999999</v>
      </c>
      <c r="AX236" s="30">
        <v>4.8212885938241179</v>
      </c>
      <c r="AY236" s="42"/>
      <c r="AZ236" s="27">
        <f t="shared" si="20"/>
        <v>4.8212885938241179</v>
      </c>
      <c r="BA236" s="3">
        <v>2</v>
      </c>
      <c r="BB236" s="30">
        <v>0.82362544240653091</v>
      </c>
      <c r="BC236" s="4"/>
      <c r="BD236" s="27">
        <f t="shared" si="17"/>
        <v>0.82362544240653091</v>
      </c>
      <c r="BE236" s="3">
        <v>2</v>
      </c>
      <c r="BF236" s="2"/>
      <c r="BG236" s="2"/>
      <c r="BJ236">
        <v>6.5</v>
      </c>
    </row>
    <row r="237" spans="1:62" x14ac:dyDescent="0.2">
      <c r="A237" s="23">
        <v>236</v>
      </c>
      <c r="B237" t="s">
        <v>56</v>
      </c>
      <c r="C237" s="9">
        <v>44456</v>
      </c>
      <c r="D237" s="26">
        <v>0.72660879629629627</v>
      </c>
      <c r="E237" s="9">
        <v>44456</v>
      </c>
      <c r="F237" s="25">
        <v>0.43864583333333335</v>
      </c>
      <c r="G237" t="s">
        <v>82</v>
      </c>
      <c r="H237" t="s">
        <v>109</v>
      </c>
      <c r="I237" s="48">
        <v>47.168666666666667</v>
      </c>
      <c r="J237" s="4">
        <v>-122.78700000000001</v>
      </c>
      <c r="K237">
        <v>36</v>
      </c>
      <c r="L237">
        <v>1</v>
      </c>
      <c r="M237" s="28">
        <v>2</v>
      </c>
      <c r="N237" s="5">
        <v>85.646000000000001</v>
      </c>
      <c r="O237" s="5">
        <v>84.917000000000002</v>
      </c>
      <c r="P237" s="5">
        <v>13.801399999999999</v>
      </c>
      <c r="Q237" s="2"/>
      <c r="R237" s="1">
        <v>2</v>
      </c>
      <c r="S237" s="2"/>
      <c r="T237" s="29">
        <v>30.111899999999999</v>
      </c>
      <c r="U237" s="4"/>
      <c r="V237" s="3">
        <v>2</v>
      </c>
      <c r="W237" s="2"/>
      <c r="X237" s="5">
        <v>22.455100000000002</v>
      </c>
      <c r="Y237" s="2"/>
      <c r="Z237" s="5">
        <v>5.7506000000000004</v>
      </c>
      <c r="AA237" s="2"/>
      <c r="AB237" s="2"/>
      <c r="AC237" s="3">
        <v>2</v>
      </c>
      <c r="AE237" s="30">
        <v>6.2024979735416839</v>
      </c>
      <c r="AF237" s="4"/>
      <c r="AG237" s="4"/>
      <c r="AH237" s="7">
        <f t="shared" si="15"/>
        <v>6.2024979735416839</v>
      </c>
      <c r="AI237" s="2"/>
      <c r="AJ237" s="3">
        <v>2</v>
      </c>
      <c r="AK237" s="6"/>
      <c r="AL237" s="5">
        <v>8.6270000000000007</v>
      </c>
      <c r="AM237" s="36"/>
      <c r="AN237" s="36"/>
      <c r="AO237" s="1"/>
      <c r="AP237">
        <v>24</v>
      </c>
      <c r="AQ237" s="37">
        <v>17.368042923765429</v>
      </c>
      <c r="AR237" s="37">
        <v>0.39927579475308644</v>
      </c>
      <c r="AS237" s="37">
        <v>1.8068797941358026</v>
      </c>
      <c r="AT237" s="37">
        <v>2.222753188271605</v>
      </c>
      <c r="AU237" s="37">
        <v>38.909632917592596</v>
      </c>
      <c r="AV237" s="3">
        <v>2</v>
      </c>
      <c r="AW237" s="5">
        <v>0.57779999999999998</v>
      </c>
      <c r="AX237" s="42"/>
      <c r="AY237" s="42"/>
      <c r="AZ237" s="27"/>
      <c r="BA237" s="3"/>
      <c r="BB237" s="4"/>
      <c r="BC237" s="4"/>
      <c r="BD237" s="27"/>
      <c r="BE237" s="3"/>
      <c r="BF237" s="2"/>
      <c r="BG237" s="2"/>
      <c r="BJ237">
        <v>4.5</v>
      </c>
    </row>
    <row r="238" spans="1:62" x14ac:dyDescent="0.2">
      <c r="A238" s="23">
        <v>237</v>
      </c>
      <c r="B238" t="s">
        <v>56</v>
      </c>
      <c r="C238" s="9">
        <v>44456</v>
      </c>
      <c r="D238" s="26">
        <v>0.72660879629629627</v>
      </c>
      <c r="E238" s="9">
        <v>44456</v>
      </c>
      <c r="F238" s="25">
        <v>0.43959490740740742</v>
      </c>
      <c r="G238" t="s">
        <v>82</v>
      </c>
      <c r="H238" t="s">
        <v>109</v>
      </c>
      <c r="I238" s="48">
        <v>47.168666666666667</v>
      </c>
      <c r="J238" s="4">
        <v>-122.78700000000001</v>
      </c>
      <c r="K238">
        <v>36</v>
      </c>
      <c r="L238">
        <v>2</v>
      </c>
      <c r="M238" s="28">
        <v>2</v>
      </c>
      <c r="N238" s="5">
        <v>80.759</v>
      </c>
      <c r="O238" s="5">
        <v>80.070999999999998</v>
      </c>
      <c r="P238" s="5">
        <v>13.8284</v>
      </c>
      <c r="Q238" s="2"/>
      <c r="R238" s="1">
        <v>2</v>
      </c>
      <c r="S238" s="2"/>
      <c r="T238" s="29">
        <v>30.101500000000001</v>
      </c>
      <c r="U238" s="4"/>
      <c r="V238" s="3">
        <v>2</v>
      </c>
      <c r="W238" s="2"/>
      <c r="X238" s="5">
        <v>22.441600000000001</v>
      </c>
      <c r="Y238" s="2"/>
      <c r="Z238" s="5">
        <v>5.7407000000000004</v>
      </c>
      <c r="AA238" s="2"/>
      <c r="AB238" s="2"/>
      <c r="AC238" s="3">
        <v>2</v>
      </c>
      <c r="AE238" s="30">
        <v>6.1845916340715315</v>
      </c>
      <c r="AF238" s="4"/>
      <c r="AG238" s="4"/>
      <c r="AH238" s="7">
        <f t="shared" si="15"/>
        <v>6.1845916340715315</v>
      </c>
      <c r="AI238" s="2"/>
      <c r="AJ238" s="3">
        <v>2</v>
      </c>
      <c r="AK238" s="6"/>
      <c r="AL238" s="5">
        <v>8.6259999999999994</v>
      </c>
      <c r="AM238" s="36"/>
      <c r="AN238" s="36"/>
      <c r="AO238" s="1"/>
      <c r="AP238">
        <v>24</v>
      </c>
      <c r="AQ238" s="37">
        <v>17.149387928319477</v>
      </c>
      <c r="AR238" s="37">
        <v>0.38441874870244397</v>
      </c>
      <c r="AS238" s="37">
        <v>1.8162298367850842</v>
      </c>
      <c r="AT238" s="37">
        <v>2.2132372608717561</v>
      </c>
      <c r="AU238" s="37">
        <v>38.66858217989418</v>
      </c>
      <c r="AV238" s="3">
        <v>2</v>
      </c>
      <c r="AW238" s="5">
        <v>0.52329999999999999</v>
      </c>
      <c r="AX238" s="42"/>
      <c r="AY238" s="42"/>
      <c r="AZ238" s="27"/>
      <c r="BA238" s="3"/>
      <c r="BB238" s="4"/>
      <c r="BC238" s="4"/>
      <c r="BD238" s="27"/>
      <c r="BE238" s="3"/>
      <c r="BF238" s="2"/>
      <c r="BG238" s="2"/>
      <c r="BJ238">
        <v>4.5</v>
      </c>
    </row>
    <row r="239" spans="1:62" x14ac:dyDescent="0.2">
      <c r="A239" s="23">
        <v>238</v>
      </c>
      <c r="B239" t="s">
        <v>56</v>
      </c>
      <c r="C239" s="9">
        <v>44456</v>
      </c>
      <c r="D239" s="26">
        <v>0.72660879629629627</v>
      </c>
      <c r="E239" s="9">
        <v>44456</v>
      </c>
      <c r="F239" s="25">
        <v>0.44083333333333335</v>
      </c>
      <c r="G239" t="s">
        <v>82</v>
      </c>
      <c r="H239" t="s">
        <v>109</v>
      </c>
      <c r="I239" s="48">
        <v>47.168666666666667</v>
      </c>
      <c r="J239" s="4">
        <v>-122.78700000000001</v>
      </c>
      <c r="K239">
        <v>36</v>
      </c>
      <c r="L239">
        <v>3</v>
      </c>
      <c r="M239" s="28">
        <v>2</v>
      </c>
      <c r="N239" s="5">
        <v>50.393999999999998</v>
      </c>
      <c r="O239" s="5">
        <v>49.969000000000001</v>
      </c>
      <c r="P239" s="5">
        <v>13.9015</v>
      </c>
      <c r="Q239" s="2"/>
      <c r="R239" s="1">
        <v>2</v>
      </c>
      <c r="S239" s="2"/>
      <c r="T239" s="29">
        <v>30.076599999999999</v>
      </c>
      <c r="U239" s="4"/>
      <c r="V239" s="3">
        <v>2</v>
      </c>
      <c r="W239" s="2"/>
      <c r="X239" s="5">
        <v>22.4069</v>
      </c>
      <c r="Y239" s="2"/>
      <c r="Z239" s="5">
        <v>5.7990000000000004</v>
      </c>
      <c r="AA239" s="2"/>
      <c r="AB239" s="2"/>
      <c r="AC239" s="3">
        <v>2</v>
      </c>
      <c r="AE239" s="30">
        <v>6.3377631662119835</v>
      </c>
      <c r="AF239" s="4"/>
      <c r="AG239" s="4"/>
      <c r="AH239" s="7">
        <f t="shared" si="15"/>
        <v>6.3377631662119835</v>
      </c>
      <c r="AI239" s="2"/>
      <c r="AJ239" s="3">
        <v>2</v>
      </c>
      <c r="AK239" s="6"/>
      <c r="AL239" s="5">
        <v>8.6349999999999998</v>
      </c>
      <c r="AM239" s="36"/>
      <c r="AN239" s="36"/>
      <c r="AO239" s="1"/>
      <c r="AP239">
        <v>24</v>
      </c>
      <c r="AQ239" s="37">
        <v>16.27073456887755</v>
      </c>
      <c r="AR239" s="37">
        <v>0.4088534556122449</v>
      </c>
      <c r="AS239" s="37">
        <v>1.8915627260204082</v>
      </c>
      <c r="AT239" s="37">
        <v>2.1738002377551022</v>
      </c>
      <c r="AU239" s="37">
        <v>38.033728710714286</v>
      </c>
      <c r="AV239" s="3">
        <v>2</v>
      </c>
      <c r="AW239" s="5">
        <v>0.58499999999999996</v>
      </c>
      <c r="AX239" s="30">
        <v>1.7965039641273199</v>
      </c>
      <c r="AY239" s="42"/>
      <c r="AZ239" s="27">
        <f t="shared" ref="AZ239:AZ244" si="21">AVERAGE(AX239:AY239)</f>
        <v>1.7965039641273199</v>
      </c>
      <c r="BA239" s="3">
        <v>2</v>
      </c>
      <c r="BB239" s="30">
        <v>0.71728988115672476</v>
      </c>
      <c r="BC239" s="4"/>
      <c r="BD239" s="27">
        <f t="shared" si="17"/>
        <v>0.71728988115672476</v>
      </c>
      <c r="BE239" s="3">
        <v>2</v>
      </c>
      <c r="BF239" s="2"/>
      <c r="BG239" s="2"/>
      <c r="BJ239">
        <v>4.5</v>
      </c>
    </row>
    <row r="240" spans="1:62" x14ac:dyDescent="0.2">
      <c r="A240" s="23">
        <v>239</v>
      </c>
      <c r="B240" t="s">
        <v>56</v>
      </c>
      <c r="C240" s="9">
        <v>44456</v>
      </c>
      <c r="D240" s="26">
        <v>0.72660879629629627</v>
      </c>
      <c r="E240" s="9">
        <v>44456</v>
      </c>
      <c r="F240" s="25">
        <v>0.44197916666666665</v>
      </c>
      <c r="G240" t="s">
        <v>82</v>
      </c>
      <c r="H240" t="s">
        <v>109</v>
      </c>
      <c r="I240" s="48">
        <v>47.168666666666667</v>
      </c>
      <c r="J240" s="4">
        <v>-122.78700000000001</v>
      </c>
      <c r="K240">
        <v>36</v>
      </c>
      <c r="L240">
        <v>4</v>
      </c>
      <c r="M240" s="28">
        <v>2</v>
      </c>
      <c r="N240" s="5">
        <v>30.312999999999999</v>
      </c>
      <c r="O240" s="5">
        <v>30.059000000000001</v>
      </c>
      <c r="P240" s="5">
        <v>14.0289</v>
      </c>
      <c r="Q240" s="2"/>
      <c r="R240" s="1">
        <v>2</v>
      </c>
      <c r="S240" s="2"/>
      <c r="T240" s="29">
        <v>30.043099999999999</v>
      </c>
      <c r="U240" s="4"/>
      <c r="V240" s="3">
        <v>2</v>
      </c>
      <c r="W240" s="2"/>
      <c r="X240" s="5">
        <v>22.354900000000001</v>
      </c>
      <c r="Y240" s="2"/>
      <c r="Z240" s="5">
        <v>5.9836</v>
      </c>
      <c r="AA240" s="2"/>
      <c r="AB240" s="2"/>
      <c r="AC240" s="3">
        <v>2</v>
      </c>
      <c r="AE240" s="30">
        <v>6.4413705671703694</v>
      </c>
      <c r="AF240" s="4"/>
      <c r="AG240" s="4"/>
      <c r="AH240" s="7">
        <f t="shared" si="15"/>
        <v>6.4413705671703694</v>
      </c>
      <c r="AI240" s="2"/>
      <c r="AJ240" s="3">
        <v>2</v>
      </c>
      <c r="AK240" s="6"/>
      <c r="AL240" s="5">
        <v>8.6530000000000005</v>
      </c>
      <c r="AM240" s="36"/>
      <c r="AN240" s="36"/>
      <c r="AO240" s="1"/>
      <c r="AP240">
        <v>24</v>
      </c>
      <c r="AQ240" s="37">
        <v>15.966727963693623</v>
      </c>
      <c r="AR240" s="37">
        <v>0.42449614008566389</v>
      </c>
      <c r="AS240" s="37">
        <v>1.8210897896195515</v>
      </c>
      <c r="AT240" s="37">
        <v>2.1782094998740233</v>
      </c>
      <c r="AU240" s="37">
        <v>38.088714448148153</v>
      </c>
      <c r="AV240" s="3">
        <v>2</v>
      </c>
      <c r="AW240" s="5">
        <v>0.63339999999999996</v>
      </c>
      <c r="AX240" s="30">
        <v>2.0490476523752501</v>
      </c>
      <c r="AY240" s="42"/>
      <c r="AZ240" s="27">
        <f t="shared" si="21"/>
        <v>2.0490476523752501</v>
      </c>
      <c r="BA240" s="3">
        <v>2</v>
      </c>
      <c r="BB240" s="30">
        <v>0.90954453266082558</v>
      </c>
      <c r="BC240" s="4"/>
      <c r="BD240" s="27">
        <f t="shared" si="17"/>
        <v>0.90954453266082558</v>
      </c>
      <c r="BE240" s="3">
        <v>2</v>
      </c>
      <c r="BF240" s="2"/>
      <c r="BG240" s="2"/>
      <c r="BJ240">
        <v>4.5</v>
      </c>
    </row>
    <row r="241" spans="1:62" x14ac:dyDescent="0.2">
      <c r="A241" s="23">
        <v>240</v>
      </c>
      <c r="B241" t="s">
        <v>56</v>
      </c>
      <c r="C241" s="9">
        <v>44456</v>
      </c>
      <c r="D241" s="26">
        <v>0.72660879629629627</v>
      </c>
      <c r="E241" s="9">
        <v>44456</v>
      </c>
      <c r="F241" s="25">
        <v>0.44284722222222223</v>
      </c>
      <c r="G241" t="s">
        <v>82</v>
      </c>
      <c r="H241" t="s">
        <v>109</v>
      </c>
      <c r="I241" s="48">
        <v>47.168666666666667</v>
      </c>
      <c r="J241" s="4">
        <v>-122.78700000000001</v>
      </c>
      <c r="K241">
        <v>36</v>
      </c>
      <c r="L241">
        <v>5</v>
      </c>
      <c r="M241" s="28">
        <v>2</v>
      </c>
      <c r="N241" s="5">
        <v>20.146000000000001</v>
      </c>
      <c r="O241" s="5">
        <v>19.978000000000002</v>
      </c>
      <c r="P241" s="5">
        <v>14.4331</v>
      </c>
      <c r="Q241" s="2"/>
      <c r="R241" s="1">
        <v>2</v>
      </c>
      <c r="S241" s="2"/>
      <c r="T241" s="29">
        <v>29.9587</v>
      </c>
      <c r="U241" s="4"/>
      <c r="V241" s="3">
        <v>2</v>
      </c>
      <c r="W241" s="2"/>
      <c r="X241" s="5">
        <v>22.2075</v>
      </c>
      <c r="Y241" s="2"/>
      <c r="Z241" s="5">
        <v>6.5355999999999996</v>
      </c>
      <c r="AA241" s="2"/>
      <c r="AB241" s="2"/>
      <c r="AC241" s="3">
        <v>2</v>
      </c>
      <c r="AE241" s="30">
        <v>6.7753596490793822</v>
      </c>
      <c r="AF241" s="4"/>
      <c r="AG241" s="4"/>
      <c r="AH241" s="7">
        <f t="shared" si="15"/>
        <v>6.7753596490793822</v>
      </c>
      <c r="AI241" s="2"/>
      <c r="AJ241" s="3">
        <v>2</v>
      </c>
      <c r="AK241" s="6"/>
      <c r="AL241" s="5">
        <v>8.7129999999999992</v>
      </c>
      <c r="AM241" s="36"/>
      <c r="AN241" s="36"/>
      <c r="AO241" s="1"/>
      <c r="AP241">
        <v>24</v>
      </c>
      <c r="AQ241" s="37">
        <v>13.617879250069286</v>
      </c>
      <c r="AR241" s="37">
        <v>0.40564816640841528</v>
      </c>
      <c r="AS241" s="37">
        <v>1.5857785744079111</v>
      </c>
      <c r="AT241" s="37">
        <v>2.0785259496094737</v>
      </c>
      <c r="AU241" s="37">
        <v>38.146767675529098</v>
      </c>
      <c r="AV241" s="3">
        <v>2</v>
      </c>
      <c r="AW241" s="5">
        <v>1.7458</v>
      </c>
      <c r="AX241" s="30">
        <v>5.025455406725853</v>
      </c>
      <c r="AY241" s="42"/>
      <c r="AZ241" s="27">
        <f t="shared" si="21"/>
        <v>5.025455406725853</v>
      </c>
      <c r="BA241" s="3">
        <v>2</v>
      </c>
      <c r="BB241" s="30">
        <v>1.3428496078443957</v>
      </c>
      <c r="BC241" s="4"/>
      <c r="BD241" s="27">
        <f t="shared" si="17"/>
        <v>1.3428496078443957</v>
      </c>
      <c r="BE241" s="3">
        <v>2</v>
      </c>
      <c r="BF241" s="2"/>
      <c r="BG241" s="2"/>
      <c r="BJ241">
        <v>4.5</v>
      </c>
    </row>
    <row r="242" spans="1:62" x14ac:dyDescent="0.2">
      <c r="A242" s="23">
        <v>241</v>
      </c>
      <c r="B242" t="s">
        <v>56</v>
      </c>
      <c r="C242" s="9">
        <v>44456</v>
      </c>
      <c r="D242" s="26">
        <v>0.72660879629629627</v>
      </c>
      <c r="E242" s="9">
        <v>44456</v>
      </c>
      <c r="F242" s="25">
        <v>0.44372685185185184</v>
      </c>
      <c r="G242" t="s">
        <v>82</v>
      </c>
      <c r="H242" t="s">
        <v>109</v>
      </c>
      <c r="I242" s="48">
        <v>47.168666666666667</v>
      </c>
      <c r="J242" s="4">
        <v>-122.78700000000001</v>
      </c>
      <c r="K242">
        <v>36</v>
      </c>
      <c r="L242">
        <v>6</v>
      </c>
      <c r="M242" s="28">
        <v>2</v>
      </c>
      <c r="N242" s="5">
        <v>10.183999999999999</v>
      </c>
      <c r="O242" s="5">
        <v>10.099</v>
      </c>
      <c r="P242" s="5">
        <v>15.012700000000001</v>
      </c>
      <c r="Q242" s="2"/>
      <c r="R242" s="1">
        <v>2</v>
      </c>
      <c r="S242" s="2"/>
      <c r="T242" s="29">
        <v>29.843699999999998</v>
      </c>
      <c r="U242" s="4"/>
      <c r="V242" s="3">
        <v>2</v>
      </c>
      <c r="W242" s="2"/>
      <c r="X242" s="5">
        <v>21.9983</v>
      </c>
      <c r="Y242" s="2"/>
      <c r="Z242" s="5">
        <v>7.2317</v>
      </c>
      <c r="AA242" s="2"/>
      <c r="AB242" s="2"/>
      <c r="AC242" s="3">
        <v>2</v>
      </c>
      <c r="AE242" s="30">
        <v>7.4680889847976859</v>
      </c>
      <c r="AF242" s="4"/>
      <c r="AG242" s="4"/>
      <c r="AH242" s="7">
        <f t="shared" si="15"/>
        <v>7.4680889847976859</v>
      </c>
      <c r="AI242" s="2"/>
      <c r="AJ242" s="3">
        <v>2</v>
      </c>
      <c r="AK242" s="6"/>
      <c r="AL242" s="5">
        <v>8.7840000000000007</v>
      </c>
      <c r="AM242" s="36"/>
      <c r="AN242" s="36"/>
      <c r="AO242" s="1"/>
      <c r="AP242">
        <v>24</v>
      </c>
      <c r="AQ242" s="37">
        <v>11.003860216099774</v>
      </c>
      <c r="AR242" s="37">
        <v>0.39914590362811792</v>
      </c>
      <c r="AS242" s="37">
        <v>1.4666780875283445</v>
      </c>
      <c r="AT242" s="37">
        <v>2.0010145702947848</v>
      </c>
      <c r="AU242" s="37">
        <v>38.520186342857144</v>
      </c>
      <c r="AV242" s="3">
        <v>2</v>
      </c>
      <c r="AW242" s="5">
        <v>3.1332</v>
      </c>
      <c r="AX242" s="30">
        <v>6.0323503715585085</v>
      </c>
      <c r="AY242" s="42"/>
      <c r="AZ242" s="27">
        <f t="shared" si="21"/>
        <v>6.0323503715585085</v>
      </c>
      <c r="BA242" s="3">
        <v>2</v>
      </c>
      <c r="BB242" s="30">
        <v>1.3063037182663351</v>
      </c>
      <c r="BC242" s="4"/>
      <c r="BD242" s="27">
        <f t="shared" si="17"/>
        <v>1.3063037182663351</v>
      </c>
      <c r="BE242" s="3">
        <v>2</v>
      </c>
      <c r="BF242" s="2"/>
      <c r="BG242" s="2"/>
      <c r="BJ242">
        <v>4.5</v>
      </c>
    </row>
    <row r="243" spans="1:62" x14ac:dyDescent="0.2">
      <c r="A243" s="23">
        <v>242</v>
      </c>
      <c r="B243" t="s">
        <v>56</v>
      </c>
      <c r="C243" s="9">
        <v>44456</v>
      </c>
      <c r="D243" s="26">
        <v>0.72660879629629627</v>
      </c>
      <c r="E243" s="9">
        <v>44456</v>
      </c>
      <c r="F243" s="25">
        <v>0.44458333333333333</v>
      </c>
      <c r="G243" t="s">
        <v>82</v>
      </c>
      <c r="H243" t="s">
        <v>109</v>
      </c>
      <c r="I243" s="48">
        <v>47.168666666666667</v>
      </c>
      <c r="J243" s="4">
        <v>-122.78700000000001</v>
      </c>
      <c r="K243">
        <v>36</v>
      </c>
      <c r="L243">
        <v>7</v>
      </c>
      <c r="M243" s="28">
        <v>2</v>
      </c>
      <c r="N243" s="5">
        <v>5.0490000000000004</v>
      </c>
      <c r="O243" s="5">
        <v>5.0069999999999997</v>
      </c>
      <c r="P243" s="5">
        <v>15.0684</v>
      </c>
      <c r="Q243" s="2"/>
      <c r="R243" s="1">
        <v>2</v>
      </c>
      <c r="S243" s="2"/>
      <c r="T243" s="29">
        <v>29.834099999999999</v>
      </c>
      <c r="U243" s="4"/>
      <c r="V243" s="3">
        <v>2</v>
      </c>
      <c r="W243" s="2"/>
      <c r="X243" s="5">
        <v>21.978999999999999</v>
      </c>
      <c r="Y243" s="2"/>
      <c r="Z243" s="5">
        <v>7.3251999999999997</v>
      </c>
      <c r="AA243" s="2"/>
      <c r="AB243" s="2"/>
      <c r="AC243" s="3">
        <v>2</v>
      </c>
      <c r="AE243" s="30">
        <v>7.8327017554666334</v>
      </c>
      <c r="AF243" s="4"/>
      <c r="AG243" s="4"/>
      <c r="AH243" s="7">
        <f t="shared" si="15"/>
        <v>7.8327017554666334</v>
      </c>
      <c r="AI243" s="2"/>
      <c r="AJ243" s="3">
        <v>2</v>
      </c>
      <c r="AK243" s="6"/>
      <c r="AL243" s="5">
        <v>8.7970000000000006</v>
      </c>
      <c r="AM243" s="36"/>
      <c r="AN243" s="36"/>
      <c r="AO243" s="1"/>
      <c r="AP243">
        <v>24</v>
      </c>
      <c r="AQ243" s="37">
        <v>9.4219474570231778</v>
      </c>
      <c r="AR243" s="37">
        <v>0.38378963904635938</v>
      </c>
      <c r="AS243" s="37">
        <v>1.3014410083459311</v>
      </c>
      <c r="AT243" s="37">
        <v>1.9604214643109097</v>
      </c>
      <c r="AU243" s="37">
        <v>39.130605645370366</v>
      </c>
      <c r="AV243" s="3">
        <v>2</v>
      </c>
      <c r="AW243" s="5">
        <v>3.3712</v>
      </c>
      <c r="AX243" s="30">
        <v>8.3855983756869463</v>
      </c>
      <c r="AY243" s="42"/>
      <c r="AZ243" s="27">
        <f t="shared" si="21"/>
        <v>8.3855983756869463</v>
      </c>
      <c r="BA243" s="3">
        <v>2</v>
      </c>
      <c r="BB243" s="30">
        <v>1.676960111901584</v>
      </c>
      <c r="BC243" s="4"/>
      <c r="BD243" s="27">
        <f t="shared" si="17"/>
        <v>1.676960111901584</v>
      </c>
      <c r="BE243" s="3">
        <v>2</v>
      </c>
      <c r="BF243" s="2"/>
      <c r="BG243" s="2"/>
      <c r="BJ243">
        <v>4.5</v>
      </c>
    </row>
    <row r="244" spans="1:62" x14ac:dyDescent="0.2">
      <c r="A244" s="23">
        <v>243</v>
      </c>
      <c r="B244" t="s">
        <v>56</v>
      </c>
      <c r="C244" s="9">
        <v>44456</v>
      </c>
      <c r="D244" s="26">
        <v>0.72660879629629627</v>
      </c>
      <c r="E244" s="9">
        <v>44456</v>
      </c>
      <c r="F244" s="25">
        <v>0.44519675925925922</v>
      </c>
      <c r="G244" t="s">
        <v>82</v>
      </c>
      <c r="H244" t="s">
        <v>109</v>
      </c>
      <c r="I244" s="48">
        <v>47.168666666666667</v>
      </c>
      <c r="J244" s="4">
        <v>-122.78700000000001</v>
      </c>
      <c r="K244">
        <v>36</v>
      </c>
      <c r="L244">
        <v>8</v>
      </c>
      <c r="M244" s="28">
        <v>2</v>
      </c>
      <c r="N244" s="5">
        <v>2.806</v>
      </c>
      <c r="O244" s="5">
        <v>2.7829999999999999</v>
      </c>
      <c r="P244" s="5">
        <v>15.101699999999999</v>
      </c>
      <c r="Q244" s="2"/>
      <c r="R244" s="1">
        <v>2</v>
      </c>
      <c r="S244" s="2"/>
      <c r="T244" s="29">
        <v>29.828499999999998</v>
      </c>
      <c r="U244" s="4"/>
      <c r="V244" s="3">
        <v>2</v>
      </c>
      <c r="W244" s="2"/>
      <c r="X244" s="5">
        <v>21.967600000000001</v>
      </c>
      <c r="Y244" s="2"/>
      <c r="Z244" s="5">
        <v>7.4180000000000001</v>
      </c>
      <c r="AA244" s="2"/>
      <c r="AB244" s="2"/>
      <c r="AC244" s="3">
        <v>2</v>
      </c>
      <c r="AE244" s="30">
        <v>7.9745847669951688</v>
      </c>
      <c r="AF244" s="4"/>
      <c r="AG244" s="4"/>
      <c r="AH244" s="7">
        <f t="shared" si="15"/>
        <v>7.9745847669951688</v>
      </c>
      <c r="AI244" s="2"/>
      <c r="AJ244" s="3">
        <v>2</v>
      </c>
      <c r="AK244" s="6"/>
      <c r="AL244" s="5">
        <v>8.81</v>
      </c>
      <c r="AM244" s="36"/>
      <c r="AN244" s="36"/>
      <c r="AO244" s="1"/>
      <c r="AP244">
        <v>24</v>
      </c>
      <c r="AQ244" s="37">
        <v>8.9158550506172851</v>
      </c>
      <c r="AR244" s="37">
        <v>0.35660687901234567</v>
      </c>
      <c r="AS244" s="37">
        <v>1.116755787654321</v>
      </c>
      <c r="AT244" s="37">
        <v>1.9299426864197533</v>
      </c>
      <c r="AU244" s="37">
        <v>39.265127392592596</v>
      </c>
      <c r="AV244" s="3">
        <v>2</v>
      </c>
      <c r="AW244" s="5">
        <v>3.9537</v>
      </c>
      <c r="AX244" s="30">
        <v>9.3785542408435791</v>
      </c>
      <c r="AY244" s="42"/>
      <c r="AZ244" s="27">
        <f t="shared" si="21"/>
        <v>9.3785542408435791</v>
      </c>
      <c r="BA244" s="3">
        <v>2</v>
      </c>
      <c r="BB244" s="30">
        <v>1.7156989802284506</v>
      </c>
      <c r="BC244" s="4"/>
      <c r="BD244" s="27">
        <f t="shared" si="17"/>
        <v>1.7156989802284506</v>
      </c>
      <c r="BE244" s="3">
        <v>2</v>
      </c>
      <c r="BF244" s="2"/>
      <c r="BG244" s="2"/>
      <c r="BJ244">
        <v>4.5</v>
      </c>
    </row>
    <row r="245" spans="1:62" x14ac:dyDescent="0.2">
      <c r="A245" s="23">
        <v>244</v>
      </c>
      <c r="B245" t="s">
        <v>56</v>
      </c>
      <c r="C245" s="9">
        <v>44456</v>
      </c>
      <c r="D245" s="26">
        <v>0.7990624999999999</v>
      </c>
      <c r="E245" s="9">
        <v>44456</v>
      </c>
      <c r="F245" s="25">
        <v>0.51107638888888884</v>
      </c>
      <c r="G245" t="s">
        <v>83</v>
      </c>
      <c r="H245" t="s">
        <v>110</v>
      </c>
      <c r="I245" s="48">
        <v>47.275833333333331</v>
      </c>
      <c r="J245" s="4">
        <v>-122.70733333333334</v>
      </c>
      <c r="K245">
        <v>38</v>
      </c>
      <c r="L245">
        <v>1</v>
      </c>
      <c r="M245" s="28">
        <v>2</v>
      </c>
      <c r="N245" s="5">
        <v>85.658000000000001</v>
      </c>
      <c r="O245" s="5">
        <v>84.927000000000007</v>
      </c>
      <c r="P245" s="5">
        <v>13.4458</v>
      </c>
      <c r="Q245" s="2"/>
      <c r="R245" s="1">
        <v>2</v>
      </c>
      <c r="S245" s="2"/>
      <c r="T245" s="29">
        <v>30.2133</v>
      </c>
      <c r="U245" s="4"/>
      <c r="V245" s="3">
        <v>2</v>
      </c>
      <c r="W245" s="2"/>
      <c r="X245" s="5">
        <v>22.6036</v>
      </c>
      <c r="Y245" s="2"/>
      <c r="Z245" s="5">
        <v>5.3545999999999996</v>
      </c>
      <c r="AA245" s="2"/>
      <c r="AB245" s="2"/>
      <c r="AC245" s="3">
        <v>2</v>
      </c>
      <c r="AE245" s="30">
        <v>5.742059294592222</v>
      </c>
      <c r="AF245" s="30">
        <v>5.7354213065111468</v>
      </c>
      <c r="AG245" s="4"/>
      <c r="AH245" s="7">
        <f t="shared" si="15"/>
        <v>5.7387403005516848</v>
      </c>
      <c r="AI245" s="2"/>
      <c r="AJ245" s="3">
        <v>2</v>
      </c>
      <c r="AK245" s="6"/>
      <c r="AL245" s="5">
        <v>8.5860000000000003</v>
      </c>
      <c r="AM245" s="35">
        <v>30.211067740246914</v>
      </c>
      <c r="AN245" s="35"/>
      <c r="AO245" s="1">
        <v>2</v>
      </c>
      <c r="AQ245" s="37">
        <v>19.477109059817185</v>
      </c>
      <c r="AR245" s="37">
        <v>0.37101797937722952</v>
      </c>
      <c r="AS245" s="37">
        <v>1.3778612558041021</v>
      </c>
      <c r="AT245" s="37">
        <v>2.1855576264194414</v>
      </c>
      <c r="AU245" s="37">
        <v>39.479468636860872</v>
      </c>
      <c r="AV245" s="3">
        <v>2</v>
      </c>
      <c r="AW245" s="5">
        <v>0.31280000000000002</v>
      </c>
      <c r="AX245" s="42"/>
      <c r="AY245" s="42"/>
      <c r="AZ245" s="27"/>
      <c r="BA245" s="3"/>
      <c r="BB245" s="4"/>
      <c r="BC245" s="4"/>
      <c r="BD245" s="27"/>
      <c r="BE245" s="3"/>
      <c r="BF245" s="2"/>
      <c r="BG245" s="2"/>
      <c r="BJ245">
        <v>4.5</v>
      </c>
    </row>
    <row r="246" spans="1:62" x14ac:dyDescent="0.2">
      <c r="A246" s="23">
        <v>245</v>
      </c>
      <c r="B246" t="s">
        <v>56</v>
      </c>
      <c r="C246" s="9">
        <v>44456</v>
      </c>
      <c r="D246" s="26">
        <v>0.7990624999999999</v>
      </c>
      <c r="E246" s="9">
        <v>44456</v>
      </c>
      <c r="F246" s="25">
        <v>0.51116898148148149</v>
      </c>
      <c r="G246" t="s">
        <v>83</v>
      </c>
      <c r="H246" t="s">
        <v>110</v>
      </c>
      <c r="I246" s="48">
        <v>47.275833333333331</v>
      </c>
      <c r="J246" s="4">
        <v>-122.70733333333334</v>
      </c>
      <c r="K246">
        <v>38</v>
      </c>
      <c r="L246">
        <v>2</v>
      </c>
      <c r="M246" s="28">
        <v>2</v>
      </c>
      <c r="N246" s="5">
        <v>85.655000000000001</v>
      </c>
      <c r="O246" s="5">
        <v>84.924000000000007</v>
      </c>
      <c r="P246" s="5">
        <v>13.4459</v>
      </c>
      <c r="Q246" s="2"/>
      <c r="R246" s="1">
        <v>2</v>
      </c>
      <c r="S246" s="2"/>
      <c r="T246" s="29">
        <v>30.213200000000001</v>
      </c>
      <c r="U246" s="4"/>
      <c r="V246" s="3">
        <v>2</v>
      </c>
      <c r="W246" s="2"/>
      <c r="X246" s="5">
        <v>22.6035</v>
      </c>
      <c r="Y246" s="2"/>
      <c r="Z246" s="5">
        <v>5.3639000000000001</v>
      </c>
      <c r="AA246" s="2"/>
      <c r="AB246" s="2"/>
      <c r="AC246" s="3">
        <v>2</v>
      </c>
      <c r="AE246" s="30">
        <v>5.7534902194658395</v>
      </c>
      <c r="AF246" s="30">
        <v>5.7536088517613475</v>
      </c>
      <c r="AG246" s="4"/>
      <c r="AH246" s="7">
        <f t="shared" si="15"/>
        <v>5.7535495356135939</v>
      </c>
      <c r="AI246" s="2"/>
      <c r="AJ246" s="3">
        <v>2</v>
      </c>
      <c r="AK246" s="6"/>
      <c r="AL246" s="5">
        <v>8.5860000000000003</v>
      </c>
      <c r="AM246" s="36"/>
      <c r="AN246" s="36"/>
      <c r="AO246" s="1"/>
      <c r="AQ246" s="7"/>
      <c r="AR246" s="7"/>
      <c r="AS246" s="3"/>
      <c r="AT246" s="3"/>
      <c r="AU246" s="7"/>
      <c r="AV246" s="3"/>
      <c r="AW246" s="5">
        <v>0.32719999999999999</v>
      </c>
      <c r="AX246" s="42"/>
      <c r="AY246" s="42"/>
      <c r="AZ246" s="27"/>
      <c r="BA246" s="3"/>
      <c r="BB246" s="4"/>
      <c r="BC246" s="4"/>
      <c r="BD246" s="27"/>
      <c r="BE246" s="3"/>
      <c r="BF246" s="2"/>
      <c r="BG246" s="2"/>
      <c r="BJ246">
        <v>4.5</v>
      </c>
    </row>
    <row r="247" spans="1:62" x14ac:dyDescent="0.2">
      <c r="A247" s="23">
        <v>246</v>
      </c>
      <c r="B247" t="s">
        <v>56</v>
      </c>
      <c r="C247" s="9">
        <v>44456</v>
      </c>
      <c r="D247" s="26">
        <v>0.7990624999999999</v>
      </c>
      <c r="E247" s="9">
        <v>44456</v>
      </c>
      <c r="F247" s="25">
        <v>0.51208333333333333</v>
      </c>
      <c r="G247" t="s">
        <v>83</v>
      </c>
      <c r="H247" t="s">
        <v>110</v>
      </c>
      <c r="I247" s="48">
        <v>47.275833333333331</v>
      </c>
      <c r="J247" s="4">
        <v>-122.70733333333334</v>
      </c>
      <c r="K247">
        <v>38</v>
      </c>
      <c r="L247">
        <v>3</v>
      </c>
      <c r="M247" s="28">
        <v>2</v>
      </c>
      <c r="N247" s="5">
        <v>80.760000000000005</v>
      </c>
      <c r="O247" s="5">
        <v>80.070999999999998</v>
      </c>
      <c r="P247" s="5">
        <v>13.4491</v>
      </c>
      <c r="Q247" s="2"/>
      <c r="R247" s="1">
        <v>2</v>
      </c>
      <c r="S247" s="2"/>
      <c r="T247" s="29">
        <v>30.209299999999999</v>
      </c>
      <c r="U247" s="4"/>
      <c r="V247" s="3">
        <v>2</v>
      </c>
      <c r="W247" s="2"/>
      <c r="X247" s="5">
        <v>22.599699999999999</v>
      </c>
      <c r="Y247" s="2"/>
      <c r="Z247" s="5">
        <v>5.3516000000000004</v>
      </c>
      <c r="AA247" s="2"/>
      <c r="AB247" s="2"/>
      <c r="AC247" s="3">
        <v>2</v>
      </c>
      <c r="AE247" s="4"/>
      <c r="AF247" s="4"/>
      <c r="AG247" s="4"/>
      <c r="AH247" s="7"/>
      <c r="AI247" s="2"/>
      <c r="AJ247" s="3"/>
      <c r="AK247" s="6"/>
      <c r="AL247" s="5">
        <v>8.5850000000000009</v>
      </c>
      <c r="AM247" s="36"/>
      <c r="AN247" s="36"/>
      <c r="AO247" s="1"/>
      <c r="AQ247" s="37">
        <v>19.624739348305589</v>
      </c>
      <c r="AR247" s="37">
        <v>0.3505287579369798</v>
      </c>
      <c r="AS247" s="37">
        <v>1.3405406341557669</v>
      </c>
      <c r="AT247" s="37">
        <v>2.2122530799346021</v>
      </c>
      <c r="AU247" s="37">
        <v>39.565231755766938</v>
      </c>
      <c r="AV247" s="3">
        <v>2</v>
      </c>
      <c r="AW247" s="5">
        <v>0.25419999999999998</v>
      </c>
      <c r="AX247" s="42"/>
      <c r="AY247" s="42"/>
      <c r="AZ247" s="27"/>
      <c r="BA247" s="3"/>
      <c r="BB247" s="4"/>
      <c r="BC247" s="4"/>
      <c r="BD247" s="27"/>
      <c r="BE247" s="3"/>
      <c r="BF247" s="2"/>
      <c r="BG247" s="2"/>
      <c r="BJ247">
        <v>4.5</v>
      </c>
    </row>
    <row r="248" spans="1:62" x14ac:dyDescent="0.2">
      <c r="A248" s="23">
        <v>247</v>
      </c>
      <c r="B248" t="s">
        <v>56</v>
      </c>
      <c r="C248" s="9">
        <v>44456</v>
      </c>
      <c r="D248" s="26">
        <v>0.7990624999999999</v>
      </c>
      <c r="E248" s="9">
        <v>44456</v>
      </c>
      <c r="F248" s="25">
        <v>0.51340277777777776</v>
      </c>
      <c r="G248" t="s">
        <v>83</v>
      </c>
      <c r="H248" t="s">
        <v>110</v>
      </c>
      <c r="I248" s="48">
        <v>47.275833333333331</v>
      </c>
      <c r="J248" s="4">
        <v>-122.70733333333334</v>
      </c>
      <c r="K248">
        <v>38</v>
      </c>
      <c r="L248">
        <v>4</v>
      </c>
      <c r="M248" s="28">
        <v>2</v>
      </c>
      <c r="N248" s="5">
        <v>50.518999999999998</v>
      </c>
      <c r="O248" s="5">
        <v>50.093000000000004</v>
      </c>
      <c r="P248" s="5">
        <v>13.578799999999999</v>
      </c>
      <c r="Q248" s="2"/>
      <c r="R248" s="1">
        <v>2</v>
      </c>
      <c r="S248" s="2"/>
      <c r="T248" s="29">
        <v>30.1326</v>
      </c>
      <c r="U248" s="4"/>
      <c r="V248" s="3">
        <v>2</v>
      </c>
      <c r="W248" s="2"/>
      <c r="X248" s="5">
        <v>22.514199999999999</v>
      </c>
      <c r="Y248" s="2"/>
      <c r="Z248" s="5">
        <v>5.3452999999999999</v>
      </c>
      <c r="AA248" s="2"/>
      <c r="AB248" s="2"/>
      <c r="AC248" s="3">
        <v>2</v>
      </c>
      <c r="AE248" s="30">
        <v>5.7194585416196126</v>
      </c>
      <c r="AF248" s="30">
        <v>5.7366855538546302</v>
      </c>
      <c r="AG248" s="4"/>
      <c r="AH248" s="7">
        <f t="shared" si="15"/>
        <v>5.7280720477371219</v>
      </c>
      <c r="AI248" s="2"/>
      <c r="AJ248" s="3">
        <v>2</v>
      </c>
      <c r="AK248" s="6"/>
      <c r="AL248" s="5">
        <v>8.5809999999999995</v>
      </c>
      <c r="AM248" s="36">
        <v>30.145</v>
      </c>
      <c r="AN248" s="36"/>
      <c r="AO248" s="1">
        <v>2</v>
      </c>
      <c r="AQ248" s="37">
        <v>19.410791756249999</v>
      </c>
      <c r="AR248" s="37">
        <v>0.43561918124999999</v>
      </c>
      <c r="AS248" s="37">
        <v>1.34692215625</v>
      </c>
      <c r="AT248" s="37">
        <v>2.2256399437500001</v>
      </c>
      <c r="AU248" s="37">
        <v>39.409365899999997</v>
      </c>
      <c r="AV248" s="3">
        <v>2</v>
      </c>
      <c r="AW248" s="5">
        <v>0.15859999999999999</v>
      </c>
      <c r="AX248" s="30">
        <v>0.51656663505258404</v>
      </c>
      <c r="AY248" s="30">
        <v>0.84372550391922074</v>
      </c>
      <c r="AZ248" s="27">
        <f>AVERAGE(AX248:AY248)</f>
        <v>0.68014606948590239</v>
      </c>
      <c r="BA248" s="3">
        <v>2</v>
      </c>
      <c r="BB248" s="30">
        <v>0.84964921940294069</v>
      </c>
      <c r="BC248" s="30">
        <v>0.8874252566804236</v>
      </c>
      <c r="BD248" s="27">
        <f t="shared" si="17"/>
        <v>0.86853723804168215</v>
      </c>
      <c r="BE248" s="3">
        <v>2</v>
      </c>
      <c r="BF248" s="2"/>
      <c r="BG248" s="2"/>
      <c r="BJ248">
        <v>4.5</v>
      </c>
    </row>
    <row r="249" spans="1:62" x14ac:dyDescent="0.2">
      <c r="A249" s="23">
        <v>248</v>
      </c>
      <c r="B249" t="s">
        <v>56</v>
      </c>
      <c r="C249" s="9">
        <v>44456</v>
      </c>
      <c r="D249" s="26">
        <v>0.7990624999999999</v>
      </c>
      <c r="E249" s="9">
        <v>44456</v>
      </c>
      <c r="F249" s="25">
        <v>0.5134953703703703</v>
      </c>
      <c r="G249" t="s">
        <v>83</v>
      </c>
      <c r="H249" t="s">
        <v>110</v>
      </c>
      <c r="I249" s="48">
        <v>47.275833333333331</v>
      </c>
      <c r="J249" s="4">
        <v>-122.70733333333334</v>
      </c>
      <c r="K249">
        <v>38</v>
      </c>
      <c r="L249">
        <v>5</v>
      </c>
      <c r="M249" s="28">
        <v>2</v>
      </c>
      <c r="N249" s="5">
        <v>50.512</v>
      </c>
      <c r="O249" s="5">
        <v>50.085000000000001</v>
      </c>
      <c r="P249" s="5">
        <v>13.579700000000001</v>
      </c>
      <c r="Q249" s="2"/>
      <c r="R249" s="1">
        <v>2</v>
      </c>
      <c r="S249" s="2"/>
      <c r="T249" s="29">
        <v>30.133199999999999</v>
      </c>
      <c r="U249" s="4"/>
      <c r="V249" s="3">
        <v>2</v>
      </c>
      <c r="W249" s="2"/>
      <c r="X249" s="5">
        <v>22.514500000000002</v>
      </c>
      <c r="Y249" s="2"/>
      <c r="Z249" s="5">
        <v>5.351</v>
      </c>
      <c r="AA249" s="2"/>
      <c r="AB249" s="2"/>
      <c r="AC249" s="3">
        <v>2</v>
      </c>
      <c r="AE249" s="4"/>
      <c r="AF249" s="4"/>
      <c r="AG249" s="4"/>
      <c r="AH249" s="7"/>
      <c r="AI249" s="2"/>
      <c r="AJ249" s="3"/>
      <c r="AK249" s="6"/>
      <c r="AL249" s="5">
        <v>8.5809999999999995</v>
      </c>
      <c r="AM249" s="36"/>
      <c r="AN249" s="36"/>
      <c r="AO249" s="1"/>
      <c r="AQ249" s="7"/>
      <c r="AR249" s="7"/>
      <c r="AS249" s="3"/>
      <c r="AT249" s="3"/>
      <c r="AU249" s="7"/>
      <c r="AV249" s="3"/>
      <c r="AW249" s="5">
        <v>0.2195</v>
      </c>
      <c r="AX249" s="42"/>
      <c r="AY249" s="42"/>
      <c r="AZ249" s="27"/>
      <c r="BA249" s="3"/>
      <c r="BB249" s="4"/>
      <c r="BC249" s="4"/>
      <c r="BD249" s="27"/>
      <c r="BE249" s="3"/>
      <c r="BF249" s="2"/>
      <c r="BG249" s="2"/>
      <c r="BJ249">
        <v>4.5</v>
      </c>
    </row>
    <row r="250" spans="1:62" x14ac:dyDescent="0.2">
      <c r="A250" s="23">
        <v>249</v>
      </c>
      <c r="B250" t="s">
        <v>56</v>
      </c>
      <c r="C250" s="9">
        <v>44456</v>
      </c>
      <c r="D250" s="26">
        <v>0.7990624999999999</v>
      </c>
      <c r="E250" s="9">
        <v>44456</v>
      </c>
      <c r="F250" s="25">
        <v>0.51459490740740743</v>
      </c>
      <c r="G250" t="s">
        <v>83</v>
      </c>
      <c r="H250" t="s">
        <v>110</v>
      </c>
      <c r="I250" s="48">
        <v>47.275833333333331</v>
      </c>
      <c r="J250" s="4">
        <v>-122.70733333333334</v>
      </c>
      <c r="K250">
        <v>38</v>
      </c>
      <c r="L250">
        <v>6</v>
      </c>
      <c r="M250" s="28">
        <v>2</v>
      </c>
      <c r="N250" s="5">
        <v>30.283000000000001</v>
      </c>
      <c r="O250" s="5">
        <v>30.029</v>
      </c>
      <c r="P250" s="5">
        <v>13.7439</v>
      </c>
      <c r="Q250" s="2"/>
      <c r="R250" s="1">
        <v>2</v>
      </c>
      <c r="S250" s="2"/>
      <c r="T250" s="29">
        <v>30.0822</v>
      </c>
      <c r="U250" s="4"/>
      <c r="V250" s="3">
        <v>2</v>
      </c>
      <c r="W250" s="2"/>
      <c r="X250" s="5">
        <v>22.4421</v>
      </c>
      <c r="Y250" s="2"/>
      <c r="Z250" s="5">
        <v>5.6055000000000001</v>
      </c>
      <c r="AA250" s="2"/>
      <c r="AB250" s="2"/>
      <c r="AC250" s="3">
        <v>2</v>
      </c>
      <c r="AE250" s="30">
        <v>5.9825020626954952</v>
      </c>
      <c r="AF250" s="30">
        <v>5.9707322827425182</v>
      </c>
      <c r="AG250" s="4"/>
      <c r="AH250" s="7">
        <f t="shared" si="15"/>
        <v>5.9766171727190063</v>
      </c>
      <c r="AI250" s="2"/>
      <c r="AJ250" s="3">
        <v>2</v>
      </c>
      <c r="AK250" s="6"/>
      <c r="AL250" s="5">
        <v>8.6129999999999995</v>
      </c>
      <c r="AM250" s="36"/>
      <c r="AN250" s="36"/>
      <c r="AO250" s="1"/>
      <c r="AQ250" s="37">
        <v>18.618682588822832</v>
      </c>
      <c r="AR250" s="37">
        <v>0.50459848466111767</v>
      </c>
      <c r="AS250" s="37">
        <v>1.2718402367419739</v>
      </c>
      <c r="AT250" s="37">
        <v>2.1736212756242566</v>
      </c>
      <c r="AU250" s="37">
        <v>37.835104797146251</v>
      </c>
      <c r="AV250" s="3">
        <v>2</v>
      </c>
      <c r="AW250" s="5">
        <v>0.1167</v>
      </c>
      <c r="AX250" s="30">
        <v>0.22958517113448179</v>
      </c>
      <c r="AY250" s="30">
        <v>0.26976257608301601</v>
      </c>
      <c r="AZ250" s="27">
        <f>AVERAGE(AX250:AY250)</f>
        <v>0.2496738736087489</v>
      </c>
      <c r="BA250" s="3">
        <v>2</v>
      </c>
      <c r="BB250" s="30">
        <v>0.9416491870251118</v>
      </c>
      <c r="BC250" s="30">
        <v>0.66197548441417575</v>
      </c>
      <c r="BD250" s="27">
        <f t="shared" si="17"/>
        <v>0.80181233571964383</v>
      </c>
      <c r="BE250" s="3">
        <v>2</v>
      </c>
      <c r="BF250" s="2"/>
      <c r="BG250" s="2"/>
      <c r="BJ250">
        <v>4.5</v>
      </c>
    </row>
    <row r="251" spans="1:62" x14ac:dyDescent="0.2">
      <c r="A251" s="23">
        <v>250</v>
      </c>
      <c r="B251" t="s">
        <v>56</v>
      </c>
      <c r="C251" s="9">
        <v>44456</v>
      </c>
      <c r="D251" s="26">
        <v>0.7990624999999999</v>
      </c>
      <c r="E251" s="9">
        <v>44456</v>
      </c>
      <c r="F251" s="25">
        <v>0.51545138888888886</v>
      </c>
      <c r="G251" t="s">
        <v>83</v>
      </c>
      <c r="H251" t="s">
        <v>110</v>
      </c>
      <c r="I251" s="48">
        <v>47.275833333333331</v>
      </c>
      <c r="J251" s="4">
        <v>-122.70733333333334</v>
      </c>
      <c r="K251">
        <v>38</v>
      </c>
      <c r="L251">
        <v>7</v>
      </c>
      <c r="M251" s="28">
        <v>2</v>
      </c>
      <c r="N251" s="5">
        <v>20.218</v>
      </c>
      <c r="O251" s="5">
        <v>20.048999999999999</v>
      </c>
      <c r="P251" s="5">
        <v>13.781000000000001</v>
      </c>
      <c r="Q251" s="2"/>
      <c r="R251" s="1">
        <v>2</v>
      </c>
      <c r="S251" s="2"/>
      <c r="T251" s="29">
        <v>30.033799999999999</v>
      </c>
      <c r="U251" s="4"/>
      <c r="V251" s="3">
        <v>2</v>
      </c>
      <c r="W251" s="2"/>
      <c r="X251" s="5">
        <v>22.397099999999998</v>
      </c>
      <c r="Y251" s="2"/>
      <c r="Z251" s="5">
        <v>5.5392999999999999</v>
      </c>
      <c r="AA251" s="2"/>
      <c r="AB251" s="2"/>
      <c r="AC251" s="3">
        <v>2</v>
      </c>
      <c r="AE251" s="30">
        <v>6.0179682804895016</v>
      </c>
      <c r="AF251" s="4"/>
      <c r="AG251" s="4"/>
      <c r="AH251" s="7">
        <f t="shared" si="15"/>
        <v>6.0179682804895016</v>
      </c>
      <c r="AI251" s="2"/>
      <c r="AJ251" s="3">
        <v>2</v>
      </c>
      <c r="AK251" s="6"/>
      <c r="AL251" s="5">
        <v>8.6029999999999998</v>
      </c>
      <c r="AM251" s="35">
        <v>30.092377735300342</v>
      </c>
      <c r="AN251" s="35"/>
      <c r="AO251" s="1">
        <v>2</v>
      </c>
      <c r="AQ251" s="37">
        <v>18.144852453782697</v>
      </c>
      <c r="AR251" s="37">
        <v>0.4845515681703329</v>
      </c>
      <c r="AS251" s="37">
        <v>1.1954181799420334</v>
      </c>
      <c r="AT251" s="37">
        <v>2.1633734100401307</v>
      </c>
      <c r="AU251" s="37">
        <v>37.998580157550535</v>
      </c>
      <c r="AV251" s="3">
        <v>2</v>
      </c>
      <c r="AW251" s="5">
        <v>0.15559999999999999</v>
      </c>
      <c r="AX251" s="30">
        <v>0.41325330804206734</v>
      </c>
      <c r="AY251" s="30">
        <v>0.36159664453680884</v>
      </c>
      <c r="AZ251" s="27">
        <f>AVERAGE(AX251:AY251)</f>
        <v>0.38742497628943806</v>
      </c>
      <c r="BA251" s="3">
        <v>2</v>
      </c>
      <c r="BB251" s="30">
        <v>0.74858137178549689</v>
      </c>
      <c r="BC251" s="30">
        <v>0.82832690036650836</v>
      </c>
      <c r="BD251" s="27">
        <f t="shared" si="17"/>
        <v>0.78845413607600268</v>
      </c>
      <c r="BE251" s="3">
        <v>2</v>
      </c>
      <c r="BF251" s="2"/>
      <c r="BG251" s="2"/>
      <c r="BJ251">
        <v>4.5</v>
      </c>
    </row>
    <row r="252" spans="1:62" x14ac:dyDescent="0.2">
      <c r="A252" s="23">
        <v>251</v>
      </c>
      <c r="B252" t="s">
        <v>56</v>
      </c>
      <c r="C252" s="9">
        <v>44456</v>
      </c>
      <c r="D252" s="26">
        <v>0.7990624999999999</v>
      </c>
      <c r="E252" s="9">
        <v>44456</v>
      </c>
      <c r="F252" s="25">
        <v>0.51657407407407407</v>
      </c>
      <c r="G252" t="s">
        <v>83</v>
      </c>
      <c r="H252" t="s">
        <v>110</v>
      </c>
      <c r="I252" s="48">
        <v>47.275833333333331</v>
      </c>
      <c r="J252" s="4">
        <v>-122.70733333333334</v>
      </c>
      <c r="K252">
        <v>38</v>
      </c>
      <c r="L252">
        <v>8</v>
      </c>
      <c r="M252" s="28">
        <v>2</v>
      </c>
      <c r="N252" s="5">
        <v>10.097</v>
      </c>
      <c r="O252" s="5">
        <v>10.013</v>
      </c>
      <c r="P252" s="5">
        <v>14.6084</v>
      </c>
      <c r="Q252" s="2"/>
      <c r="R252" s="1">
        <v>2</v>
      </c>
      <c r="S252" s="2"/>
      <c r="T252" s="29">
        <v>29.840199999999999</v>
      </c>
      <c r="U252" s="4"/>
      <c r="V252" s="3">
        <v>2</v>
      </c>
      <c r="W252" s="2"/>
      <c r="X252" s="5">
        <v>22.079799999999999</v>
      </c>
      <c r="Y252" s="2"/>
      <c r="Z252" s="5">
        <v>8.657</v>
      </c>
      <c r="AA252" s="2"/>
      <c r="AB252" s="2"/>
      <c r="AC252" s="3">
        <v>2</v>
      </c>
      <c r="AE252" s="30">
        <v>7.5133881854539419</v>
      </c>
      <c r="AF252" s="30">
        <v>7.5146441155849537</v>
      </c>
      <c r="AG252" s="4"/>
      <c r="AH252" s="7">
        <f t="shared" si="15"/>
        <v>7.5140161505194474</v>
      </c>
      <c r="AI252" s="2"/>
      <c r="AJ252" s="3">
        <v>2</v>
      </c>
      <c r="AK252" s="6"/>
      <c r="AL252" s="5">
        <v>8.8680000000000003</v>
      </c>
      <c r="AM252" s="36"/>
      <c r="AN252" s="36"/>
      <c r="AO252" s="1"/>
      <c r="AQ252" s="37">
        <v>12.63597670716409</v>
      </c>
      <c r="AR252" s="37">
        <v>0.46862452660523179</v>
      </c>
      <c r="AS252" s="37">
        <v>0.31858933671224732</v>
      </c>
      <c r="AT252" s="37">
        <v>1.8011088883769324</v>
      </c>
      <c r="AU252" s="37">
        <v>31.574288119143873</v>
      </c>
      <c r="AV252" s="3">
        <v>2</v>
      </c>
      <c r="AW252" s="5">
        <v>16.058700000000002</v>
      </c>
      <c r="AY252"/>
      <c r="AZ252" s="27"/>
      <c r="BA252" s="3"/>
      <c r="BC252"/>
      <c r="BD252" s="27"/>
      <c r="BE252" s="3"/>
      <c r="BF252" s="2"/>
      <c r="BG252" s="2"/>
      <c r="BJ252">
        <v>4.5</v>
      </c>
    </row>
    <row r="253" spans="1:62" x14ac:dyDescent="0.2">
      <c r="A253" s="23">
        <v>252</v>
      </c>
      <c r="B253" t="s">
        <v>56</v>
      </c>
      <c r="C253" s="9">
        <v>44456</v>
      </c>
      <c r="D253" s="26">
        <v>0.7990624999999999</v>
      </c>
      <c r="E253" s="9">
        <v>44456</v>
      </c>
      <c r="F253" s="25">
        <v>0.51748842592592592</v>
      </c>
      <c r="G253" t="s">
        <v>83</v>
      </c>
      <c r="H253" t="s">
        <v>110</v>
      </c>
      <c r="I253" s="48">
        <v>47.275833333333331</v>
      </c>
      <c r="J253" s="4">
        <v>-122.70733333333334</v>
      </c>
      <c r="K253">
        <v>38</v>
      </c>
      <c r="L253">
        <v>9</v>
      </c>
      <c r="M253" s="28">
        <v>2</v>
      </c>
      <c r="N253" s="5">
        <v>4.984</v>
      </c>
      <c r="O253" s="5">
        <v>4.9420000000000002</v>
      </c>
      <c r="P253" s="5">
        <v>14.6105</v>
      </c>
      <c r="Q253" s="2"/>
      <c r="R253" s="1">
        <v>2</v>
      </c>
      <c r="S253" s="2"/>
      <c r="T253" s="29">
        <v>29.874300000000002</v>
      </c>
      <c r="U253" s="4"/>
      <c r="V253" s="3">
        <v>2</v>
      </c>
      <c r="W253" s="2"/>
      <c r="X253" s="5">
        <v>22.105499999999999</v>
      </c>
      <c r="Y253" s="2"/>
      <c r="Z253" s="5">
        <v>8.7340999999999998</v>
      </c>
      <c r="AA253" s="2"/>
      <c r="AB253" s="2"/>
      <c r="AC253" s="3">
        <v>2</v>
      </c>
      <c r="AE253" s="30">
        <v>9.462471326930844</v>
      </c>
      <c r="AF253" s="30">
        <v>9.2764825005233096</v>
      </c>
      <c r="AG253" s="4"/>
      <c r="AH253" s="7">
        <f t="shared" si="15"/>
        <v>9.3694769137270768</v>
      </c>
      <c r="AI253" s="2"/>
      <c r="AJ253" s="3">
        <v>2</v>
      </c>
      <c r="AK253" s="6"/>
      <c r="AL253" s="5">
        <v>8.8879999999999999</v>
      </c>
      <c r="AM253" s="36"/>
      <c r="AN253" s="36"/>
      <c r="AO253" s="1"/>
      <c r="AQ253" s="37">
        <v>5.5591945653463135</v>
      </c>
      <c r="AR253" s="37">
        <v>0.31974085565546972</v>
      </c>
      <c r="AS253" s="37">
        <v>0.12642561825951248</v>
      </c>
      <c r="AT253" s="37">
        <v>1.311954318393282</v>
      </c>
      <c r="AU253" s="37">
        <v>25.267912506064206</v>
      </c>
      <c r="AV253" s="3">
        <v>2</v>
      </c>
      <c r="AW253" s="5">
        <v>16.232700000000001</v>
      </c>
      <c r="AX253" s="30">
        <v>24.628749233451536</v>
      </c>
      <c r="AY253" s="30">
        <v>19.847638044575952</v>
      </c>
      <c r="AZ253" s="27">
        <f>AVERAGE(AX253:AY253)</f>
        <v>22.238193639013744</v>
      </c>
      <c r="BA253" s="3"/>
      <c r="BB253" s="30">
        <v>5.8982720274351061</v>
      </c>
      <c r="BC253" s="30">
        <v>4.7717086944909006</v>
      </c>
      <c r="BD253" s="27">
        <f t="shared" si="17"/>
        <v>5.3349903609630029</v>
      </c>
      <c r="BE253" s="3">
        <v>2</v>
      </c>
      <c r="BF253" s="2"/>
      <c r="BG253" s="2"/>
      <c r="BJ253">
        <v>4.5</v>
      </c>
    </row>
    <row r="254" spans="1:62" x14ac:dyDescent="0.2">
      <c r="A254" s="23">
        <v>253</v>
      </c>
      <c r="B254" t="s">
        <v>56</v>
      </c>
      <c r="C254" s="9">
        <v>44456</v>
      </c>
      <c r="D254" s="26">
        <v>0.7990624999999999</v>
      </c>
      <c r="E254" s="9">
        <v>44456</v>
      </c>
      <c r="F254" s="25">
        <v>0.51810185185185187</v>
      </c>
      <c r="G254" t="s">
        <v>83</v>
      </c>
      <c r="H254" t="s">
        <v>110</v>
      </c>
      <c r="I254" s="48">
        <v>47.275833333333331</v>
      </c>
      <c r="J254" s="4">
        <v>-122.70733333333334</v>
      </c>
      <c r="K254">
        <v>38</v>
      </c>
      <c r="L254">
        <v>10</v>
      </c>
      <c r="M254" s="28">
        <v>2</v>
      </c>
      <c r="N254" s="5">
        <v>2.6749999999999998</v>
      </c>
      <c r="O254" s="5">
        <v>2.6520000000000001</v>
      </c>
      <c r="P254" s="5">
        <v>14.963100000000001</v>
      </c>
      <c r="Q254" s="2"/>
      <c r="R254" s="1">
        <v>2</v>
      </c>
      <c r="S254" s="2"/>
      <c r="T254" s="29">
        <v>29.8233</v>
      </c>
      <c r="U254" s="4"/>
      <c r="V254" s="3">
        <v>2</v>
      </c>
      <c r="W254" s="2"/>
      <c r="X254" s="5">
        <v>21.992799999999999</v>
      </c>
      <c r="Y254" s="2"/>
      <c r="Z254" s="5">
        <v>9.5101999999999993</v>
      </c>
      <c r="AA254" s="2"/>
      <c r="AB254" s="2"/>
      <c r="AC254" s="3">
        <v>2</v>
      </c>
      <c r="AE254" s="30">
        <v>9.8375322792504267</v>
      </c>
      <c r="AF254" s="30">
        <v>9.8717996761595579</v>
      </c>
      <c r="AG254" s="4"/>
      <c r="AH254" s="7">
        <f t="shared" si="15"/>
        <v>9.8546659777049932</v>
      </c>
      <c r="AI254" s="2"/>
      <c r="AJ254" s="3">
        <v>2</v>
      </c>
      <c r="AK254" s="6"/>
      <c r="AL254" s="5">
        <v>8.968</v>
      </c>
      <c r="AM254" s="36">
        <v>29.853000000000002</v>
      </c>
      <c r="AN254" s="36"/>
      <c r="AO254" s="1">
        <v>2</v>
      </c>
      <c r="AQ254" s="37">
        <v>3.4746125860879911</v>
      </c>
      <c r="AR254" s="37">
        <v>0.24752333721759809</v>
      </c>
      <c r="AS254" s="37">
        <v>5.3414508204518429E-2</v>
      </c>
      <c r="AT254" s="37">
        <v>1.1496371561236622</v>
      </c>
      <c r="AU254" s="37">
        <v>21.653264039001186</v>
      </c>
      <c r="AV254" s="3">
        <v>2</v>
      </c>
      <c r="AW254" s="5">
        <v>14.31</v>
      </c>
      <c r="AX254" s="30">
        <v>23.279936353036451</v>
      </c>
      <c r="AY254" s="30">
        <v>24.163839261904204</v>
      </c>
      <c r="AZ254" s="27">
        <f>AVERAGE(AX254:AY254)</f>
        <v>23.721887807470328</v>
      </c>
      <c r="BA254" s="3">
        <v>2</v>
      </c>
      <c r="BB254" s="30">
        <v>4.3006388367721469</v>
      </c>
      <c r="BC254" s="30">
        <v>3.842890583797034</v>
      </c>
      <c r="BD254" s="27">
        <f t="shared" si="17"/>
        <v>4.0717647102845902</v>
      </c>
      <c r="BE254" s="3">
        <v>2</v>
      </c>
      <c r="BF254" s="2"/>
      <c r="BG254" s="2"/>
      <c r="BJ254">
        <v>4.5</v>
      </c>
    </row>
    <row r="255" spans="1:62" x14ac:dyDescent="0.2">
      <c r="A255" s="23">
        <v>254</v>
      </c>
      <c r="B255" t="s">
        <v>56</v>
      </c>
      <c r="C255" s="9">
        <v>44456</v>
      </c>
      <c r="D255" s="26">
        <v>0.7990624999999999</v>
      </c>
      <c r="E255" s="9">
        <v>44456</v>
      </c>
      <c r="F255" s="25">
        <v>0.51820601851851855</v>
      </c>
      <c r="G255" t="s">
        <v>83</v>
      </c>
      <c r="H255" t="s">
        <v>110</v>
      </c>
      <c r="I255" s="48">
        <v>47.275833333333331</v>
      </c>
      <c r="J255" s="4">
        <v>-122.70733333333334</v>
      </c>
      <c r="K255">
        <v>38</v>
      </c>
      <c r="L255">
        <v>11</v>
      </c>
      <c r="M255" s="28">
        <v>2</v>
      </c>
      <c r="N255" s="5">
        <v>2.6749999999999998</v>
      </c>
      <c r="O255" s="5">
        <v>2.653</v>
      </c>
      <c r="P255" s="5">
        <v>15.122199999999999</v>
      </c>
      <c r="Q255" s="2"/>
      <c r="R255" s="1">
        <v>2</v>
      </c>
      <c r="S255" s="2"/>
      <c r="T255" s="29">
        <v>29.78</v>
      </c>
      <c r="U255" s="4"/>
      <c r="V255" s="3">
        <v>2</v>
      </c>
      <c r="W255" s="2"/>
      <c r="X255" s="5">
        <v>21.925899999999999</v>
      </c>
      <c r="Y255" s="2"/>
      <c r="Z255" s="5">
        <v>9.9231999999999996</v>
      </c>
      <c r="AA255" s="2"/>
      <c r="AB255" s="2"/>
      <c r="AC255" s="3">
        <v>2</v>
      </c>
      <c r="AE255" s="4"/>
      <c r="AF255" s="4"/>
      <c r="AG255" s="4"/>
      <c r="AH255" s="7"/>
      <c r="AI255" s="2"/>
      <c r="AJ255" s="3">
        <v>2</v>
      </c>
      <c r="AK255" s="6"/>
      <c r="AL255" s="5">
        <v>8.9909999999999997</v>
      </c>
      <c r="AM255" s="36"/>
      <c r="AN255" s="36"/>
      <c r="AO255" s="1"/>
      <c r="AQ255" s="7"/>
      <c r="AR255" s="7"/>
      <c r="AS255" s="3"/>
      <c r="AT255" s="3"/>
      <c r="AU255" s="7"/>
      <c r="AV255" s="3">
        <v>2</v>
      </c>
      <c r="AW255" s="5">
        <v>13.6892</v>
      </c>
      <c r="AX255" s="42"/>
      <c r="AY255" s="7"/>
      <c r="AZ255" s="1"/>
      <c r="BA255" s="4"/>
      <c r="BB255" s="4"/>
      <c r="BC255" s="7"/>
      <c r="BD255" s="1"/>
      <c r="BE255" s="4"/>
      <c r="BF255" s="2"/>
      <c r="BG255" s="2"/>
      <c r="BJ255">
        <v>4.5</v>
      </c>
    </row>
    <row r="256" spans="1:62" x14ac:dyDescent="0.2">
      <c r="Q256" s="2"/>
      <c r="S256" s="2"/>
      <c r="U256" s="4"/>
      <c r="W256" s="2"/>
      <c r="Y256" s="2"/>
      <c r="AA256" s="2"/>
      <c r="AB256" s="2"/>
      <c r="AI256" s="2"/>
      <c r="AK256" s="6"/>
      <c r="BF256" s="2"/>
      <c r="BG256" s="2"/>
    </row>
    <row r="257" spans="17:59" x14ac:dyDescent="0.2">
      <c r="Q257" s="2"/>
      <c r="S257" s="2"/>
      <c r="U257" s="4"/>
      <c r="W257" s="2"/>
      <c r="Y257" s="2"/>
      <c r="AA257" s="2"/>
      <c r="AB257" s="2"/>
      <c r="AI257" s="2"/>
      <c r="AK257" s="6"/>
      <c r="BF257" s="2"/>
      <c r="BG257" s="2"/>
    </row>
    <row r="258" spans="17:59" x14ac:dyDescent="0.2">
      <c r="Q258" s="2"/>
      <c r="S258" s="2"/>
      <c r="U258" s="4"/>
      <c r="W258" s="2"/>
      <c r="Y258" s="2"/>
      <c r="AA258" s="2"/>
      <c r="AB258" s="2"/>
      <c r="AI258" s="2"/>
      <c r="AK258" s="6"/>
      <c r="BF258" s="2"/>
      <c r="BG258" s="2"/>
    </row>
    <row r="259" spans="17:59" x14ac:dyDescent="0.2">
      <c r="Q259" s="2"/>
      <c r="S259" s="2"/>
      <c r="U259" s="4"/>
      <c r="W259" s="2"/>
      <c r="Y259" s="2"/>
      <c r="AA259" s="2"/>
      <c r="AB259" s="2"/>
      <c r="AI259" s="2"/>
      <c r="AK259" s="6"/>
      <c r="BF259" s="2"/>
      <c r="BG259" s="2"/>
    </row>
    <row r="260" spans="17:59" x14ac:dyDescent="0.2">
      <c r="Q260" s="2"/>
      <c r="S260" s="2"/>
      <c r="U260" s="4"/>
      <c r="W260" s="2"/>
      <c r="Y260" s="2"/>
      <c r="AA260" s="2"/>
      <c r="AB260" s="2"/>
      <c r="AI260" s="2"/>
      <c r="AK260" s="6"/>
      <c r="BF260" s="2"/>
      <c r="BG260" s="2"/>
    </row>
    <row r="261" spans="17:59" x14ac:dyDescent="0.2">
      <c r="Q261" s="2"/>
      <c r="S261" s="2"/>
      <c r="U261" s="4"/>
      <c r="W261" s="2"/>
      <c r="Y261" s="2"/>
      <c r="AA261" s="2"/>
      <c r="AB261" s="2"/>
      <c r="AI261" s="2"/>
      <c r="AK261" s="6"/>
      <c r="BF261" s="2"/>
      <c r="BG261" s="2"/>
    </row>
    <row r="262" spans="17:59" x14ac:dyDescent="0.2">
      <c r="Q262" s="2"/>
      <c r="S262" s="2"/>
      <c r="U262" s="4"/>
      <c r="W262" s="2"/>
      <c r="Y262" s="2"/>
      <c r="AA262" s="2"/>
      <c r="AB262" s="2"/>
      <c r="AI262" s="2"/>
      <c r="AK262" s="6"/>
      <c r="BF262" s="2"/>
      <c r="BG262" s="2"/>
    </row>
    <row r="263" spans="17:59" x14ac:dyDescent="0.2">
      <c r="Q263" s="2"/>
      <c r="S263" s="2"/>
      <c r="U263" s="4"/>
      <c r="W263" s="2"/>
      <c r="Y263" s="2"/>
      <c r="AA263" s="2"/>
      <c r="AB263" s="2"/>
      <c r="AI263" s="2"/>
      <c r="AK263" s="6"/>
      <c r="BF263" s="2"/>
      <c r="BG263" s="2"/>
    </row>
    <row r="264" spans="17:59" x14ac:dyDescent="0.2">
      <c r="Q264" s="2"/>
      <c r="S264" s="2"/>
      <c r="U264" s="4"/>
      <c r="W264" s="2"/>
      <c r="Y264" s="2"/>
      <c r="AA264" s="2"/>
      <c r="AB264" s="2"/>
      <c r="AI264" s="2"/>
      <c r="AK264" s="6"/>
      <c r="BF264" s="2"/>
      <c r="BG264" s="2"/>
    </row>
    <row r="265" spans="17:59" x14ac:dyDescent="0.2">
      <c r="Q265" s="2"/>
      <c r="S265" s="2"/>
      <c r="U265" s="4"/>
      <c r="W265" s="2"/>
      <c r="Y265" s="2"/>
      <c r="AA265" s="2"/>
      <c r="AB265" s="2"/>
      <c r="AI265" s="2"/>
      <c r="AK265" s="6"/>
      <c r="BF265" s="2"/>
      <c r="BG265" s="2"/>
    </row>
    <row r="266" spans="17:59" x14ac:dyDescent="0.2">
      <c r="Q266" s="2"/>
      <c r="S266" s="2"/>
      <c r="U266" s="4"/>
      <c r="W266" s="2"/>
      <c r="Y266" s="2"/>
      <c r="AA266" s="2"/>
      <c r="AB266" s="2"/>
      <c r="AI266" s="2"/>
      <c r="AK266" s="6"/>
      <c r="BF266" s="2"/>
      <c r="BG266" s="2"/>
    </row>
    <row r="267" spans="17:59" x14ac:dyDescent="0.2">
      <c r="Q267" s="2"/>
      <c r="S267" s="2"/>
      <c r="U267" s="4"/>
      <c r="W267" s="2"/>
      <c r="Y267" s="2"/>
      <c r="AA267" s="2"/>
      <c r="AB267" s="2"/>
      <c r="AI267" s="2"/>
      <c r="AK267" s="6"/>
      <c r="BF267" s="2"/>
      <c r="BG267" s="2"/>
    </row>
    <row r="268" spans="17:59" x14ac:dyDescent="0.2">
      <c r="Q268" s="2"/>
      <c r="S268" s="2"/>
      <c r="U268" s="4"/>
      <c r="W268" s="2"/>
      <c r="Y268" s="2"/>
      <c r="AA268" s="2"/>
      <c r="AB268" s="2"/>
      <c r="AI268" s="2"/>
      <c r="AK268" s="6"/>
      <c r="BF268" s="2"/>
      <c r="BG268" s="2"/>
    </row>
    <row r="269" spans="17:59" x14ac:dyDescent="0.2">
      <c r="Q269" s="2"/>
      <c r="S269" s="2"/>
      <c r="U269" s="4"/>
      <c r="W269" s="2"/>
      <c r="Y269" s="2"/>
      <c r="AA269" s="2"/>
      <c r="AB269" s="2"/>
      <c r="AI269" s="2"/>
      <c r="AK269" s="6"/>
      <c r="BF269" s="2"/>
      <c r="BG269" s="2"/>
    </row>
    <row r="270" spans="17:59" x14ac:dyDescent="0.2">
      <c r="Q270" s="2"/>
      <c r="S270" s="2"/>
      <c r="U270" s="4"/>
      <c r="W270" s="2"/>
      <c r="Y270" s="2"/>
      <c r="AA270" s="2"/>
      <c r="AB270" s="2"/>
      <c r="AI270" s="2"/>
      <c r="AK270" s="6"/>
      <c r="BF270" s="2"/>
      <c r="BG270" s="2"/>
    </row>
    <row r="271" spans="17:59" x14ac:dyDescent="0.2">
      <c r="Q271" s="2"/>
      <c r="S271" s="2"/>
      <c r="U271" s="4"/>
      <c r="W271" s="2"/>
      <c r="Y271" s="2"/>
      <c r="AA271" s="2"/>
      <c r="AB271" s="2"/>
      <c r="AI271" s="2"/>
      <c r="AK271" s="6"/>
      <c r="BF271" s="2"/>
      <c r="BG271" s="2"/>
    </row>
    <row r="272" spans="17:59" x14ac:dyDescent="0.2">
      <c r="Q272" s="2"/>
      <c r="S272" s="2"/>
      <c r="U272" s="4"/>
      <c r="W272" s="2"/>
      <c r="Y272" s="2"/>
      <c r="AA272" s="2"/>
      <c r="AB272" s="2"/>
      <c r="AI272" s="2"/>
      <c r="AK272" s="6"/>
      <c r="BF272" s="2"/>
      <c r="BG272" s="2"/>
    </row>
    <row r="273" spans="17:59" x14ac:dyDescent="0.2">
      <c r="Q273" s="2"/>
      <c r="S273" s="2"/>
      <c r="U273" s="4"/>
      <c r="W273" s="2"/>
      <c r="Y273" s="2"/>
      <c r="AA273" s="2"/>
      <c r="AB273" s="2"/>
      <c r="AI273" s="2"/>
      <c r="AK273" s="6"/>
      <c r="BF273" s="2"/>
      <c r="BG273" s="2"/>
    </row>
    <row r="274" spans="17:59" x14ac:dyDescent="0.2">
      <c r="Q274" s="2"/>
      <c r="S274" s="2"/>
      <c r="U274" s="4"/>
      <c r="W274" s="2"/>
      <c r="Y274" s="2"/>
      <c r="AA274" s="2"/>
      <c r="AB274" s="2"/>
      <c r="AI274" s="2"/>
      <c r="AK274" s="6"/>
      <c r="BF274" s="2"/>
      <c r="BG274" s="2"/>
    </row>
    <row r="275" spans="17:59" x14ac:dyDescent="0.2">
      <c r="Q275" s="2"/>
      <c r="S275" s="2"/>
      <c r="U275" s="4"/>
      <c r="W275" s="2"/>
      <c r="Y275" s="2"/>
      <c r="AA275" s="2"/>
      <c r="AB275" s="2"/>
      <c r="AI275" s="2"/>
      <c r="AK275" s="6"/>
      <c r="BF275" s="2"/>
      <c r="BG275" s="2"/>
    </row>
    <row r="276" spans="17:59" x14ac:dyDescent="0.2">
      <c r="Q276" s="2"/>
      <c r="S276" s="2"/>
      <c r="U276" s="4"/>
      <c r="W276" s="2"/>
      <c r="Y276" s="2"/>
      <c r="AA276" s="2"/>
      <c r="AB276" s="2"/>
      <c r="AI276" s="2"/>
      <c r="AK276" s="6"/>
      <c r="BF276" s="2"/>
      <c r="BG276" s="2"/>
    </row>
    <row r="277" spans="17:59" x14ac:dyDescent="0.2">
      <c r="Q277" s="2"/>
      <c r="S277" s="2"/>
      <c r="U277" s="4"/>
      <c r="W277" s="2"/>
      <c r="Y277" s="2"/>
      <c r="AA277" s="2"/>
      <c r="AB277" s="2"/>
      <c r="AI277" s="2"/>
      <c r="AK277" s="6"/>
      <c r="BF277" s="2"/>
      <c r="BG277" s="2"/>
    </row>
    <row r="278" spans="17:59" x14ac:dyDescent="0.2">
      <c r="Q278" s="2"/>
      <c r="S278" s="2"/>
      <c r="U278" s="4"/>
      <c r="W278" s="2"/>
      <c r="Y278" s="2"/>
      <c r="AA278" s="2"/>
      <c r="AB278" s="2"/>
      <c r="AI278" s="2"/>
      <c r="AK278" s="6"/>
      <c r="BF278" s="2"/>
      <c r="BG278" s="2"/>
    </row>
    <row r="279" spans="17:59" x14ac:dyDescent="0.2">
      <c r="Q279" s="2"/>
      <c r="S279" s="2"/>
      <c r="U279" s="4"/>
      <c r="W279" s="2"/>
      <c r="Y279" s="2"/>
      <c r="AA279" s="2"/>
      <c r="AB279" s="2"/>
      <c r="AI279" s="2"/>
      <c r="AK279" s="6"/>
      <c r="BF279" s="2"/>
      <c r="BG279" s="2"/>
    </row>
    <row r="280" spans="17:59" x14ac:dyDescent="0.2">
      <c r="Q280" s="2"/>
      <c r="S280" s="2"/>
      <c r="U280" s="4"/>
      <c r="W280" s="2"/>
      <c r="Y280" s="2"/>
      <c r="AA280" s="2"/>
      <c r="AB280" s="2"/>
      <c r="AI280" s="2"/>
      <c r="AK280" s="6"/>
      <c r="BF280" s="2"/>
      <c r="BG280" s="2"/>
    </row>
    <row r="281" spans="17:59" x14ac:dyDescent="0.2">
      <c r="Q281" s="2"/>
      <c r="S281" s="2"/>
      <c r="U281" s="4"/>
      <c r="W281" s="2"/>
      <c r="Y281" s="2"/>
      <c r="AA281" s="2"/>
      <c r="AB281" s="2"/>
      <c r="AI281" s="2"/>
      <c r="AK281" s="6"/>
      <c r="BF281" s="2"/>
      <c r="BG281" s="2"/>
    </row>
    <row r="282" spans="17:59" x14ac:dyDescent="0.2">
      <c r="Q282" s="2"/>
      <c r="S282" s="2"/>
      <c r="U282" s="4"/>
      <c r="W282" s="2"/>
      <c r="Y282" s="2"/>
      <c r="AA282" s="2"/>
      <c r="AB282" s="2"/>
      <c r="AI282" s="2"/>
      <c r="AK282" s="6"/>
      <c r="BF282" s="2"/>
      <c r="BG282" s="2"/>
    </row>
    <row r="283" spans="17:59" x14ac:dyDescent="0.2">
      <c r="Q283" s="2"/>
      <c r="S283" s="2"/>
      <c r="U283" s="4"/>
      <c r="W283" s="2"/>
      <c r="Y283" s="2"/>
      <c r="AA283" s="2"/>
      <c r="AB283" s="2"/>
      <c r="AI283" s="2"/>
      <c r="AK283" s="6"/>
      <c r="BF283" s="2"/>
      <c r="BG283" s="2"/>
    </row>
    <row r="284" spans="17:59" x14ac:dyDescent="0.2">
      <c r="Q284" s="2"/>
      <c r="S284" s="2"/>
      <c r="U284" s="4"/>
      <c r="W284" s="2"/>
      <c r="Y284" s="2"/>
      <c r="AA284" s="2"/>
      <c r="AB284" s="2"/>
      <c r="AI284" s="2"/>
      <c r="AK284" s="6"/>
      <c r="BF284" s="2"/>
      <c r="BG284" s="2"/>
    </row>
    <row r="285" spans="17:59" x14ac:dyDescent="0.2">
      <c r="Q285" s="2"/>
      <c r="S285" s="2"/>
      <c r="U285" s="4"/>
      <c r="W285" s="2"/>
      <c r="Y285" s="2"/>
      <c r="AA285" s="2"/>
      <c r="AB285" s="2"/>
      <c r="AI285" s="2"/>
      <c r="AK285" s="6"/>
      <c r="BF285" s="2"/>
      <c r="BG285" s="2"/>
    </row>
    <row r="286" spans="17:59" x14ac:dyDescent="0.2">
      <c r="Q286" s="2"/>
      <c r="S286" s="2"/>
      <c r="U286" s="4"/>
      <c r="W286" s="2"/>
      <c r="Y286" s="2"/>
      <c r="AA286" s="2"/>
      <c r="AB286" s="2"/>
      <c r="AI286" s="2"/>
      <c r="AK286" s="6"/>
      <c r="BF286" s="2"/>
      <c r="BG286" s="2"/>
    </row>
    <row r="287" spans="17:59" x14ac:dyDescent="0.2">
      <c r="Q287" s="2"/>
      <c r="S287" s="2"/>
      <c r="U287" s="4"/>
      <c r="W287" s="2"/>
      <c r="Y287" s="2"/>
      <c r="AA287" s="2"/>
      <c r="AB287" s="2"/>
      <c r="AI287" s="2"/>
      <c r="AK287" s="6"/>
      <c r="BF287" s="2"/>
      <c r="BG287" s="2"/>
    </row>
    <row r="288" spans="17:59" x14ac:dyDescent="0.2">
      <c r="Q288" s="2"/>
      <c r="S288" s="2"/>
      <c r="U288" s="4"/>
      <c r="W288" s="2"/>
      <c r="Y288" s="2"/>
      <c r="AA288" s="2"/>
      <c r="AB288" s="2"/>
      <c r="AI288" s="2"/>
      <c r="AK288" s="6"/>
      <c r="BF288" s="2"/>
      <c r="BG288" s="2"/>
    </row>
    <row r="289" spans="17:59" x14ac:dyDescent="0.2">
      <c r="Q289" s="2"/>
      <c r="S289" s="2"/>
      <c r="U289" s="4"/>
      <c r="W289" s="2"/>
      <c r="Y289" s="2"/>
      <c r="AA289" s="2"/>
      <c r="AB289" s="2"/>
      <c r="AI289" s="2"/>
      <c r="AK289" s="6"/>
      <c r="BF289" s="2"/>
      <c r="BG289" s="2"/>
    </row>
    <row r="290" spans="17:59" x14ac:dyDescent="0.2">
      <c r="Q290" s="2"/>
      <c r="S290" s="2"/>
      <c r="U290" s="4"/>
      <c r="W290" s="2"/>
      <c r="Y290" s="2"/>
      <c r="AA290" s="2"/>
      <c r="AB290" s="2"/>
      <c r="AI290" s="2"/>
      <c r="AK290" s="6"/>
      <c r="BF290" s="2"/>
      <c r="BG290" s="2"/>
    </row>
    <row r="291" spans="17:59" x14ac:dyDescent="0.2">
      <c r="Q291" s="2"/>
      <c r="S291" s="2"/>
      <c r="U291" s="4"/>
      <c r="W291" s="2"/>
      <c r="Y291" s="2"/>
      <c r="AA291" s="2"/>
      <c r="AB291" s="2"/>
      <c r="AI291" s="2"/>
      <c r="AK291" s="6"/>
      <c r="BF291" s="2"/>
      <c r="BG291" s="2"/>
    </row>
    <row r="292" spans="17:59" x14ac:dyDescent="0.2">
      <c r="Q292" s="2"/>
      <c r="S292" s="2"/>
      <c r="U292" s="4"/>
      <c r="W292" s="2"/>
      <c r="Y292" s="2"/>
      <c r="AA292" s="2"/>
      <c r="AB292" s="2"/>
      <c r="AI292" s="2"/>
      <c r="AK292" s="6"/>
      <c r="BF292" s="2"/>
      <c r="BG292" s="2"/>
    </row>
    <row r="293" spans="17:59" x14ac:dyDescent="0.2">
      <c r="Q293" s="2"/>
      <c r="S293" s="2"/>
      <c r="U293" s="4"/>
      <c r="W293" s="2"/>
      <c r="Y293" s="2"/>
      <c r="AA293" s="2"/>
      <c r="AB293" s="2"/>
      <c r="AI293" s="2"/>
      <c r="AK293" s="6"/>
      <c r="BF293" s="2"/>
      <c r="BG293" s="2"/>
    </row>
    <row r="294" spans="17:59" x14ac:dyDescent="0.2">
      <c r="Q294" s="2"/>
      <c r="S294" s="2"/>
      <c r="U294" s="4"/>
      <c r="W294" s="2"/>
      <c r="Y294" s="2"/>
      <c r="AA294" s="2"/>
      <c r="AB294" s="2"/>
      <c r="AI294" s="2"/>
      <c r="AK294" s="6"/>
      <c r="BF294" s="2"/>
      <c r="BG294" s="2"/>
    </row>
    <row r="295" spans="17:59" x14ac:dyDescent="0.2">
      <c r="Q295" s="2"/>
      <c r="S295" s="2"/>
      <c r="U295" s="4"/>
      <c r="W295" s="2"/>
      <c r="Y295" s="2"/>
      <c r="AA295" s="2"/>
      <c r="AB295" s="2"/>
      <c r="AI295" s="2"/>
      <c r="AK295" s="6"/>
      <c r="BF295" s="2"/>
      <c r="BG295" s="2"/>
    </row>
    <row r="296" spans="17:59" x14ac:dyDescent="0.2">
      <c r="Q296" s="2"/>
      <c r="S296" s="2"/>
      <c r="U296" s="4"/>
      <c r="W296" s="2"/>
      <c r="Y296" s="2"/>
      <c r="AA296" s="2"/>
      <c r="AB296" s="2"/>
      <c r="AI296" s="2"/>
      <c r="AK296" s="6"/>
      <c r="BF296" s="2"/>
      <c r="BG296" s="2"/>
    </row>
    <row r="297" spans="17:59" x14ac:dyDescent="0.2">
      <c r="Q297" s="2"/>
      <c r="S297" s="2"/>
      <c r="U297" s="4"/>
      <c r="W297" s="2"/>
      <c r="Y297" s="2"/>
      <c r="AA297" s="2"/>
      <c r="AB297" s="2"/>
      <c r="AI297" s="2"/>
      <c r="AK297" s="6"/>
      <c r="BF297" s="2"/>
      <c r="BG297" s="2"/>
    </row>
    <row r="298" spans="17:59" x14ac:dyDescent="0.2">
      <c r="Q298" s="2"/>
      <c r="S298" s="2"/>
      <c r="U298" s="4"/>
      <c r="W298" s="2"/>
      <c r="Y298" s="2"/>
      <c r="AA298" s="2"/>
      <c r="AB298" s="2"/>
      <c r="AI298" s="2"/>
      <c r="AK298" s="6"/>
      <c r="BF298" s="2"/>
      <c r="BG298" s="2"/>
    </row>
    <row r="299" spans="17:59" x14ac:dyDescent="0.2">
      <c r="Q299" s="2"/>
      <c r="S299" s="2"/>
      <c r="U299" s="4"/>
      <c r="W299" s="2"/>
      <c r="Y299" s="2"/>
      <c r="AA299" s="2"/>
      <c r="AB299" s="2"/>
      <c r="AI299" s="2"/>
      <c r="AK299" s="6"/>
      <c r="BF299" s="2"/>
      <c r="BG299" s="2"/>
    </row>
    <row r="300" spans="17:59" x14ac:dyDescent="0.2">
      <c r="Q300" s="2"/>
      <c r="S300" s="2"/>
      <c r="U300" s="4"/>
      <c r="W300" s="2"/>
      <c r="Y300" s="2"/>
      <c r="AA300" s="2"/>
      <c r="AB300" s="2"/>
      <c r="AI300" s="2"/>
      <c r="AK300" s="6"/>
      <c r="BF300" s="2"/>
      <c r="BG300" s="2"/>
    </row>
    <row r="301" spans="17:59" x14ac:dyDescent="0.2">
      <c r="Q301" s="2"/>
      <c r="S301" s="2"/>
      <c r="U301" s="4"/>
      <c r="W301" s="2"/>
      <c r="Y301" s="2"/>
      <c r="AA301" s="2"/>
      <c r="AB301" s="2"/>
      <c r="AI301" s="2"/>
      <c r="AK301" s="6"/>
      <c r="BF301" s="2"/>
      <c r="BG301" s="2"/>
    </row>
    <row r="302" spans="17:59" x14ac:dyDescent="0.2">
      <c r="Q302" s="2"/>
      <c r="S302" s="2"/>
      <c r="U302" s="4"/>
      <c r="W302" s="2"/>
      <c r="Y302" s="2"/>
      <c r="AA302" s="2"/>
      <c r="AB302" s="2"/>
      <c r="AI302" s="2"/>
      <c r="AK302" s="6"/>
      <c r="BF302" s="2"/>
      <c r="BG302" s="2"/>
    </row>
    <row r="303" spans="17:59" x14ac:dyDescent="0.2">
      <c r="Q303" s="2"/>
      <c r="S303" s="2"/>
      <c r="U303" s="4"/>
      <c r="W303" s="2"/>
      <c r="Y303" s="2"/>
      <c r="AA303" s="2"/>
      <c r="AB303" s="2"/>
      <c r="AI303" s="2"/>
      <c r="AK303" s="6"/>
      <c r="BF303" s="2"/>
      <c r="BG303" s="2"/>
    </row>
    <row r="304" spans="17:59" x14ac:dyDescent="0.2">
      <c r="Q304" s="2"/>
      <c r="S304" s="2"/>
      <c r="U304" s="4"/>
      <c r="W304" s="2"/>
      <c r="Y304" s="2"/>
      <c r="AA304" s="2"/>
      <c r="AB304" s="2"/>
      <c r="AI304" s="2"/>
      <c r="AK304" s="6"/>
      <c r="BF304" s="2"/>
      <c r="BG304" s="2"/>
    </row>
    <row r="305" spans="17:59" x14ac:dyDescent="0.2">
      <c r="Q305" s="2"/>
      <c r="S305" s="2"/>
      <c r="U305" s="4"/>
      <c r="W305" s="2"/>
      <c r="Y305" s="2"/>
      <c r="AA305" s="2"/>
      <c r="AB305" s="2"/>
      <c r="AI305" s="2"/>
      <c r="AK305" s="6"/>
      <c r="BF305" s="2"/>
      <c r="BG305" s="2"/>
    </row>
    <row r="306" spans="17:59" x14ac:dyDescent="0.2">
      <c r="Q306" s="2"/>
      <c r="S306" s="2"/>
      <c r="U306" s="4"/>
      <c r="W306" s="2"/>
      <c r="Y306" s="2"/>
      <c r="AA306" s="2"/>
      <c r="AB306" s="2"/>
      <c r="AI306" s="2"/>
      <c r="AK306" s="6"/>
      <c r="BF306" s="2"/>
      <c r="BG306" s="2"/>
    </row>
    <row r="307" spans="17:59" x14ac:dyDescent="0.2">
      <c r="Q307" s="2"/>
      <c r="S307" s="2"/>
      <c r="U307" s="4"/>
      <c r="W307" s="2"/>
      <c r="Y307" s="2"/>
      <c r="AA307" s="2"/>
      <c r="AB307" s="2"/>
      <c r="AI307" s="2"/>
      <c r="AK307" s="6"/>
      <c r="BF307" s="2"/>
      <c r="BG307" s="2"/>
    </row>
    <row r="308" spans="17:59" x14ac:dyDescent="0.2">
      <c r="Q308" s="2"/>
      <c r="S308" s="2"/>
      <c r="U308" s="4"/>
      <c r="W308" s="2"/>
      <c r="Y308" s="2"/>
      <c r="AA308" s="2"/>
      <c r="AB308" s="2"/>
      <c r="AI308" s="2"/>
      <c r="AK308" s="6"/>
      <c r="BF308" s="2"/>
      <c r="BG308" s="2"/>
    </row>
    <row r="309" spans="17:59" x14ac:dyDescent="0.2">
      <c r="Q309" s="2"/>
      <c r="S309" s="2"/>
      <c r="U309" s="4"/>
      <c r="W309" s="2"/>
      <c r="Y309" s="2"/>
      <c r="AA309" s="2"/>
      <c r="AB309" s="2"/>
      <c r="AI309" s="2"/>
      <c r="AK309" s="6"/>
      <c r="BF309" s="2"/>
      <c r="BG309" s="2"/>
    </row>
    <row r="310" spans="17:59" x14ac:dyDescent="0.2">
      <c r="Q310" s="2"/>
      <c r="S310" s="2"/>
      <c r="U310" s="4"/>
      <c r="W310" s="2"/>
      <c r="Y310" s="2"/>
      <c r="AA310" s="2"/>
      <c r="AB310" s="2"/>
      <c r="AI310" s="2"/>
      <c r="AK310" s="6"/>
      <c r="BF310" s="2"/>
      <c r="BG310" s="2"/>
    </row>
    <row r="311" spans="17:59" x14ac:dyDescent="0.2">
      <c r="Q311" s="2"/>
      <c r="S311" s="2"/>
      <c r="U311" s="4"/>
      <c r="W311" s="2"/>
      <c r="Y311" s="2"/>
      <c r="AA311" s="2"/>
      <c r="AB311" s="2"/>
      <c r="AI311" s="2"/>
      <c r="AK311" s="6"/>
      <c r="BF311" s="2"/>
      <c r="BG311" s="2"/>
    </row>
    <row r="312" spans="17:59" x14ac:dyDescent="0.2">
      <c r="Q312" s="2"/>
      <c r="S312" s="2"/>
      <c r="U312" s="4"/>
      <c r="W312" s="2"/>
      <c r="Y312" s="2"/>
      <c r="AA312" s="2"/>
      <c r="AB312" s="2"/>
      <c r="AI312" s="2"/>
      <c r="AK312" s="6"/>
      <c r="BF312" s="2"/>
      <c r="BG312" s="2"/>
    </row>
    <row r="313" spans="17:59" x14ac:dyDescent="0.2">
      <c r="Q313" s="2"/>
      <c r="S313" s="2"/>
      <c r="U313" s="4"/>
      <c r="W313" s="2"/>
      <c r="Y313" s="2"/>
      <c r="AA313" s="2"/>
      <c r="AB313" s="2"/>
      <c r="AI313" s="2"/>
      <c r="AK313" s="6"/>
      <c r="BF313" s="2"/>
      <c r="BG313" s="2"/>
    </row>
    <row r="314" spans="17:59" x14ac:dyDescent="0.2">
      <c r="Q314" s="2"/>
      <c r="S314" s="2"/>
      <c r="U314" s="4"/>
      <c r="W314" s="2"/>
      <c r="Y314" s="2"/>
      <c r="AA314" s="2"/>
      <c r="AB314" s="2"/>
      <c r="AI314" s="2"/>
      <c r="AK314" s="6"/>
      <c r="BF314" s="2"/>
      <c r="BG314" s="2"/>
    </row>
    <row r="315" spans="17:59" x14ac:dyDescent="0.2">
      <c r="Q315" s="2"/>
      <c r="S315" s="2"/>
      <c r="U315" s="4"/>
      <c r="W315" s="2"/>
      <c r="Y315" s="2"/>
      <c r="AA315" s="2"/>
      <c r="AB315" s="2"/>
      <c r="AI315" s="2"/>
      <c r="AK315" s="6"/>
      <c r="BF315" s="2"/>
      <c r="BG315" s="2"/>
    </row>
    <row r="316" spans="17:59" x14ac:dyDescent="0.2">
      <c r="Q316" s="2"/>
      <c r="S316" s="2"/>
      <c r="U316" s="4"/>
      <c r="W316" s="2"/>
      <c r="Y316" s="2"/>
      <c r="AA316" s="2"/>
      <c r="AB316" s="2"/>
      <c r="AI316" s="2"/>
      <c r="AK316" s="6"/>
      <c r="BF316" s="2"/>
      <c r="BG316" s="2"/>
    </row>
    <row r="317" spans="17:59" x14ac:dyDescent="0.2">
      <c r="Q317" s="2"/>
      <c r="S317" s="2"/>
      <c r="U317" s="4"/>
      <c r="W317" s="2"/>
      <c r="Y317" s="2"/>
      <c r="AA317" s="2"/>
      <c r="AB317" s="2"/>
      <c r="AI317" s="2"/>
      <c r="AK317" s="6"/>
      <c r="BF317" s="2"/>
      <c r="BG317" s="2"/>
    </row>
    <row r="318" spans="17:59" x14ac:dyDescent="0.2">
      <c r="Q318" s="2"/>
      <c r="S318" s="2"/>
      <c r="U318" s="4"/>
      <c r="W318" s="2"/>
      <c r="Y318" s="2"/>
      <c r="AA318" s="2"/>
      <c r="AB318" s="2"/>
      <c r="AI318" s="2"/>
      <c r="AK318" s="6"/>
      <c r="BF318" s="2"/>
      <c r="BG318" s="2"/>
    </row>
    <row r="319" spans="17:59" x14ac:dyDescent="0.2">
      <c r="Q319" s="2"/>
      <c r="S319" s="2"/>
      <c r="U319" s="4"/>
      <c r="W319" s="2"/>
      <c r="Y319" s="2"/>
      <c r="AA319" s="2"/>
      <c r="AB319" s="2"/>
      <c r="AI319" s="2"/>
      <c r="AK319" s="6"/>
      <c r="BF319" s="2"/>
      <c r="BG319" s="2"/>
    </row>
    <row r="320" spans="17:59" x14ac:dyDescent="0.2">
      <c r="Q320" s="2"/>
      <c r="S320" s="2"/>
      <c r="U320" s="4"/>
      <c r="W320" s="2"/>
      <c r="Y320" s="2"/>
      <c r="AA320" s="2"/>
      <c r="AB320" s="2"/>
      <c r="AI320" s="2"/>
      <c r="AK320" s="6"/>
      <c r="BF320" s="2"/>
      <c r="BG320" s="2"/>
    </row>
    <row r="321" spans="17:59" x14ac:dyDescent="0.2">
      <c r="Q321" s="2"/>
      <c r="S321" s="2"/>
      <c r="U321" s="4"/>
      <c r="W321" s="2"/>
      <c r="Y321" s="2"/>
      <c r="AA321" s="2"/>
      <c r="AB321" s="2"/>
      <c r="AI321" s="2"/>
      <c r="AK321" s="6"/>
      <c r="BF321" s="2"/>
      <c r="BG321" s="2"/>
    </row>
    <row r="322" spans="17:59" x14ac:dyDescent="0.2">
      <c r="Q322" s="2"/>
      <c r="S322" s="2"/>
      <c r="U322" s="4"/>
      <c r="W322" s="2"/>
      <c r="Y322" s="2"/>
      <c r="AA322" s="2"/>
      <c r="AB322" s="2"/>
      <c r="AI322" s="2"/>
      <c r="AK322" s="6"/>
      <c r="BF322" s="2"/>
      <c r="BG322" s="2"/>
    </row>
    <row r="323" spans="17:59" x14ac:dyDescent="0.2">
      <c r="Q323" s="2"/>
      <c r="S323" s="2"/>
      <c r="U323" s="4"/>
      <c r="W323" s="2"/>
      <c r="Y323" s="2"/>
      <c r="AA323" s="2"/>
      <c r="AB323" s="2"/>
      <c r="AI323" s="2"/>
      <c r="AK323" s="6"/>
      <c r="BF323" s="2"/>
      <c r="BG323" s="2"/>
    </row>
    <row r="324" spans="17:59" x14ac:dyDescent="0.2">
      <c r="Q324" s="2"/>
      <c r="S324" s="2"/>
      <c r="U324" s="4"/>
      <c r="W324" s="2"/>
      <c r="Y324" s="2"/>
      <c r="AA324" s="2"/>
      <c r="AB324" s="2"/>
      <c r="AI324" s="2"/>
      <c r="AK324" s="6"/>
      <c r="BF324" s="2"/>
      <c r="BG324" s="2"/>
    </row>
    <row r="325" spans="17:59" x14ac:dyDescent="0.2">
      <c r="Q325" s="2"/>
      <c r="S325" s="2"/>
      <c r="U325" s="4"/>
      <c r="W325" s="2"/>
      <c r="Y325" s="4"/>
      <c r="AA325" s="2"/>
      <c r="AB325" s="2"/>
      <c r="AD325" s="4"/>
      <c r="AI325" s="2"/>
      <c r="AK32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0670C-4010-5042-B688-79D48B8069FE}">
  <dimension ref="A1:C13"/>
  <sheetViews>
    <sheetView workbookViewId="0">
      <selection activeCell="A10" sqref="A10:C10"/>
    </sheetView>
  </sheetViews>
  <sheetFormatPr baseColWidth="10" defaultRowHeight="16" x14ac:dyDescent="0.2"/>
  <cols>
    <col min="2" max="2" width="70.33203125" customWidth="1"/>
  </cols>
  <sheetData>
    <row r="1" spans="1:3" x14ac:dyDescent="0.2">
      <c r="A1" t="s">
        <v>52</v>
      </c>
      <c r="B1" t="s">
        <v>53</v>
      </c>
    </row>
    <row r="2" spans="1:3" x14ac:dyDescent="0.2">
      <c r="A2" s="12">
        <v>44523</v>
      </c>
      <c r="B2" t="s">
        <v>111</v>
      </c>
      <c r="C2" t="s">
        <v>112</v>
      </c>
    </row>
    <row r="3" spans="1:3" x14ac:dyDescent="0.2">
      <c r="A3" s="9">
        <v>44581</v>
      </c>
      <c r="B3" t="s">
        <v>113</v>
      </c>
      <c r="C3" t="s">
        <v>112</v>
      </c>
    </row>
    <row r="4" spans="1:3" x14ac:dyDescent="0.2">
      <c r="A4" s="9">
        <v>44581</v>
      </c>
      <c r="B4" t="s">
        <v>114</v>
      </c>
      <c r="C4" t="s">
        <v>112</v>
      </c>
    </row>
    <row r="5" spans="1:3" x14ac:dyDescent="0.2">
      <c r="A5" s="9">
        <v>44581</v>
      </c>
      <c r="B5" t="s">
        <v>115</v>
      </c>
      <c r="C5" t="s">
        <v>112</v>
      </c>
    </row>
    <row r="6" spans="1:3" x14ac:dyDescent="0.2">
      <c r="A6" s="9">
        <v>44581</v>
      </c>
      <c r="B6" t="s">
        <v>116</v>
      </c>
      <c r="C6" t="s">
        <v>112</v>
      </c>
    </row>
    <row r="7" spans="1:3" x14ac:dyDescent="0.2">
      <c r="B7" s="8" t="s">
        <v>117</v>
      </c>
    </row>
    <row r="8" spans="1:3" x14ac:dyDescent="0.2">
      <c r="A8" s="9">
        <v>44907</v>
      </c>
      <c r="B8" t="s">
        <v>118</v>
      </c>
      <c r="C8" t="s">
        <v>112</v>
      </c>
    </row>
    <row r="9" spans="1:3" ht="17" x14ac:dyDescent="0.2">
      <c r="A9" s="10">
        <v>44998</v>
      </c>
      <c r="B9" s="11" t="s">
        <v>127</v>
      </c>
      <c r="C9" t="s">
        <v>112</v>
      </c>
    </row>
    <row r="10" spans="1:3" x14ac:dyDescent="0.2">
      <c r="A10" s="12">
        <v>45127</v>
      </c>
      <c r="B10" t="s">
        <v>128</v>
      </c>
      <c r="C10" t="s">
        <v>112</v>
      </c>
    </row>
    <row r="11" spans="1:3" x14ac:dyDescent="0.2">
      <c r="A11" s="10"/>
      <c r="B11" s="11"/>
    </row>
    <row r="12" spans="1:3" ht="32" customHeight="1" x14ac:dyDescent="0.2">
      <c r="A12" s="10"/>
      <c r="B12" s="11"/>
    </row>
    <row r="13" spans="1:3" x14ac:dyDescent="0.2">
      <c r="A1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ALL_DATA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2022-02-25T00:59:37Z</dcterms:created>
  <dcterms:modified xsi:type="dcterms:W3CDTF">2023-07-20T20:50:20Z</dcterms:modified>
</cp:coreProperties>
</file>