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hai6\Desktop\"/>
    </mc:Choice>
  </mc:AlternateContent>
  <xr:revisionPtr revIDLastSave="0" documentId="8_{9692E4B3-0EB3-4C48-A238-0F9DE0B9E7A6}" xr6:coauthVersionLast="47" xr6:coauthVersionMax="47" xr10:uidLastSave="{00000000-0000-0000-0000-000000000000}"/>
  <bookViews>
    <workbookView xWindow="3852" yWindow="1536" windowWidth="18252" windowHeight="8904" xr2:uid="{265F3C48-794F-4E15-92D0-3AB0C6A5D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7" i="1" s="1"/>
  <c r="D6" i="1" s="1"/>
  <c r="D7" i="1" s="1"/>
  <c r="C11" i="1" l="1"/>
  <c r="D11" i="1"/>
  <c r="D9" i="1"/>
  <c r="D4" i="1" s="1"/>
  <c r="D5" i="1" s="1"/>
  <c r="E6" i="1"/>
  <c r="E11" i="1" s="1"/>
  <c r="E7" i="1" l="1"/>
  <c r="E9" i="1" l="1"/>
  <c r="E4" i="1" s="1"/>
  <c r="E5" i="1" s="1"/>
  <c r="F6" i="1"/>
  <c r="F11" i="1" s="1"/>
  <c r="F7" i="1" l="1"/>
  <c r="F9" i="1" s="1"/>
  <c r="F4" i="1" s="1"/>
  <c r="F5" i="1" s="1"/>
  <c r="G6" i="1" l="1"/>
  <c r="G11" i="1" s="1"/>
  <c r="G7" i="1" l="1"/>
  <c r="G9" i="1" l="1"/>
  <c r="G4" i="1" s="1"/>
  <c r="G5" i="1" s="1"/>
  <c r="H6" i="1"/>
  <c r="H7" i="1" l="1"/>
  <c r="H9" i="1" s="1"/>
  <c r="H4" i="1" s="1"/>
  <c r="H5" i="1" s="1"/>
  <c r="H11" i="1"/>
</calcChain>
</file>

<file path=xl/sharedStrings.xml><?xml version="1.0" encoding="utf-8"?>
<sst xmlns="http://schemas.openxmlformats.org/spreadsheetml/2006/main" count="17" uniqueCount="17">
  <si>
    <t>Tổng Nợ NH</t>
  </si>
  <si>
    <t>Đơn vị (triệu đồng)</t>
  </si>
  <si>
    <t>Đất NTT
Đất Quảng Nam 1
Đất Quảng Nam 2</t>
  </si>
  <si>
    <t>Giá trị thực tế</t>
  </si>
  <si>
    <t>Giá trị hoà vốn</t>
  </si>
  <si>
    <t>Lỗ ước tính</t>
  </si>
  <si>
    <t>Thu nhập Năm</t>
  </si>
  <si>
    <t>Nguồn tiền</t>
  </si>
  <si>
    <t>T12/2024</t>
  </si>
  <si>
    <t>T12/2025</t>
  </si>
  <si>
    <t>T12/2026</t>
  </si>
  <si>
    <t>T12/2027</t>
  </si>
  <si>
    <r>
      <t xml:space="preserve">Lãi NH </t>
    </r>
    <r>
      <rPr>
        <b/>
        <sz val="11"/>
        <color theme="1"/>
        <rFont val="Calibri"/>
        <family val="2"/>
        <scheme val="minor"/>
      </rPr>
      <t>HẰNG NĂM</t>
    </r>
  </si>
  <si>
    <r>
      <t xml:space="preserve">Tổng chênh lệch </t>
    </r>
    <r>
      <rPr>
        <b/>
        <sz val="11"/>
        <color theme="1"/>
        <rFont val="Calibri"/>
        <family val="2"/>
        <scheme val="minor"/>
      </rPr>
      <t>đến cuối mỗi năm</t>
    </r>
  </si>
  <si>
    <t>Tài sản còn lại</t>
  </si>
  <si>
    <t>T12/2028</t>
  </si>
  <si>
    <t>T12/2029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</si>
</sst>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5" fillId="3" borderId="0" xfId="0" applyFont="1" applyFill="1"/>
    <xf numFmtId="0" fontId="6" fillId="0" borderId="0" xfId="0" applyFont="1"/>
    <xf numFmtId="0" fontId="6" fillId="4" borderId="0" xfId="0" applyFont="1" applyFill="1"/>
    <xf numFmtId="0" fontId="4" fillId="5" borderId="0" xfId="0" applyFont="1" applyFill="1"/>
    <xf numFmtId="0" fontId="7" fillId="2" borderId="0" xfId="0" applyFont="1" applyFill="1"/>
    <xf numFmtId="9" fontId="7" fillId="2" borderId="0" xfId="1" applyFont="1" applyFill="1"/>
    <xf numFmtId="0" fontId="8" fillId="0" borderId="0" xfId="0" applyFont="1"/>
    <xf numFmtId="0" fontId="8" fillId="5" borderId="0" xfId="0" applyFont="1" applyFill="1"/>
    <xf numFmtId="0" fontId="5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40CD-D30A-445D-92E9-D98EC6182048}">
  <dimension ref="A1:H11"/>
  <sheetViews>
    <sheetView tabSelected="1" topLeftCell="A2" workbookViewId="0">
      <selection activeCell="J6" sqref="J6"/>
    </sheetView>
  </sheetViews>
  <sheetFormatPr defaultRowHeight="14.4" x14ac:dyDescent="0.3"/>
  <cols>
    <col min="1" max="1" width="29.6640625" bestFit="1" customWidth="1"/>
    <col min="2" max="2" width="15.44140625" customWidth="1"/>
    <col min="3" max="3" width="10.6640625" customWidth="1"/>
    <col min="4" max="4" width="10.109375" customWidth="1"/>
    <col min="5" max="5" width="10.5546875" customWidth="1"/>
    <col min="6" max="6" width="11" customWidth="1"/>
  </cols>
  <sheetData>
    <row r="1" spans="1:8" x14ac:dyDescent="0.3">
      <c r="C1" s="1" t="s">
        <v>1</v>
      </c>
      <c r="D1" s="1"/>
      <c r="E1" s="1"/>
      <c r="F1" s="1"/>
    </row>
    <row r="2" spans="1:8" x14ac:dyDescent="0.3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15</v>
      </c>
      <c r="H2" t="s">
        <v>16</v>
      </c>
    </row>
    <row r="3" spans="1:8" ht="43.8" x14ac:dyDescent="0.35">
      <c r="A3" s="2" t="s">
        <v>2</v>
      </c>
      <c r="B3" s="2" t="s">
        <v>3</v>
      </c>
      <c r="C3" s="11">
        <v>3000</v>
      </c>
      <c r="D3" s="11">
        <v>3000</v>
      </c>
      <c r="E3" s="11">
        <v>3000</v>
      </c>
      <c r="F3" s="11">
        <v>3000</v>
      </c>
      <c r="G3" s="11">
        <v>3000</v>
      </c>
      <c r="H3" s="11">
        <v>3000</v>
      </c>
    </row>
    <row r="4" spans="1:8" ht="18" x14ac:dyDescent="0.35">
      <c r="B4" t="s">
        <v>4</v>
      </c>
      <c r="D4" s="3">
        <f>$C$3 - D9</f>
        <v>3624</v>
      </c>
      <c r="E4" s="3">
        <f>$C$3 - E9</f>
        <v>3974.88</v>
      </c>
      <c r="F4" s="3">
        <f>$C$3 - F9</f>
        <v>4355.8656000000001</v>
      </c>
      <c r="G4" s="3">
        <f>$C$3 - G9</f>
        <v>4770.5694720000001</v>
      </c>
      <c r="H4" s="3">
        <f>$C$3 - H9</f>
        <v>5223.0378086399996</v>
      </c>
    </row>
    <row r="5" spans="1:8" ht="18" x14ac:dyDescent="0.35">
      <c r="B5" t="s">
        <v>5</v>
      </c>
      <c r="D5" s="6">
        <f>D3 - D4</f>
        <v>-624</v>
      </c>
      <c r="E5" s="6">
        <f t="shared" ref="E5" si="0">E3 - E4</f>
        <v>-974.88000000000011</v>
      </c>
      <c r="F5" s="6">
        <f>F3 - F4</f>
        <v>-1355.8656000000001</v>
      </c>
      <c r="G5" s="6">
        <f t="shared" ref="G5" si="1">G3 - G4</f>
        <v>-1770.5694720000001</v>
      </c>
      <c r="H5" s="6">
        <f t="shared" ref="H5" si="2">H3 - H4</f>
        <v>-2223.0378086399996</v>
      </c>
    </row>
    <row r="6" spans="1:8" ht="21" x14ac:dyDescent="0.4">
      <c r="A6" t="s">
        <v>0</v>
      </c>
      <c r="B6" s="7">
        <v>2500</v>
      </c>
      <c r="C6" s="10">
        <f>B6*-1</f>
        <v>-2500</v>
      </c>
      <c r="D6" s="9">
        <f>C6+C7+C8</f>
        <v>-2700</v>
      </c>
      <c r="E6" s="9">
        <f t="shared" ref="E6:H6" si="3">D6+D7+D8</f>
        <v>-2924</v>
      </c>
      <c r="F6" s="9">
        <f t="shared" si="3"/>
        <v>-3174.88</v>
      </c>
      <c r="G6" s="9">
        <f t="shared" si="3"/>
        <v>-3455.8656000000001</v>
      </c>
      <c r="H6" s="9">
        <f t="shared" si="3"/>
        <v>-3770.5694720000001</v>
      </c>
    </row>
    <row r="7" spans="1:8" ht="21" x14ac:dyDescent="0.4">
      <c r="A7" t="s">
        <v>12</v>
      </c>
      <c r="B7" s="8">
        <v>0.12</v>
      </c>
      <c r="C7" s="9">
        <f>$B$7*C6</f>
        <v>-300</v>
      </c>
      <c r="D7" s="9">
        <f t="shared" ref="D7:F7" si="4">$B$7*D6</f>
        <v>-324</v>
      </c>
      <c r="E7" s="9">
        <f t="shared" si="4"/>
        <v>-350.88</v>
      </c>
      <c r="F7" s="9">
        <f t="shared" si="4"/>
        <v>-380.98559999999998</v>
      </c>
      <c r="G7" s="9">
        <f t="shared" ref="G7" si="5">$B$7*G6</f>
        <v>-414.70387199999999</v>
      </c>
      <c r="H7" s="9">
        <f t="shared" ref="H7" si="6">$B$7*H6</f>
        <v>-452.46833664000002</v>
      </c>
    </row>
    <row r="8" spans="1:8" x14ac:dyDescent="0.3">
      <c r="A8" t="s">
        <v>6</v>
      </c>
      <c r="C8" s="9">
        <v>100</v>
      </c>
      <c r="D8" s="9">
        <v>100</v>
      </c>
      <c r="E8" s="9">
        <v>100</v>
      </c>
      <c r="F8" s="9">
        <v>100</v>
      </c>
      <c r="G8" s="9">
        <v>100</v>
      </c>
      <c r="H8" s="9">
        <v>100</v>
      </c>
    </row>
    <row r="9" spans="1:8" x14ac:dyDescent="0.3">
      <c r="A9" t="s">
        <v>13</v>
      </c>
      <c r="C9" s="9"/>
      <c r="D9" s="9">
        <f>SUM($C$7:D7)</f>
        <v>-624</v>
      </c>
      <c r="E9" s="9">
        <f>SUM($C$7:E7)</f>
        <v>-974.88</v>
      </c>
      <c r="F9" s="9">
        <f>SUM($C$7:F7)</f>
        <v>-1355.8656000000001</v>
      </c>
      <c r="G9" s="9">
        <f>SUM($C$7:G7)</f>
        <v>-1770.5694720000001</v>
      </c>
      <c r="H9" s="9">
        <f>SUM($C$7:H7)</f>
        <v>-2223.0378086400001</v>
      </c>
    </row>
    <row r="11" spans="1:8" ht="23.4" x14ac:dyDescent="0.45">
      <c r="A11" s="4" t="s">
        <v>14</v>
      </c>
      <c r="C11" s="5">
        <f>C3 + C6</f>
        <v>500</v>
      </c>
      <c r="D11" s="5">
        <f t="shared" ref="D11:H11" si="7">D3 + D6</f>
        <v>300</v>
      </c>
      <c r="E11" s="5">
        <f t="shared" si="7"/>
        <v>76</v>
      </c>
      <c r="F11" s="5">
        <f t="shared" si="7"/>
        <v>-174.88000000000011</v>
      </c>
      <c r="G11" s="5">
        <f t="shared" si="7"/>
        <v>-455.86560000000009</v>
      </c>
      <c r="H11" s="5">
        <f t="shared" si="7"/>
        <v>-770.56947200000013</v>
      </c>
    </row>
  </sheetData>
  <mergeCells count="1">
    <mergeCell ref="C1:F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2024-07-08T06:22:23Z</dcterms:created>
  <dcterms:modified xsi:type="dcterms:W3CDTF">2024-07-08T08:21:14Z</dcterms:modified>
</cp:coreProperties>
</file>