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695" windowHeight="7830" activeTab="3"/>
  </bookViews>
  <sheets>
    <sheet name="Classes" sheetId="1" r:id="rId1"/>
    <sheet name="Loan" sheetId="2" r:id="rId2"/>
    <sheet name="Sales" sheetId="3" r:id="rId3"/>
    <sheet name="Statistics" sheetId="4" r:id="rId4"/>
    <sheet name="Privot" sheetId="5" r:id="rId5"/>
  </sheets>
  <definedNames>
    <definedName name="_xlnm.Criteria" localSheetId="3">Statistics!$A$1:$B$2</definedName>
    <definedName name="_xlnm.Extract" localSheetId="3">Statistics!$A$5:$E$5</definedName>
  </definedNames>
  <calcPr calcId="162913" concurrentCalc="0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B32" i="4"/>
  <c r="B31" i="4"/>
  <c r="B30" i="4"/>
</calcChain>
</file>

<file path=xl/sharedStrings.xml><?xml version="1.0" encoding="utf-8"?>
<sst xmlns="http://schemas.openxmlformats.org/spreadsheetml/2006/main" count="187" uniqueCount="48">
  <si>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</si>
  <si>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</si>
  <si>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</si>
  <si>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</si>
  <si>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</si>
  <si>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</si>
  <si>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</si>
  <si>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</si>
  <si>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</si>
  <si>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</si>
  <si>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</si>
  <si>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</si>
  <si>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</si>
  <si>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</si>
  <si>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</si>
  <si>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</si>
  <si>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</si>
  <si>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</si>
  <si>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</si>
  <si>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</si>
  <si>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</si>
  <si>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</si>
  <si>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</si>
  <si>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</si>
  <si>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</si>
  <si>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</si>
  <si>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</si>
  <si>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</si>
  <si>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</si>
  <si>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</si>
  <si>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</si>
  <si>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</si>
  <si>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</si>
  <si>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</si>
  <si>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</si>
  <si>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</si>
  <si>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</si>
  <si>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</si>
  <si>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</si>
  <si>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</si>
  <si>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 in January</t>
  </si>
  <si>
    <t>The highest order amount</t>
  </si>
  <si>
    <t>The lowest order amount</t>
  </si>
  <si>
    <t>Row Labels</t>
  </si>
  <si>
    <t>Grand Total</t>
  </si>
  <si>
    <t>Sum of Order Amount</t>
  </si>
  <si>
    <t>Column Labels</t>
  </si>
  <si>
    <t xml:space="preserve">Em chọn light 12 cho bảng nhưng màu máy tính em không giống bảng cô 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</si>
</sst>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5" formatCode="[$₫-42A]#,##0.0"/>
    <numFmt numFmtId="176" formatCode="[$₫-42A]#,##0"/>
    <numFmt numFmtId="17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1" applyFont="1"/>
    <xf numFmtId="0" fontId="2" fillId="0" borderId="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6" xfId="0" applyBorder="1"/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179" fontId="0" fillId="0" borderId="6" xfId="2" applyNumberFormat="1" applyFont="1" applyBorder="1"/>
    <xf numFmtId="179" fontId="0" fillId="0" borderId="6" xfId="2" applyNumberFormat="1" applyFont="1" applyBorder="1" applyAlignment="1">
      <alignment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[Nguyen_Nguyet_Anhh.xlsx]Privot!PivotTable2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Sales total over the first quarter </a:t>
            </a:r>
          </a:p>
          <a:p>
            <a:pPr>
              <a:defRPr/>
            </a:pPr>
            <a:r>
              <a:rPr lang="en-US" b="1">
                <a:solidFill>
                  <a:sysClr val="windowText" lastClr="000000"/>
                </a:solidFill>
              </a:rPr>
              <a:t>of 2018 by regions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bg1">
              <a:lumMod val="75000"/>
            </a:schemeClr>
          </a:solidFill>
        </a:ln>
        <a:effectLst/>
        <a:sp3d>
          <a:contourClr>
            <a:schemeClr val="bg1">
              <a:lumMod val="75000"/>
            </a:schemeClr>
          </a:contourClr>
        </a:sp3d>
      </c:spPr>
    </c:floor>
    <c:sideWall>
      <c:thickness val="0"/>
      <c:spPr>
        <a:noFill/>
        <a:ln>
          <a:solidFill>
            <a:schemeClr val="bg1">
              <a:lumMod val="85000"/>
            </a:schemeClr>
          </a:solidFill>
        </a:ln>
        <a:effectLst/>
        <a:sp3d>
          <a:contourClr>
            <a:schemeClr val="bg1">
              <a:lumMod val="85000"/>
            </a:schemeClr>
          </a:contourClr>
        </a:sp3d>
      </c:spPr>
    </c:sideWall>
    <c:backWall>
      <c:thickness val="0"/>
      <c:spPr>
        <a:noFill/>
        <a:ln>
          <a:solidFill>
            <a:schemeClr val="bg1">
              <a:lumMod val="85000"/>
            </a:schemeClr>
          </a:solidFill>
        </a:ln>
        <a:effectLst/>
        <a:sp3d>
          <a:contourClr>
            <a:schemeClr val="bg1">
              <a:lumMod val="85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Privot!$B$3:$B$4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Privot!$B$5:$B$9</c:f>
              <c:numCache>
                <c:formatCode>General</c:formatCode>
                <c:ptCount val="4"/>
                <c:pt idx="0">
                  <c:v>1690</c:v>
                </c:pt>
                <c:pt idx="1">
                  <c:v>1140</c:v>
                </c:pt>
                <c:pt idx="2">
                  <c:v>3110</c:v>
                </c:pt>
                <c:pt idx="3">
                  <c:v>3150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7239-415E-A88C-BBD6D4B71647}"/>
            </c:ext>
          </c:extLst>
        </c:ser>
        <c:ser>
          <c:idx val="1"/>
          <c:order val="1"/>
          <c:tx>
            <c:strRef>
              <c:f>Privot!$C$3:$C$4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Privot!$C$5:$C$9</c:f>
              <c:numCache>
                <c:formatCode>General</c:formatCode>
                <c:ptCount val="4"/>
                <c:pt idx="0">
                  <c:v>1950</c:v>
                </c:pt>
                <c:pt idx="1">
                  <c:v>1720</c:v>
                </c:pt>
                <c:pt idx="2">
                  <c:v>3975</c:v>
                </c:pt>
                <c:pt idx="3">
                  <c:v>1515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7239-415E-A88C-BBD6D4B71647}"/>
            </c:ext>
          </c:extLst>
        </c:ser>
        <c:ser>
          <c:idx val="2"/>
          <c:order val="2"/>
          <c:tx>
            <c:strRef>
              <c:f>Privot!$D$3:$D$4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Privot!$A$5:$A$9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Privot!$D$5:$D$9</c:f>
              <c:numCache>
                <c:formatCode>General</c:formatCode>
                <c:ptCount val="4"/>
                <c:pt idx="0">
                  <c:v>700</c:v>
                </c:pt>
                <c:pt idx="1">
                  <c:v>300</c:v>
                </c:pt>
                <c:pt idx="2">
                  <c:v>3790</c:v>
                </c:pt>
                <c:pt idx="3">
                  <c:v>525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7239-415E-A88C-BBD6D4B71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9760960"/>
        <c:axId val="233181056"/>
        <c:axId val="0"/>
      </c:bar3DChart>
      <c:catAx>
        <c:axId val="2997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81056"/>
        <c:crosses val="autoZero"/>
        <c:auto val="1"/>
        <c:lblAlgn val="ctr"/>
        <c:lblOffset val="100"/>
        <c:noMultiLvlLbl val="0"/>
      </c:catAx>
      <c:valAx>
        <c:axId val="2331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6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2</xdr:row>
      <xdr:rowOff>33336</xdr:rowOff>
    </xdr:from>
    <xdr:to>
      <xdr:col>16</xdr:col>
      <xdr:colOff>9525</xdr:colOff>
      <xdr:row>18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930.392061921295" createdVersion="6" refreshedVersion="6" minRefreshableVersion="3" recordCount="39">
  <cacheSource type="worksheet">
    <worksheetSource name="Sales"/>
  </cacheSource>
  <cacheFields count="5">
    <cacheField name="Salesperson" numFmtId="0">
      <sharedItems/>
    </cacheField>
    <cacheField name="Region" numFmtId="0">
      <sharedItems count="4">
        <s v="South"/>
        <s v="West"/>
        <s v="East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 count="30">
        <n v="25"/>
        <n v="105"/>
        <n v="125"/>
        <n v="150"/>
        <n v="155"/>
        <n v="225"/>
        <n v="235"/>
        <n v="250"/>
        <n v="255"/>
        <n v="265"/>
        <n v="300"/>
        <n v="305"/>
        <n v="350"/>
        <n v="375"/>
        <n v="400"/>
        <n v="425"/>
        <n v="435"/>
        <n v="500"/>
        <n v="550"/>
        <n v="600"/>
        <n v="765"/>
        <n v="785"/>
        <n v="850"/>
        <n v="875"/>
        <n v="925"/>
        <n v="965"/>
        <n v="1345"/>
        <n v="1350"/>
        <n v="1500"/>
        <n v="2600"/>
      </sharedItems>
    </cacheField>
    <cacheField name="Month" numFmtId="0">
      <sharedItems count="3">
        <s v="January"/>
        <s v="March"/>
        <s v="Febru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s v="Walters, Chris"/>
    <x v="0"/>
    <n v="40028"/>
    <x v="0"/>
    <x v="0"/>
  </r>
  <r>
    <s v="Walters, Chris"/>
    <x v="0"/>
    <n v="54393"/>
    <x v="1"/>
    <x v="0"/>
  </r>
  <r>
    <s v="Dumlao, Richard"/>
    <x v="1"/>
    <n v="87543"/>
    <x v="2"/>
    <x v="1"/>
  </r>
  <r>
    <s v="Post, Melissa"/>
    <x v="2"/>
    <n v="78532"/>
    <x v="3"/>
    <x v="2"/>
  </r>
  <r>
    <s v="Walters, Chris"/>
    <x v="0"/>
    <n v="55667"/>
    <x v="4"/>
    <x v="2"/>
  </r>
  <r>
    <s v="Walters, Chris"/>
    <x v="0"/>
    <n v="55667"/>
    <x v="5"/>
    <x v="0"/>
  </r>
  <r>
    <s v="Walters, Chris"/>
    <x v="0"/>
    <n v="54393"/>
    <x v="5"/>
    <x v="1"/>
  </r>
  <r>
    <s v="Davis, William"/>
    <x v="0"/>
    <n v="55223"/>
    <x v="6"/>
    <x v="2"/>
  </r>
  <r>
    <s v="Davis, William"/>
    <x v="0"/>
    <n v="27589"/>
    <x v="7"/>
    <x v="0"/>
  </r>
  <r>
    <s v="Walters, Chris"/>
    <x v="0"/>
    <n v="27589"/>
    <x v="8"/>
    <x v="1"/>
  </r>
  <r>
    <s v="Thompson, Shannon"/>
    <x v="3"/>
    <n v="91041"/>
    <x v="9"/>
    <x v="0"/>
  </r>
  <r>
    <s v="Thompson, Shannon"/>
    <x v="3"/>
    <n v="91987"/>
    <x v="10"/>
    <x v="1"/>
  </r>
  <r>
    <s v="Flores, Tia"/>
    <x v="0"/>
    <n v="41400"/>
    <x v="11"/>
    <x v="0"/>
  </r>
  <r>
    <s v="Albertson, Kathy"/>
    <x v="2"/>
    <n v="74830"/>
    <x v="12"/>
    <x v="1"/>
  </r>
  <r>
    <s v="Post, Melissa"/>
    <x v="2"/>
    <n v="78532"/>
    <x v="12"/>
    <x v="1"/>
  </r>
  <r>
    <s v="Thompson, Shannon"/>
    <x v="3"/>
    <n v="91987"/>
    <x v="13"/>
    <x v="2"/>
  </r>
  <r>
    <s v="Brennan, Michael"/>
    <x v="1"/>
    <n v="82853"/>
    <x v="14"/>
    <x v="0"/>
  </r>
  <r>
    <s v="Brennan, Michael"/>
    <x v="1"/>
    <n v="72949"/>
    <x v="14"/>
    <x v="1"/>
  </r>
  <r>
    <s v="Dumlao, Richard"/>
    <x v="1"/>
    <n v="67275"/>
    <x v="14"/>
    <x v="0"/>
  </r>
  <r>
    <s v="Flores, Tia"/>
    <x v="0"/>
    <n v="30974"/>
    <x v="15"/>
    <x v="1"/>
  </r>
  <r>
    <s v="Post, Melissa"/>
    <x v="2"/>
    <n v="65532"/>
    <x v="15"/>
    <x v="2"/>
  </r>
  <r>
    <s v="Flores, Tia"/>
    <x v="0"/>
    <n v="41400"/>
    <x v="16"/>
    <x v="2"/>
  </r>
  <r>
    <s v="Albertson, Kathy"/>
    <x v="2"/>
    <n v="90099"/>
    <x v="17"/>
    <x v="2"/>
  </r>
  <r>
    <s v="Brennan, Michael"/>
    <x v="1"/>
    <n v="82853"/>
    <x v="18"/>
    <x v="2"/>
  </r>
  <r>
    <s v="Flores, Tia"/>
    <x v="0"/>
    <n v="30974"/>
    <x v="18"/>
    <x v="2"/>
  </r>
  <r>
    <s v="Davis, William"/>
    <x v="0"/>
    <n v="50192"/>
    <x v="19"/>
    <x v="1"/>
  </r>
  <r>
    <s v="Post, Melissa"/>
    <x v="2"/>
    <n v="78532"/>
    <x v="20"/>
    <x v="0"/>
  </r>
  <r>
    <s v="Walters, Chris"/>
    <x v="0"/>
    <n v="55667"/>
    <x v="21"/>
    <x v="1"/>
  </r>
  <r>
    <s v="Brennan, Michael"/>
    <x v="1"/>
    <n v="72949"/>
    <x v="22"/>
    <x v="0"/>
  </r>
  <r>
    <s v="Davis, William"/>
    <x v="0"/>
    <n v="10354"/>
    <x v="22"/>
    <x v="0"/>
  </r>
  <r>
    <s v="Albertson, Kathy"/>
    <x v="2"/>
    <n v="74830"/>
    <x v="23"/>
    <x v="2"/>
  </r>
  <r>
    <s v="Thompson, Shannon"/>
    <x v="3"/>
    <n v="91987"/>
    <x v="23"/>
    <x v="0"/>
  </r>
  <r>
    <s v="Albertson, Kathy"/>
    <x v="2"/>
    <n v="29386"/>
    <x v="24"/>
    <x v="0"/>
  </r>
  <r>
    <s v="Dumlao, Richard"/>
    <x v="1"/>
    <n v="41828"/>
    <x v="25"/>
    <x v="2"/>
  </r>
  <r>
    <s v="Thompson, Shannon"/>
    <x v="3"/>
    <n v="91041"/>
    <x v="26"/>
    <x v="2"/>
  </r>
  <r>
    <s v="Flores, Tia"/>
    <x v="0"/>
    <n v="30974"/>
    <x v="27"/>
    <x v="0"/>
  </r>
  <r>
    <s v="Brennan, Michael"/>
    <x v="1"/>
    <n v="90044"/>
    <x v="28"/>
    <x v="0"/>
  </r>
  <r>
    <s v="Flores, Tia"/>
    <x v="0"/>
    <n v="97446"/>
    <x v="28"/>
    <x v="1"/>
  </r>
  <r>
    <s v="Walters, Chris"/>
    <x v="0"/>
    <n v="54393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9" firstHeaderRow="1" firstDataRow="2" firstDataCol="1"/>
  <pivotFields count="5"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4">
        <item x="0"/>
        <item x="2"/>
        <item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Order Amount" fld="3" baseField="0" baseItem="0"/>
  </dataFields>
  <chartFormats count="10"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E40" totalsRowShown="0">
  <autoFilter ref="A1:E40"/>
  <sortState ref="A2:E40">
    <sortCondition ref="D1:D40"/>
  </sortState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6" sqref="J6:N8"/>
    </sheetView>
  </sheetViews>
  <sheetFormatPr defaultColWidth="8.85546875" defaultRowHeight="18" customHeight="1" x14ac:dyDescent="0.25"/>
  <cols>
    <col min="1" max="1" width="15" customWidth="1"/>
  </cols>
  <sheetData>
    <row r="1" spans="1:14" ht="18" customHeight="1" x14ac:dyDescent="0.25">
      <c r="A1" s="10" t="s">
        <v>0</v>
      </c>
      <c r="B1" s="11"/>
      <c r="C1" s="11"/>
      <c r="D1" s="11"/>
      <c r="E1" s="11"/>
      <c r="F1" s="11"/>
      <c r="G1" s="11"/>
    </row>
    <row r="2" spans="1:14" ht="18" customHeight="1" x14ac:dyDescent="0.25">
      <c r="A2" s="8" t="s">
        <v>1</v>
      </c>
      <c r="B2" s="9"/>
      <c r="C2" s="9"/>
      <c r="D2" s="9"/>
      <c r="E2" s="9"/>
      <c r="F2" s="9"/>
      <c r="G2" s="9"/>
    </row>
    <row r="5" spans="1:14" ht="18" customHeight="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4" ht="18" customHeight="1" x14ac:dyDescent="0.25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  <c r="J6" s="17" t="s">
        <v>47</v>
      </c>
      <c r="K6" s="17"/>
      <c r="L6" s="17"/>
      <c r="M6" s="17"/>
      <c r="N6" s="17"/>
    </row>
    <row r="7" spans="1:14" ht="18" customHeight="1" x14ac:dyDescent="0.25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  <c r="J7" s="17"/>
      <c r="K7" s="17"/>
      <c r="L7" s="17"/>
      <c r="M7" s="17"/>
      <c r="N7" s="17"/>
    </row>
    <row r="8" spans="1:14" ht="18" customHeight="1" x14ac:dyDescent="0.25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  <c r="J8" s="17"/>
      <c r="K8" s="17"/>
      <c r="L8" s="17"/>
      <c r="M8" s="17"/>
      <c r="N8" s="17"/>
    </row>
    <row r="9" spans="1:14" ht="18" customHeight="1" x14ac:dyDescent="0.25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14" ht="18" customHeight="1" x14ac:dyDescent="0.25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mergeCells count="3">
    <mergeCell ref="A1:G1"/>
    <mergeCell ref="A2:G2"/>
    <mergeCell ref="J6:N8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Classes!B6:F6</xm:f>
              <xm:sqref>G6</xm:sqref>
            </x14:sparkline>
            <x14:sparkline>
              <xm:f>Classes!B7:F7</xm:f>
              <xm:sqref>G7</xm:sqref>
            </x14:sparkline>
            <x14:sparkline>
              <xm:f>Classes!B8:F8</xm:f>
              <xm:sqref>G8</xm:sqref>
            </x14:sparkline>
            <x14:sparkline>
              <xm:f>Classes!B9:F9</xm:f>
              <xm:sqref>G9</xm:sqref>
            </x14:sparkline>
            <x14:sparkline>
              <xm:f>Classes!B10:F10</xm:f>
              <xm:sqref>G10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zoomScaleNormal="100" workbookViewId="0">
      <selection activeCell="A3" sqref="A3:B8"/>
    </sheetView>
  </sheetViews>
  <sheetFormatPr defaultColWidth="8.85546875" defaultRowHeight="15" x14ac:dyDescent="0.25"/>
  <cols>
    <col min="1" max="1" width="21" customWidth="1"/>
    <col min="2" max="2" width="19.140625" customWidth="1"/>
  </cols>
  <sheetData>
    <row r="3" spans="1:2" x14ac:dyDescent="0.25">
      <c r="A3" s="12" t="s">
        <v>38</v>
      </c>
      <c r="B3" s="12"/>
    </row>
    <row r="4" spans="1:2" x14ac:dyDescent="0.25">
      <c r="A4" s="13"/>
      <c r="B4" s="13"/>
    </row>
    <row r="5" spans="1:2" x14ac:dyDescent="0.25">
      <c r="A5" t="s">
        <v>14</v>
      </c>
      <c r="B5" s="7">
        <v>1500000000</v>
      </c>
    </row>
    <row r="6" spans="1:2" x14ac:dyDescent="0.25">
      <c r="A6" t="s">
        <v>15</v>
      </c>
      <c r="B6">
        <v>5</v>
      </c>
    </row>
    <row r="7" spans="1:2" x14ac:dyDescent="0.25">
      <c r="A7" t="s">
        <v>16</v>
      </c>
      <c r="B7" s="1">
        <v>0.06</v>
      </c>
    </row>
    <row r="8" spans="1:2" x14ac:dyDescent="0.25">
      <c r="A8" t="s">
        <v>17</v>
      </c>
      <c r="B8" s="6">
        <f>-PMT(B7/12,B6*12,B5,0)</f>
        <v>28999202.29414187</v>
      </c>
    </row>
  </sheetData>
  <mergeCells count="1">
    <mergeCell ref="A3:B3"/>
  </mergeCells>
  <pageMargins left="0.7" right="0.7" top="0.75" bottom="0.75" header="0.3" footer="0.3"/>
  <pageSetup orientation="portrait" r:id="rId1"/>
  <headerFooter>
    <oddHeader>&amp;CNguyễn Nguyệt Anh</oddHeader>
    <oddFooter>&amp;LFinal exam&amp;R&amp;P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zoomScaleNormal="100" workbookViewId="0">
      <selection activeCell="H16" sqref="H16"/>
    </sheetView>
  </sheetViews>
  <sheetFormatPr defaultColWidth="11.42578125" defaultRowHeight="15" x14ac:dyDescent="0.25"/>
  <cols>
    <col min="1" max="1" width="13.85546875" customWidth="1"/>
    <col min="4" max="4" width="15.8554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 x14ac:dyDescent="0.25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 x14ac:dyDescent="0.25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 x14ac:dyDescent="0.25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 x14ac:dyDescent="0.25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 x14ac:dyDescent="0.25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 x14ac:dyDescent="0.25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 x14ac:dyDescent="0.25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 x14ac:dyDescent="0.25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 x14ac:dyDescent="0.25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 x14ac:dyDescent="0.25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 x14ac:dyDescent="0.25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 x14ac:dyDescent="0.25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 x14ac:dyDescent="0.25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 x14ac:dyDescent="0.25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 x14ac:dyDescent="0.25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 x14ac:dyDescent="0.25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 x14ac:dyDescent="0.25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 x14ac:dyDescent="0.25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 x14ac:dyDescent="0.25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 x14ac:dyDescent="0.25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 x14ac:dyDescent="0.25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 x14ac:dyDescent="0.25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 x14ac:dyDescent="0.25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 x14ac:dyDescent="0.25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 x14ac:dyDescent="0.25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 x14ac:dyDescent="0.25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 x14ac:dyDescent="0.25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 x14ac:dyDescent="0.25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 x14ac:dyDescent="0.25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 x14ac:dyDescent="0.25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 x14ac:dyDescent="0.25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 x14ac:dyDescent="0.25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 x14ac:dyDescent="0.25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 x14ac:dyDescent="0.25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 x14ac:dyDescent="0.25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 x14ac:dyDescent="0.25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 x14ac:dyDescent="0.25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 x14ac:dyDescent="0.25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conditionalFormatting sqref="D2:D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paperSize="9" fitToHeight="0" orientation="landscape" r:id="rId1"/>
  <headerFooter>
    <oddHeader>&amp;CNguyễn Nguyệt Anh</oddHeader>
    <oddFooter>&amp;LFinal exam&amp;R&amp;P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7" workbookViewId="0">
      <selection activeCell="B31" sqref="B31"/>
    </sheetView>
  </sheetViews>
  <sheetFormatPr defaultRowHeight="15" x14ac:dyDescent="0.25"/>
  <cols>
    <col min="1" max="1" width="24.140625" customWidth="1"/>
    <col min="2" max="2" width="13.85546875" bestFit="1" customWidth="1"/>
    <col min="3" max="3" width="11.5703125" bestFit="1" customWidth="1"/>
    <col min="4" max="4" width="10.5703125" bestFit="1" customWidth="1"/>
  </cols>
  <sheetData>
    <row r="1" spans="1:5" ht="15.75" thickBot="1" x14ac:dyDescent="0.3">
      <c r="A1" s="2" t="s">
        <v>19</v>
      </c>
      <c r="B1" s="2" t="s">
        <v>21</v>
      </c>
    </row>
    <row r="2" spans="1:5" x14ac:dyDescent="0.25">
      <c r="A2" t="s">
        <v>31</v>
      </c>
      <c r="B2" t="s">
        <v>39</v>
      </c>
    </row>
    <row r="5" spans="1:5" x14ac:dyDescent="0.25">
      <c r="A5" s="14" t="s">
        <v>18</v>
      </c>
      <c r="B5" s="14" t="s">
        <v>19</v>
      </c>
      <c r="C5" s="14" t="s">
        <v>20</v>
      </c>
      <c r="D5" s="14" t="s">
        <v>21</v>
      </c>
      <c r="E5" s="14" t="s">
        <v>22</v>
      </c>
    </row>
    <row r="6" spans="1:5" x14ac:dyDescent="0.25">
      <c r="A6" s="14" t="s">
        <v>33</v>
      </c>
      <c r="B6" s="14" t="s">
        <v>31</v>
      </c>
      <c r="C6" s="18">
        <v>30974</v>
      </c>
      <c r="D6" s="18">
        <v>550</v>
      </c>
      <c r="E6" s="14" t="s">
        <v>26</v>
      </c>
    </row>
    <row r="7" spans="1:5" x14ac:dyDescent="0.25">
      <c r="A7" s="14" t="s">
        <v>30</v>
      </c>
      <c r="B7" s="14" t="s">
        <v>31</v>
      </c>
      <c r="C7" s="18">
        <v>50192</v>
      </c>
      <c r="D7" s="18">
        <v>600</v>
      </c>
      <c r="E7" s="14" t="s">
        <v>27</v>
      </c>
    </row>
    <row r="8" spans="1:5" x14ac:dyDescent="0.25">
      <c r="A8" s="14" t="s">
        <v>37</v>
      </c>
      <c r="B8" s="14" t="s">
        <v>31</v>
      </c>
      <c r="C8" s="18">
        <v>55667</v>
      </c>
      <c r="D8" s="18">
        <v>785</v>
      </c>
      <c r="E8" s="14" t="s">
        <v>27</v>
      </c>
    </row>
    <row r="9" spans="1:5" x14ac:dyDescent="0.25">
      <c r="A9" s="14" t="s">
        <v>30</v>
      </c>
      <c r="B9" s="14" t="s">
        <v>31</v>
      </c>
      <c r="C9" s="18">
        <v>10354</v>
      </c>
      <c r="D9" s="18">
        <v>850</v>
      </c>
      <c r="E9" s="14" t="s">
        <v>25</v>
      </c>
    </row>
    <row r="10" spans="1:5" x14ac:dyDescent="0.25">
      <c r="A10" s="14" t="s">
        <v>33</v>
      </c>
      <c r="B10" s="14" t="s">
        <v>31</v>
      </c>
      <c r="C10" s="18">
        <v>30974</v>
      </c>
      <c r="D10" s="18">
        <v>1350</v>
      </c>
      <c r="E10" s="14" t="s">
        <v>25</v>
      </c>
    </row>
    <row r="11" spans="1:5" x14ac:dyDescent="0.25">
      <c r="A11" s="14" t="s">
        <v>33</v>
      </c>
      <c r="B11" s="14" t="s">
        <v>31</v>
      </c>
      <c r="C11" s="18">
        <v>97446</v>
      </c>
      <c r="D11" s="18">
        <v>1500</v>
      </c>
      <c r="E11" s="14" t="s">
        <v>27</v>
      </c>
    </row>
    <row r="12" spans="1:5" x14ac:dyDescent="0.25">
      <c r="A12" s="14" t="s">
        <v>37</v>
      </c>
      <c r="B12" s="14" t="s">
        <v>31</v>
      </c>
      <c r="C12" s="18">
        <v>54393</v>
      </c>
      <c r="D12" s="18">
        <v>2600</v>
      </c>
      <c r="E12" s="14" t="s">
        <v>26</v>
      </c>
    </row>
    <row r="30" spans="1:2" ht="30" x14ac:dyDescent="0.25">
      <c r="A30" s="15" t="s">
        <v>40</v>
      </c>
      <c r="B30" s="16">
        <f>COUNTIF(Sales[[#All],[Month]],"January")</f>
        <v>15</v>
      </c>
    </row>
    <row r="31" spans="1:2" ht="30" x14ac:dyDescent="0.25">
      <c r="A31" s="15" t="s">
        <v>41</v>
      </c>
      <c r="B31" s="19">
        <f>MAX(Sales[Order Amount])</f>
        <v>2600</v>
      </c>
    </row>
    <row r="32" spans="1:2" x14ac:dyDescent="0.25">
      <c r="A32" s="15" t="s">
        <v>42</v>
      </c>
      <c r="B32" s="16">
        <f>MIN(Sales[Order Amount])</f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C18" sqref="C18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8.85546875" customWidth="1"/>
    <col min="4" max="4" width="6.5703125" customWidth="1"/>
    <col min="5" max="6" width="11.28515625" customWidth="1"/>
    <col min="7" max="7" width="10.7109375" bestFit="1" customWidth="1"/>
    <col min="8" max="9" width="6.140625" customWidth="1"/>
    <col min="10" max="10" width="5.7109375" customWidth="1"/>
    <col min="11" max="11" width="13.85546875" bestFit="1" customWidth="1"/>
    <col min="12" max="12" width="8.42578125" customWidth="1"/>
    <col min="13" max="14" width="6.140625" customWidth="1"/>
    <col min="15" max="15" width="5.7109375" customWidth="1"/>
    <col min="16" max="16" width="11.42578125" bestFit="1" customWidth="1"/>
    <col min="17" max="17" width="11.28515625" bestFit="1" customWidth="1"/>
  </cols>
  <sheetData>
    <row r="3" spans="1:5" x14ac:dyDescent="0.25">
      <c r="A3" s="3" t="s">
        <v>45</v>
      </c>
      <c r="B3" s="3" t="s">
        <v>46</v>
      </c>
    </row>
    <row r="4" spans="1:5" x14ac:dyDescent="0.25">
      <c r="A4" s="3" t="s">
        <v>43</v>
      </c>
      <c r="B4" t="s">
        <v>25</v>
      </c>
      <c r="C4" t="s">
        <v>26</v>
      </c>
      <c r="D4" t="s">
        <v>27</v>
      </c>
      <c r="E4" t="s">
        <v>44</v>
      </c>
    </row>
    <row r="5" spans="1:5" x14ac:dyDescent="0.25">
      <c r="A5" s="4" t="s">
        <v>24</v>
      </c>
      <c r="B5" s="5">
        <v>1690</v>
      </c>
      <c r="C5" s="5">
        <v>1950</v>
      </c>
      <c r="D5" s="5">
        <v>700</v>
      </c>
      <c r="E5" s="5">
        <v>4340</v>
      </c>
    </row>
    <row r="6" spans="1:5" x14ac:dyDescent="0.25">
      <c r="A6" s="4" t="s">
        <v>36</v>
      </c>
      <c r="B6" s="5">
        <v>1140</v>
      </c>
      <c r="C6" s="5">
        <v>1720</v>
      </c>
      <c r="D6" s="5">
        <v>300</v>
      </c>
      <c r="E6" s="5">
        <v>3160</v>
      </c>
    </row>
    <row r="7" spans="1:5" x14ac:dyDescent="0.25">
      <c r="A7" s="4" t="s">
        <v>31</v>
      </c>
      <c r="B7" s="5">
        <v>3110</v>
      </c>
      <c r="C7" s="5">
        <v>3975</v>
      </c>
      <c r="D7" s="5">
        <v>3790</v>
      </c>
      <c r="E7" s="5">
        <v>10875</v>
      </c>
    </row>
    <row r="8" spans="1:5" x14ac:dyDescent="0.25">
      <c r="A8" s="4" t="s">
        <v>29</v>
      </c>
      <c r="B8" s="5">
        <v>3150</v>
      </c>
      <c r="C8" s="5">
        <v>1515</v>
      </c>
      <c r="D8" s="5">
        <v>525</v>
      </c>
      <c r="E8" s="5">
        <v>5190</v>
      </c>
    </row>
    <row r="9" spans="1:5" x14ac:dyDescent="0.25">
      <c r="A9" s="4" t="s">
        <v>44</v>
      </c>
      <c r="B9" s="5">
        <v>9090</v>
      </c>
      <c r="C9" s="5">
        <v>9160</v>
      </c>
      <c r="D9" s="5">
        <v>5315</v>
      </c>
      <c r="E9" s="5">
        <v>23565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Classes</vt:lpstr>
      <vt:lpstr>Loan</vt:lpstr>
      <vt:lpstr>Sales</vt:lpstr>
      <vt:lpstr>Statistics</vt:lpstr>
      <vt:lpstr>Privot</vt:lpstr>
      <vt:lpstr>Statistics!Criteria</vt:lpstr>
      <vt:lpstr>Statistics!Extract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Nguyễn Nguyệt Anh</dc:creator>
  <cp:lastModifiedBy>Admin</cp:lastModifiedBy>
  <cp:lastPrinted>2020-04-09T02:17:09Z</cp:lastPrinted>
  <dcterms:created xsi:type="dcterms:W3CDTF">2020-04-07T09:23:48Z</dcterms:created>
  <dcterms:modified xsi:type="dcterms:W3CDTF">2020-04-09T02:57:22Z</dcterms:modified>
</cp:coreProperties>
</file>