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xr:revisionPtr revIDLastSave="0" documentId="13_ncr:1_{C1F24266-71C1-41B6-9178-90A641540C9A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Classes" sheetId="1" r:id="rId1"/>
    <sheet name="Loan" sheetId="2" r:id="rId2"/>
    <sheet name="Pivot" sheetId="7" r:id="rId3"/>
    <sheet name="Sales" sheetId="3" r:id="rId4"/>
    <sheet name="Statistics" sheetId="4" r:id="rId5"/>
  </sheets>
  <definedNames>
    <definedName name="_xlnm._FilterDatabase" localSheetId="3" hidden="1">Sales!$A$1:$E$40</definedName>
    <definedName name="_xlnm.Extract" localSheetId="4">Statistics!$A$5:$E$5</definedName>
  </definedName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4" l="1"/>
  <c r="B31" i="4"/>
  <c r="B30" i="4"/>
  <c r="B8" i="2"/>
</calcChain>
</file>

<file path=xl/sharedStrings.xml><?xml version="1.0" encoding="utf-8"?>
<sst xmlns="http://schemas.openxmlformats.org/spreadsheetml/2006/main" count="211" uniqueCount="48">
  <si>
    <t>Apex English Center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</si>
  <si>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</si>
  <si>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</si>
  <si>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</si>
  <si>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</si>
  <si>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</si>
  <si>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</si>
  <si>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</si>
  <si>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</si>
  <si>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</si>
  <si>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</si>
  <si>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</si>
  <si>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</si>
  <si>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</si>
  <si>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</si>
  <si>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</si>
  <si>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</si>
  <si>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</si>
  <si>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</si>
  <si>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</si>
  <si>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</si>
  <si>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</si>
  <si>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</si>
  <si>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</si>
  <si>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</si>
  <si>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</si>
  <si>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</si>
  <si>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</si>
  <si>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</si>
  <si>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</si>
  <si>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</si>
  <si>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</si>
  <si>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</si>
  <si>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</si>
  <si>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</si>
  <si>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</si>
  <si>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</si>
  <si>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English for kids - Enrollment</t>
    <phoneticPr fontId="3"/>
  </si>
  <si>
    <t>Order Amount</t>
    <phoneticPr fontId="3"/>
  </si>
  <si>
    <t>&gt;500</t>
    <phoneticPr fontId="3"/>
  </si>
  <si>
    <t>The Number of Records in January</t>
    <phoneticPr fontId="3"/>
  </si>
  <si>
    <t>January</t>
    <phoneticPr fontId="3"/>
  </si>
  <si>
    <t>The highest order amount</t>
    <phoneticPr fontId="3"/>
  </si>
  <si>
    <t>The lowest order amount</t>
    <phoneticPr fontId="3"/>
  </si>
  <si>
    <t>Row Labels</t>
  </si>
  <si>
    <t>Grand Total</t>
  </si>
  <si>
    <t>Sum of Order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</si>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</sst>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VND]\ #,##0;[$VND]\ \-#,##0"/>
    <numFmt numFmtId="165" formatCode="[$VND]\ #,##0;[Red][$VND]\ \-#,##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0" fontId="0" fillId="0" borderId="1" xfId="0" applyBorder="1"/>
    <xf numFmtId="0" fontId="7" fillId="0" borderId="0" xfId="0" applyFont="1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0" fontId="2" fillId="0" borderId="3" xfId="0" applyFont="1" applyBorder="1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[Tong_My_Hoa.xlsx]Pivot!PivotTable4</c:name>
    <c:fmtId val="0"/>
  </c:pivotSource>
  <c:chart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441597738630477"/>
          <c:y val="0.18241469816272965"/>
          <c:w val="0.72217859473284685"/>
          <c:h val="0.63851115485564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Pivot!$B$5:$B$9</c:f>
              <c:numCache>
                <c:formatCode>General</c:formatCode>
                <c:ptCount val="4"/>
                <c:pt idx="0">
                  <c:v>1690</c:v>
                </c:pt>
                <c:pt idx="1">
                  <c:v>1140</c:v>
                </c:pt>
                <c:pt idx="2">
                  <c:v>3110</c:v>
                </c:pt>
                <c:pt idx="3">
                  <c:v>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7-42CB-B65D-662932F95AE3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Pivot!$C$5:$C$9</c:f>
              <c:numCache>
                <c:formatCode>General</c:formatCode>
                <c:ptCount val="4"/>
                <c:pt idx="0">
                  <c:v>1950</c:v>
                </c:pt>
                <c:pt idx="1">
                  <c:v>1720</c:v>
                </c:pt>
                <c:pt idx="2">
                  <c:v>3975</c:v>
                </c:pt>
                <c:pt idx="3">
                  <c:v>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7-42CB-B65D-662932F95AE3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Pivot!$D$5:$D$9</c:f>
              <c:numCache>
                <c:formatCode>General</c:formatCode>
                <c:ptCount val="4"/>
                <c:pt idx="0">
                  <c:v>700</c:v>
                </c:pt>
                <c:pt idx="1">
                  <c:v>300</c:v>
                </c:pt>
                <c:pt idx="2">
                  <c:v>3790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B7-42CB-B65D-662932F9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067600"/>
        <c:axId val="950071344"/>
      </c:barChart>
      <c:catAx>
        <c:axId val="95006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71344"/>
        <c:crosses val="autoZero"/>
        <c:auto val="1"/>
        <c:lblAlgn val="ctr"/>
        <c:lblOffset val="100"/>
        <c:noMultiLvlLbl val="0"/>
      </c:catAx>
      <c:valAx>
        <c:axId val="9500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14</xdr:row>
      <xdr:rowOff>100853</xdr:rowOff>
    </xdr:from>
    <xdr:to>
      <xdr:col>9</xdr:col>
      <xdr:colOff>67236</xdr:colOff>
      <xdr:row>30</xdr:row>
      <xdr:rowOff>172010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30.491934143516" createdVersion="6" refreshedVersion="6" minRefreshableVersion="3" recordCount="39" xr:uid="{00000000-000A-0000-FFFF-FFFF0C000000}">
  <cacheSource type="worksheet">
    <worksheetSource name="sales"/>
  </cacheSource>
  <cacheFields count="5">
    <cacheField name="Salesperson" numFmtId="0">
      <sharedItems/>
    </cacheField>
    <cacheField name="Region" numFmtId="0">
      <sharedItems count="4">
        <s v="South"/>
        <s v="West"/>
        <s v="East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/>
    </cacheField>
    <cacheField name="Month" numFmtId="0">
      <sharedItems count="3">
        <s v="January"/>
        <s v="March"/>
        <s v="Febru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s v="Walters, Chris"/>
    <x v="0"/>
    <n v="40028"/>
    <n v="25"/>
    <x v="0"/>
  </r>
  <r>
    <s v="Walters, Chris"/>
    <x v="0"/>
    <n v="54393"/>
    <n v="105"/>
    <x v="0"/>
  </r>
  <r>
    <s v="Dumlao, Richard"/>
    <x v="1"/>
    <n v="87543"/>
    <n v="125"/>
    <x v="1"/>
  </r>
  <r>
    <s v="Post, Melissa"/>
    <x v="2"/>
    <n v="78532"/>
    <n v="150"/>
    <x v="2"/>
  </r>
  <r>
    <s v="Walters, Chris"/>
    <x v="0"/>
    <n v="55667"/>
    <n v="155"/>
    <x v="2"/>
  </r>
  <r>
    <s v="Walters, Chris"/>
    <x v="0"/>
    <n v="55667"/>
    <n v="225"/>
    <x v="0"/>
  </r>
  <r>
    <s v="Walters, Chris"/>
    <x v="0"/>
    <n v="54393"/>
    <n v="225"/>
    <x v="1"/>
  </r>
  <r>
    <s v="Davis, William"/>
    <x v="0"/>
    <n v="55223"/>
    <n v="235"/>
    <x v="2"/>
  </r>
  <r>
    <s v="Davis, William"/>
    <x v="0"/>
    <n v="27589"/>
    <n v="250"/>
    <x v="0"/>
  </r>
  <r>
    <s v="Walters, Chris"/>
    <x v="0"/>
    <n v="27589"/>
    <n v="255"/>
    <x v="1"/>
  </r>
  <r>
    <s v="Thompson, Shannon"/>
    <x v="3"/>
    <n v="91041"/>
    <n v="265"/>
    <x v="0"/>
  </r>
  <r>
    <s v="Thompson, Shannon"/>
    <x v="3"/>
    <n v="91987"/>
    <n v="300"/>
    <x v="1"/>
  </r>
  <r>
    <s v="Flores, Tia"/>
    <x v="0"/>
    <n v="41400"/>
    <n v="305"/>
    <x v="0"/>
  </r>
  <r>
    <s v="Albertson, Kathy"/>
    <x v="2"/>
    <n v="74830"/>
    <n v="350"/>
    <x v="1"/>
  </r>
  <r>
    <s v="Post, Melissa"/>
    <x v="2"/>
    <n v="78532"/>
    <n v="350"/>
    <x v="1"/>
  </r>
  <r>
    <s v="Thompson, Shannon"/>
    <x v="3"/>
    <n v="91987"/>
    <n v="375"/>
    <x v="2"/>
  </r>
  <r>
    <s v="Brennan, Michael"/>
    <x v="1"/>
    <n v="82853"/>
    <n v="400"/>
    <x v="0"/>
  </r>
  <r>
    <s v="Brennan, Michael"/>
    <x v="1"/>
    <n v="72949"/>
    <n v="400"/>
    <x v="1"/>
  </r>
  <r>
    <s v="Dumlao, Richard"/>
    <x v="1"/>
    <n v="67275"/>
    <n v="400"/>
    <x v="0"/>
  </r>
  <r>
    <s v="Flores, Tia"/>
    <x v="0"/>
    <n v="30974"/>
    <n v="425"/>
    <x v="1"/>
  </r>
  <r>
    <s v="Post, Melissa"/>
    <x v="2"/>
    <n v="65532"/>
    <n v="425"/>
    <x v="2"/>
  </r>
  <r>
    <s v="Flores, Tia"/>
    <x v="0"/>
    <n v="41400"/>
    <n v="435"/>
    <x v="2"/>
  </r>
  <r>
    <s v="Albertson, Kathy"/>
    <x v="2"/>
    <n v="90099"/>
    <n v="500"/>
    <x v="2"/>
  </r>
  <r>
    <s v="Brennan, Michael"/>
    <x v="1"/>
    <n v="82853"/>
    <n v="550"/>
    <x v="2"/>
  </r>
  <r>
    <s v="Flores, Tia"/>
    <x v="0"/>
    <n v="30974"/>
    <n v="550"/>
    <x v="2"/>
  </r>
  <r>
    <s v="Davis, William"/>
    <x v="0"/>
    <n v="50192"/>
    <n v="600"/>
    <x v="1"/>
  </r>
  <r>
    <s v="Post, Melissa"/>
    <x v="2"/>
    <n v="78532"/>
    <n v="765"/>
    <x v="0"/>
  </r>
  <r>
    <s v="Walters, Chris"/>
    <x v="0"/>
    <n v="55667"/>
    <n v="785"/>
    <x v="1"/>
  </r>
  <r>
    <s v="Brennan, Michael"/>
    <x v="1"/>
    <n v="72949"/>
    <n v="850"/>
    <x v="0"/>
  </r>
  <r>
    <s v="Davis, William"/>
    <x v="0"/>
    <n v="10354"/>
    <n v="850"/>
    <x v="0"/>
  </r>
  <r>
    <s v="Albertson, Kathy"/>
    <x v="2"/>
    <n v="74830"/>
    <n v="875"/>
    <x v="2"/>
  </r>
  <r>
    <s v="Thompson, Shannon"/>
    <x v="3"/>
    <n v="91987"/>
    <n v="875"/>
    <x v="0"/>
  </r>
  <r>
    <s v="Albertson, Kathy"/>
    <x v="2"/>
    <n v="29386"/>
    <n v="925"/>
    <x v="0"/>
  </r>
  <r>
    <s v="Dumlao, Richard"/>
    <x v="1"/>
    <n v="41828"/>
    <n v="965"/>
    <x v="2"/>
  </r>
  <r>
    <s v="Thompson, Shannon"/>
    <x v="3"/>
    <n v="91041"/>
    <n v="1345"/>
    <x v="2"/>
  </r>
  <r>
    <s v="Flores, Tia"/>
    <x v="0"/>
    <n v="30974"/>
    <n v="1350"/>
    <x v="0"/>
  </r>
  <r>
    <s v="Brennan, Michael"/>
    <x v="1"/>
    <n v="90044"/>
    <n v="1500"/>
    <x v="0"/>
  </r>
  <r>
    <s v="Flores, Tia"/>
    <x v="0"/>
    <n v="97446"/>
    <n v="1500"/>
    <x v="1"/>
  </r>
  <r>
    <s v="Walters, Chris"/>
    <x v="0"/>
    <n v="54393"/>
    <n v="26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/>
  <pivotFields count="5"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/>
    <pivotField axis="axisCol" showAll="0">
      <items count="4">
        <item x="0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Order Amount" fld="3" baseField="0" baseItem="0"/>
  </dataFields>
  <chartFormats count="3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roll" displayName="enroll" ref="A5:G10" totalsRowShown="0" headerRowDxfId="15" dataDxfId="14">
  <autoFilter ref="A5:G10" xr:uid="{00000000-0009-0000-0100-000001000000}"/>
  <tableColumns count="7">
    <tableColumn id="1" xr3:uid="{00000000-0010-0000-0000-000001000000}" name="Class" dataDxfId="13"/>
    <tableColumn id="2" xr3:uid="{00000000-0010-0000-0000-000002000000}" name="2015" dataDxfId="12"/>
    <tableColumn id="3" xr3:uid="{00000000-0010-0000-0000-000003000000}" name="2016" dataDxfId="11"/>
    <tableColumn id="4" xr3:uid="{00000000-0010-0000-0000-000004000000}" name="2017" dataDxfId="10"/>
    <tableColumn id="5" xr3:uid="{00000000-0010-0000-0000-000005000000}" name="2018" dataDxfId="9"/>
    <tableColumn id="6" xr3:uid="{00000000-0010-0000-0000-000006000000}" name="2019" dataDxfId="8"/>
    <tableColumn id="7" xr3:uid="{00000000-0010-0000-0000-000007000000}" name="Trend" dataDxfId="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E40" totalsRowShown="0">
  <autoFilter ref="A1:E40" xr:uid="{00000000-0009-0000-0100-000002000000}"/>
  <sortState xmlns:xlrd2="http://schemas.microsoft.com/office/spreadsheetml/2017/richdata2" ref="A2:E40">
    <sortCondition ref="D1:D40"/>
  </sortState>
  <tableColumns count="5">
    <tableColumn id="1" xr3:uid="{00000000-0010-0000-0100-000001000000}" name="Salesperson"/>
    <tableColumn id="2" xr3:uid="{00000000-0010-0000-0100-000002000000}" name="Region"/>
    <tableColumn id="3" xr3:uid="{00000000-0010-0000-0100-000003000000}" name="Account"/>
    <tableColumn id="4" xr3:uid="{00000000-0010-0000-0100-000004000000}" name="Order Amount"/>
    <tableColumn id="5" xr3:uid="{00000000-0010-0000-0100-000005000000}" name="Month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E21" totalsRowShown="0" headerRowDxfId="6" dataDxfId="5">
  <autoFilter ref="A5:E21" xr:uid="{00000000-0009-0000-0100-000003000000}"/>
  <tableColumns count="5">
    <tableColumn id="1" xr3:uid="{00000000-0010-0000-0200-000001000000}" name="Salesperson" dataDxfId="4"/>
    <tableColumn id="2" xr3:uid="{00000000-0010-0000-0200-000002000000}" name="Region" dataDxfId="3"/>
    <tableColumn id="3" xr3:uid="{00000000-0010-0000-0200-000003000000}" name="Account" dataDxfId="2"/>
    <tableColumn id="4" xr3:uid="{00000000-0010-0000-0200-000004000000}" name="Order Amount" dataDxfId="1"/>
    <tableColumn id="5" xr3:uid="{00000000-0010-0000-0200-000005000000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abSelected="1" zoomScale="70" zoomScaleNormal="70" workbookViewId="0">
      <selection activeCell="G10" sqref="G10"/>
    </sheetView>
  </sheetViews>
  <sheetFormatPr defaultColWidth="8.85546875" defaultRowHeight="15"/>
  <cols>
    <col min="1" max="1" width="32.85546875" customWidth="1"/>
    <col min="2" max="3" width="10.5703125" customWidth="1"/>
    <col min="5" max="5" width="10.42578125" customWidth="1"/>
    <col min="6" max="6" width="12.140625" customWidth="1"/>
    <col min="7" max="7" width="17.42578125" customWidth="1"/>
  </cols>
  <sheetData>
    <row r="1" spans="1:7" ht="30" customHeight="1">
      <c r="A1" s="13" t="s">
        <v>0</v>
      </c>
      <c r="B1" s="13"/>
      <c r="C1" s="13"/>
      <c r="D1" s="13"/>
      <c r="E1" s="13"/>
      <c r="F1" s="13"/>
      <c r="G1" s="13"/>
    </row>
    <row r="2" spans="1:7" ht="30" customHeight="1">
      <c r="A2" s="14" t="s">
        <v>37</v>
      </c>
      <c r="B2" s="13"/>
      <c r="C2" s="13"/>
      <c r="D2" s="13"/>
      <c r="E2" s="13"/>
      <c r="F2" s="13"/>
      <c r="G2" s="13"/>
    </row>
    <row r="5" spans="1:7" ht="18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ht="18.75">
      <c r="A6" s="3" t="s">
        <v>8</v>
      </c>
      <c r="B6" s="3">
        <v>38</v>
      </c>
      <c r="C6" s="3">
        <v>37</v>
      </c>
      <c r="D6" s="3">
        <v>50</v>
      </c>
      <c r="E6" s="3">
        <v>42</v>
      </c>
      <c r="F6" s="3">
        <v>45</v>
      </c>
      <c r="G6" s="3"/>
    </row>
    <row r="7" spans="1:7" ht="18.75">
      <c r="A7" s="3" t="s">
        <v>9</v>
      </c>
      <c r="B7" s="3">
        <v>56</v>
      </c>
      <c r="C7" s="3">
        <v>62</v>
      </c>
      <c r="D7" s="3">
        <v>63</v>
      </c>
      <c r="E7" s="3">
        <v>65</v>
      </c>
      <c r="F7" s="3">
        <v>61</v>
      </c>
      <c r="G7" s="3"/>
    </row>
    <row r="8" spans="1:7" ht="18.75">
      <c r="A8" s="3" t="s">
        <v>10</v>
      </c>
      <c r="B8" s="3">
        <v>50</v>
      </c>
      <c r="C8" s="3">
        <v>62</v>
      </c>
      <c r="D8" s="3">
        <v>65</v>
      </c>
      <c r="E8" s="3">
        <v>61</v>
      </c>
      <c r="F8" s="3">
        <v>66</v>
      </c>
      <c r="G8" s="3"/>
    </row>
    <row r="9" spans="1:7" ht="18.75">
      <c r="A9" s="3" t="s">
        <v>11</v>
      </c>
      <c r="B9" s="3">
        <v>85</v>
      </c>
      <c r="C9" s="3">
        <v>88</v>
      </c>
      <c r="D9" s="3">
        <v>90</v>
      </c>
      <c r="E9" s="3">
        <v>88</v>
      </c>
      <c r="F9" s="3">
        <v>91</v>
      </c>
      <c r="G9" s="3"/>
    </row>
    <row r="10" spans="1:7" ht="18.75">
      <c r="A10" s="3" t="s">
        <v>12</v>
      </c>
      <c r="B10" s="3">
        <v>23</v>
      </c>
      <c r="C10" s="3">
        <v>25</v>
      </c>
      <c r="D10" s="3">
        <v>27</v>
      </c>
      <c r="E10" s="3">
        <v>28</v>
      </c>
      <c r="F10" s="3">
        <v>31</v>
      </c>
      <c r="G10" s="3"/>
    </row>
  </sheetData>
  <mergeCells count="2">
    <mergeCell ref="A1:G1"/>
    <mergeCell ref="A2:G2"/>
  </mergeCells>
  <phoneticPr fontId="3"/>
  <pageMargins left="0.7" right="0.7" top="0.75" bottom="0.75" header="0.3" footer="0.3"/>
  <pageSetup paperSize="9" fitToHeight="0"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A07F33B-2AC3-4D71-AEF1-634132E059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Classes!B10:F10</xm:f>
              <xm:sqref>G10</xm:sqref>
            </x14:sparkline>
          </x14:sparklines>
        </x14:sparklineGroup>
        <x14:sparklineGroup displayEmptyCellsAs="gap" xr2:uid="{BB8F85B6-99B9-4047-A686-AA94E4D437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Classes!B9:F9</xm:f>
              <xm:sqref>G9</xm:sqref>
            </x14:sparkline>
          </x14:sparklines>
        </x14:sparklineGroup>
        <x14:sparklineGroup displayEmptyCellsAs="gap" xr2:uid="{E49DF632-FB07-49E4-919D-631E12AC62C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Classes!B8:F8</xm:f>
              <xm:sqref>G8</xm:sqref>
            </x14:sparkline>
          </x14:sparklines>
        </x14:sparklineGroup>
        <x14:sparklineGroup displayEmptyCellsAs="gap" xr2:uid="{7B0AAC8B-0752-4EB0-B4EF-4B497AE34A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Classes!B7:F7</xm:f>
              <xm:sqref>G7</xm:sqref>
            </x14:sparkline>
          </x14:sparklines>
        </x14:sparklineGroup>
        <x14:sparklineGroup displayEmptyCellsAs="gap" xr2:uid="{D86A3777-5D60-42FF-BC2D-D9264C9D889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Classes!B6:F6</xm:f>
              <xm:sqref>G6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topLeftCell="A4" workbookViewId="0">
      <selection activeCell="B5" sqref="B5"/>
    </sheetView>
  </sheetViews>
  <sheetFormatPr defaultColWidth="8.85546875" defaultRowHeight="15"/>
  <cols>
    <col min="1" max="1" width="21" customWidth="1"/>
    <col min="2" max="2" width="19.140625" customWidth="1"/>
  </cols>
  <sheetData>
    <row r="3" spans="1:2">
      <c r="A3" s="15" t="s">
        <v>36</v>
      </c>
      <c r="B3" s="15"/>
    </row>
    <row r="4" spans="1:2">
      <c r="A4" s="6"/>
      <c r="B4" s="6"/>
    </row>
    <row r="5" spans="1:2">
      <c r="A5" t="s">
        <v>13</v>
      </c>
      <c r="B5" s="4">
        <v>1500000000</v>
      </c>
    </row>
    <row r="6" spans="1:2">
      <c r="A6" t="s">
        <v>14</v>
      </c>
      <c r="B6">
        <v>5</v>
      </c>
    </row>
    <row r="7" spans="1:2">
      <c r="A7" t="s">
        <v>15</v>
      </c>
      <c r="B7" s="1">
        <v>0.06</v>
      </c>
    </row>
    <row r="8" spans="1:2">
      <c r="A8" t="s">
        <v>16</v>
      </c>
      <c r="B8" s="5">
        <f>PMT(B7/12,B6*12,-B5)</f>
        <v>28999202.29414187</v>
      </c>
    </row>
  </sheetData>
  <mergeCells count="1">
    <mergeCell ref="A3:B3"/>
  </mergeCells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9"/>
  <sheetViews>
    <sheetView topLeftCell="C1" zoomScale="85" zoomScaleNormal="85" workbookViewId="0">
      <selection activeCell="F1" sqref="F1"/>
    </sheetView>
  </sheetViews>
  <sheetFormatPr defaultRowHeight="15"/>
  <cols>
    <col min="1" max="1" width="23" bestFit="1" customWidth="1"/>
    <col min="2" max="2" width="17.7109375" customWidth="1"/>
    <col min="3" max="3" width="17.140625" customWidth="1"/>
    <col min="4" max="4" width="13" customWidth="1"/>
    <col min="5" max="5" width="21.85546875" customWidth="1"/>
    <col min="6" max="6" width="8.85546875" customWidth="1"/>
    <col min="7" max="7" width="9.5703125" bestFit="1" customWidth="1"/>
    <col min="8" max="8" width="7.28515625" customWidth="1"/>
    <col min="9" max="9" width="12.42578125" bestFit="1" customWidth="1"/>
    <col min="10" max="10" width="9.140625" bestFit="1" customWidth="1"/>
    <col min="11" max="11" width="9.5703125" bestFit="1" customWidth="1"/>
    <col min="12" max="12" width="7.28515625" customWidth="1"/>
    <col min="13" max="13" width="12.7109375" bestFit="1" customWidth="1"/>
    <col min="14" max="14" width="8.85546875" customWidth="1"/>
    <col min="15" max="15" width="9.5703125" bestFit="1" customWidth="1"/>
    <col min="16" max="16" width="7.28515625" customWidth="1"/>
    <col min="17" max="17" width="11.5703125" bestFit="1" customWidth="1"/>
    <col min="18" max="18" width="12.5703125" bestFit="1" customWidth="1"/>
  </cols>
  <sheetData>
    <row r="3" spans="1:5">
      <c r="A3" s="10" t="s">
        <v>46</v>
      </c>
      <c r="B3" s="10" t="s">
        <v>47</v>
      </c>
    </row>
    <row r="4" spans="1:5">
      <c r="A4" s="10" t="s">
        <v>44</v>
      </c>
      <c r="B4" t="s">
        <v>23</v>
      </c>
      <c r="C4" t="s">
        <v>24</v>
      </c>
      <c r="D4" t="s">
        <v>25</v>
      </c>
      <c r="E4" t="s">
        <v>45</v>
      </c>
    </row>
    <row r="5" spans="1:5">
      <c r="A5" s="11" t="s">
        <v>22</v>
      </c>
      <c r="B5" s="12">
        <v>1690</v>
      </c>
      <c r="C5" s="12">
        <v>1950</v>
      </c>
      <c r="D5" s="12">
        <v>700</v>
      </c>
      <c r="E5" s="12">
        <v>4340</v>
      </c>
    </row>
    <row r="6" spans="1:5">
      <c r="A6" s="11" t="s">
        <v>34</v>
      </c>
      <c r="B6" s="12">
        <v>1140</v>
      </c>
      <c r="C6" s="12">
        <v>1720</v>
      </c>
      <c r="D6" s="12">
        <v>300</v>
      </c>
      <c r="E6" s="12">
        <v>3160</v>
      </c>
    </row>
    <row r="7" spans="1:5">
      <c r="A7" s="11" t="s">
        <v>29</v>
      </c>
      <c r="B7" s="12">
        <v>3110</v>
      </c>
      <c r="C7" s="12">
        <v>3975</v>
      </c>
      <c r="D7" s="12">
        <v>3790</v>
      </c>
      <c r="E7" s="12">
        <v>10875</v>
      </c>
    </row>
    <row r="8" spans="1:5">
      <c r="A8" s="11" t="s">
        <v>27</v>
      </c>
      <c r="B8" s="12">
        <v>3150</v>
      </c>
      <c r="C8" s="12">
        <v>1515</v>
      </c>
      <c r="D8" s="12">
        <v>525</v>
      </c>
      <c r="E8" s="12">
        <v>5190</v>
      </c>
    </row>
    <row r="9" spans="1:5">
      <c r="A9" s="11" t="s">
        <v>45</v>
      </c>
      <c r="B9" s="12">
        <v>9090</v>
      </c>
      <c r="C9" s="12">
        <v>9160</v>
      </c>
      <c r="D9" s="12">
        <v>5315</v>
      </c>
      <c r="E9" s="12">
        <v>23565</v>
      </c>
    </row>
  </sheetData>
  <phoneticPr fontId="3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40"/>
  <sheetViews>
    <sheetView zoomScaleNormal="100" workbookViewId="0">
      <selection activeCell="G13" sqref="G13"/>
    </sheetView>
  </sheetViews>
  <sheetFormatPr defaultColWidth="11" defaultRowHeight="15"/>
  <cols>
    <col min="1" max="1" width="13.7109375" customWidth="1"/>
    <col min="4" max="4" width="15.42578125" customWidth="1"/>
  </cols>
  <sheetData>
    <row r="1" spans="1:7" ht="15.75" thickBot="1">
      <c r="A1" t="s">
        <v>17</v>
      </c>
      <c r="B1" t="s">
        <v>18</v>
      </c>
      <c r="C1" t="s">
        <v>19</v>
      </c>
      <c r="D1" t="s">
        <v>38</v>
      </c>
      <c r="E1" t="s">
        <v>20</v>
      </c>
      <c r="G1" s="7" t="s">
        <v>38</v>
      </c>
    </row>
    <row r="2" spans="1:7">
      <c r="A2" t="s">
        <v>35</v>
      </c>
      <c r="B2" t="s">
        <v>29</v>
      </c>
      <c r="C2">
        <v>40028</v>
      </c>
      <c r="D2">
        <v>25</v>
      </c>
      <c r="E2" t="s">
        <v>23</v>
      </c>
      <c r="G2" t="s">
        <v>39</v>
      </c>
    </row>
    <row r="3" spans="1:7">
      <c r="A3" t="s">
        <v>35</v>
      </c>
      <c r="B3" t="s">
        <v>29</v>
      </c>
      <c r="C3">
        <v>54393</v>
      </c>
      <c r="D3">
        <v>105</v>
      </c>
      <c r="E3" t="s">
        <v>23</v>
      </c>
    </row>
    <row r="4" spans="1:7">
      <c r="A4" t="s">
        <v>30</v>
      </c>
      <c r="B4" t="s">
        <v>27</v>
      </c>
      <c r="C4">
        <v>87543</v>
      </c>
      <c r="D4">
        <v>125</v>
      </c>
      <c r="E4" t="s">
        <v>25</v>
      </c>
    </row>
    <row r="5" spans="1:7">
      <c r="A5" t="s">
        <v>32</v>
      </c>
      <c r="B5" t="s">
        <v>22</v>
      </c>
      <c r="C5">
        <v>78532</v>
      </c>
      <c r="D5">
        <v>150</v>
      </c>
      <c r="E5" t="s">
        <v>24</v>
      </c>
    </row>
    <row r="6" spans="1:7">
      <c r="A6" t="s">
        <v>35</v>
      </c>
      <c r="B6" t="s">
        <v>29</v>
      </c>
      <c r="C6">
        <v>55667</v>
      </c>
      <c r="D6">
        <v>155</v>
      </c>
      <c r="E6" t="s">
        <v>24</v>
      </c>
    </row>
    <row r="7" spans="1:7">
      <c r="A7" t="s">
        <v>35</v>
      </c>
      <c r="B7" t="s">
        <v>29</v>
      </c>
      <c r="C7">
        <v>55667</v>
      </c>
      <c r="D7">
        <v>225</v>
      </c>
      <c r="E7" t="s">
        <v>23</v>
      </c>
    </row>
    <row r="8" spans="1:7">
      <c r="A8" t="s">
        <v>35</v>
      </c>
      <c r="B8" t="s">
        <v>29</v>
      </c>
      <c r="C8">
        <v>54393</v>
      </c>
      <c r="D8">
        <v>225</v>
      </c>
      <c r="E8" t="s">
        <v>25</v>
      </c>
    </row>
    <row r="9" spans="1:7">
      <c r="A9" t="s">
        <v>28</v>
      </c>
      <c r="B9" t="s">
        <v>29</v>
      </c>
      <c r="C9">
        <v>55223</v>
      </c>
      <c r="D9">
        <v>235</v>
      </c>
      <c r="E9" t="s">
        <v>24</v>
      </c>
    </row>
    <row r="10" spans="1:7">
      <c r="A10" t="s">
        <v>28</v>
      </c>
      <c r="B10" t="s">
        <v>29</v>
      </c>
      <c r="C10">
        <v>27589</v>
      </c>
      <c r="D10">
        <v>250</v>
      </c>
      <c r="E10" t="s">
        <v>23</v>
      </c>
    </row>
    <row r="11" spans="1:7">
      <c r="A11" t="s">
        <v>35</v>
      </c>
      <c r="B11" t="s">
        <v>29</v>
      </c>
      <c r="C11">
        <v>27589</v>
      </c>
      <c r="D11">
        <v>255</v>
      </c>
      <c r="E11" t="s">
        <v>25</v>
      </c>
    </row>
    <row r="12" spans="1:7">
      <c r="A12" t="s">
        <v>33</v>
      </c>
      <c r="B12" t="s">
        <v>34</v>
      </c>
      <c r="C12">
        <v>91041</v>
      </c>
      <c r="D12">
        <v>265</v>
      </c>
      <c r="E12" t="s">
        <v>23</v>
      </c>
    </row>
    <row r="13" spans="1:7">
      <c r="A13" t="s">
        <v>33</v>
      </c>
      <c r="B13" t="s">
        <v>34</v>
      </c>
      <c r="C13">
        <v>91987</v>
      </c>
      <c r="D13">
        <v>300</v>
      </c>
      <c r="E13" t="s">
        <v>25</v>
      </c>
    </row>
    <row r="14" spans="1:7">
      <c r="A14" t="s">
        <v>31</v>
      </c>
      <c r="B14" t="s">
        <v>29</v>
      </c>
      <c r="C14">
        <v>41400</v>
      </c>
      <c r="D14">
        <v>305</v>
      </c>
      <c r="E14" t="s">
        <v>23</v>
      </c>
    </row>
    <row r="15" spans="1:7">
      <c r="A15" t="s">
        <v>21</v>
      </c>
      <c r="B15" t="s">
        <v>22</v>
      </c>
      <c r="C15">
        <v>74830</v>
      </c>
      <c r="D15">
        <v>350</v>
      </c>
      <c r="E15" t="s">
        <v>25</v>
      </c>
    </row>
    <row r="16" spans="1:7">
      <c r="A16" t="s">
        <v>32</v>
      </c>
      <c r="B16" t="s">
        <v>22</v>
      </c>
      <c r="C16">
        <v>78532</v>
      </c>
      <c r="D16">
        <v>350</v>
      </c>
      <c r="E16" t="s">
        <v>25</v>
      </c>
    </row>
    <row r="17" spans="1:5">
      <c r="A17" t="s">
        <v>33</v>
      </c>
      <c r="B17" t="s">
        <v>34</v>
      </c>
      <c r="C17">
        <v>91987</v>
      </c>
      <c r="D17">
        <v>375</v>
      </c>
      <c r="E17" t="s">
        <v>24</v>
      </c>
    </row>
    <row r="18" spans="1:5">
      <c r="A18" t="s">
        <v>26</v>
      </c>
      <c r="B18" t="s">
        <v>27</v>
      </c>
      <c r="C18">
        <v>82853</v>
      </c>
      <c r="D18">
        <v>400</v>
      </c>
      <c r="E18" t="s">
        <v>23</v>
      </c>
    </row>
    <row r="19" spans="1:5">
      <c r="A19" t="s">
        <v>26</v>
      </c>
      <c r="B19" t="s">
        <v>27</v>
      </c>
      <c r="C19">
        <v>72949</v>
      </c>
      <c r="D19">
        <v>400</v>
      </c>
      <c r="E19" t="s">
        <v>25</v>
      </c>
    </row>
    <row r="20" spans="1:5">
      <c r="A20" t="s">
        <v>30</v>
      </c>
      <c r="B20" t="s">
        <v>27</v>
      </c>
      <c r="C20">
        <v>67275</v>
      </c>
      <c r="D20">
        <v>400</v>
      </c>
      <c r="E20" t="s">
        <v>23</v>
      </c>
    </row>
    <row r="21" spans="1:5">
      <c r="A21" t="s">
        <v>31</v>
      </c>
      <c r="B21" t="s">
        <v>29</v>
      </c>
      <c r="C21">
        <v>30974</v>
      </c>
      <c r="D21">
        <v>425</v>
      </c>
      <c r="E21" t="s">
        <v>25</v>
      </c>
    </row>
    <row r="22" spans="1:5">
      <c r="A22" t="s">
        <v>32</v>
      </c>
      <c r="B22" t="s">
        <v>22</v>
      </c>
      <c r="C22">
        <v>65532</v>
      </c>
      <c r="D22">
        <v>425</v>
      </c>
      <c r="E22" t="s">
        <v>24</v>
      </c>
    </row>
    <row r="23" spans="1:5">
      <c r="A23" t="s">
        <v>31</v>
      </c>
      <c r="B23" t="s">
        <v>29</v>
      </c>
      <c r="C23">
        <v>41400</v>
      </c>
      <c r="D23">
        <v>435</v>
      </c>
      <c r="E23" t="s">
        <v>24</v>
      </c>
    </row>
    <row r="24" spans="1:5">
      <c r="A24" t="s">
        <v>21</v>
      </c>
      <c r="B24" t="s">
        <v>22</v>
      </c>
      <c r="C24">
        <v>90099</v>
      </c>
      <c r="D24">
        <v>500</v>
      </c>
      <c r="E24" t="s">
        <v>24</v>
      </c>
    </row>
    <row r="25" spans="1:5">
      <c r="A25" t="s">
        <v>26</v>
      </c>
      <c r="B25" t="s">
        <v>27</v>
      </c>
      <c r="C25">
        <v>82853</v>
      </c>
      <c r="D25">
        <v>550</v>
      </c>
      <c r="E25" t="s">
        <v>24</v>
      </c>
    </row>
    <row r="26" spans="1:5">
      <c r="A26" t="s">
        <v>31</v>
      </c>
      <c r="B26" t="s">
        <v>29</v>
      </c>
      <c r="C26">
        <v>30974</v>
      </c>
      <c r="D26">
        <v>550</v>
      </c>
      <c r="E26" t="s">
        <v>24</v>
      </c>
    </row>
    <row r="27" spans="1:5">
      <c r="A27" t="s">
        <v>28</v>
      </c>
      <c r="B27" t="s">
        <v>29</v>
      </c>
      <c r="C27">
        <v>50192</v>
      </c>
      <c r="D27">
        <v>600</v>
      </c>
      <c r="E27" t="s">
        <v>25</v>
      </c>
    </row>
    <row r="28" spans="1:5">
      <c r="A28" t="s">
        <v>32</v>
      </c>
      <c r="B28" t="s">
        <v>22</v>
      </c>
      <c r="C28">
        <v>78532</v>
      </c>
      <c r="D28">
        <v>765</v>
      </c>
      <c r="E28" t="s">
        <v>23</v>
      </c>
    </row>
    <row r="29" spans="1:5">
      <c r="A29" t="s">
        <v>35</v>
      </c>
      <c r="B29" t="s">
        <v>29</v>
      </c>
      <c r="C29">
        <v>55667</v>
      </c>
      <c r="D29">
        <v>785</v>
      </c>
      <c r="E29" t="s">
        <v>25</v>
      </c>
    </row>
    <row r="30" spans="1:5">
      <c r="A30" t="s">
        <v>26</v>
      </c>
      <c r="B30" t="s">
        <v>27</v>
      </c>
      <c r="C30">
        <v>72949</v>
      </c>
      <c r="D30">
        <v>850</v>
      </c>
      <c r="E30" t="s">
        <v>23</v>
      </c>
    </row>
    <row r="31" spans="1:5">
      <c r="A31" t="s">
        <v>28</v>
      </c>
      <c r="B31" t="s">
        <v>29</v>
      </c>
      <c r="C31">
        <v>10354</v>
      </c>
      <c r="D31">
        <v>850</v>
      </c>
      <c r="E31" t="s">
        <v>23</v>
      </c>
    </row>
    <row r="32" spans="1:5">
      <c r="A32" t="s">
        <v>21</v>
      </c>
      <c r="B32" t="s">
        <v>22</v>
      </c>
      <c r="C32">
        <v>74830</v>
      </c>
      <c r="D32">
        <v>875</v>
      </c>
      <c r="E32" t="s">
        <v>24</v>
      </c>
    </row>
    <row r="33" spans="1:5">
      <c r="A33" t="s">
        <v>33</v>
      </c>
      <c r="B33" t="s">
        <v>34</v>
      </c>
      <c r="C33">
        <v>91987</v>
      </c>
      <c r="D33">
        <v>875</v>
      </c>
      <c r="E33" t="s">
        <v>23</v>
      </c>
    </row>
    <row r="34" spans="1:5">
      <c r="A34" t="s">
        <v>21</v>
      </c>
      <c r="B34" t="s">
        <v>22</v>
      </c>
      <c r="C34">
        <v>29386</v>
      </c>
      <c r="D34">
        <v>925</v>
      </c>
      <c r="E34" t="s">
        <v>23</v>
      </c>
    </row>
    <row r="35" spans="1:5">
      <c r="A35" t="s">
        <v>30</v>
      </c>
      <c r="B35" t="s">
        <v>27</v>
      </c>
      <c r="C35">
        <v>41828</v>
      </c>
      <c r="D35">
        <v>965</v>
      </c>
      <c r="E35" t="s">
        <v>24</v>
      </c>
    </row>
    <row r="36" spans="1:5">
      <c r="A36" t="s">
        <v>33</v>
      </c>
      <c r="B36" t="s">
        <v>34</v>
      </c>
      <c r="C36">
        <v>91041</v>
      </c>
      <c r="D36">
        <v>1345</v>
      </c>
      <c r="E36" t="s">
        <v>24</v>
      </c>
    </row>
    <row r="37" spans="1:5">
      <c r="A37" t="s">
        <v>31</v>
      </c>
      <c r="B37" t="s">
        <v>29</v>
      </c>
      <c r="C37">
        <v>30974</v>
      </c>
      <c r="D37">
        <v>1350</v>
      </c>
      <c r="E37" t="s">
        <v>23</v>
      </c>
    </row>
    <row r="38" spans="1:5">
      <c r="A38" t="s">
        <v>26</v>
      </c>
      <c r="B38" t="s">
        <v>27</v>
      </c>
      <c r="C38">
        <v>90044</v>
      </c>
      <c r="D38">
        <v>1500</v>
      </c>
      <c r="E38" t="s">
        <v>23</v>
      </c>
    </row>
    <row r="39" spans="1:5">
      <c r="A39" t="s">
        <v>31</v>
      </c>
      <c r="B39" t="s">
        <v>29</v>
      </c>
      <c r="C39">
        <v>97446</v>
      </c>
      <c r="D39">
        <v>1500</v>
      </c>
      <c r="E39" t="s">
        <v>25</v>
      </c>
    </row>
    <row r="40" spans="1:5">
      <c r="A40" t="s">
        <v>35</v>
      </c>
      <c r="B40" t="s">
        <v>29</v>
      </c>
      <c r="C40">
        <v>54393</v>
      </c>
      <c r="D40">
        <v>2600</v>
      </c>
      <c r="E40" t="s">
        <v>24</v>
      </c>
    </row>
  </sheetData>
  <phoneticPr fontId="3"/>
  <conditionalFormatting sqref="D1:D40">
    <cfRule type="colorScale" priority="2">
      <colorScale>
        <cfvo type="min"/>
        <cfvo type="max"/>
        <color rgb="FFFCFCFF"/>
        <color rgb="FF63BE7B"/>
      </colorScale>
    </cfRule>
  </conditionalFormatting>
  <conditionalFormatting sqref="G1">
    <cfRule type="colorScale" priority="1">
      <colorScale>
        <cfvo type="min"/>
        <cfvo type="max"/>
        <color rgb="FFFCFCFF"/>
        <color rgb="FF63BE7B"/>
      </colorScale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>
    <oddHeader>&amp;CTong My Hoa</oddHeader>
    <oddFooter>&amp;LFinal Exam
&amp;R&amp;P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2"/>
  <sheetViews>
    <sheetView workbookViewId="0">
      <selection activeCell="G7" sqref="G7"/>
    </sheetView>
  </sheetViews>
  <sheetFormatPr defaultRowHeight="15"/>
  <cols>
    <col min="1" max="1" width="30.7109375" customWidth="1"/>
    <col min="2" max="2" width="11.42578125" customWidth="1"/>
    <col min="3" max="3" width="11.28515625" customWidth="1"/>
    <col min="4" max="4" width="15.42578125" customWidth="1"/>
    <col min="5" max="5" width="10.5703125" customWidth="1"/>
  </cols>
  <sheetData>
    <row r="5" spans="1:7">
      <c r="A5" s="8" t="s">
        <v>17</v>
      </c>
      <c r="B5" s="8" t="s">
        <v>18</v>
      </c>
      <c r="C5" s="8" t="s">
        <v>19</v>
      </c>
      <c r="D5" s="8" t="s">
        <v>38</v>
      </c>
      <c r="E5" s="8" t="s">
        <v>20</v>
      </c>
      <c r="G5" s="9"/>
    </row>
    <row r="6" spans="1:7">
      <c r="A6" s="8" t="s">
        <v>26</v>
      </c>
      <c r="B6" s="8" t="s">
        <v>27</v>
      </c>
      <c r="C6" s="8">
        <v>82853</v>
      </c>
      <c r="D6" s="8">
        <v>550</v>
      </c>
      <c r="E6" s="8" t="s">
        <v>24</v>
      </c>
    </row>
    <row r="7" spans="1:7">
      <c r="A7" s="8" t="s">
        <v>31</v>
      </c>
      <c r="B7" s="8" t="s">
        <v>29</v>
      </c>
      <c r="C7" s="8">
        <v>30974</v>
      </c>
      <c r="D7" s="8">
        <v>550</v>
      </c>
      <c r="E7" s="8" t="s">
        <v>24</v>
      </c>
    </row>
    <row r="8" spans="1:7">
      <c r="A8" s="8" t="s">
        <v>28</v>
      </c>
      <c r="B8" s="8" t="s">
        <v>29</v>
      </c>
      <c r="C8" s="8">
        <v>50192</v>
      </c>
      <c r="D8" s="8">
        <v>600</v>
      </c>
      <c r="E8" s="8" t="s">
        <v>25</v>
      </c>
    </row>
    <row r="9" spans="1:7">
      <c r="A9" s="8" t="s">
        <v>32</v>
      </c>
      <c r="B9" s="8" t="s">
        <v>22</v>
      </c>
      <c r="C9" s="8">
        <v>78532</v>
      </c>
      <c r="D9" s="8">
        <v>765</v>
      </c>
      <c r="E9" s="8" t="s">
        <v>23</v>
      </c>
    </row>
    <row r="10" spans="1:7">
      <c r="A10" s="8" t="s">
        <v>35</v>
      </c>
      <c r="B10" s="8" t="s">
        <v>29</v>
      </c>
      <c r="C10" s="8">
        <v>55667</v>
      </c>
      <c r="D10" s="8">
        <v>785</v>
      </c>
      <c r="E10" s="8" t="s">
        <v>25</v>
      </c>
    </row>
    <row r="11" spans="1:7">
      <c r="A11" s="8" t="s">
        <v>26</v>
      </c>
      <c r="B11" s="8" t="s">
        <v>27</v>
      </c>
      <c r="C11" s="8">
        <v>72949</v>
      </c>
      <c r="D11" s="8">
        <v>850</v>
      </c>
      <c r="E11" s="8" t="s">
        <v>23</v>
      </c>
    </row>
    <row r="12" spans="1:7">
      <c r="A12" s="8" t="s">
        <v>28</v>
      </c>
      <c r="B12" s="8" t="s">
        <v>29</v>
      </c>
      <c r="C12" s="8">
        <v>10354</v>
      </c>
      <c r="D12" s="8">
        <v>850</v>
      </c>
      <c r="E12" s="8" t="s">
        <v>23</v>
      </c>
    </row>
    <row r="13" spans="1:7">
      <c r="A13" s="8" t="s">
        <v>21</v>
      </c>
      <c r="B13" s="8" t="s">
        <v>22</v>
      </c>
      <c r="C13" s="8">
        <v>74830</v>
      </c>
      <c r="D13" s="8">
        <v>875</v>
      </c>
      <c r="E13" s="8" t="s">
        <v>24</v>
      </c>
    </row>
    <row r="14" spans="1:7">
      <c r="A14" s="8" t="s">
        <v>33</v>
      </c>
      <c r="B14" s="8" t="s">
        <v>34</v>
      </c>
      <c r="C14" s="8">
        <v>91987</v>
      </c>
      <c r="D14" s="8">
        <v>875</v>
      </c>
      <c r="E14" s="8" t="s">
        <v>41</v>
      </c>
    </row>
    <row r="15" spans="1:7">
      <c r="A15" s="8" t="s">
        <v>21</v>
      </c>
      <c r="B15" s="8" t="s">
        <v>22</v>
      </c>
      <c r="C15" s="8">
        <v>29386</v>
      </c>
      <c r="D15" s="8">
        <v>925</v>
      </c>
      <c r="E15" s="8" t="s">
        <v>23</v>
      </c>
    </row>
    <row r="16" spans="1:7">
      <c r="A16" s="8" t="s">
        <v>30</v>
      </c>
      <c r="B16" s="8" t="s">
        <v>27</v>
      </c>
      <c r="C16" s="8">
        <v>41828</v>
      </c>
      <c r="D16" s="8">
        <v>965</v>
      </c>
      <c r="E16" s="8" t="s">
        <v>24</v>
      </c>
    </row>
    <row r="17" spans="1:5">
      <c r="A17" s="8" t="s">
        <v>33</v>
      </c>
      <c r="B17" s="8" t="s">
        <v>34</v>
      </c>
      <c r="C17" s="8">
        <v>91041</v>
      </c>
      <c r="D17" s="8">
        <v>1345</v>
      </c>
      <c r="E17" s="8" t="s">
        <v>24</v>
      </c>
    </row>
    <row r="18" spans="1:5">
      <c r="A18" s="8" t="s">
        <v>31</v>
      </c>
      <c r="B18" s="8" t="s">
        <v>29</v>
      </c>
      <c r="C18" s="8">
        <v>30974</v>
      </c>
      <c r="D18" s="8">
        <v>1350</v>
      </c>
      <c r="E18" s="8" t="s">
        <v>23</v>
      </c>
    </row>
    <row r="19" spans="1:5">
      <c r="A19" s="8" t="s">
        <v>26</v>
      </c>
      <c r="B19" s="8" t="s">
        <v>27</v>
      </c>
      <c r="C19" s="8">
        <v>90044</v>
      </c>
      <c r="D19" s="8">
        <v>1500</v>
      </c>
      <c r="E19" s="8" t="s">
        <v>23</v>
      </c>
    </row>
    <row r="20" spans="1:5">
      <c r="A20" s="8" t="s">
        <v>31</v>
      </c>
      <c r="B20" s="8" t="s">
        <v>29</v>
      </c>
      <c r="C20" s="8">
        <v>97446</v>
      </c>
      <c r="D20" s="8">
        <v>1500</v>
      </c>
      <c r="E20" s="8" t="s">
        <v>25</v>
      </c>
    </row>
    <row r="21" spans="1:5">
      <c r="A21" s="8" t="s">
        <v>35</v>
      </c>
      <c r="B21" s="8" t="s">
        <v>29</v>
      </c>
      <c r="C21" s="8">
        <v>54393</v>
      </c>
      <c r="D21" s="8">
        <v>2600</v>
      </c>
      <c r="E21" s="8" t="s">
        <v>24</v>
      </c>
    </row>
    <row r="30" spans="1:5">
      <c r="A30" s="2" t="s">
        <v>40</v>
      </c>
      <c r="B30" s="2">
        <f>COUNTIF(Table3[#All],"January")</f>
        <v>7</v>
      </c>
    </row>
    <row r="31" spans="1:5">
      <c r="A31" t="s">
        <v>42</v>
      </c>
      <c r="B31">
        <f>MAX(Table3[Order Amount])</f>
        <v>2600</v>
      </c>
    </row>
    <row r="32" spans="1:5">
      <c r="A32" t="s">
        <v>43</v>
      </c>
      <c r="B32">
        <f>MIN(Table3[Order Amount])</f>
        <v>550</v>
      </c>
    </row>
  </sheetData>
  <phoneticPr fontId="3"/>
  <conditionalFormatting sqref="D1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Classes</vt:lpstr>
      <vt:lpstr>Loan</vt:lpstr>
      <vt:lpstr>Pivot</vt:lpstr>
      <vt:lpstr>Sales</vt:lpstr>
      <vt:lpstr>Statistics</vt:lpstr>
      <vt:lpstr>Statistics!Extract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Tong My Hoa</dc:creator>
  <cp:lastModifiedBy>Tran Anh</cp:lastModifiedBy>
  <cp:lastPrinted>2020-04-09T02:55:10Z</cp:lastPrinted>
  <dcterms:created xsi:type="dcterms:W3CDTF">2020-04-07T09:23:48Z</dcterms:created>
  <dcterms:modified xsi:type="dcterms:W3CDTF">2020-04-09T02:59:34Z</dcterms:modified>
</cp:coreProperties>
</file>