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bel_Nilai_Mahasiswa" sheetId="1" r:id="rId1"/>
  </sheets>
  <calcPr calcId="144525"/>
</workbook>
</file>

<file path=xl/calcChain.xml><?xml version="1.0" encoding="utf-8"?>
<calcChain xmlns="http://schemas.openxmlformats.org/spreadsheetml/2006/main">
  <c r="H9" i="1" l="1"/>
  <c r="J9" i="1" s="1"/>
  <c r="H10" i="1"/>
  <c r="K10" i="1" s="1"/>
  <c r="H11" i="1"/>
  <c r="J11" i="1" s="1"/>
  <c r="H12" i="1"/>
  <c r="K12" i="1" s="1"/>
  <c r="H13" i="1"/>
  <c r="J13" i="1" s="1"/>
  <c r="H14" i="1"/>
  <c r="K14" i="1" s="1"/>
  <c r="H15" i="1"/>
  <c r="J15" i="1" s="1"/>
  <c r="H16" i="1"/>
  <c r="K16" i="1" s="1"/>
  <c r="H17" i="1"/>
  <c r="J17" i="1" s="1"/>
  <c r="H8" i="1"/>
  <c r="K8" i="1" s="1"/>
  <c r="I16" i="1" l="1"/>
  <c r="I14" i="1"/>
  <c r="I12" i="1"/>
  <c r="I10" i="1"/>
  <c r="K17" i="1"/>
  <c r="K15" i="1"/>
  <c r="K13" i="1"/>
  <c r="K11" i="1"/>
  <c r="K9" i="1"/>
  <c r="J16" i="1"/>
  <c r="J14" i="1"/>
  <c r="J12" i="1"/>
  <c r="J10" i="1"/>
  <c r="I17" i="1"/>
  <c r="I15" i="1"/>
  <c r="I13" i="1"/>
  <c r="I11" i="1"/>
  <c r="I9" i="1"/>
  <c r="I8" i="1"/>
  <c r="J8" i="1"/>
</calcChain>
</file>

<file path=xl/sharedStrings.xml><?xml version="1.0" encoding="utf-8"?>
<sst xmlns="http://schemas.openxmlformats.org/spreadsheetml/2006/main" count="89" uniqueCount="71">
  <si>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</si>
  <si>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</si>
  <si>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</si>
  <si>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</si>
  <si>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</si>
  <si>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</si>
  <si>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</si>
  <si>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</si>
  <si>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</si>
  <si>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</si>
  <si>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</si>
  <si>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ANISA</t>
  </si>
  <si>
    <t>BADRU</t>
  </si>
  <si>
    <t>CINTYA</t>
  </si>
  <si>
    <t>DANI</t>
  </si>
  <si>
    <t>ELSIANA</t>
  </si>
  <si>
    <t>FAHRI</t>
  </si>
  <si>
    <t>GINA</t>
  </si>
  <si>
    <t>INDAH</t>
  </si>
  <si>
    <t>JAMAL</t>
  </si>
  <si>
    <t>NILAI RATA-RATA</t>
  </si>
  <si>
    <t>KETERANGAN</t>
  </si>
  <si>
    <t>CATATAN</t>
  </si>
  <si>
    <t>HADIR</t>
  </si>
  <si>
    <t>TUGAS</t>
  </si>
  <si>
    <t>UTS</t>
  </si>
  <si>
    <t>UAS</t>
  </si>
  <si>
    <t>08TPLE007</t>
  </si>
  <si>
    <t xml:space="preserve"> </t>
  </si>
  <si>
    <t>V617</t>
  </si>
  <si>
    <t>NIM</t>
  </si>
  <si>
    <t>C1</t>
  </si>
  <si>
    <t>C2</t>
  </si>
  <si>
    <t>C3</t>
  </si>
  <si>
    <t>C4</t>
  </si>
  <si>
    <t>Ruang     :</t>
  </si>
  <si>
    <t>Kelas       :</t>
  </si>
  <si>
    <t>NAMA MAHASISWA</t>
  </si>
  <si>
    <t xml:space="preserve"> Shift        :</t>
  </si>
  <si>
    <t>REGULER C</t>
  </si>
  <si>
    <t>YAYASAN SASMITA JAYA</t>
  </si>
  <si>
    <t>UNIVERSITAS PAMULANG</t>
  </si>
  <si>
    <t>SK.MENDIKNAS 143/D/0/2006</t>
  </si>
  <si>
    <r>
      <t>Pengambilan keputusan memberikan bobot untuk setiap kriteria sebagai berikut: Hadir = 10%, Tugas = 20%, UTS = 30%, UAS = 40</t>
    </r>
    <r>
      <rPr>
        <strike/>
        <sz val="11"/>
        <color theme="1"/>
        <rFont val="Calibri"/>
        <family val="2"/>
        <scheme val="minor"/>
      </rPr>
      <t>%</t>
    </r>
  </si>
  <si>
    <t>Ada sepuluh orang mahasiswa yang menjadi kandidat untuk dipromosikan sebagai mahasiswa berprestasi, Yaitu: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</si>
  <si>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</si>
  <si>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</si>
  <si>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</si>
  <si>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</si>
  <si>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</si>
  <si>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</si>
  <si>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</si>
  <si>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</si>
  <si>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</si>
  <si>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</si>
  <si>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TABEL NILAI PENENTUAN MAHASISWA BERPRESTASI</t>
  </si>
  <si>
    <t>GRADE</t>
  </si>
  <si>
    <t>HAIRIL</t>
  </si>
  <si>
    <t>C</t>
  </si>
  <si>
    <t>B</t>
  </si>
  <si>
    <t>A</t>
  </si>
  <si>
    <t>2013140516</t>
  </si>
  <si>
    <t>2013140517</t>
  </si>
  <si>
    <t>2013140518</t>
  </si>
  <si>
    <t>2013140509</t>
  </si>
  <si>
    <t>2013140510</t>
  </si>
  <si>
    <t>2013140511</t>
  </si>
  <si>
    <t>2013140512</t>
  </si>
  <si>
    <t>2013140513</t>
  </si>
  <si>
    <t>2013140514</t>
  </si>
  <si>
    <t>2013140515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</si>
</sst>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trike/>
      <sz val="11"/>
      <color theme="1"/>
      <name val="Calibri"/>
      <family val="2"/>
      <scheme val="minor"/>
    </font>
    <font>
      <sz val="16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/>
    <xf numFmtId="0" fontId="8" fillId="0" borderId="4" xfId="0" applyFont="1" applyBorder="1"/>
    <xf numFmtId="0" fontId="5" fillId="0" borderId="0" xfId="0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ill="1"/>
    <xf numFmtId="0" fontId="0" fillId="3" borderId="0" xfId="0" quotePrefix="1" applyFill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ill="1"/>
    <xf numFmtId="0" fontId="0" fillId="4" borderId="0" xfId="0" quotePrefix="1" applyFill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0" fillId="4" borderId="0" xfId="0" applyFill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7463</xdr:colOff>
      <xdr:row>4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90500"/>
          <a:ext cx="864713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N18" sqref="N18"/>
    </sheetView>
  </sheetViews>
  <sheetFormatPr defaultRowHeight="15" x14ac:dyDescent="0.25"/>
  <cols>
    <col min="1" max="1" width="4.42578125" bestFit="1" customWidth="1"/>
    <col min="2" max="2" width="12.85546875" style="1" customWidth="1"/>
    <col min="3" max="3" width="24.7109375" bestFit="1" customWidth="1"/>
    <col min="4" max="4" width="6.85546875" style="1" customWidth="1"/>
    <col min="5" max="5" width="7.42578125" style="1" customWidth="1"/>
    <col min="6" max="6" width="6.5703125" style="1" customWidth="1"/>
    <col min="7" max="7" width="6.85546875" style="1" bestFit="1" customWidth="1"/>
    <col min="8" max="8" width="18.28515625" bestFit="1" customWidth="1"/>
    <col min="9" max="9" width="14.5703125" bestFit="1" customWidth="1"/>
    <col min="10" max="10" width="10.85546875" bestFit="1" customWidth="1"/>
    <col min="11" max="11" width="15.28515625" style="1" customWidth="1"/>
    <col min="13" max="13" width="11" bestFit="1" customWidth="1"/>
  </cols>
  <sheetData>
    <row r="2" spans="1:11" ht="15.75" x14ac:dyDescent="0.25">
      <c r="C2" s="3" t="s">
        <v>40</v>
      </c>
      <c r="D2" s="3"/>
      <c r="J2" s="5" t="s">
        <v>36</v>
      </c>
      <c r="K2" s="6" t="s">
        <v>27</v>
      </c>
    </row>
    <row r="3" spans="1:11" ht="15.75" x14ac:dyDescent="0.25">
      <c r="A3" t="s">
        <v>28</v>
      </c>
      <c r="C3" s="4" t="s">
        <v>41</v>
      </c>
      <c r="D3" s="3"/>
      <c r="J3" s="7" t="s">
        <v>38</v>
      </c>
      <c r="K3" s="5" t="s">
        <v>39</v>
      </c>
    </row>
    <row r="4" spans="1:11" s="1" customFormat="1" ht="15.75" x14ac:dyDescent="0.25">
      <c r="C4" s="3" t="s">
        <v>42</v>
      </c>
      <c r="D4" s="3"/>
      <c r="J4" s="5" t="s">
        <v>35</v>
      </c>
      <c r="K4" s="6" t="s">
        <v>29</v>
      </c>
    </row>
    <row r="5" spans="1:11" ht="21.75" thickBot="1" x14ac:dyDescent="0.4">
      <c r="A5" s="8"/>
      <c r="B5" s="8"/>
      <c r="C5" s="8"/>
      <c r="D5" s="18" t="s">
        <v>55</v>
      </c>
      <c r="E5" s="18"/>
      <c r="F5" s="19"/>
      <c r="G5" s="19"/>
      <c r="H5" s="18"/>
      <c r="I5" s="18"/>
      <c r="J5" s="8"/>
      <c r="K5" s="8"/>
    </row>
    <row r="6" spans="1:11" ht="21.75" customHeight="1" thickTop="1" thickBot="1" x14ac:dyDescent="0.3">
      <c r="A6" s="30" t="s">
        <v>0</v>
      </c>
      <c r="B6" s="30" t="s">
        <v>30</v>
      </c>
      <c r="C6" s="30" t="s">
        <v>37</v>
      </c>
      <c r="D6" s="9" t="s">
        <v>23</v>
      </c>
      <c r="E6" s="10" t="s">
        <v>24</v>
      </c>
      <c r="F6" s="9" t="s">
        <v>25</v>
      </c>
      <c r="G6" s="9" t="s">
        <v>26</v>
      </c>
      <c r="H6" s="30" t="s">
        <v>20</v>
      </c>
      <c r="I6" s="30" t="s">
        <v>21</v>
      </c>
      <c r="J6" s="30" t="s">
        <v>56</v>
      </c>
      <c r="K6" s="30" t="s">
        <v>22</v>
      </c>
    </row>
    <row r="7" spans="1:11" s="1" customFormat="1" ht="17.25" thickTop="1" thickBot="1" x14ac:dyDescent="0.3">
      <c r="A7" s="31"/>
      <c r="B7" s="31"/>
      <c r="C7" s="31"/>
      <c r="D7" s="11" t="s">
        <v>31</v>
      </c>
      <c r="E7" s="12" t="s">
        <v>32</v>
      </c>
      <c r="F7" s="13" t="s">
        <v>33</v>
      </c>
      <c r="G7" s="14" t="s">
        <v>34</v>
      </c>
      <c r="H7" s="31"/>
      <c r="I7" s="31"/>
      <c r="J7" s="31"/>
      <c r="K7" s="31"/>
    </row>
    <row r="8" spans="1:11" ht="17.25" thickTop="1" thickBot="1" x14ac:dyDescent="0.3">
      <c r="A8" s="15" t="s">
        <v>1</v>
      </c>
      <c r="B8" s="15" t="s">
        <v>64</v>
      </c>
      <c r="C8" s="16" t="s">
        <v>11</v>
      </c>
      <c r="D8" s="16">
        <v>65</v>
      </c>
      <c r="E8" s="16">
        <v>84</v>
      </c>
      <c r="F8" s="16">
        <v>84</v>
      </c>
      <c r="G8" s="16">
        <v>77</v>
      </c>
      <c r="H8" s="16">
        <f>AVERAGE(D8:G8)</f>
        <v>77.5</v>
      </c>
      <c r="I8" s="16" t="str">
        <f>IF(H8&gt;70,"LULUS","GAGAL")</f>
        <v>LULUS</v>
      </c>
      <c r="J8" s="20" t="str">
        <f>IF(H8&gt;90,"A",IF(H8&gt;80,"B",IF(H8&gt;70,"C",IF(H8&gt;65,"C",IF(H8&lt;65,"D",)))))</f>
        <v>C</v>
      </c>
      <c r="K8" s="16" t="str">
        <f>IF(H8&gt;90,"MEMUASKAN",IF(H8&gt;80,"SANGAT BAIK",IF(H8&gt;70,"BAIK",IF(H8&gt;60,"CUKUP",IF(H8&lt;60,"KURANG")))))</f>
        <v>BAIK</v>
      </c>
    </row>
    <row r="9" spans="1:11" ht="17.25" thickTop="1" thickBot="1" x14ac:dyDescent="0.3">
      <c r="A9" s="15" t="s">
        <v>2</v>
      </c>
      <c r="B9" s="15" t="s">
        <v>65</v>
      </c>
      <c r="C9" s="16" t="s">
        <v>12</v>
      </c>
      <c r="D9" s="16">
        <v>100</v>
      </c>
      <c r="E9" s="16">
        <v>75</v>
      </c>
      <c r="F9" s="16">
        <v>75</v>
      </c>
      <c r="G9" s="16">
        <v>65</v>
      </c>
      <c r="H9" s="16">
        <f t="shared" ref="H9:H17" si="0">AVERAGE(D9:G9)</f>
        <v>78.75</v>
      </c>
      <c r="I9" s="16" t="str">
        <f t="shared" ref="I9:I17" si="1">IF(H9&gt;70,"LULUS","GAGAL")</f>
        <v>LULUS</v>
      </c>
      <c r="J9" s="16" t="str">
        <f t="shared" ref="J9:J17" si="2">IF(H9&gt;90,"A",IF(H9&gt;80,"B",IF(H9&gt;70,"C",IF(H9&gt;65,"C",IF(H9&lt;65,"D",)))))</f>
        <v>C</v>
      </c>
      <c r="K9" s="16" t="str">
        <f t="shared" ref="K9:K17" si="3">IF(H9&gt;90,"MEMUASKAN",IF(H9&gt;80,"SANGAT BAIK",IF(H9&gt;70,"BAIK",IF(H9&gt;60,"CUKUP",IF(H9&lt;60,"KURANG")))))</f>
        <v>BAIK</v>
      </c>
    </row>
    <row r="10" spans="1:11" ht="17.25" thickTop="1" thickBot="1" x14ac:dyDescent="0.3">
      <c r="A10" s="15" t="s">
        <v>3</v>
      </c>
      <c r="B10" s="15" t="s">
        <v>66</v>
      </c>
      <c r="C10" s="16" t="s">
        <v>13</v>
      </c>
      <c r="D10" s="16">
        <v>95</v>
      </c>
      <c r="E10" s="16">
        <v>67</v>
      </c>
      <c r="F10" s="16">
        <v>67</v>
      </c>
      <c r="G10" s="16">
        <v>63</v>
      </c>
      <c r="H10" s="16">
        <f t="shared" si="0"/>
        <v>73</v>
      </c>
      <c r="I10" s="16" t="str">
        <f t="shared" si="1"/>
        <v>LULUS</v>
      </c>
      <c r="J10" s="16" t="str">
        <f t="shared" si="2"/>
        <v>C</v>
      </c>
      <c r="K10" s="16" t="str">
        <f t="shared" si="3"/>
        <v>BAIK</v>
      </c>
    </row>
    <row r="11" spans="1:11" ht="17.25" thickTop="1" thickBot="1" x14ac:dyDescent="0.3">
      <c r="A11" s="15" t="s">
        <v>4</v>
      </c>
      <c r="B11" s="15" t="s">
        <v>67</v>
      </c>
      <c r="C11" s="16" t="s">
        <v>14</v>
      </c>
      <c r="D11" s="16">
        <v>90</v>
      </c>
      <c r="E11" s="16">
        <v>78</v>
      </c>
      <c r="F11" s="16">
        <v>78</v>
      </c>
      <c r="G11" s="16">
        <v>90</v>
      </c>
      <c r="H11" s="16">
        <f t="shared" si="0"/>
        <v>84</v>
      </c>
      <c r="I11" s="16" t="str">
        <f t="shared" si="1"/>
        <v>LULUS</v>
      </c>
      <c r="J11" s="20" t="str">
        <f t="shared" si="2"/>
        <v>B</v>
      </c>
      <c r="K11" s="16" t="str">
        <f t="shared" si="3"/>
        <v>SANGAT BAIK</v>
      </c>
    </row>
    <row r="12" spans="1:11" ht="17.25" thickTop="1" thickBot="1" x14ac:dyDescent="0.3">
      <c r="A12" s="15" t="s">
        <v>5</v>
      </c>
      <c r="B12" s="15" t="s">
        <v>68</v>
      </c>
      <c r="C12" s="16" t="s">
        <v>15</v>
      </c>
      <c r="D12" s="16">
        <v>70</v>
      </c>
      <c r="E12" s="16">
        <v>85</v>
      </c>
      <c r="F12" s="16">
        <v>85</v>
      </c>
      <c r="G12" s="16">
        <v>74</v>
      </c>
      <c r="H12" s="16">
        <f t="shared" si="0"/>
        <v>78.5</v>
      </c>
      <c r="I12" s="16" t="str">
        <f t="shared" si="1"/>
        <v>LULUS</v>
      </c>
      <c r="J12" s="16" t="str">
        <f t="shared" si="2"/>
        <v>C</v>
      </c>
      <c r="K12" s="16" t="str">
        <f t="shared" si="3"/>
        <v>BAIK</v>
      </c>
    </row>
    <row r="13" spans="1:11" ht="17.25" thickTop="1" thickBot="1" x14ac:dyDescent="0.3">
      <c r="A13" s="15" t="s">
        <v>6</v>
      </c>
      <c r="B13" s="15" t="s">
        <v>69</v>
      </c>
      <c r="C13" s="16" t="s">
        <v>16</v>
      </c>
      <c r="D13" s="16">
        <v>80</v>
      </c>
      <c r="E13" s="16">
        <v>66</v>
      </c>
      <c r="F13" s="16">
        <v>66</v>
      </c>
      <c r="G13" s="16">
        <v>80</v>
      </c>
      <c r="H13" s="16">
        <f t="shared" si="0"/>
        <v>73</v>
      </c>
      <c r="I13" s="16" t="str">
        <f t="shared" si="1"/>
        <v>LULUS</v>
      </c>
      <c r="J13" s="20" t="str">
        <f t="shared" si="2"/>
        <v>C</v>
      </c>
      <c r="K13" s="16" t="str">
        <f t="shared" si="3"/>
        <v>BAIK</v>
      </c>
    </row>
    <row r="14" spans="1:11" ht="17.25" thickTop="1" thickBot="1" x14ac:dyDescent="0.3">
      <c r="A14" s="15" t="s">
        <v>7</v>
      </c>
      <c r="B14" s="15" t="s">
        <v>70</v>
      </c>
      <c r="C14" s="16" t="s">
        <v>17</v>
      </c>
      <c r="D14" s="16">
        <v>60</v>
      </c>
      <c r="E14" s="16">
        <v>75</v>
      </c>
      <c r="F14" s="16">
        <v>75</v>
      </c>
      <c r="G14" s="16">
        <v>76</v>
      </c>
      <c r="H14" s="16">
        <f t="shared" si="0"/>
        <v>71.5</v>
      </c>
      <c r="I14" s="16" t="str">
        <f t="shared" si="1"/>
        <v>LULUS</v>
      </c>
      <c r="J14" s="16" t="str">
        <f t="shared" si="2"/>
        <v>C</v>
      </c>
      <c r="K14" s="16" t="str">
        <f t="shared" si="3"/>
        <v>BAIK</v>
      </c>
    </row>
    <row r="15" spans="1:11" ht="17.25" thickTop="1" thickBot="1" x14ac:dyDescent="0.3">
      <c r="A15" s="15" t="s">
        <v>8</v>
      </c>
      <c r="B15" s="15" t="s">
        <v>61</v>
      </c>
      <c r="C15" s="16" t="s">
        <v>57</v>
      </c>
      <c r="D15" s="16">
        <v>100</v>
      </c>
      <c r="E15" s="16">
        <v>100</v>
      </c>
      <c r="F15" s="16">
        <v>90</v>
      </c>
      <c r="G15" s="16">
        <v>80</v>
      </c>
      <c r="H15" s="16">
        <f>AVERAGE(D15:G15)</f>
        <v>92.5</v>
      </c>
      <c r="I15" s="16" t="str">
        <f t="shared" si="1"/>
        <v>LULUS</v>
      </c>
      <c r="J15" s="20" t="str">
        <f t="shared" si="2"/>
        <v>A</v>
      </c>
      <c r="K15" s="16" t="str">
        <f t="shared" si="3"/>
        <v>MEMUASKAN</v>
      </c>
    </row>
    <row r="16" spans="1:11" ht="17.25" thickTop="1" thickBot="1" x14ac:dyDescent="0.3">
      <c r="A16" s="15" t="s">
        <v>9</v>
      </c>
      <c r="B16" s="15" t="s">
        <v>62</v>
      </c>
      <c r="C16" s="16" t="s">
        <v>18</v>
      </c>
      <c r="D16" s="16">
        <v>75</v>
      </c>
      <c r="E16" s="16">
        <v>70</v>
      </c>
      <c r="F16" s="16">
        <v>70</v>
      </c>
      <c r="G16" s="16">
        <v>67</v>
      </c>
      <c r="H16" s="16">
        <f t="shared" si="0"/>
        <v>70.5</v>
      </c>
      <c r="I16" s="16" t="str">
        <f t="shared" si="1"/>
        <v>LULUS</v>
      </c>
      <c r="J16" s="16" t="str">
        <f t="shared" si="2"/>
        <v>C</v>
      </c>
      <c r="K16" s="16" t="str">
        <f t="shared" si="3"/>
        <v>BAIK</v>
      </c>
    </row>
    <row r="17" spans="1:11" ht="17.25" thickTop="1" thickBot="1" x14ac:dyDescent="0.3">
      <c r="A17" s="15" t="s">
        <v>10</v>
      </c>
      <c r="B17" s="15" t="s">
        <v>63</v>
      </c>
      <c r="C17" s="16" t="s">
        <v>19</v>
      </c>
      <c r="D17" s="16">
        <v>100</v>
      </c>
      <c r="E17" s="16">
        <v>69</v>
      </c>
      <c r="F17" s="16">
        <v>69</v>
      </c>
      <c r="G17" s="16">
        <v>70</v>
      </c>
      <c r="H17" s="16">
        <f t="shared" si="0"/>
        <v>77</v>
      </c>
      <c r="I17" s="16" t="str">
        <f t="shared" si="1"/>
        <v>LULUS</v>
      </c>
      <c r="J17" s="16" t="str">
        <f t="shared" si="2"/>
        <v>C</v>
      </c>
      <c r="K17" s="16" t="str">
        <f t="shared" si="3"/>
        <v>BAIK</v>
      </c>
    </row>
    <row r="18" spans="1:11" ht="15.75" thickTop="1" x14ac:dyDescent="0.25">
      <c r="K18"/>
    </row>
    <row r="19" spans="1:11" ht="15.75" x14ac:dyDescent="0.25">
      <c r="C19" s="2"/>
      <c r="D19" s="17"/>
      <c r="E19" s="17"/>
      <c r="F19" s="17"/>
      <c r="G19" s="17"/>
      <c r="K19"/>
    </row>
    <row r="20" spans="1:11" x14ac:dyDescent="0.25">
      <c r="B20" s="32" t="s">
        <v>37</v>
      </c>
      <c r="C20" s="32"/>
    </row>
    <row r="21" spans="1:11" x14ac:dyDescent="0.25">
      <c r="A21" s="1"/>
      <c r="B21" s="33" t="s">
        <v>43</v>
      </c>
      <c r="C21" s="33"/>
      <c r="D21" s="33"/>
      <c r="E21" s="33"/>
      <c r="F21" s="33"/>
      <c r="G21" s="33"/>
      <c r="H21" s="33"/>
      <c r="I21" s="33"/>
      <c r="J21" s="33"/>
      <c r="K21" s="33"/>
    </row>
    <row r="22" spans="1:11" x14ac:dyDescent="0.25">
      <c r="A22" s="1"/>
      <c r="B22" s="33" t="s">
        <v>44</v>
      </c>
      <c r="C22" s="33"/>
      <c r="D22" s="33"/>
      <c r="E22" s="33"/>
      <c r="F22" s="33"/>
      <c r="G22" s="33"/>
      <c r="H22" s="33"/>
      <c r="I22" s="33"/>
      <c r="J22" s="33"/>
      <c r="K22" s="33"/>
    </row>
    <row r="23" spans="1:11" ht="15.75" x14ac:dyDescent="0.25">
      <c r="A23" s="1"/>
      <c r="B23" s="21" t="s">
        <v>45</v>
      </c>
      <c r="C23" s="22" t="s">
        <v>11</v>
      </c>
      <c r="D23" s="23" t="s">
        <v>58</v>
      </c>
      <c r="E23"/>
      <c r="F23"/>
      <c r="K23"/>
    </row>
    <row r="24" spans="1:11" ht="15.75" x14ac:dyDescent="0.25">
      <c r="A24" s="1"/>
      <c r="B24" s="21" t="s">
        <v>46</v>
      </c>
      <c r="C24" s="22" t="s">
        <v>12</v>
      </c>
      <c r="D24" s="23" t="s">
        <v>58</v>
      </c>
      <c r="E24"/>
      <c r="F24"/>
      <c r="K24"/>
    </row>
    <row r="25" spans="1:11" ht="15.75" x14ac:dyDescent="0.25">
      <c r="A25" s="1"/>
      <c r="B25" s="21" t="s">
        <v>47</v>
      </c>
      <c r="C25" s="22" t="s">
        <v>13</v>
      </c>
      <c r="D25" s="23" t="s">
        <v>58</v>
      </c>
      <c r="E25"/>
      <c r="F25"/>
      <c r="K25"/>
    </row>
    <row r="26" spans="1:11" ht="15.75" x14ac:dyDescent="0.25">
      <c r="B26" s="24" t="s">
        <v>48</v>
      </c>
      <c r="C26" s="25" t="s">
        <v>14</v>
      </c>
      <c r="D26" s="26" t="s">
        <v>59</v>
      </c>
    </row>
    <row r="27" spans="1:11" ht="15.75" x14ac:dyDescent="0.25">
      <c r="B27" s="21" t="s">
        <v>49</v>
      </c>
      <c r="C27" s="22" t="s">
        <v>15</v>
      </c>
      <c r="D27" s="23" t="s">
        <v>58</v>
      </c>
    </row>
    <row r="28" spans="1:11" ht="15.75" x14ac:dyDescent="0.25">
      <c r="B28" s="21" t="s">
        <v>50</v>
      </c>
      <c r="C28" s="22" t="s">
        <v>16</v>
      </c>
      <c r="D28" s="23" t="s">
        <v>58</v>
      </c>
    </row>
    <row r="29" spans="1:11" ht="15.75" x14ac:dyDescent="0.25">
      <c r="B29" s="21" t="s">
        <v>51</v>
      </c>
      <c r="C29" s="22" t="s">
        <v>17</v>
      </c>
      <c r="D29" s="23" t="s">
        <v>58</v>
      </c>
    </row>
    <row r="30" spans="1:11" ht="15.75" x14ac:dyDescent="0.25">
      <c r="B30" s="27" t="s">
        <v>52</v>
      </c>
      <c r="C30" s="28" t="s">
        <v>57</v>
      </c>
      <c r="D30" s="29" t="s">
        <v>60</v>
      </c>
    </row>
    <row r="31" spans="1:11" ht="15.75" x14ac:dyDescent="0.25">
      <c r="B31" s="21" t="s">
        <v>53</v>
      </c>
      <c r="C31" s="22" t="s">
        <v>18</v>
      </c>
      <c r="D31" s="23" t="s">
        <v>58</v>
      </c>
    </row>
    <row r="32" spans="1:11" ht="15.75" x14ac:dyDescent="0.25">
      <c r="B32" s="21" t="s">
        <v>54</v>
      </c>
      <c r="C32" s="22" t="s">
        <v>19</v>
      </c>
      <c r="D32" s="23" t="s">
        <v>58</v>
      </c>
    </row>
    <row r="33" spans="3:3" x14ac:dyDescent="0.25">
      <c r="C33" s="2"/>
    </row>
  </sheetData>
  <mergeCells count="10">
    <mergeCell ref="B22:K22"/>
    <mergeCell ref="K6:K7"/>
    <mergeCell ref="A6:A7"/>
    <mergeCell ref="C6:C7"/>
    <mergeCell ref="H6:H7"/>
    <mergeCell ref="I6:I7"/>
    <mergeCell ref="B6:B7"/>
    <mergeCell ref="J6:J7"/>
    <mergeCell ref="B20:C20"/>
    <mergeCell ref="B21:K21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Tabel_Nilai_Mahasiswa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2019-06-30T02:59:08Z</dcterms:created>
  <dcterms:modified xsi:type="dcterms:W3CDTF">2019-07-12T09:02:32Z</dcterms:modified>
</cp:coreProperties>
</file>