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.3.3 CEOSAL2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10" i="1" l="1"/>
  <c r="I14" i="1"/>
  <c r="L4" i="1" l="1"/>
  <c r="N25" i="1"/>
  <c r="P49" i="1"/>
  <c r="N23" i="1"/>
  <c r="F32" i="1"/>
  <c r="F10" i="1"/>
</calcChain>
</file>

<file path=xl/sharedStrings.xml><?xml version="1.0" encoding="utf-8"?>
<sst xmlns="http://schemas.openxmlformats.org/spreadsheetml/2006/main" count="156" uniqueCount="89">
  <si>
    <t>C3.3 El archivo CEOSAL2.RAW contiene datos de 177 CEO (directores generales) y puede utilizarse</t>
  </si>
  <si>
    <t>para examinar los efectos del desempeño de la empresa sobre el sueldo de los CEO.</t>
  </si>
  <si>
    <t>i) Estime un modelo que relacione el sueldo anual (salary) con las ventas de la empresa</t>
  </si>
  <si>
    <t>(sales) y el precio de mercado (mktval). Use el tipo de modelo que tiene elasticidad constante</t>
  </si>
  <si>
    <t>para ambas variables independientes. Escriba los resultados en forma de ecuación.</t>
  </si>
  <si>
    <t>ii) Añada profits (utilidades de la empresa) al modelo del inciso (i). ¿Por qué esta variable</t>
  </si>
  <si>
    <t>de la empresa explican la mayor parte de la variación en sueldos de los CEO?</t>
  </si>
  <si>
    <t>iii) Añada la variable ceoten (antigüedad del CEO en el puesto) al modelo del inciso (ii).</t>
  </si>
  <si>
    <t>¿Cuál es el rendimiento porcentual estimado por un año más de permanencia del CEO en</t>
  </si>
  <si>
    <t>la empresa, manteniendo constantes los otros factores?</t>
  </si>
  <si>
    <t>iv) Encuentre el coeficiente de correlación muestral entre las variables log(mktval) y profits.</t>
  </si>
  <si>
    <t>¿Estas variables están fuertemente correlacionadas? ¿Qué indica esto sobre los estimadores</t>
  </si>
  <si>
    <t>de MCO?</t>
  </si>
  <si>
    <t>Dependent Variable: LSALARY</t>
  </si>
  <si>
    <t>Method: Least Squares</t>
  </si>
  <si>
    <t>Date: 04/14/15   Time: 20:37</t>
  </si>
  <si>
    <t>Sample: 1 177</t>
  </si>
  <si>
    <t>Included observations: 177</t>
  </si>
  <si>
    <t>Variable</t>
  </si>
  <si>
    <t>Coefficient</t>
  </si>
  <si>
    <t>Std. Error</t>
  </si>
  <si>
    <t>t-Statistic</t>
  </si>
  <si>
    <t xml:space="preserve">Prob.  </t>
  </si>
  <si>
    <t>C</t>
  </si>
  <si>
    <t>LSALES</t>
  </si>
  <si>
    <t>LMKTVAL</t>
  </si>
  <si>
    <t>R-squared</t>
  </si>
  <si>
    <t xml:space="preserve">    Mean dependent var</t>
  </si>
  <si>
    <t>Adjusted R-squared</t>
  </si>
  <si>
    <t xml:space="preserve">    S.D. dependent var</t>
  </si>
  <si>
    <t>S.E. of regression</t>
  </si>
  <si>
    <t xml:space="preserve">    Akaike info criterion</t>
  </si>
  <si>
    <t>Sum squared resid</t>
  </si>
  <si>
    <t xml:space="preserve">    Schwarz criterion</t>
  </si>
  <si>
    <t>Log likelihood</t>
  </si>
  <si>
    <t xml:space="preserve">    Hannan-Quinn criter.</t>
  </si>
  <si>
    <t>F-statistic</t>
  </si>
  <si>
    <t xml:space="preserve">    Durbin-Watson stat</t>
  </si>
  <si>
    <t>Prob(F-statistic)</t>
  </si>
  <si>
    <t>CON ELASTICIDAD CONSTANTE.</t>
  </si>
  <si>
    <t>EXP C</t>
  </si>
  <si>
    <t>AL DARLE SIGNIFICADO AL INTERCEPTO ELEVANDOLO A EXP. TENEMOS:</t>
  </si>
  <si>
    <t>LSALARY= 101.587246 + 0.162128*LSALES + 0.106708*LMKTVAL</t>
  </si>
  <si>
    <t xml:space="preserve">no puede incluirse en forma logarítmica? </t>
  </si>
  <si>
    <t>¿Diría usted que estas variables de desempeño</t>
  </si>
  <si>
    <t>POR QUE  LOS BENEFICIOS PUEDEN SER NEGATIVOS Y CERO, Y NO SE LE APLICA LOGS A ESO.</t>
  </si>
  <si>
    <t>AÑADIENDO LA VARIABLE PROFITS ( BENEFICIOS)</t>
  </si>
  <si>
    <t>Date: 04/14/15   Time: 20:45</t>
  </si>
  <si>
    <t>PROFITS</t>
  </si>
  <si>
    <t xml:space="preserve">NO, UNA VARIACION EN LOS BENEFICIOS HACE QUE EL INCREMENTO EN </t>
  </si>
  <si>
    <t>LOS SALARIOS AUMENTEN MUY POCO, ADEMAS ES ESTADISTICAMENTE INSIGNIFICATIVA</t>
  </si>
  <si>
    <t>LA VARIABLE EN EL MODELO.</t>
  </si>
  <si>
    <t>Date: 04/14/15   Time: 20:49</t>
  </si>
  <si>
    <t>CEOTEN</t>
  </si>
  <si>
    <t xml:space="preserve">AÑADIENDO LA VARIABLE CEOTEN </t>
  </si>
  <si>
    <t xml:space="preserve">UN  AÑO MÁS COMO CEO EN LA COMPAÑIAS AUMENTA EN UN </t>
  </si>
  <si>
    <t xml:space="preserve">% EN PROMEDIO EL SAÑARIO  </t>
  </si>
  <si>
    <t>LSALARY= 90.3593953 + 0.1622854*LSALES + 0.109243*LMKTVAL + 0.011705*CEOTEN</t>
  </si>
  <si>
    <t>ESTE ES EL RENDIMIENTO PORCENTUAL DE 4.5% CUANDO LO DEMAS QUEDA CONSTANTE.</t>
  </si>
  <si>
    <t xml:space="preserve">1 AQUÍ EL VALOR SE APROXIMA A 1, ES DECIR QUE SI EXISTE  </t>
  </si>
  <si>
    <t>UNA CORRELACIÓN PERO NO ES PERFECTA.</t>
  </si>
  <si>
    <t xml:space="preserve">EN EL MODELO AL AÑADIR </t>
  </si>
  <si>
    <t>PROFITS CONVIERTE LA VARIABLE LMKTVALUE</t>
  </si>
  <si>
    <t>ESTADISTICAMENTE INSIGNIFICATIVA</t>
  </si>
  <si>
    <t>ES DECIR QUE SI HAY COLINEALIN</t>
  </si>
  <si>
    <t>COLINEALIDAD ENTRE LAS</t>
  </si>
  <si>
    <t>VARIABLES MKTVALUE Y PROFIT</t>
  </si>
  <si>
    <t>COLINEALIDAD, INTRODUCCIÓN DE</t>
  </si>
  <si>
    <t>VARIABLE INSIGNIFICATIVA</t>
  </si>
  <si>
    <t xml:space="preserve">PROBLEMA DE SESGO DE </t>
  </si>
  <si>
    <t>ESPECIFISCACIÓN</t>
  </si>
  <si>
    <t>NO CUMPLE GAUSS M.</t>
  </si>
  <si>
    <t>LOS ESTM, MCO NO SON MELI</t>
  </si>
  <si>
    <t xml:space="preserve"> 1-HAY CORRELACIÓN OPERFECTA CUANDO TIENDE A SER</t>
  </si>
  <si>
    <t xml:space="preserve">2-ESTO INDICA PROBLEMA DE </t>
  </si>
  <si>
    <t>INTERPRETACIÓN DEL MODELO</t>
  </si>
  <si>
    <t>INDEPENDIENTEMENTE LOS PORCENTAJES DE LAS VENTAS Y EL VALOR EN EL MERCADO</t>
  </si>
  <si>
    <t>DE LA EMPRESA EL SALARIO MINIMO SERA DE 101.587246 EN PROMEDIO.</t>
  </si>
  <si>
    <t>UN AUMENTO DE UN PUNTO PORCENTUAL EN LAS VENTAS INCREMENTA EN</t>
  </si>
  <si>
    <t>ES ESTADISTICAMENTE SIGNIFICATIVA</t>
  </si>
  <si>
    <t>ES ESTADISTICAMENTE SIGNIFICATIVA CON UN 99.9% DE SIGNIFICANCIA.</t>
  </si>
  <si>
    <t>UN AUMENTO DE UN PUNTO PORCENTUAL EN EL VALOR DL MERCADO DE LA EMPRESA</t>
  </si>
  <si>
    <t>INCREMENTA EN UN</t>
  </si>
  <si>
    <t>% EN PROMEDIO EL SALARIO.</t>
  </si>
  <si>
    <t xml:space="preserve"> % EN PROMEDIO EL SALARIO.</t>
  </si>
  <si>
    <t>EL VALOR LOGARITMICO DEL MERCADO DE LA EMPRESA EN MILLONES</t>
  </si>
  <si>
    <t xml:space="preserve">Y EL LOGARITMO DE  VENTAS EXPLICAN EN UN 29.9% AL LOGARITMO DEL SALARIO. </t>
  </si>
  <si>
    <t>EL MODELO EN SU CONJUNTO ES ESTADISTICAMENTE SIGNIFICATIVA</t>
  </si>
  <si>
    <t>JAQUER BERA PRUEBA DE NORMALIZACIÓN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</si>
</sst>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285750</xdr:colOff>
      <xdr:row>21</xdr:row>
      <xdr:rowOff>104775</xdr:rowOff>
    </xdr:from>
    <xdr:to>
      <xdr:col>12</xdr:col>
      <xdr:colOff>190500</xdr:colOff>
      <xdr:row>34</xdr:row>
      <xdr:rowOff>161925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4114800"/>
          <a:ext cx="4476750" cy="255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abSelected="1" workbookViewId="0">
      <selection activeCell="H1" sqref="H1"/>
    </sheetView>
  </sheetViews>
  <sheetFormatPr baseColWidth="10" defaultRowHeight="15" x14ac:dyDescent="0.25"/>
  <sheetData>
    <row r="1" spans="1:22" ht="15.75" thickBot="1" x14ac:dyDescent="0.3">
      <c r="A1" s="2" t="s">
        <v>39</v>
      </c>
      <c r="B1" s="2"/>
      <c r="C1" s="2"/>
      <c r="H1" t="s">
        <v>75</v>
      </c>
    </row>
    <row r="2" spans="1:22" x14ac:dyDescent="0.25">
      <c r="A2" t="s">
        <v>13</v>
      </c>
      <c r="N2" s="3" t="s">
        <v>0</v>
      </c>
      <c r="O2" s="4"/>
      <c r="P2" s="4"/>
      <c r="Q2" s="4"/>
      <c r="R2" s="4"/>
      <c r="S2" s="4"/>
      <c r="T2" s="4"/>
      <c r="U2" s="4"/>
      <c r="V2" s="5"/>
    </row>
    <row r="3" spans="1:22" x14ac:dyDescent="0.25">
      <c r="A3" t="s">
        <v>14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40</v>
      </c>
      <c r="N3" s="6" t="s">
        <v>1</v>
      </c>
      <c r="O3" s="7"/>
      <c r="P3" s="7"/>
      <c r="Q3" s="7"/>
      <c r="R3" s="7"/>
      <c r="S3" s="7"/>
      <c r="T3" s="7"/>
      <c r="U3" s="7"/>
      <c r="V3" s="8"/>
    </row>
    <row r="4" spans="1:22" x14ac:dyDescent="0.25">
      <c r="A4" t="s">
        <v>15</v>
      </c>
      <c r="G4" t="s">
        <v>23</v>
      </c>
      <c r="H4">
        <v>4.6209179999999996</v>
      </c>
      <c r="I4">
        <v>0.25440800000000002</v>
      </c>
      <c r="J4">
        <v>18.16339</v>
      </c>
      <c r="K4">
        <v>0</v>
      </c>
      <c r="L4">
        <f>EXP(H4)</f>
        <v>101.58724642985818</v>
      </c>
      <c r="N4" s="6"/>
      <c r="O4" s="7"/>
      <c r="P4" s="7"/>
      <c r="Q4" s="7"/>
      <c r="R4" s="7"/>
      <c r="S4" s="7"/>
      <c r="T4" s="7"/>
      <c r="U4" s="7"/>
      <c r="V4" s="8"/>
    </row>
    <row r="5" spans="1:22" x14ac:dyDescent="0.25">
      <c r="A5" t="s">
        <v>16</v>
      </c>
      <c r="G5" s="17" t="s">
        <v>76</v>
      </c>
      <c r="N5" s="16"/>
      <c r="O5" s="7"/>
      <c r="P5" s="7"/>
      <c r="Q5" s="7"/>
      <c r="R5" s="7"/>
      <c r="S5" s="7"/>
      <c r="T5" s="7"/>
      <c r="U5" s="7"/>
      <c r="V5" s="8"/>
    </row>
    <row r="6" spans="1:22" x14ac:dyDescent="0.25">
      <c r="A6" t="s">
        <v>17</v>
      </c>
      <c r="G6" s="17" t="s">
        <v>77</v>
      </c>
      <c r="N6" s="6" t="s">
        <v>2</v>
      </c>
      <c r="O6" s="7"/>
      <c r="P6" s="7"/>
      <c r="Q6" s="7"/>
      <c r="R6" s="7"/>
      <c r="S6" s="7"/>
      <c r="T6" s="7"/>
      <c r="U6" s="7"/>
      <c r="V6" s="8"/>
    </row>
    <row r="7" spans="1:22" x14ac:dyDescent="0.25">
      <c r="G7" s="17" t="s">
        <v>79</v>
      </c>
      <c r="H7" s="17"/>
      <c r="I7" s="17"/>
      <c r="J7" s="17"/>
      <c r="N7" s="6" t="s">
        <v>3</v>
      </c>
      <c r="O7" s="7"/>
      <c r="P7" s="7"/>
      <c r="Q7" s="7"/>
      <c r="R7" s="7"/>
      <c r="S7" s="7"/>
      <c r="T7" s="7"/>
      <c r="U7" s="7"/>
      <c r="V7" s="8"/>
    </row>
    <row r="8" spans="1:22" x14ac:dyDescent="0.25">
      <c r="A8" t="s">
        <v>18</v>
      </c>
      <c r="B8" t="s">
        <v>19</v>
      </c>
      <c r="C8" t="s">
        <v>20</v>
      </c>
      <c r="D8" t="s">
        <v>21</v>
      </c>
      <c r="E8" t="s">
        <v>22</v>
      </c>
      <c r="F8" t="s">
        <v>40</v>
      </c>
      <c r="G8" t="s">
        <v>24</v>
      </c>
      <c r="H8">
        <v>0.16212799999999999</v>
      </c>
      <c r="I8">
        <v>3.9669999999999997E-2</v>
      </c>
      <c r="J8">
        <v>4.0868979999999997</v>
      </c>
      <c r="K8">
        <v>1E-4</v>
      </c>
      <c r="N8" s="6" t="s">
        <v>4</v>
      </c>
      <c r="O8" s="7"/>
      <c r="P8" s="7"/>
      <c r="Q8" s="7"/>
      <c r="R8" s="7"/>
      <c r="S8" s="7"/>
      <c r="T8" s="7"/>
      <c r="U8" s="7"/>
      <c r="V8" s="8"/>
    </row>
    <row r="9" spans="1:22" x14ac:dyDescent="0.25">
      <c r="G9" s="17" t="s">
        <v>78</v>
      </c>
      <c r="N9" s="9" t="s">
        <v>41</v>
      </c>
      <c r="O9" s="7"/>
      <c r="P9" s="7"/>
      <c r="Q9" s="7"/>
      <c r="R9" s="7"/>
      <c r="S9" s="7"/>
      <c r="T9" s="7"/>
      <c r="U9" s="7"/>
      <c r="V9" s="8"/>
    </row>
    <row r="10" spans="1:22" x14ac:dyDescent="0.25">
      <c r="A10" t="s">
        <v>23</v>
      </c>
      <c r="B10">
        <v>4.6209179999999996</v>
      </c>
      <c r="C10">
        <v>0.25440800000000002</v>
      </c>
      <c r="D10">
        <v>18.16339</v>
      </c>
      <c r="E10">
        <v>0</v>
      </c>
      <c r="F10">
        <f>EXP(B10)</f>
        <v>101.58724642985818</v>
      </c>
      <c r="G10" s="17">
        <f>(H8*100)</f>
        <v>16.212799999999998</v>
      </c>
      <c r="H10" s="17" t="s">
        <v>84</v>
      </c>
      <c r="N10" s="9" t="s">
        <v>42</v>
      </c>
      <c r="O10" s="7"/>
      <c r="P10" s="7"/>
      <c r="Q10" s="7"/>
      <c r="R10" s="7"/>
      <c r="S10" s="7"/>
      <c r="T10" s="7"/>
      <c r="U10" s="7"/>
      <c r="V10" s="8"/>
    </row>
    <row r="11" spans="1:22" x14ac:dyDescent="0.25">
      <c r="A11" t="s">
        <v>24</v>
      </c>
      <c r="B11">
        <v>0.16212799999999999</v>
      </c>
      <c r="C11">
        <v>3.9669999999999997E-2</v>
      </c>
      <c r="D11">
        <v>4.0868979999999997</v>
      </c>
      <c r="E11">
        <v>1E-4</v>
      </c>
      <c r="G11" s="17" t="s">
        <v>80</v>
      </c>
      <c r="N11" s="6" t="s">
        <v>5</v>
      </c>
      <c r="O11" s="7"/>
      <c r="P11" s="7"/>
      <c r="Q11" s="7"/>
      <c r="R11" s="7"/>
      <c r="S11" s="7"/>
      <c r="T11" s="7"/>
      <c r="U11" s="7"/>
      <c r="V11" s="8"/>
    </row>
    <row r="12" spans="1:22" x14ac:dyDescent="0.25">
      <c r="A12" t="s">
        <v>25</v>
      </c>
      <c r="B12">
        <v>0.106708</v>
      </c>
      <c r="C12">
        <v>5.0124000000000002E-2</v>
      </c>
      <c r="D12">
        <v>2.1288809999999998</v>
      </c>
      <c r="E12">
        <v>3.4700000000000002E-2</v>
      </c>
      <c r="G12" t="s">
        <v>25</v>
      </c>
      <c r="H12">
        <v>0.106708</v>
      </c>
      <c r="I12">
        <v>5.0124000000000002E-2</v>
      </c>
      <c r="J12">
        <v>2.1288809999999998</v>
      </c>
      <c r="K12">
        <v>3.4700000000000002E-2</v>
      </c>
      <c r="N12" s="6" t="s">
        <v>43</v>
      </c>
      <c r="O12" s="7"/>
      <c r="P12" s="7"/>
      <c r="Q12" s="7"/>
      <c r="R12" s="7"/>
      <c r="S12" s="7"/>
      <c r="T12" s="7"/>
      <c r="U12" s="7"/>
      <c r="V12" s="8"/>
    </row>
    <row r="13" spans="1:22" x14ac:dyDescent="0.25">
      <c r="G13" s="17" t="s">
        <v>81</v>
      </c>
      <c r="N13" s="9" t="s">
        <v>45</v>
      </c>
      <c r="O13" s="7"/>
      <c r="P13" s="7"/>
      <c r="Q13" s="7"/>
      <c r="R13" s="7"/>
      <c r="S13" s="7"/>
      <c r="T13" s="7"/>
      <c r="U13" s="7"/>
      <c r="V13" s="8"/>
    </row>
    <row r="14" spans="1:22" x14ac:dyDescent="0.25">
      <c r="A14" t="s">
        <v>26</v>
      </c>
      <c r="B14">
        <v>0.29911399999999999</v>
      </c>
      <c r="C14" t="s">
        <v>27</v>
      </c>
      <c r="E14">
        <v>6.5828480000000003</v>
      </c>
      <c r="G14" s="17" t="s">
        <v>82</v>
      </c>
      <c r="I14" s="17">
        <f>H12*100</f>
        <v>10.6708</v>
      </c>
      <c r="J14" s="17" t="s">
        <v>83</v>
      </c>
      <c r="K14" s="17"/>
      <c r="L14" s="17"/>
      <c r="N14" s="6" t="s">
        <v>44</v>
      </c>
      <c r="O14" s="7"/>
      <c r="P14" s="7"/>
      <c r="Q14" s="7"/>
      <c r="R14" s="7"/>
      <c r="S14" s="7"/>
      <c r="T14" s="7"/>
      <c r="U14" s="7"/>
      <c r="V14" s="8"/>
    </row>
    <row r="15" spans="1:22" x14ac:dyDescent="0.25">
      <c r="A15" t="s">
        <v>28</v>
      </c>
      <c r="B15">
        <v>0.29105700000000001</v>
      </c>
      <c r="C15" t="s">
        <v>29</v>
      </c>
      <c r="E15">
        <v>0.60605900000000001</v>
      </c>
      <c r="G15" t="s">
        <v>26</v>
      </c>
      <c r="H15">
        <v>0.29911399999999999</v>
      </c>
      <c r="N15" s="6" t="s">
        <v>6</v>
      </c>
      <c r="O15" s="7"/>
      <c r="P15" s="7"/>
      <c r="Q15" s="7"/>
      <c r="R15" s="7"/>
      <c r="S15" s="7"/>
      <c r="T15" s="7"/>
      <c r="U15" s="7"/>
      <c r="V15" s="8"/>
    </row>
    <row r="16" spans="1:22" x14ac:dyDescent="0.25">
      <c r="A16" t="s">
        <v>30</v>
      </c>
      <c r="B16">
        <v>0.51029400000000003</v>
      </c>
      <c r="C16" t="s">
        <v>31</v>
      </c>
      <c r="E16">
        <v>1.5091460000000001</v>
      </c>
      <c r="G16" s="17" t="s">
        <v>85</v>
      </c>
      <c r="N16" s="9" t="s">
        <v>49</v>
      </c>
      <c r="O16" s="7"/>
      <c r="P16" s="7"/>
      <c r="Q16" s="7"/>
      <c r="R16" s="7"/>
      <c r="S16" s="7"/>
      <c r="T16" s="7"/>
      <c r="U16" s="7"/>
      <c r="V16" s="8"/>
    </row>
    <row r="17" spans="1:22" x14ac:dyDescent="0.25">
      <c r="A17" t="s">
        <v>32</v>
      </c>
      <c r="B17">
        <v>45.309660000000001</v>
      </c>
      <c r="C17" t="s">
        <v>33</v>
      </c>
      <c r="E17">
        <v>1.5629789999999999</v>
      </c>
      <c r="G17" s="17" t="s">
        <v>86</v>
      </c>
      <c r="N17" s="9" t="s">
        <v>50</v>
      </c>
      <c r="O17" s="7"/>
      <c r="P17" s="7"/>
      <c r="Q17" s="7"/>
      <c r="R17" s="7"/>
      <c r="S17" s="7"/>
      <c r="T17" s="7"/>
      <c r="U17" s="7"/>
      <c r="V17" s="8"/>
    </row>
    <row r="18" spans="1:22" x14ac:dyDescent="0.25">
      <c r="A18" t="s">
        <v>34</v>
      </c>
      <c r="B18">
        <v>-130.55940000000001</v>
      </c>
      <c r="C18" t="s">
        <v>35</v>
      </c>
      <c r="E18">
        <v>1.530978</v>
      </c>
      <c r="G18" t="s">
        <v>38</v>
      </c>
      <c r="H18">
        <v>0</v>
      </c>
      <c r="N18" s="9" t="s">
        <v>51</v>
      </c>
      <c r="O18" s="7"/>
      <c r="P18" s="7"/>
      <c r="Q18" s="7"/>
      <c r="R18" s="7"/>
      <c r="S18" s="7"/>
      <c r="T18" s="7"/>
      <c r="U18" s="7"/>
      <c r="V18" s="8"/>
    </row>
    <row r="19" spans="1:22" x14ac:dyDescent="0.25">
      <c r="A19" t="s">
        <v>36</v>
      </c>
      <c r="B19">
        <v>37.128529999999998</v>
      </c>
      <c r="C19" t="s">
        <v>37</v>
      </c>
      <c r="E19">
        <v>2.0921159999999999</v>
      </c>
      <c r="G19" s="17" t="s">
        <v>87</v>
      </c>
      <c r="N19" s="6" t="s">
        <v>7</v>
      </c>
      <c r="O19" s="7"/>
      <c r="P19" s="7"/>
      <c r="Q19" s="7"/>
      <c r="R19" s="7"/>
      <c r="S19" s="7"/>
      <c r="T19" s="7"/>
      <c r="U19" s="7"/>
      <c r="V19" s="8"/>
    </row>
    <row r="20" spans="1:22" x14ac:dyDescent="0.25">
      <c r="A20" t="s">
        <v>38</v>
      </c>
      <c r="B20">
        <v>0</v>
      </c>
      <c r="N20" s="6" t="s">
        <v>8</v>
      </c>
      <c r="O20" s="7"/>
      <c r="P20" s="7"/>
      <c r="Q20" s="7"/>
      <c r="R20" s="7"/>
      <c r="S20" s="7"/>
      <c r="T20" s="7"/>
      <c r="U20" s="7"/>
      <c r="V20" s="8"/>
    </row>
    <row r="21" spans="1:22" x14ac:dyDescent="0.25">
      <c r="H21" t="s">
        <v>88</v>
      </c>
      <c r="N21" s="6" t="s">
        <v>9</v>
      </c>
      <c r="O21" s="7"/>
      <c r="P21" s="7"/>
      <c r="Q21" s="7"/>
      <c r="R21" s="7"/>
      <c r="S21" s="7"/>
      <c r="T21" s="7"/>
      <c r="U21" s="7"/>
      <c r="V21" s="8"/>
    </row>
    <row r="22" spans="1:22" x14ac:dyDescent="0.25">
      <c r="N22" s="9" t="s">
        <v>55</v>
      </c>
      <c r="O22" s="7"/>
      <c r="P22" s="7"/>
      <c r="Q22" s="7"/>
      <c r="R22" s="7"/>
      <c r="S22" s="7"/>
      <c r="T22" s="7"/>
      <c r="U22" s="7"/>
      <c r="V22" s="8"/>
    </row>
    <row r="23" spans="1:22" x14ac:dyDescent="0.25">
      <c r="N23" s="9">
        <f>L52*100</f>
        <v>1.1705000000000001</v>
      </c>
      <c r="O23" s="10" t="s">
        <v>56</v>
      </c>
      <c r="P23" s="7"/>
      <c r="Q23" s="7"/>
      <c r="R23" s="7"/>
      <c r="S23" s="7"/>
      <c r="T23" s="7"/>
      <c r="U23" s="7"/>
      <c r="V23" s="8"/>
    </row>
    <row r="24" spans="1:22" x14ac:dyDescent="0.25">
      <c r="N24" s="6" t="s">
        <v>57</v>
      </c>
      <c r="O24" s="7"/>
      <c r="P24" s="7"/>
      <c r="Q24" s="7"/>
      <c r="R24" s="7"/>
      <c r="S24" s="7"/>
      <c r="T24" s="7"/>
      <c r="U24" s="7"/>
      <c r="V24" s="8"/>
    </row>
    <row r="25" spans="1:22" x14ac:dyDescent="0.25">
      <c r="N25" s="9">
        <f>4.503795+0.1622854*(0)+0.109243*(0)+0.011705*(1)</f>
        <v>4.5155000000000003</v>
      </c>
      <c r="O25" s="10" t="s">
        <v>58</v>
      </c>
      <c r="P25" s="10"/>
      <c r="Q25" s="10"/>
      <c r="R25" s="10"/>
      <c r="S25" s="10"/>
      <c r="T25" s="10"/>
      <c r="U25" s="10"/>
      <c r="V25" s="8"/>
    </row>
    <row r="26" spans="1:22" x14ac:dyDescent="0.25">
      <c r="N26" s="6" t="s">
        <v>10</v>
      </c>
      <c r="O26" s="7"/>
      <c r="P26" s="7"/>
      <c r="Q26" s="7"/>
      <c r="R26" s="7"/>
      <c r="S26" s="7"/>
      <c r="T26" s="7"/>
      <c r="U26" s="7"/>
      <c r="V26" s="8"/>
    </row>
    <row r="27" spans="1:22" x14ac:dyDescent="0.25">
      <c r="N27" s="6" t="s">
        <v>11</v>
      </c>
      <c r="O27" s="7"/>
      <c r="P27" s="7"/>
      <c r="Q27" s="7"/>
      <c r="R27" s="7"/>
      <c r="S27" s="7"/>
      <c r="T27" s="7"/>
      <c r="U27" s="7"/>
      <c r="V27" s="8"/>
    </row>
    <row r="28" spans="1:22" ht="15.75" thickBot="1" x14ac:dyDescent="0.3">
      <c r="N28" s="6" t="s">
        <v>12</v>
      </c>
      <c r="O28" s="7"/>
      <c r="P28" s="7"/>
      <c r="Q28" s="10" t="s">
        <v>73</v>
      </c>
      <c r="R28" s="10"/>
      <c r="S28" s="7"/>
      <c r="T28" s="7"/>
      <c r="U28" s="7"/>
      <c r="V28" s="8"/>
    </row>
    <row r="29" spans="1:22" x14ac:dyDescent="0.25">
      <c r="N29" s="3"/>
      <c r="O29" s="4" t="s">
        <v>25</v>
      </c>
      <c r="P29" s="5" t="s">
        <v>48</v>
      </c>
      <c r="Q29" s="10" t="s">
        <v>59</v>
      </c>
      <c r="R29" s="10"/>
      <c r="S29" s="7"/>
      <c r="T29" s="7"/>
      <c r="U29" s="7"/>
      <c r="V29" s="8"/>
    </row>
    <row r="30" spans="1:22" x14ac:dyDescent="0.25">
      <c r="F30" t="s">
        <v>40</v>
      </c>
      <c r="N30" s="6" t="s">
        <v>25</v>
      </c>
      <c r="O30" s="7">
        <v>1</v>
      </c>
      <c r="P30" s="8">
        <v>0.776897605616371</v>
      </c>
      <c r="Q30" s="10" t="s">
        <v>60</v>
      </c>
      <c r="R30" s="10"/>
      <c r="S30" s="7"/>
      <c r="T30" s="7"/>
      <c r="U30" s="7"/>
      <c r="V30" s="8"/>
    </row>
    <row r="31" spans="1:22" ht="15.75" thickBot="1" x14ac:dyDescent="0.3">
      <c r="N31" s="15" t="s">
        <v>48</v>
      </c>
      <c r="O31" s="13">
        <v>0.776897605616371</v>
      </c>
      <c r="P31" s="14">
        <v>1</v>
      </c>
      <c r="Q31" s="10" t="s">
        <v>61</v>
      </c>
      <c r="R31" s="10"/>
      <c r="S31" s="7"/>
      <c r="T31" s="7"/>
      <c r="U31" s="7"/>
      <c r="V31" s="8"/>
    </row>
    <row r="32" spans="1:22" x14ac:dyDescent="0.25">
      <c r="F32">
        <f>EXP(B49)</f>
        <v>108.51886187091814</v>
      </c>
      <c r="N32" s="9" t="s">
        <v>74</v>
      </c>
      <c r="O32" s="10"/>
      <c r="P32" s="10"/>
      <c r="Q32" s="10" t="s">
        <v>62</v>
      </c>
      <c r="R32" s="10"/>
      <c r="S32" s="7"/>
      <c r="T32" s="7"/>
      <c r="U32" s="7"/>
      <c r="V32" s="8"/>
    </row>
    <row r="33" spans="1:22" x14ac:dyDescent="0.25">
      <c r="N33" s="9" t="s">
        <v>67</v>
      </c>
      <c r="O33" s="10"/>
      <c r="P33" s="10"/>
      <c r="Q33" s="10" t="s">
        <v>63</v>
      </c>
      <c r="R33" s="10"/>
      <c r="S33" s="7"/>
      <c r="T33" s="7"/>
      <c r="U33" s="7"/>
      <c r="V33" s="8"/>
    </row>
    <row r="34" spans="1:22" x14ac:dyDescent="0.25">
      <c r="N34" s="9" t="s">
        <v>68</v>
      </c>
      <c r="O34" s="10"/>
      <c r="P34" s="10"/>
      <c r="Q34" s="10" t="s">
        <v>64</v>
      </c>
      <c r="R34" s="10"/>
      <c r="S34" s="7"/>
      <c r="T34" s="7"/>
      <c r="U34" s="7"/>
      <c r="V34" s="8"/>
    </row>
    <row r="35" spans="1:22" x14ac:dyDescent="0.25">
      <c r="N35" s="9" t="s">
        <v>69</v>
      </c>
      <c r="O35" s="10"/>
      <c r="P35" s="10"/>
      <c r="Q35" s="10" t="s">
        <v>65</v>
      </c>
      <c r="R35" s="10"/>
      <c r="S35" s="7"/>
      <c r="T35" s="7"/>
      <c r="U35" s="7"/>
      <c r="V35" s="8"/>
    </row>
    <row r="36" spans="1:22" x14ac:dyDescent="0.25">
      <c r="N36" s="9" t="s">
        <v>70</v>
      </c>
      <c r="O36" s="10"/>
      <c r="P36" s="10"/>
      <c r="Q36" s="10" t="s">
        <v>66</v>
      </c>
      <c r="R36" s="10"/>
      <c r="S36" s="7"/>
      <c r="T36" s="7"/>
      <c r="U36" s="7"/>
      <c r="V36" s="8"/>
    </row>
    <row r="37" spans="1:22" x14ac:dyDescent="0.25">
      <c r="N37" s="9" t="s">
        <v>71</v>
      </c>
      <c r="O37" s="10"/>
      <c r="P37" s="10"/>
      <c r="Q37" s="7"/>
      <c r="R37" s="7"/>
      <c r="S37" s="7"/>
      <c r="T37" s="7"/>
      <c r="U37" s="7"/>
      <c r="V37" s="8"/>
    </row>
    <row r="38" spans="1:22" ht="15.75" thickBot="1" x14ac:dyDescent="0.3">
      <c r="N38" s="11" t="s">
        <v>72</v>
      </c>
      <c r="O38" s="12"/>
      <c r="P38" s="12"/>
      <c r="Q38" s="13"/>
      <c r="R38" s="13"/>
      <c r="S38" s="13"/>
      <c r="T38" s="13"/>
      <c r="U38" s="13"/>
      <c r="V38" s="14"/>
    </row>
    <row r="40" spans="1:22" x14ac:dyDescent="0.25">
      <c r="A40" s="2" t="s">
        <v>46</v>
      </c>
      <c r="B40" s="2"/>
      <c r="C40" s="2"/>
      <c r="D40" s="2"/>
      <c r="K40" s="2" t="s">
        <v>54</v>
      </c>
      <c r="L40" s="2"/>
      <c r="M40" s="2"/>
    </row>
    <row r="41" spans="1:22" x14ac:dyDescent="0.25">
      <c r="A41" t="s">
        <v>13</v>
      </c>
      <c r="K41" t="s">
        <v>13</v>
      </c>
    </row>
    <row r="42" spans="1:22" x14ac:dyDescent="0.25">
      <c r="A42" t="s">
        <v>14</v>
      </c>
      <c r="K42" t="s">
        <v>14</v>
      </c>
    </row>
    <row r="43" spans="1:22" x14ac:dyDescent="0.25">
      <c r="A43" t="s">
        <v>47</v>
      </c>
      <c r="K43" t="s">
        <v>52</v>
      </c>
    </row>
    <row r="44" spans="1:22" x14ac:dyDescent="0.25">
      <c r="A44" t="s">
        <v>16</v>
      </c>
      <c r="K44" t="s">
        <v>16</v>
      </c>
    </row>
    <row r="45" spans="1:22" x14ac:dyDescent="0.25">
      <c r="A45" t="s">
        <v>17</v>
      </c>
      <c r="K45" t="s">
        <v>17</v>
      </c>
    </row>
    <row r="47" spans="1:22" x14ac:dyDescent="0.25">
      <c r="A47" t="s">
        <v>18</v>
      </c>
      <c r="B47" t="s">
        <v>19</v>
      </c>
      <c r="C47" t="s">
        <v>20</v>
      </c>
      <c r="D47" t="s">
        <v>21</v>
      </c>
      <c r="E47" t="s">
        <v>22</v>
      </c>
      <c r="K47" t="s">
        <v>18</v>
      </c>
      <c r="L47" t="s">
        <v>19</v>
      </c>
      <c r="M47" t="s">
        <v>20</v>
      </c>
      <c r="N47" t="s">
        <v>21</v>
      </c>
      <c r="O47" t="s">
        <v>22</v>
      </c>
      <c r="P47" t="s">
        <v>40</v>
      </c>
    </row>
    <row r="49" spans="1:16" x14ac:dyDescent="0.25">
      <c r="A49" t="s">
        <v>23</v>
      </c>
      <c r="B49">
        <v>4.6869240000000003</v>
      </c>
      <c r="C49">
        <v>0.37972899999999998</v>
      </c>
      <c r="D49">
        <v>12.3428</v>
      </c>
      <c r="E49">
        <v>0</v>
      </c>
      <c r="K49" t="s">
        <v>23</v>
      </c>
      <c r="L49">
        <v>4.5037950000000002</v>
      </c>
      <c r="M49">
        <v>0.25723400000000002</v>
      </c>
      <c r="N49">
        <v>17.508520000000001</v>
      </c>
      <c r="O49">
        <v>0</v>
      </c>
      <c r="P49">
        <f>EXP(L49)</f>
        <v>90.359395349064911</v>
      </c>
    </row>
    <row r="50" spans="1:16" x14ac:dyDescent="0.25">
      <c r="A50" t="s">
        <v>24</v>
      </c>
      <c r="B50">
        <v>0.16136800000000001</v>
      </c>
      <c r="C50">
        <v>3.9910000000000001E-2</v>
      </c>
      <c r="D50">
        <v>4.0432990000000002</v>
      </c>
      <c r="E50">
        <v>1E-4</v>
      </c>
      <c r="K50" t="s">
        <v>24</v>
      </c>
      <c r="L50">
        <v>0.162854</v>
      </c>
      <c r="M50">
        <v>3.9241999999999999E-2</v>
      </c>
      <c r="N50">
        <v>4.1499930000000003</v>
      </c>
      <c r="O50">
        <v>1E-4</v>
      </c>
    </row>
    <row r="51" spans="1:16" x14ac:dyDescent="0.25">
      <c r="A51" t="s">
        <v>25</v>
      </c>
      <c r="B51">
        <v>9.7529000000000005E-2</v>
      </c>
      <c r="C51">
        <v>6.3688999999999996E-2</v>
      </c>
      <c r="D51">
        <v>1.531334</v>
      </c>
      <c r="E51">
        <v>0.1275</v>
      </c>
      <c r="K51" t="s">
        <v>25</v>
      </c>
      <c r="L51">
        <v>0.10924300000000001</v>
      </c>
      <c r="M51">
        <v>4.9595E-2</v>
      </c>
      <c r="N51">
        <v>2.2027169999999998</v>
      </c>
      <c r="O51">
        <v>2.8899999999999999E-2</v>
      </c>
    </row>
    <row r="52" spans="1:16" x14ac:dyDescent="0.25">
      <c r="A52" t="s">
        <v>48</v>
      </c>
      <c r="B52" s="1">
        <v>3.57E-5</v>
      </c>
      <c r="C52">
        <v>1.5200000000000001E-4</v>
      </c>
      <c r="D52">
        <v>0.23466699999999999</v>
      </c>
      <c r="E52">
        <v>0.81469999999999998</v>
      </c>
      <c r="K52" t="s">
        <v>53</v>
      </c>
      <c r="L52">
        <v>1.1705E-2</v>
      </c>
      <c r="M52">
        <v>5.326E-3</v>
      </c>
      <c r="N52">
        <v>2.1977609999999999</v>
      </c>
      <c r="O52">
        <v>2.93E-2</v>
      </c>
    </row>
    <row r="54" spans="1:16" x14ac:dyDescent="0.25">
      <c r="A54" t="s">
        <v>26</v>
      </c>
      <c r="B54">
        <v>0.29933700000000002</v>
      </c>
      <c r="C54" t="s">
        <v>27</v>
      </c>
      <c r="E54">
        <v>6.5828480000000003</v>
      </c>
      <c r="K54" t="s">
        <v>26</v>
      </c>
      <c r="L54">
        <v>0.31815100000000002</v>
      </c>
      <c r="M54" t="s">
        <v>27</v>
      </c>
      <c r="O54">
        <v>6.5828480000000003</v>
      </c>
    </row>
    <row r="55" spans="1:16" x14ac:dyDescent="0.25">
      <c r="A55" t="s">
        <v>28</v>
      </c>
      <c r="B55">
        <v>0.287186</v>
      </c>
      <c r="C55" t="s">
        <v>29</v>
      </c>
      <c r="E55">
        <v>0.60605900000000001</v>
      </c>
      <c r="K55" t="s">
        <v>28</v>
      </c>
      <c r="L55">
        <v>0.30632700000000002</v>
      </c>
      <c r="M55" t="s">
        <v>29</v>
      </c>
      <c r="O55">
        <v>0.60605900000000001</v>
      </c>
    </row>
    <row r="56" spans="1:16" x14ac:dyDescent="0.25">
      <c r="A56" t="s">
        <v>30</v>
      </c>
      <c r="B56">
        <v>0.51168599999999997</v>
      </c>
      <c r="C56" t="s">
        <v>31</v>
      </c>
      <c r="E56">
        <v>1.520127</v>
      </c>
      <c r="K56" t="s">
        <v>30</v>
      </c>
      <c r="L56">
        <v>0.50476900000000002</v>
      </c>
      <c r="M56" t="s">
        <v>31</v>
      </c>
      <c r="O56">
        <v>1.4929079999999999</v>
      </c>
    </row>
    <row r="57" spans="1:16" x14ac:dyDescent="0.25">
      <c r="A57" t="s">
        <v>32</v>
      </c>
      <c r="B57">
        <v>45.29524</v>
      </c>
      <c r="C57" t="s">
        <v>33</v>
      </c>
      <c r="E57">
        <v>1.591904</v>
      </c>
      <c r="K57" t="s">
        <v>32</v>
      </c>
      <c r="L57">
        <v>44.078980000000001</v>
      </c>
      <c r="M57" t="s">
        <v>33</v>
      </c>
      <c r="O57">
        <v>1.5646850000000001</v>
      </c>
    </row>
    <row r="58" spans="1:16" x14ac:dyDescent="0.25">
      <c r="A58" t="s">
        <v>34</v>
      </c>
      <c r="B58">
        <v>-130.53120000000001</v>
      </c>
      <c r="C58" t="s">
        <v>35</v>
      </c>
      <c r="E58">
        <v>1.549237</v>
      </c>
      <c r="K58" t="s">
        <v>34</v>
      </c>
      <c r="L58">
        <v>-128.1224</v>
      </c>
      <c r="M58" t="s">
        <v>35</v>
      </c>
      <c r="O58">
        <v>1.5220180000000001</v>
      </c>
    </row>
    <row r="59" spans="1:16" x14ac:dyDescent="0.25">
      <c r="A59" t="s">
        <v>36</v>
      </c>
      <c r="B59">
        <v>24.636289999999999</v>
      </c>
      <c r="C59" t="s">
        <v>37</v>
      </c>
      <c r="E59">
        <v>2.0965470000000002</v>
      </c>
      <c r="K59" t="s">
        <v>36</v>
      </c>
      <c r="L59">
        <v>26.907260000000001</v>
      </c>
      <c r="M59" t="s">
        <v>37</v>
      </c>
      <c r="O59">
        <v>2.043631</v>
      </c>
    </row>
    <row r="60" spans="1:16" x14ac:dyDescent="0.25">
      <c r="A60" t="s">
        <v>38</v>
      </c>
      <c r="B60">
        <v>0</v>
      </c>
      <c r="K60" t="s">
        <v>38</v>
      </c>
      <c r="L6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C.3.3 CEOSAL2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Hairo</dc:creator>
  <cp:lastModifiedBy>Hairo</cp:lastModifiedBy>
  <dcterms:created xsi:type="dcterms:W3CDTF">2015-04-15T01:36:45Z</dcterms:created>
  <dcterms:modified xsi:type="dcterms:W3CDTF">2015-04-15T04:08:32Z</dcterms:modified>
</cp:coreProperties>
</file>