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C.4.13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N20" i="1" l="1"/>
  <c r="N19" i="1"/>
  <c r="N17" i="1"/>
  <c r="N16" i="1"/>
  <c r="N10" i="1"/>
  <c r="N9" i="1"/>
  <c r="N8" i="1"/>
</calcChain>
</file>

<file path=xl/comments1.xml><?xml version="1.0" encoding="utf-8"?>
<comments xmlns="http://schemas.openxmlformats.org/spreadsheetml/2006/main">
  <authors>
    <author>Hairo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Hairo:</t>
        </r>
        <r>
          <rPr>
            <sz val="9"/>
            <color indexed="81"/>
            <rFont val="Tahoma"/>
            <family val="2"/>
          </rPr>
          <t xml:space="preserve">
recuerda que es el valor absoluto el que tomas como referencia.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Hairo:</t>
        </r>
        <r>
          <rPr>
            <sz val="9"/>
            <color indexed="81"/>
            <rFont val="Tahoma"/>
            <family val="2"/>
          </rPr>
          <t xml:space="preserve">
si usas el signo del coeficiente
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Hairo:</t>
        </r>
        <r>
          <rPr>
            <sz val="9"/>
            <color indexed="81"/>
            <rFont val="Tahoma"/>
            <family val="2"/>
          </rPr>
          <t xml:space="preserve">
sesgo de especificación al omitir o incluir variables del modelo faltantes o que no van.
</t>
        </r>
      </text>
    </comment>
  </commentList>
</comments>
</file>

<file path=xl/sharedStrings.xml><?xml version="1.0" encoding="utf-8"?>
<sst xmlns="http://schemas.openxmlformats.org/spreadsheetml/2006/main" count="134" uniqueCount="102">
  <si>
    <t>C4.2 Para este ejercicio utilice los datos del archivo LAWSCH85.RAW.</t>
  </si>
  <si>
    <t>i) Usando el modelo del problema 3.4, establezca y pruebe la hipótesis nula de que el ranking</t>
  </si>
  <si>
    <t>entre las escuelas de derecho no tiene efecto ceteris paribus sobre el sueldo inicial</t>
  </si>
  <si>
    <t>medio.</t>
  </si>
  <si>
    <t>ii) ¿Son las características de los estudiantes de nuevo ingreso —a saber, LSAT y GPA— significativas</t>
  </si>
  <si>
    <t>de manera individual o conjunta para explicar el sueldo (salary)? (Asegúrese</t>
  </si>
  <si>
    <t>de tomar en cuenta que hay datos faltantes en LSAT y GPA.)</t>
  </si>
  <si>
    <t>iii) Pruebe si el tamaño del grupo (clsize) o el tamaño de la facultad (faculty) necesitan ser</t>
  </si>
  <si>
    <t>agregados a esta ecuación; realice una prueba sencilla. (Tenga cuidado de tomar en cuenta</t>
  </si>
  <si>
    <t>que hay datos faltantes en clsize y faculty.)</t>
  </si>
  <si>
    <t>iv) ¿Qué factores pueden influir en la posición en el ranking de una escuela de leyes que no</t>
  </si>
  <si>
    <t>están incluidos en la regresión del sueldo?</t>
  </si>
  <si>
    <t>El sueldo inicial medio para los recién graduados de la Facultad de Derecho se determina</t>
  </si>
  <si>
    <t>mediante</t>
  </si>
  <si>
    <t>donde LSAT es la media del puntaje LSAT del grupo de graduados, GPA es la media del GPA</t>
  </si>
  <si>
    <t>(promedio general) del grupo, libvol es el número de volúmenes en la biblioteca de la Facultad</t>
  </si>
  <si>
    <t>de Derecho, cost es el costo anual por asistir a dicha facultad y rank es una clasificación de las</t>
  </si>
  <si>
    <t>escuelas de derecho (siendo rank _x0002_ 1 la mejor).</t>
  </si>
  <si>
    <t>log(salary) = b0 +b1LSAT + b2GPA+ b3log(libvol) + b4log(cost)</t>
  </si>
  <si>
    <t>.+b5rank +u,</t>
  </si>
  <si>
    <t>Dependent Variable: LSALARY</t>
  </si>
  <si>
    <t>Method: Least Squares</t>
  </si>
  <si>
    <t>Date: 04/19/15   Time: 11:41</t>
  </si>
  <si>
    <t>Sample (adjusted): 1 155</t>
  </si>
  <si>
    <t>Included observations: 136 after adjustments</t>
  </si>
  <si>
    <t>Variable</t>
  </si>
  <si>
    <t>Coefficient</t>
  </si>
  <si>
    <t>Std. Error</t>
  </si>
  <si>
    <t>t-Statistic</t>
  </si>
  <si>
    <t xml:space="preserve">Prob.  </t>
  </si>
  <si>
    <t>C</t>
  </si>
  <si>
    <t>LSAT</t>
  </si>
  <si>
    <t>GPA</t>
  </si>
  <si>
    <t>LLIBVOL</t>
  </si>
  <si>
    <t>LCOST</t>
  </si>
  <si>
    <t>RANK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</si>
  <si>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</si>
  <si>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</si>
  <si>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</si>
  <si>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</si>
  <si>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</si>
  <si>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</si>
  <si>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</si>
  <si>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</si>
  <si>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</si>
  <si>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Hannan-Quinn criter.</t>
  </si>
  <si>
    <t>F-statistic</t>
  </si>
  <si>
    <t xml:space="preserve">    Durbin-Watson stat</t>
  </si>
  <si>
    <t>Prob(F-statistic)</t>
  </si>
  <si>
    <t>ho:b5=0</t>
  </si>
  <si>
    <t>b5</t>
  </si>
  <si>
    <t>esb5</t>
  </si>
  <si>
    <t>tcalc</t>
  </si>
  <si>
    <t>abstcalc</t>
  </si>
  <si>
    <t>ttabla</t>
  </si>
  <si>
    <t>si se tiene evidencia suficiente para</t>
  </si>
  <si>
    <t>rechazar la Ho</t>
  </si>
  <si>
    <t xml:space="preserve">es decir que ranking si tiene efecto sobre </t>
  </si>
  <si>
    <t>el sueldo iicil medio.</t>
  </si>
  <si>
    <r>
      <t>hoa:b5</t>
    </r>
    <r>
      <rPr>
        <sz val="11"/>
        <color rgb="FFFF0000"/>
        <rFont val="Calibri"/>
        <family val="2"/>
      </rPr>
      <t>≠0</t>
    </r>
  </si>
  <si>
    <t>PRUEBA DE HIPÓTESIS INDIVIDUAL.</t>
  </si>
  <si>
    <t>b1</t>
  </si>
  <si>
    <t>esb1</t>
  </si>
  <si>
    <t>t.tab</t>
  </si>
  <si>
    <t>SAT ES ESTADISTICAMENTE INSIGNIFICATIVA</t>
  </si>
  <si>
    <t>ES ESTADISTICAMENTE SIGNIFICATIVA</t>
  </si>
  <si>
    <t>b2</t>
  </si>
  <si>
    <t>ESb2</t>
  </si>
  <si>
    <t>TCALC</t>
  </si>
  <si>
    <t>TTABLA</t>
  </si>
  <si>
    <t>GPA ES ESTADISTICAMENTE SIGNIFICATIVA . CON NIVEL DE</t>
  </si>
  <si>
    <t>CONFIANZA DEL 99.9%</t>
  </si>
  <si>
    <t>PRUEBA DE HIPÓTESIS EN CONJUNTO.</t>
  </si>
  <si>
    <t>Ho: b1=b2=0</t>
  </si>
  <si>
    <t>Ha: no son cero</t>
  </si>
  <si>
    <t>prueba wald</t>
  </si>
  <si>
    <t>Wald Test:</t>
  </si>
  <si>
    <t>Equation: Untitled</t>
  </si>
  <si>
    <t>Test Statistic</t>
  </si>
  <si>
    <t>Value</t>
  </si>
  <si>
    <t>df</t>
  </si>
  <si>
    <t>Probability</t>
  </si>
  <si>
    <t>(2, 130)</t>
  </si>
  <si>
    <t>Chi-square</t>
  </si>
  <si>
    <t>Null Hypothesis: C(1)=C(2)=0</t>
  </si>
  <si>
    <t>Null Hypothesis Summary:</t>
  </si>
  <si>
    <t>Normalized Restriction (= 0)</t>
  </si>
  <si>
    <t>Std. Err.</t>
  </si>
  <si>
    <t>C(1)</t>
  </si>
  <si>
    <t>C(2)</t>
  </si>
  <si>
    <t>en su conjunto son estadisticamente significativas.</t>
  </si>
  <si>
    <t>Date: 04/19/15   Time: 12:01</t>
  </si>
  <si>
    <t>Included observations: 131 after adjustments</t>
  </si>
  <si>
    <t>CLSIZE</t>
  </si>
  <si>
    <t>FACULTY</t>
  </si>
  <si>
    <t>de la facultad no deben ser agregados</t>
  </si>
  <si>
    <t xml:space="preserve">En conclusión el tamaño del grupo y el tamaño </t>
  </si>
  <si>
    <t>dado a son estadisticamente insignificativos.</t>
  </si>
  <si>
    <t xml:space="preserve">También hace insignificativo a otras variables, </t>
  </si>
  <si>
    <t xml:space="preserve">teniendo sesgo de especificación al incluir </t>
  </si>
  <si>
    <t>variables de más</t>
  </si>
  <si>
    <t>LOS AGE Y LA LOCALIZACIÓN DE LA ESCUELA PODRÍAN INFLUIR EN EL RANK.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</si>
</sst>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2" borderId="5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2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S59"/>
  <sheetViews>
    <sheetView tabSelected="1" topLeftCell="C39" workbookViewId="0">
      <selection activeCell="K46" sqref="K46:K54"/>
    </sheetView>
  </sheetViews>
  <sheetFormatPr baseColWidth="10" defaultRowHeight="15" x14ac:dyDescent="0.25"/>
  <sheetData>
    <row r="3" spans="1:19" ht="15.75" thickBot="1" x14ac:dyDescent="0.3"/>
    <row r="4" spans="1:19" x14ac:dyDescent="0.25">
      <c r="A4" s="13" t="s">
        <v>20</v>
      </c>
      <c r="B4" s="14"/>
      <c r="C4" s="14"/>
      <c r="D4" s="14"/>
      <c r="E4" s="15"/>
      <c r="K4" s="13" t="s">
        <v>0</v>
      </c>
      <c r="L4" s="14"/>
      <c r="M4" s="14"/>
      <c r="N4" s="14"/>
      <c r="O4" s="14"/>
      <c r="P4" s="14"/>
      <c r="Q4" s="14"/>
      <c r="R4" s="14"/>
      <c r="S4" s="15"/>
    </row>
    <row r="5" spans="1:19" x14ac:dyDescent="0.25">
      <c r="A5" s="16" t="s">
        <v>21</v>
      </c>
      <c r="B5" s="17"/>
      <c r="C5" s="17"/>
      <c r="D5" s="17"/>
      <c r="E5" s="18"/>
      <c r="K5" s="16" t="s">
        <v>1</v>
      </c>
      <c r="L5" s="17"/>
      <c r="M5" s="17"/>
      <c r="N5" s="17"/>
      <c r="O5" s="17"/>
      <c r="P5" s="17"/>
      <c r="Q5" s="17"/>
      <c r="R5" s="17"/>
      <c r="S5" s="18"/>
    </row>
    <row r="6" spans="1:19" x14ac:dyDescent="0.25">
      <c r="A6" s="16" t="s">
        <v>22</v>
      </c>
      <c r="B6" s="17"/>
      <c r="C6" s="17"/>
      <c r="D6" s="17"/>
      <c r="E6" s="18"/>
      <c r="K6" s="16" t="s">
        <v>2</v>
      </c>
      <c r="L6" s="17"/>
      <c r="M6" s="17"/>
      <c r="N6" s="17"/>
      <c r="O6" s="17"/>
      <c r="P6" s="17"/>
      <c r="Q6" s="17"/>
      <c r="R6" s="17"/>
      <c r="S6" s="18"/>
    </row>
    <row r="7" spans="1:19" x14ac:dyDescent="0.25">
      <c r="A7" s="16" t="s">
        <v>23</v>
      </c>
      <c r="B7" s="17"/>
      <c r="C7" s="17"/>
      <c r="D7" s="17"/>
      <c r="E7" s="18"/>
      <c r="K7" s="16" t="s">
        <v>3</v>
      </c>
      <c r="L7" s="17"/>
      <c r="M7" s="17"/>
      <c r="N7" s="17"/>
      <c r="O7" s="17"/>
      <c r="P7" s="17"/>
      <c r="Q7" s="17"/>
      <c r="R7" s="17"/>
      <c r="S7" s="18"/>
    </row>
    <row r="8" spans="1:19" x14ac:dyDescent="0.25">
      <c r="A8" s="16" t="s">
        <v>24</v>
      </c>
      <c r="B8" s="17"/>
      <c r="C8" s="17"/>
      <c r="D8" s="17"/>
      <c r="E8" s="18"/>
      <c r="K8" s="19" t="s">
        <v>49</v>
      </c>
      <c r="L8" s="20"/>
      <c r="M8" s="20" t="s">
        <v>52</v>
      </c>
      <c r="N8" s="20">
        <f>(L10/L11)</f>
        <v>-9.5545977011494241</v>
      </c>
      <c r="O8" s="20" t="s">
        <v>55</v>
      </c>
      <c r="P8" s="20"/>
      <c r="Q8" s="20"/>
      <c r="R8" s="20"/>
      <c r="S8" s="18"/>
    </row>
    <row r="9" spans="1:19" x14ac:dyDescent="0.25">
      <c r="A9" s="16"/>
      <c r="B9" s="17"/>
      <c r="C9" s="17"/>
      <c r="D9" s="17"/>
      <c r="E9" s="18"/>
      <c r="K9" s="19" t="s">
        <v>59</v>
      </c>
      <c r="L9" s="20"/>
      <c r="M9" s="20" t="s">
        <v>53</v>
      </c>
      <c r="N9" s="20">
        <f>ABS(L10/L11)</f>
        <v>9.5545977011494241</v>
      </c>
      <c r="O9" s="20" t="s">
        <v>56</v>
      </c>
      <c r="P9" s="20"/>
      <c r="Q9" s="20" t="s">
        <v>65</v>
      </c>
      <c r="R9" s="20"/>
      <c r="S9" s="18"/>
    </row>
    <row r="10" spans="1:19" x14ac:dyDescent="0.25">
      <c r="A10" s="16" t="s">
        <v>25</v>
      </c>
      <c r="B10" s="17" t="s">
        <v>26</v>
      </c>
      <c r="C10" s="17" t="s">
        <v>27</v>
      </c>
      <c r="D10" s="17" t="s">
        <v>28</v>
      </c>
      <c r="E10" s="18" t="s">
        <v>29</v>
      </c>
      <c r="K10" s="19" t="s">
        <v>50</v>
      </c>
      <c r="L10" s="21">
        <v>-3.3249999999999998E-3</v>
      </c>
      <c r="M10" s="20" t="s">
        <v>54</v>
      </c>
      <c r="N10" s="20">
        <f>_xlfn.T.INV.2T(0.05,155)</f>
        <v>1.9753871310551163</v>
      </c>
      <c r="O10" s="20" t="s">
        <v>57</v>
      </c>
      <c r="P10" s="20"/>
      <c r="Q10" s="20"/>
      <c r="R10" s="20"/>
      <c r="S10" s="18"/>
    </row>
    <row r="11" spans="1:19" x14ac:dyDescent="0.25">
      <c r="A11" s="16"/>
      <c r="B11" s="17"/>
      <c r="C11" s="17"/>
      <c r="D11" s="17"/>
      <c r="E11" s="18"/>
      <c r="K11" s="19" t="s">
        <v>51</v>
      </c>
      <c r="L11" s="20">
        <v>3.48E-4</v>
      </c>
      <c r="M11" s="20"/>
      <c r="N11" s="20"/>
      <c r="O11" s="20" t="s">
        <v>58</v>
      </c>
      <c r="P11" s="20"/>
      <c r="Q11" s="20"/>
      <c r="R11" s="20"/>
      <c r="S11" s="18"/>
    </row>
    <row r="12" spans="1:19" x14ac:dyDescent="0.25">
      <c r="A12" s="16" t="s">
        <v>30</v>
      </c>
      <c r="B12" s="17">
        <v>8.3432329999999997</v>
      </c>
      <c r="C12" s="17">
        <v>0.53251899999999996</v>
      </c>
      <c r="D12" s="17">
        <v>15.667479999999999</v>
      </c>
      <c r="E12" s="18">
        <v>0</v>
      </c>
      <c r="K12" s="16" t="s">
        <v>4</v>
      </c>
      <c r="L12" s="17"/>
      <c r="M12" s="20"/>
      <c r="N12" s="20"/>
      <c r="O12" s="20"/>
      <c r="P12" s="20"/>
      <c r="Q12" s="20"/>
      <c r="R12" s="20"/>
      <c r="S12" s="18"/>
    </row>
    <row r="13" spans="1:19" x14ac:dyDescent="0.25">
      <c r="A13" s="16" t="s">
        <v>31</v>
      </c>
      <c r="B13" s="17">
        <v>4.6959999999999997E-3</v>
      </c>
      <c r="C13" s="17">
        <v>4.0099999999999997E-3</v>
      </c>
      <c r="D13" s="17">
        <v>1.171028</v>
      </c>
      <c r="E13" s="18">
        <v>0.2437</v>
      </c>
      <c r="K13" s="16" t="s">
        <v>5</v>
      </c>
      <c r="L13" s="17"/>
      <c r="M13" s="17"/>
      <c r="N13" s="17"/>
      <c r="O13" s="17"/>
      <c r="P13" s="17"/>
      <c r="Q13" s="17"/>
      <c r="R13" s="17"/>
      <c r="S13" s="18"/>
    </row>
    <row r="14" spans="1:19" x14ac:dyDescent="0.25">
      <c r="A14" s="16" t="s">
        <v>32</v>
      </c>
      <c r="B14" s="17">
        <v>0.247525</v>
      </c>
      <c r="C14" s="17">
        <v>9.0037000000000006E-2</v>
      </c>
      <c r="D14" s="17">
        <v>2.7491430000000001</v>
      </c>
      <c r="E14" s="18">
        <v>6.7999999999999996E-3</v>
      </c>
      <c r="K14" s="16" t="s">
        <v>6</v>
      </c>
      <c r="L14" s="17"/>
      <c r="M14" s="17"/>
      <c r="N14" s="17"/>
      <c r="O14" s="17"/>
      <c r="P14" s="17"/>
      <c r="Q14" s="17"/>
      <c r="R14" s="17"/>
      <c r="S14" s="18"/>
    </row>
    <row r="15" spans="1:19" x14ac:dyDescent="0.25">
      <c r="A15" s="16" t="s">
        <v>33</v>
      </c>
      <c r="B15" s="17">
        <v>9.4992999999999994E-2</v>
      </c>
      <c r="C15" s="17">
        <v>3.3253999999999999E-2</v>
      </c>
      <c r="D15" s="17">
        <v>2.8565469999999999</v>
      </c>
      <c r="E15" s="18">
        <v>5.0000000000000001E-3</v>
      </c>
      <c r="K15" s="16" t="s">
        <v>60</v>
      </c>
      <c r="L15" s="17"/>
      <c r="M15" s="17"/>
      <c r="N15" s="17"/>
      <c r="O15" s="17"/>
      <c r="P15" s="17"/>
      <c r="Q15" s="17"/>
      <c r="R15" s="17"/>
      <c r="S15" s="18"/>
    </row>
    <row r="16" spans="1:19" x14ac:dyDescent="0.25">
      <c r="A16" s="16" t="s">
        <v>34</v>
      </c>
      <c r="B16" s="17">
        <v>3.7553999999999997E-2</v>
      </c>
      <c r="C16" s="17">
        <v>3.2106000000000003E-2</v>
      </c>
      <c r="D16" s="17">
        <v>1.169697</v>
      </c>
      <c r="E16" s="18">
        <v>0.24429999999999999</v>
      </c>
      <c r="K16" s="19" t="s">
        <v>31</v>
      </c>
      <c r="L16" s="20"/>
      <c r="M16" s="20" t="s">
        <v>52</v>
      </c>
      <c r="N16" s="20">
        <f>L17/L18</f>
        <v>1.1710723192019949</v>
      </c>
      <c r="O16" s="20" t="s">
        <v>64</v>
      </c>
      <c r="P16" s="17"/>
      <c r="Q16" s="17"/>
      <c r="R16" s="17"/>
      <c r="S16" s="18"/>
    </row>
    <row r="17" spans="1:19" x14ac:dyDescent="0.25">
      <c r="A17" s="16" t="s">
        <v>35</v>
      </c>
      <c r="B17" s="17">
        <v>-3.3249999999999998E-3</v>
      </c>
      <c r="C17" s="17">
        <v>3.48E-4</v>
      </c>
      <c r="D17" s="17">
        <v>-9.540813</v>
      </c>
      <c r="E17" s="18">
        <v>0</v>
      </c>
      <c r="K17" s="19" t="s">
        <v>61</v>
      </c>
      <c r="L17" s="20">
        <v>4.6959999999999997E-3</v>
      </c>
      <c r="M17" s="20" t="s">
        <v>63</v>
      </c>
      <c r="N17" s="20">
        <f>_xlfn.T.INV.2T(0.05,155)</f>
        <v>1.9753871310551163</v>
      </c>
      <c r="O17" s="20"/>
      <c r="P17" s="17"/>
      <c r="Q17" s="17"/>
      <c r="R17" s="17"/>
      <c r="S17" s="18"/>
    </row>
    <row r="18" spans="1:19" x14ac:dyDescent="0.25">
      <c r="A18" s="16"/>
      <c r="B18" s="17"/>
      <c r="C18" s="17"/>
      <c r="D18" s="17"/>
      <c r="E18" s="18"/>
      <c r="K18" s="19" t="s">
        <v>62</v>
      </c>
      <c r="L18" s="20">
        <v>4.0099999999999997E-3</v>
      </c>
      <c r="M18" s="20"/>
      <c r="N18" s="20"/>
      <c r="O18" s="20"/>
      <c r="P18" s="17"/>
      <c r="Q18" s="17"/>
      <c r="R18" s="17"/>
      <c r="S18" s="18"/>
    </row>
    <row r="19" spans="1:19" x14ac:dyDescent="0.25">
      <c r="A19" s="16" t="s">
        <v>36</v>
      </c>
      <c r="B19" s="17">
        <v>0.84168500000000002</v>
      </c>
      <c r="C19" s="17" t="s">
        <v>37</v>
      </c>
      <c r="D19" s="17"/>
      <c r="E19" s="18">
        <v>10.54149</v>
      </c>
      <c r="K19" s="19" t="s">
        <v>32</v>
      </c>
      <c r="L19" s="20"/>
      <c r="M19" s="20" t="s">
        <v>68</v>
      </c>
      <c r="N19" s="20">
        <f>L20/L21</f>
        <v>2.7491475726645711</v>
      </c>
      <c r="O19" s="20" t="s">
        <v>70</v>
      </c>
      <c r="P19" s="17"/>
      <c r="Q19" s="17"/>
      <c r="R19" s="17"/>
      <c r="S19" s="18"/>
    </row>
    <row r="20" spans="1:19" x14ac:dyDescent="0.25">
      <c r="A20" s="16" t="s">
        <v>38</v>
      </c>
      <c r="B20" s="17">
        <v>0.83559600000000001</v>
      </c>
      <c r="C20" s="17" t="s">
        <v>39</v>
      </c>
      <c r="D20" s="17"/>
      <c r="E20" s="18">
        <v>0.27723999999999999</v>
      </c>
      <c r="K20" s="19" t="s">
        <v>66</v>
      </c>
      <c r="L20" s="20">
        <v>0.247525</v>
      </c>
      <c r="M20" s="20" t="s">
        <v>69</v>
      </c>
      <c r="N20" s="20">
        <f>_xlfn.T.INV.2T(0.05,155)</f>
        <v>1.9753871310551163</v>
      </c>
      <c r="O20" s="20" t="s">
        <v>71</v>
      </c>
      <c r="P20" s="17"/>
      <c r="Q20" s="17"/>
      <c r="R20" s="17"/>
      <c r="S20" s="18"/>
    </row>
    <row r="21" spans="1:19" x14ac:dyDescent="0.25">
      <c r="A21" s="16" t="s">
        <v>40</v>
      </c>
      <c r="B21" s="17">
        <v>0.112412</v>
      </c>
      <c r="C21" s="17" t="s">
        <v>41</v>
      </c>
      <c r="D21" s="17"/>
      <c r="E21" s="18">
        <v>-1.490183</v>
      </c>
      <c r="K21" s="19" t="s">
        <v>67</v>
      </c>
      <c r="L21" s="20">
        <v>9.0037000000000006E-2</v>
      </c>
      <c r="M21" s="20"/>
      <c r="N21" s="20"/>
      <c r="O21" s="20"/>
      <c r="P21" s="17"/>
      <c r="Q21" s="17"/>
      <c r="R21" s="17"/>
      <c r="S21" s="18"/>
    </row>
    <row r="22" spans="1:19" x14ac:dyDescent="0.25">
      <c r="A22" s="16" t="s">
        <v>42</v>
      </c>
      <c r="B22" s="17">
        <v>1.6427290000000001</v>
      </c>
      <c r="C22" s="17" t="s">
        <v>43</v>
      </c>
      <c r="D22" s="17"/>
      <c r="E22" s="18">
        <v>-1.3616839999999999</v>
      </c>
      <c r="K22" s="19" t="s">
        <v>72</v>
      </c>
      <c r="L22" s="17"/>
      <c r="M22" s="17"/>
      <c r="N22" s="17"/>
      <c r="O22" s="17"/>
      <c r="P22" s="17"/>
      <c r="Q22" s="17"/>
      <c r="R22" s="17"/>
      <c r="S22" s="18"/>
    </row>
    <row r="23" spans="1:19" x14ac:dyDescent="0.25">
      <c r="A23" s="16" t="s">
        <v>44</v>
      </c>
      <c r="B23" s="17">
        <v>107.3325</v>
      </c>
      <c r="C23" s="17" t="s">
        <v>45</v>
      </c>
      <c r="D23" s="17"/>
      <c r="E23" s="18">
        <v>-1.437964</v>
      </c>
      <c r="K23" s="19" t="s">
        <v>73</v>
      </c>
      <c r="L23" s="17"/>
      <c r="M23" s="17" t="s">
        <v>90</v>
      </c>
      <c r="N23" s="17"/>
      <c r="O23" s="17"/>
      <c r="P23" s="17"/>
      <c r="Q23" s="17"/>
      <c r="R23" s="17"/>
      <c r="S23" s="18"/>
    </row>
    <row r="24" spans="1:19" x14ac:dyDescent="0.25">
      <c r="A24" s="16" t="s">
        <v>46</v>
      </c>
      <c r="B24" s="17">
        <v>138.22999999999999</v>
      </c>
      <c r="C24" s="17" t="s">
        <v>47</v>
      </c>
      <c r="D24" s="17"/>
      <c r="E24" s="18">
        <v>1.8409740000000001</v>
      </c>
      <c r="K24" s="19" t="s">
        <v>74</v>
      </c>
      <c r="L24" s="17"/>
      <c r="M24" s="17"/>
      <c r="N24" s="17"/>
      <c r="O24" s="17"/>
      <c r="P24" s="17"/>
      <c r="Q24" s="17"/>
      <c r="R24" s="17"/>
      <c r="S24" s="18"/>
    </row>
    <row r="25" spans="1:19" ht="15.75" thickBot="1" x14ac:dyDescent="0.3">
      <c r="A25" s="22" t="s">
        <v>48</v>
      </c>
      <c r="B25" s="23">
        <v>0</v>
      </c>
      <c r="C25" s="23"/>
      <c r="D25" s="23"/>
      <c r="E25" s="24"/>
      <c r="K25" s="19" t="s">
        <v>75</v>
      </c>
      <c r="L25" s="17"/>
      <c r="M25" s="17"/>
      <c r="N25" s="17"/>
      <c r="O25" s="17"/>
      <c r="P25" s="17"/>
      <c r="Q25" s="17"/>
      <c r="R25" s="17"/>
      <c r="S25" s="18"/>
    </row>
    <row r="26" spans="1:19" x14ac:dyDescent="0.25">
      <c r="K26" s="3" t="s">
        <v>76</v>
      </c>
      <c r="L26" s="4"/>
      <c r="M26" s="4"/>
      <c r="N26" s="5"/>
      <c r="O26" s="17"/>
      <c r="P26" s="17"/>
      <c r="Q26" s="17"/>
      <c r="R26" s="17"/>
      <c r="S26" s="18"/>
    </row>
    <row r="27" spans="1:19" x14ac:dyDescent="0.25">
      <c r="A27" t="s">
        <v>7</v>
      </c>
      <c r="K27" s="6" t="s">
        <v>77</v>
      </c>
      <c r="L27" s="7"/>
      <c r="M27" s="7"/>
      <c r="N27" s="8"/>
      <c r="O27" s="17"/>
      <c r="P27" s="17"/>
      <c r="Q27" s="17"/>
      <c r="R27" s="17"/>
      <c r="S27" s="18"/>
    </row>
    <row r="28" spans="1:19" x14ac:dyDescent="0.25">
      <c r="A28" t="s">
        <v>8</v>
      </c>
      <c r="K28" s="6"/>
      <c r="L28" s="7"/>
      <c r="M28" s="7"/>
      <c r="N28" s="8"/>
      <c r="O28" s="17"/>
      <c r="P28" s="17"/>
      <c r="Q28" s="17"/>
      <c r="R28" s="17"/>
      <c r="S28" s="18"/>
    </row>
    <row r="29" spans="1:19" x14ac:dyDescent="0.25">
      <c r="A29" t="s">
        <v>9</v>
      </c>
      <c r="K29" s="6" t="s">
        <v>78</v>
      </c>
      <c r="L29" s="7" t="s">
        <v>79</v>
      </c>
      <c r="M29" s="7" t="s">
        <v>80</v>
      </c>
      <c r="N29" s="8" t="s">
        <v>81</v>
      </c>
      <c r="O29" s="17"/>
      <c r="P29" s="17"/>
      <c r="Q29" s="17"/>
      <c r="R29" s="17"/>
      <c r="S29" s="18"/>
    </row>
    <row r="30" spans="1:19" x14ac:dyDescent="0.25">
      <c r="A30" s="2" t="s">
        <v>96</v>
      </c>
      <c r="K30" s="6"/>
      <c r="L30" s="7"/>
      <c r="M30" s="7"/>
      <c r="N30" s="8"/>
      <c r="O30" s="17"/>
      <c r="P30" s="17"/>
      <c r="Q30" s="17"/>
      <c r="R30" s="17"/>
      <c r="S30" s="18"/>
    </row>
    <row r="31" spans="1:19" x14ac:dyDescent="0.25">
      <c r="A31" s="2" t="s">
        <v>95</v>
      </c>
      <c r="K31" s="6" t="s">
        <v>46</v>
      </c>
      <c r="L31" s="7">
        <v>197.56739999999999</v>
      </c>
      <c r="M31" s="7" t="s">
        <v>82</v>
      </c>
      <c r="N31" s="9">
        <v>0</v>
      </c>
      <c r="O31" s="17"/>
      <c r="P31" s="17"/>
      <c r="Q31" s="17"/>
      <c r="R31" s="17"/>
      <c r="S31" s="18"/>
    </row>
    <row r="32" spans="1:19" x14ac:dyDescent="0.25">
      <c r="A32" s="2" t="s">
        <v>97</v>
      </c>
      <c r="K32" s="6" t="s">
        <v>83</v>
      </c>
      <c r="L32" s="7">
        <v>395.13479999999998</v>
      </c>
      <c r="M32" s="7">
        <v>2</v>
      </c>
      <c r="N32" s="8">
        <v>0</v>
      </c>
      <c r="O32" s="17"/>
      <c r="P32" s="17"/>
      <c r="Q32" s="17"/>
      <c r="R32" s="17"/>
      <c r="S32" s="18"/>
    </row>
    <row r="33" spans="1:19" x14ac:dyDescent="0.25">
      <c r="A33" s="2" t="s">
        <v>98</v>
      </c>
      <c r="K33" s="6"/>
      <c r="L33" s="7"/>
      <c r="M33" s="7"/>
      <c r="N33" s="8"/>
      <c r="O33" s="17"/>
      <c r="P33" s="17"/>
      <c r="Q33" s="17"/>
      <c r="R33" s="17"/>
      <c r="S33" s="18"/>
    </row>
    <row r="34" spans="1:19" x14ac:dyDescent="0.25">
      <c r="A34" s="2" t="s">
        <v>99</v>
      </c>
      <c r="B34" s="1"/>
      <c r="K34" s="6"/>
      <c r="L34" s="7"/>
      <c r="M34" s="7"/>
      <c r="N34" s="8"/>
      <c r="O34" s="17"/>
      <c r="P34" s="17"/>
      <c r="Q34" s="17"/>
      <c r="R34" s="17"/>
      <c r="S34" s="18"/>
    </row>
    <row r="35" spans="1:19" ht="15.75" thickBot="1" x14ac:dyDescent="0.3">
      <c r="A35" s="2" t="s">
        <v>100</v>
      </c>
      <c r="K35" s="6" t="s">
        <v>84</v>
      </c>
      <c r="L35" s="7"/>
      <c r="M35" s="7"/>
      <c r="N35" s="8"/>
      <c r="O35" s="17"/>
      <c r="P35" s="17"/>
      <c r="Q35" s="17"/>
      <c r="R35" s="17"/>
      <c r="S35" s="18"/>
    </row>
    <row r="36" spans="1:19" x14ac:dyDescent="0.25">
      <c r="A36" s="13" t="s">
        <v>20</v>
      </c>
      <c r="B36" s="14"/>
      <c r="C36" s="14"/>
      <c r="D36" s="14"/>
      <c r="E36" s="15"/>
      <c r="K36" s="6" t="s">
        <v>85</v>
      </c>
      <c r="L36" s="7"/>
      <c r="M36" s="7"/>
      <c r="N36" s="8"/>
      <c r="O36" s="17"/>
      <c r="P36" s="17"/>
      <c r="Q36" s="17"/>
      <c r="R36" s="17"/>
      <c r="S36" s="18"/>
    </row>
    <row r="37" spans="1:19" x14ac:dyDescent="0.25">
      <c r="A37" s="16" t="s">
        <v>21</v>
      </c>
      <c r="B37" s="17"/>
      <c r="C37" s="17"/>
      <c r="D37" s="17"/>
      <c r="E37" s="18"/>
      <c r="K37" s="6"/>
      <c r="L37" s="7"/>
      <c r="M37" s="7"/>
      <c r="N37" s="8"/>
      <c r="O37" s="17"/>
      <c r="P37" s="17"/>
      <c r="Q37" s="17"/>
      <c r="R37" s="17"/>
      <c r="S37" s="18"/>
    </row>
    <row r="38" spans="1:19" x14ac:dyDescent="0.25">
      <c r="A38" s="16" t="s">
        <v>91</v>
      </c>
      <c r="B38" s="17"/>
      <c r="C38" s="17"/>
      <c r="D38" s="17"/>
      <c r="E38" s="18"/>
      <c r="K38" s="6" t="s">
        <v>86</v>
      </c>
      <c r="L38" s="7"/>
      <c r="M38" s="7" t="s">
        <v>79</v>
      </c>
      <c r="N38" s="8" t="s">
        <v>87</v>
      </c>
      <c r="O38" s="17"/>
      <c r="P38" s="17"/>
      <c r="Q38" s="17"/>
      <c r="R38" s="17"/>
      <c r="S38" s="18"/>
    </row>
    <row r="39" spans="1:19" x14ac:dyDescent="0.25">
      <c r="A39" s="16" t="s">
        <v>23</v>
      </c>
      <c r="B39" s="17"/>
      <c r="C39" s="17"/>
      <c r="D39" s="17"/>
      <c r="E39" s="18"/>
      <c r="K39" s="6"/>
      <c r="L39" s="7"/>
      <c r="M39" s="7"/>
      <c r="N39" s="8"/>
      <c r="O39" s="17"/>
      <c r="P39" s="17"/>
      <c r="Q39" s="17"/>
      <c r="R39" s="17"/>
      <c r="S39" s="18"/>
    </row>
    <row r="40" spans="1:19" x14ac:dyDescent="0.25">
      <c r="A40" s="16" t="s">
        <v>92</v>
      </c>
      <c r="B40" s="17"/>
      <c r="C40" s="17"/>
      <c r="D40" s="17"/>
      <c r="E40" s="18"/>
      <c r="K40" s="6" t="s">
        <v>88</v>
      </c>
      <c r="L40" s="7"/>
      <c r="M40" s="7">
        <v>8.3432329999999997</v>
      </c>
      <c r="N40" s="8">
        <v>0.53251899999999996</v>
      </c>
      <c r="O40" s="17"/>
      <c r="P40" s="17"/>
      <c r="Q40" s="17"/>
      <c r="R40" s="17"/>
      <c r="S40" s="18"/>
    </row>
    <row r="41" spans="1:19" ht="15.75" thickBot="1" x14ac:dyDescent="0.3">
      <c r="A41" s="16"/>
      <c r="B41" s="17"/>
      <c r="C41" s="17"/>
      <c r="D41" s="17"/>
      <c r="E41" s="18"/>
      <c r="K41" s="10" t="s">
        <v>89</v>
      </c>
      <c r="L41" s="11"/>
      <c r="M41" s="11">
        <v>4.6959999999999997E-3</v>
      </c>
      <c r="N41" s="12">
        <v>4.0099999999999997E-3</v>
      </c>
      <c r="O41" s="17"/>
      <c r="P41" s="17"/>
      <c r="Q41" s="17"/>
      <c r="R41" s="17"/>
      <c r="S41" s="18"/>
    </row>
    <row r="42" spans="1:19" ht="15.75" thickBot="1" x14ac:dyDescent="0.3">
      <c r="A42" s="16" t="s">
        <v>25</v>
      </c>
      <c r="B42" s="17" t="s">
        <v>26</v>
      </c>
      <c r="C42" s="17" t="s">
        <v>27</v>
      </c>
      <c r="D42" s="17" t="s">
        <v>28</v>
      </c>
      <c r="E42" s="18" t="s">
        <v>29</v>
      </c>
      <c r="K42" s="22"/>
      <c r="L42" s="23"/>
      <c r="M42" s="23"/>
      <c r="N42" s="23"/>
      <c r="O42" s="23"/>
      <c r="P42" s="23"/>
      <c r="Q42" s="23"/>
      <c r="R42" s="23"/>
      <c r="S42" s="24"/>
    </row>
    <row r="43" spans="1:19" x14ac:dyDescent="0.25">
      <c r="A43" s="16"/>
      <c r="B43" s="17"/>
      <c r="C43" s="17"/>
      <c r="D43" s="17"/>
      <c r="E43" s="18"/>
      <c r="K43" t="s">
        <v>10</v>
      </c>
    </row>
    <row r="44" spans="1:19" x14ac:dyDescent="0.25">
      <c r="A44" s="16" t="s">
        <v>30</v>
      </c>
      <c r="B44" s="17">
        <v>8.4159059999999997</v>
      </c>
      <c r="C44" s="17">
        <v>0.55225299999999999</v>
      </c>
      <c r="D44" s="17">
        <v>15.23922</v>
      </c>
      <c r="E44" s="18">
        <v>0</v>
      </c>
      <c r="K44" t="s">
        <v>11</v>
      </c>
    </row>
    <row r="45" spans="1:19" x14ac:dyDescent="0.25">
      <c r="A45" s="16" t="s">
        <v>31</v>
      </c>
      <c r="B45" s="17">
        <v>5.5820000000000002E-3</v>
      </c>
      <c r="C45" s="17">
        <v>4.1799999999999997E-3</v>
      </c>
      <c r="D45" s="17">
        <v>1.335529</v>
      </c>
      <c r="E45" s="18">
        <v>0.1842</v>
      </c>
      <c r="K45" s="2" t="s">
        <v>101</v>
      </c>
    </row>
    <row r="46" spans="1:19" x14ac:dyDescent="0.25">
      <c r="A46" s="16" t="s">
        <v>32</v>
      </c>
      <c r="B46" s="17">
        <v>0.26606800000000003</v>
      </c>
      <c r="C46" s="17">
        <v>9.325E-2</v>
      </c>
      <c r="D46" s="17">
        <v>2.853288</v>
      </c>
      <c r="E46" s="18">
        <v>5.1000000000000004E-3</v>
      </c>
    </row>
    <row r="47" spans="1:19" x14ac:dyDescent="0.25">
      <c r="A47" s="16" t="s">
        <v>33</v>
      </c>
      <c r="B47" s="17">
        <v>5.5156999999999998E-2</v>
      </c>
      <c r="C47" s="17">
        <v>4.0399999999999998E-2</v>
      </c>
      <c r="D47" s="17">
        <v>1.365265</v>
      </c>
      <c r="E47" s="18">
        <v>0.17469999999999999</v>
      </c>
      <c r="K47" t="s">
        <v>12</v>
      </c>
    </row>
    <row r="48" spans="1:19" x14ac:dyDescent="0.25">
      <c r="A48" s="16" t="s">
        <v>34</v>
      </c>
      <c r="B48" s="17">
        <v>2.9672E-2</v>
      </c>
      <c r="C48" s="17">
        <v>3.4682999999999999E-2</v>
      </c>
      <c r="D48" s="17">
        <v>0.85552300000000003</v>
      </c>
      <c r="E48" s="18">
        <v>0.39389999999999997</v>
      </c>
      <c r="K48" t="s">
        <v>13</v>
      </c>
    </row>
    <row r="49" spans="1:11" x14ac:dyDescent="0.25">
      <c r="A49" s="16" t="s">
        <v>35</v>
      </c>
      <c r="B49" s="17">
        <v>-3.4280000000000001E-3</v>
      </c>
      <c r="C49" s="17">
        <v>3.57E-4</v>
      </c>
      <c r="D49" s="17">
        <v>-9.5936819999999994</v>
      </c>
      <c r="E49" s="18">
        <v>0</v>
      </c>
      <c r="K49" t="s">
        <v>18</v>
      </c>
    </row>
    <row r="50" spans="1:11" x14ac:dyDescent="0.25">
      <c r="A50" s="16" t="s">
        <v>93</v>
      </c>
      <c r="B50" s="17">
        <v>1.34E-4</v>
      </c>
      <c r="C50" s="17">
        <v>1.54E-4</v>
      </c>
      <c r="D50" s="17">
        <v>0.87406499999999998</v>
      </c>
      <c r="E50" s="18">
        <v>0.38379999999999997</v>
      </c>
      <c r="K50" t="s">
        <v>19</v>
      </c>
    </row>
    <row r="51" spans="1:11" x14ac:dyDescent="0.25">
      <c r="A51" s="16" t="s">
        <v>94</v>
      </c>
      <c r="B51" s="25">
        <v>6.7500000000000001E-5</v>
      </c>
      <c r="C51" s="17">
        <v>4.0000000000000002E-4</v>
      </c>
      <c r="D51" s="17">
        <v>0.16872000000000001</v>
      </c>
      <c r="E51" s="18">
        <v>0.86629999999999996</v>
      </c>
      <c r="K51" t="s">
        <v>14</v>
      </c>
    </row>
    <row r="52" spans="1:11" x14ac:dyDescent="0.25">
      <c r="A52" s="16"/>
      <c r="B52" s="17"/>
      <c r="C52" s="17"/>
      <c r="D52" s="17"/>
      <c r="E52" s="18"/>
      <c r="K52" t="s">
        <v>15</v>
      </c>
    </row>
    <row r="53" spans="1:11" x14ac:dyDescent="0.25">
      <c r="A53" s="16" t="s">
        <v>36</v>
      </c>
      <c r="B53" s="17">
        <v>0.84398499999999999</v>
      </c>
      <c r="C53" s="17" t="s">
        <v>37</v>
      </c>
      <c r="D53" s="17"/>
      <c r="E53" s="18">
        <v>10.54013</v>
      </c>
      <c r="K53" t="s">
        <v>16</v>
      </c>
    </row>
    <row r="54" spans="1:11" x14ac:dyDescent="0.25">
      <c r="A54" s="16" t="s">
        <v>38</v>
      </c>
      <c r="B54" s="17">
        <v>0.83510600000000001</v>
      </c>
      <c r="C54" s="17" t="s">
        <v>39</v>
      </c>
      <c r="D54" s="17"/>
      <c r="E54" s="18">
        <v>0.27850399999999997</v>
      </c>
      <c r="K54" t="s">
        <v>17</v>
      </c>
    </row>
    <row r="55" spans="1:11" x14ac:dyDescent="0.25">
      <c r="A55" s="16" t="s">
        <v>40</v>
      </c>
      <c r="B55" s="17">
        <v>0.113093</v>
      </c>
      <c r="C55" s="17" t="s">
        <v>41</v>
      </c>
      <c r="D55" s="17"/>
      <c r="E55" s="18">
        <v>-1.4620949999999999</v>
      </c>
    </row>
    <row r="56" spans="1:11" x14ac:dyDescent="0.25">
      <c r="A56" s="16" t="s">
        <v>42</v>
      </c>
      <c r="B56" s="17">
        <v>1.5731619999999999</v>
      </c>
      <c r="C56" s="17" t="s">
        <v>43</v>
      </c>
      <c r="D56" s="17"/>
      <c r="E56" s="18">
        <v>-1.28651</v>
      </c>
    </row>
    <row r="57" spans="1:11" x14ac:dyDescent="0.25">
      <c r="A57" s="16" t="s">
        <v>44</v>
      </c>
      <c r="B57" s="17">
        <v>103.7672</v>
      </c>
      <c r="C57" s="17" t="s">
        <v>45</v>
      </c>
      <c r="D57" s="17"/>
      <c r="E57" s="18">
        <v>-1.390747</v>
      </c>
    </row>
    <row r="58" spans="1:11" x14ac:dyDescent="0.25">
      <c r="A58" s="16" t="s">
        <v>46</v>
      </c>
      <c r="B58" s="17">
        <v>95.054779999999994</v>
      </c>
      <c r="C58" s="17" t="s">
        <v>47</v>
      </c>
      <c r="D58" s="17"/>
      <c r="E58" s="18">
        <v>1.7655339999999999</v>
      </c>
    </row>
    <row r="59" spans="1:11" ht="15.75" thickBot="1" x14ac:dyDescent="0.3">
      <c r="A59" s="22" t="s">
        <v>48</v>
      </c>
      <c r="B59" s="23">
        <v>0</v>
      </c>
      <c r="C59" s="23"/>
      <c r="D59" s="23"/>
      <c r="E59" s="2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C.4.13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Hairo</cp:lastModifiedBy>
  <dcterms:created xsi:type="dcterms:W3CDTF">2015-04-19T16:15:24Z</dcterms:created>
  <dcterms:modified xsi:type="dcterms:W3CDTF">2015-04-19T17:23:36Z</dcterms:modified>
</cp:coreProperties>
</file>