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4,12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9" i="1" l="1"/>
  <c r="B21" i="1"/>
  <c r="Q25" i="1"/>
  <c r="Q26" i="1"/>
</calcChain>
</file>

<file path=xl/comments1.xml><?xml version="1.0" encoding="utf-8"?>
<comments xmlns="http://schemas.openxmlformats.org/spreadsheetml/2006/main">
  <authors>
    <author>Hairo</author>
  </authors>
  <commentList>
    <comment ref="O26" authorId="0">
      <text>
        <r>
          <rPr>
            <b/>
            <sz val="9"/>
            <color indexed="81"/>
            <rFont val="Tahoma"/>
            <family val="2"/>
          </rPr>
          <t>Hairo:</t>
        </r>
        <r>
          <rPr>
            <sz val="9"/>
            <color indexed="81"/>
            <rFont val="Tahoma"/>
            <family val="2"/>
          </rPr>
          <t xml:space="preserve">
¿el coeficiente se va con el signo?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Hairo:</t>
        </r>
        <r>
          <rPr>
            <sz val="9"/>
            <color indexed="81"/>
            <rFont val="Tahoma"/>
            <family val="2"/>
          </rPr>
          <t xml:space="preserve">
COMO SACAR F TABLAS</t>
        </r>
      </text>
    </comment>
  </commentList>
</comments>
</file>

<file path=xl/sharedStrings.xml><?xml version="1.0" encoding="utf-8"?>
<sst xmlns="http://schemas.openxmlformats.org/spreadsheetml/2006/main" count="113" uniqueCount="96">
  <si>
    <t>C4.1 El modelo siguiente puede usarse para estudiar si los gastos de campaña afectan los resultados</t>
  </si>
  <si>
    <t>de las elecciones:</t>
  </si>
  <si>
    <t>donde voteA es el porcentaje de votos recibidos por el candidato A, expendA y expendB son los</t>
  </si>
  <si>
    <t>gastos de campaña del candidato A y del candidato B y prtystrA es una medida de la fortaleza</t>
  </si>
  <si>
    <t>del partido del candidato A (el porcentaje de votos que obtuvo el partido de A en la elección</t>
  </si>
  <si>
    <t>presidencial más reciente).</t>
  </si>
  <si>
    <t>ii) En términos de los parámetros, establezca la hipótesis nula de que un aumento de 1% en</t>
  </si>
  <si>
    <t>los gastos de A es compensado por un aumento de 1% en los gastos de B.</t>
  </si>
  <si>
    <t>iii) Estime el modelo dado usando los datos del archivo VOTE1.RAW y presente los resultados</t>
  </si>
  <si>
    <t>de la manera usual. ¿Los gastos de A afectan los resultados de las elecciones? ¿Y los</t>
  </si>
  <si>
    <t>gastos de B? ¿Puede usar estos resultados para probar la hipótesis del inciso ii)?</t>
  </si>
  <si>
    <t>iv) Estime el modelo que proporciona directamente el estadístico t para probar la hipótesis</t>
  </si>
  <si>
    <t>del inciso ii). ¿Qué concluye usted? (Use una alternativa de dos colas.)</t>
  </si>
  <si>
    <t>voteA = b0 + b1log(expendA) + b2log(expendB) +b3 prtystrA + u,</t>
  </si>
  <si>
    <t>i) ¿Cuál es la interpretación de b1?</t>
  </si>
  <si>
    <t>un aumento de un uno porciento más en el gasto de campañadel candidato a</t>
  </si>
  <si>
    <t>hará aumentar en alguna numero de votos de ese candidato.</t>
  </si>
  <si>
    <t>ho:b1=b2</t>
  </si>
  <si>
    <t xml:space="preserve">un aumento de A lo generara un amento de B </t>
  </si>
  <si>
    <t>con restricciones.</t>
  </si>
  <si>
    <r>
      <t>ha:b1</t>
    </r>
    <r>
      <rPr>
        <sz val="11"/>
        <color rgb="FFFF0000"/>
        <rFont val="Calibri"/>
        <family val="2"/>
      </rPr>
      <t>≠b2</t>
    </r>
  </si>
  <si>
    <t>Method: Least Squares</t>
  </si>
  <si>
    <t>Date: 04/17/15   Time: 23:41</t>
  </si>
  <si>
    <t>Sample: 1 173</t>
  </si>
  <si>
    <t>Included observations: 173</t>
  </si>
  <si>
    <t>Variable</t>
  </si>
  <si>
    <t>Coefficient</t>
  </si>
  <si>
    <t>Std. Error</t>
  </si>
  <si>
    <t>t-Statistic</t>
  </si>
  <si>
    <t xml:space="preserve">Prob.  </t>
  </si>
  <si>
    <t>C</t>
  </si>
  <si>
    <t>LEXPENDA</t>
  </si>
  <si>
    <t>LEXPENDB</t>
  </si>
  <si>
    <t>PRTYSTRA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</si>
  <si>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</si>
  <si>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</si>
  <si>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</si>
  <si>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</si>
  <si>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</si>
  <si>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</si>
  <si>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</si>
  <si>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</si>
  <si>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</si>
  <si>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</si>
  <si>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</si>
  <si>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</si>
  <si>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Prob(F-statistic)</t>
  </si>
  <si>
    <t xml:space="preserve"> </t>
  </si>
  <si>
    <t>entre más gasto en A mayor serían los votos para el candidato A</t>
  </si>
  <si>
    <t>pero entre mator sean los gastos de b menor serían los votos para el candidato A</t>
  </si>
  <si>
    <t>b1</t>
  </si>
  <si>
    <t>b2</t>
  </si>
  <si>
    <t>esb1</t>
  </si>
  <si>
    <t>esb2</t>
  </si>
  <si>
    <t>tcalc</t>
  </si>
  <si>
    <t>Si se tiene evidencia suficiente para rechazar ho</t>
  </si>
  <si>
    <t>es decir que no hay relación entre el log del gasto para el votante A</t>
  </si>
  <si>
    <t>y el log del gasto del votante b</t>
  </si>
  <si>
    <t>INTERPRETACIÓN</t>
  </si>
  <si>
    <t>INDEPENDIENTEMENTE LOS PORCIENTOS DE LOS GASTOS PARA LOS VOTANTES A Y B</t>
  </si>
  <si>
    <t>EL PORCENTAJE QUE SE TENGA EN LA MEDIDA DE FORTALEZA DEL PARTIDO DEL VOTANTE</t>
  </si>
  <si>
    <t>A, LOS VOTOS QUE TENDRA EL VOTANTE A SON DE 45.07 EN PROMEDIO.</t>
  </si>
  <si>
    <t xml:space="preserve">UN AUMENTO DE UN PORCIENTO EN EL GASTO DEL VOTANTE B, DISMINUIRA EN 6.61 </t>
  </si>
  <si>
    <t>EN PROMEDIO LOS VOTOS DEL CANDIDATO A.</t>
  </si>
  <si>
    <t xml:space="preserve">UN AUMENTO DE UN PORCIENTO EN EL GASTO PARA EL CANDIDATO A, INCREMENTARA </t>
  </si>
  <si>
    <t xml:space="preserve"> LOS  VOTOS DEL CANDIDATO A EN 6.08 EN PROMEDIO.</t>
  </si>
  <si>
    <t xml:space="preserve">UN INCREMENTO DE UN PUNTO PORCENTUAL EN LA FORTALEZA DEL PARTIDO </t>
  </si>
  <si>
    <t>INCREMENTARA EN 0.1519 EN PROMEDIO LOS VOTOS PARA EL CANDIDATO A.</t>
  </si>
  <si>
    <t>ES ESTADISTCAMENTE SIGNIFCATIVA.</t>
  </si>
  <si>
    <t>ES ESTADISTCAMENTE SIGNIFCATIVA CON EL 99.98% DE CONFIANZA.</t>
  </si>
  <si>
    <t xml:space="preserve">LOS LOG DE LOS GASTOS DEL CANDIDATO A ,B Y LA FORTALEZA DEL PARTIDO </t>
  </si>
  <si>
    <t>DEL CANDIDATO A, EXPLICAN LOS VOTOS PARA EL CANDIDATO A EN .79 O 79%.</t>
  </si>
  <si>
    <t>ES DECIR QUE SI HAY RELACIÓN FUERTE ENTRE ELLAS.7</t>
  </si>
  <si>
    <t>FSTATIC</t>
  </si>
  <si>
    <t>EL MODELO EN SU CONJUNTO ES RESTADISTICAMENTE SIGNIFICATIVA</t>
  </si>
  <si>
    <t>Wald Test:</t>
  </si>
  <si>
    <t>Equation: Untitled</t>
  </si>
  <si>
    <t>Test Statistic</t>
  </si>
  <si>
    <t>Value</t>
  </si>
  <si>
    <t>df</t>
  </si>
  <si>
    <t>(3, 169)</t>
  </si>
  <si>
    <t>Chi-square</t>
  </si>
  <si>
    <t>Null Hypothesis: C(2)=C(3)=C(4)=0</t>
  </si>
  <si>
    <t>Null Hypothesis Summary:</t>
  </si>
  <si>
    <t>Normalized Restriction (= 0)</t>
  </si>
  <si>
    <t>C(2)</t>
  </si>
  <si>
    <t>C(3)</t>
  </si>
  <si>
    <t>C(4)</t>
  </si>
  <si>
    <t>Restrictions are linear in coefficients.</t>
  </si>
  <si>
    <t>FTAB</t>
  </si>
  <si>
    <t>SE RECHAZA LA HIPOTESIS NULA</t>
  </si>
  <si>
    <t>HO: DISTRIBUCION NORMAL</t>
  </si>
  <si>
    <t xml:space="preserve">HA: NO DISTRIBUCION NORMAL </t>
  </si>
  <si>
    <t>SI SE TIENE EVIDENCIA SUFICIENTE PARA RECHAZAR HO</t>
  </si>
  <si>
    <t>ES DECIR QUE EL ERROR CUMPKLE CON EL SUPUESTO DE LA NORMALIDAD.</t>
  </si>
  <si>
    <t>PROCEDEN LAS PRUEBAS DE HIPOTESIS.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</si>
</sst>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33</xdr:row>
      <xdr:rowOff>0</xdr:rowOff>
    </xdr:from>
    <xdr:to>
      <xdr:col>14</xdr:col>
      <xdr:colOff>38100</xdr:colOff>
      <xdr:row>47</xdr:row>
      <xdr:rowOff>47625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05550"/>
          <a:ext cx="61341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tabSelected="1" topLeftCell="C1" workbookViewId="0">
      <selection activeCell="C1" sqref="C1"/>
    </sheetView>
  </sheetViews>
  <sheetFormatPr baseColWidth="10" defaultRowHeight="15" x14ac:dyDescent="0.25"/>
  <sheetData>
    <row r="1" spans="1:22" ht="15.75" thickBot="1" x14ac:dyDescent="0.3">
      <c r="A1" t="s">
        <v>47</v>
      </c>
    </row>
    <row r="2" spans="1:22" x14ac:dyDescent="0.25">
      <c r="A2" t="s">
        <v>21</v>
      </c>
      <c r="G2" t="s">
        <v>58</v>
      </c>
      <c r="N2" s="3" t="s">
        <v>0</v>
      </c>
      <c r="O2" s="4"/>
      <c r="P2" s="4"/>
      <c r="Q2" s="4"/>
      <c r="R2" s="4"/>
      <c r="S2" s="4"/>
      <c r="T2" s="4"/>
      <c r="U2" s="4"/>
      <c r="V2" s="5"/>
    </row>
    <row r="3" spans="1:22" x14ac:dyDescent="0.25">
      <c r="A3" t="s">
        <v>22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 s="6" t="s">
        <v>1</v>
      </c>
      <c r="O3" s="7"/>
      <c r="P3" s="7"/>
      <c r="Q3" s="7"/>
      <c r="R3" s="7"/>
      <c r="S3" s="7"/>
      <c r="T3" s="7"/>
      <c r="U3" s="7"/>
      <c r="V3" s="8"/>
    </row>
    <row r="4" spans="1:22" x14ac:dyDescent="0.25">
      <c r="A4" t="s">
        <v>23</v>
      </c>
      <c r="G4" t="s">
        <v>30</v>
      </c>
      <c r="H4">
        <v>45.07893</v>
      </c>
      <c r="I4">
        <v>3.9263050000000002</v>
      </c>
      <c r="J4">
        <v>11.481260000000001</v>
      </c>
      <c r="K4">
        <v>0</v>
      </c>
      <c r="N4" s="6" t="s">
        <v>13</v>
      </c>
      <c r="O4" s="7"/>
      <c r="P4" s="7"/>
      <c r="Q4" s="7"/>
      <c r="R4" s="7"/>
      <c r="S4" s="7"/>
      <c r="T4" s="7"/>
      <c r="U4" s="7"/>
      <c r="V4" s="8"/>
    </row>
    <row r="5" spans="1:22" x14ac:dyDescent="0.25">
      <c r="A5" t="s">
        <v>24</v>
      </c>
      <c r="G5" s="16" t="s">
        <v>59</v>
      </c>
      <c r="N5" s="6" t="s">
        <v>2</v>
      </c>
      <c r="O5" s="7"/>
      <c r="P5" s="7"/>
      <c r="Q5" s="7"/>
      <c r="R5" s="7"/>
      <c r="S5" s="7"/>
      <c r="T5" s="7"/>
      <c r="U5" s="7"/>
      <c r="V5" s="8"/>
    </row>
    <row r="6" spans="1:22" x14ac:dyDescent="0.25">
      <c r="G6" s="16" t="s">
        <v>60</v>
      </c>
      <c r="N6" s="6" t="s">
        <v>3</v>
      </c>
      <c r="O6" s="7"/>
      <c r="P6" s="7"/>
      <c r="Q6" s="7"/>
      <c r="R6" s="7"/>
      <c r="S6" s="7"/>
      <c r="T6" s="7"/>
      <c r="U6" s="7"/>
      <c r="V6" s="8"/>
    </row>
    <row r="7" spans="1:22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s="16" t="s">
        <v>61</v>
      </c>
      <c r="N7" s="6" t="s">
        <v>4</v>
      </c>
      <c r="O7" s="7"/>
      <c r="P7" s="7"/>
      <c r="Q7" s="7"/>
      <c r="R7" s="7"/>
      <c r="S7" s="7"/>
      <c r="T7" s="7"/>
      <c r="U7" s="7"/>
      <c r="V7" s="8"/>
    </row>
    <row r="8" spans="1:22" x14ac:dyDescent="0.25">
      <c r="G8" s="17" t="s">
        <v>68</v>
      </c>
      <c r="N8" s="6" t="s">
        <v>5</v>
      </c>
      <c r="O8" s="7"/>
      <c r="P8" s="7"/>
      <c r="Q8" s="7"/>
      <c r="R8" s="7"/>
      <c r="S8" s="7"/>
      <c r="T8" s="7"/>
      <c r="U8" s="7"/>
      <c r="V8" s="8"/>
    </row>
    <row r="9" spans="1:22" x14ac:dyDescent="0.25">
      <c r="A9" t="s">
        <v>30</v>
      </c>
      <c r="B9">
        <v>45.07893</v>
      </c>
      <c r="C9">
        <v>3.9263050000000002</v>
      </c>
      <c r="D9">
        <v>11.481260000000001</v>
      </c>
      <c r="E9">
        <v>0</v>
      </c>
      <c r="G9" t="s">
        <v>31</v>
      </c>
      <c r="H9">
        <v>6.0833159999999999</v>
      </c>
      <c r="I9">
        <v>0.38214999999999999</v>
      </c>
      <c r="J9">
        <v>15.918659999999999</v>
      </c>
      <c r="K9">
        <v>0</v>
      </c>
      <c r="N9" s="6" t="s">
        <v>14</v>
      </c>
      <c r="O9" s="7"/>
      <c r="P9" s="7"/>
      <c r="Q9" s="7"/>
      <c r="R9" s="7"/>
      <c r="S9" s="7"/>
      <c r="T9" s="7"/>
      <c r="U9" s="7"/>
      <c r="V9" s="8"/>
    </row>
    <row r="10" spans="1:22" x14ac:dyDescent="0.25">
      <c r="A10" t="s">
        <v>31</v>
      </c>
      <c r="B10">
        <v>6.0833159999999999</v>
      </c>
      <c r="C10">
        <v>0.38214999999999999</v>
      </c>
      <c r="D10">
        <v>15.918659999999999</v>
      </c>
      <c r="E10">
        <v>0</v>
      </c>
      <c r="G10" s="16" t="s">
        <v>64</v>
      </c>
      <c r="N10" s="9" t="s">
        <v>15</v>
      </c>
      <c r="O10" s="7"/>
      <c r="P10" s="7"/>
      <c r="Q10" s="7"/>
      <c r="R10" s="7"/>
      <c r="S10" s="7"/>
      <c r="T10" s="7"/>
      <c r="U10" s="7"/>
      <c r="V10" s="8"/>
    </row>
    <row r="11" spans="1:22" x14ac:dyDescent="0.25">
      <c r="A11" t="s">
        <v>32</v>
      </c>
      <c r="B11">
        <v>-6.6154169999999999</v>
      </c>
      <c r="C11">
        <v>0.37881999999999999</v>
      </c>
      <c r="D11">
        <v>-17.46321</v>
      </c>
      <c r="E11">
        <v>0</v>
      </c>
      <c r="G11" s="16" t="s">
        <v>65</v>
      </c>
      <c r="N11" s="9" t="s">
        <v>16</v>
      </c>
      <c r="O11" s="7"/>
      <c r="P11" s="7"/>
      <c r="Q11" s="7"/>
      <c r="R11" s="7"/>
      <c r="S11" s="7"/>
      <c r="T11" s="7"/>
      <c r="U11" s="7"/>
      <c r="V11" s="8"/>
    </row>
    <row r="12" spans="1:22" x14ac:dyDescent="0.25">
      <c r="A12" t="s">
        <v>33</v>
      </c>
      <c r="B12">
        <v>0.15195700000000001</v>
      </c>
      <c r="C12">
        <v>6.2017999999999997E-2</v>
      </c>
      <c r="D12">
        <v>2.4502100000000002</v>
      </c>
      <c r="E12">
        <v>1.5299999999999999E-2</v>
      </c>
      <c r="G12" s="17" t="s">
        <v>68</v>
      </c>
      <c r="N12" s="6" t="s">
        <v>6</v>
      </c>
      <c r="O12" s="7"/>
      <c r="P12" s="7"/>
      <c r="Q12" s="7"/>
      <c r="R12" s="7"/>
      <c r="S12" s="7"/>
      <c r="T12" s="7"/>
      <c r="U12" s="7"/>
      <c r="V12" s="8"/>
    </row>
    <row r="13" spans="1:22" x14ac:dyDescent="0.25">
      <c r="G13" t="s">
        <v>32</v>
      </c>
      <c r="H13">
        <v>-6.6154169999999999</v>
      </c>
      <c r="I13">
        <v>0.37881999999999999</v>
      </c>
      <c r="J13">
        <v>-17.46321</v>
      </c>
      <c r="K13">
        <v>0</v>
      </c>
      <c r="N13" s="6" t="s">
        <v>7</v>
      </c>
      <c r="O13" s="7"/>
      <c r="P13" s="7"/>
      <c r="Q13" s="7"/>
      <c r="R13" s="7"/>
      <c r="S13" s="7"/>
      <c r="T13" s="7"/>
      <c r="U13" s="7"/>
      <c r="V13" s="8"/>
    </row>
    <row r="14" spans="1:22" x14ac:dyDescent="0.25">
      <c r="A14" t="s">
        <v>34</v>
      </c>
      <c r="B14">
        <v>0.79255699999999996</v>
      </c>
      <c r="C14" t="s">
        <v>35</v>
      </c>
      <c r="E14">
        <v>50.502890000000001</v>
      </c>
      <c r="G14" s="16" t="s">
        <v>62</v>
      </c>
      <c r="N14" s="9" t="s">
        <v>17</v>
      </c>
      <c r="O14" s="10" t="s">
        <v>18</v>
      </c>
      <c r="P14" s="7"/>
      <c r="Q14" s="7"/>
      <c r="R14" s="7"/>
      <c r="S14" s="7"/>
      <c r="T14" s="7"/>
      <c r="U14" s="7"/>
      <c r="V14" s="8"/>
    </row>
    <row r="15" spans="1:22" x14ac:dyDescent="0.25">
      <c r="A15" t="s">
        <v>36</v>
      </c>
      <c r="B15">
        <v>0.78887399999999996</v>
      </c>
      <c r="C15" t="s">
        <v>37</v>
      </c>
      <c r="E15">
        <v>16.784759999999999</v>
      </c>
      <c r="G15" s="16" t="s">
        <v>63</v>
      </c>
      <c r="N15" s="9" t="s">
        <v>20</v>
      </c>
      <c r="O15" s="10" t="s">
        <v>19</v>
      </c>
      <c r="P15" s="7"/>
      <c r="Q15" s="7"/>
      <c r="R15" s="7"/>
      <c r="S15" s="7"/>
      <c r="T15" s="7"/>
      <c r="U15" s="7"/>
      <c r="V15" s="8"/>
    </row>
    <row r="16" spans="1:22" x14ac:dyDescent="0.25">
      <c r="A16" t="s">
        <v>38</v>
      </c>
      <c r="B16">
        <v>7.7123350000000004</v>
      </c>
      <c r="C16" t="s">
        <v>39</v>
      </c>
      <c r="E16">
        <v>6.9463689999999998</v>
      </c>
      <c r="G16" s="17" t="s">
        <v>68</v>
      </c>
      <c r="N16" s="6" t="s">
        <v>8</v>
      </c>
      <c r="O16" s="7"/>
      <c r="P16" s="7"/>
      <c r="Q16" s="7"/>
      <c r="R16" s="7"/>
      <c r="S16" s="7"/>
      <c r="T16" s="7"/>
      <c r="U16" s="7"/>
      <c r="V16" s="8"/>
    </row>
    <row r="17" spans="1:22" x14ac:dyDescent="0.25">
      <c r="A17" t="s">
        <v>40</v>
      </c>
      <c r="B17">
        <v>10052.14</v>
      </c>
      <c r="C17" t="s">
        <v>41</v>
      </c>
      <c r="E17">
        <v>7.0192769999999998</v>
      </c>
      <c r="G17" t="s">
        <v>33</v>
      </c>
      <c r="H17">
        <v>0.15195700000000001</v>
      </c>
      <c r="I17">
        <v>6.2017999999999997E-2</v>
      </c>
      <c r="J17">
        <v>2.4502100000000002</v>
      </c>
      <c r="K17">
        <v>1.5299999999999999E-2</v>
      </c>
      <c r="N17" s="6" t="s">
        <v>9</v>
      </c>
      <c r="O17" s="7"/>
      <c r="P17" s="7"/>
      <c r="Q17" s="7"/>
      <c r="R17" s="7"/>
      <c r="S17" s="7"/>
      <c r="T17" s="7"/>
      <c r="U17" s="7"/>
      <c r="V17" s="8"/>
    </row>
    <row r="18" spans="1:22" x14ac:dyDescent="0.25">
      <c r="A18" t="s">
        <v>42</v>
      </c>
      <c r="B18">
        <v>-596.86090000000002</v>
      </c>
      <c r="C18" t="s">
        <v>43</v>
      </c>
      <c r="E18">
        <v>6.9759479999999998</v>
      </c>
      <c r="G18" s="16" t="s">
        <v>66</v>
      </c>
      <c r="N18" s="6" t="s">
        <v>10</v>
      </c>
      <c r="O18" s="7"/>
      <c r="P18" s="7"/>
      <c r="Q18" s="7"/>
      <c r="R18" s="7"/>
      <c r="S18" s="7"/>
      <c r="T18" s="7"/>
      <c r="U18" s="7"/>
      <c r="V18" s="8"/>
    </row>
    <row r="19" spans="1:22" x14ac:dyDescent="0.25">
      <c r="A19" t="s">
        <v>44</v>
      </c>
      <c r="B19">
        <v>215.22659999999999</v>
      </c>
      <c r="C19" t="s">
        <v>45</v>
      </c>
      <c r="E19">
        <v>1.6041289999999999</v>
      </c>
      <c r="G19" s="16" t="s">
        <v>67</v>
      </c>
      <c r="N19" s="9" t="s">
        <v>48</v>
      </c>
      <c r="O19" s="7"/>
      <c r="P19" s="7"/>
      <c r="Q19" s="7"/>
      <c r="R19" s="7"/>
      <c r="S19" s="7"/>
      <c r="T19" s="7"/>
      <c r="U19" s="7"/>
      <c r="V19" s="8"/>
    </row>
    <row r="20" spans="1:22" x14ac:dyDescent="0.25">
      <c r="A20" t="s">
        <v>46</v>
      </c>
      <c r="B20">
        <v>0</v>
      </c>
      <c r="G20" s="17" t="s">
        <v>69</v>
      </c>
      <c r="N20" s="9" t="s">
        <v>49</v>
      </c>
      <c r="O20" s="7"/>
      <c r="P20" s="7"/>
      <c r="Q20" s="7"/>
      <c r="R20" s="7"/>
      <c r="S20" s="7"/>
      <c r="T20" s="7"/>
      <c r="U20" s="7"/>
      <c r="V20" s="8"/>
    </row>
    <row r="21" spans="1:22" x14ac:dyDescent="0.25">
      <c r="A21" t="s">
        <v>73</v>
      </c>
      <c r="B21">
        <f>((B14/3)/((1-B14)/(169)))</f>
        <v>215.22720779523365</v>
      </c>
      <c r="G21" t="s">
        <v>34</v>
      </c>
      <c r="H21">
        <v>0.79255699999999996</v>
      </c>
      <c r="N21" s="6" t="s">
        <v>11</v>
      </c>
      <c r="O21" s="7"/>
      <c r="P21" s="7"/>
      <c r="Q21" s="7"/>
      <c r="R21" s="7"/>
      <c r="S21" s="7"/>
      <c r="T21" s="7"/>
      <c r="U21" s="7"/>
      <c r="V21" s="8"/>
    </row>
    <row r="22" spans="1:22" x14ac:dyDescent="0.25">
      <c r="G22" s="16" t="s">
        <v>70</v>
      </c>
      <c r="N22" s="6" t="s">
        <v>12</v>
      </c>
      <c r="O22" s="7"/>
      <c r="P22" s="7"/>
      <c r="Q22" s="7"/>
      <c r="R22" s="7"/>
      <c r="S22" s="7"/>
      <c r="T22" s="7"/>
      <c r="U22" s="7"/>
      <c r="V22" s="8"/>
    </row>
    <row r="23" spans="1:22" x14ac:dyDescent="0.25">
      <c r="A23" t="s">
        <v>75</v>
      </c>
      <c r="G23" s="16" t="s">
        <v>71</v>
      </c>
      <c r="N23" s="9" t="s">
        <v>17</v>
      </c>
      <c r="O23" s="7"/>
      <c r="P23" s="7"/>
      <c r="Q23" s="7"/>
      <c r="R23" s="7"/>
      <c r="S23" s="7"/>
      <c r="T23" s="7"/>
      <c r="U23" s="7"/>
      <c r="V23" s="8"/>
    </row>
    <row r="24" spans="1:22" x14ac:dyDescent="0.25">
      <c r="A24" t="s">
        <v>76</v>
      </c>
      <c r="G24" s="16" t="s">
        <v>72</v>
      </c>
      <c r="N24" s="9" t="s">
        <v>20</v>
      </c>
      <c r="O24" s="10"/>
      <c r="P24" s="10"/>
      <c r="Q24" s="10"/>
      <c r="R24" s="10"/>
      <c r="S24" s="10"/>
      <c r="T24" s="10"/>
      <c r="U24" s="7"/>
      <c r="V24" s="8"/>
    </row>
    <row r="25" spans="1:22" x14ac:dyDescent="0.25">
      <c r="G25" t="s">
        <v>46</v>
      </c>
      <c r="H25">
        <v>0</v>
      </c>
      <c r="N25" s="9" t="s">
        <v>50</v>
      </c>
      <c r="O25" s="10">
        <v>6.0833159999999999</v>
      </c>
      <c r="P25" s="10"/>
      <c r="Q25" s="10">
        <f>ABS(O25-O26)/O27</f>
        <v>33.229708229752717</v>
      </c>
      <c r="R25" s="10" t="s">
        <v>54</v>
      </c>
      <c r="S25" s="10"/>
      <c r="T25" s="10"/>
      <c r="U25" s="7"/>
      <c r="V25" s="8"/>
    </row>
    <row r="26" spans="1:22" x14ac:dyDescent="0.25">
      <c r="A26" t="s">
        <v>77</v>
      </c>
      <c r="B26" t="s">
        <v>78</v>
      </c>
      <c r="C26" t="s">
        <v>79</v>
      </c>
      <c r="G26" s="16" t="s">
        <v>74</v>
      </c>
      <c r="N26" s="9" t="s">
        <v>51</v>
      </c>
      <c r="O26" s="11">
        <v>-6.6154169999999999</v>
      </c>
      <c r="P26" s="10"/>
      <c r="Q26" s="10">
        <f>_xlfn.T.INV.2T(0.05,172)</f>
        <v>1.9738521694945097</v>
      </c>
      <c r="R26" s="10"/>
      <c r="S26" s="10"/>
      <c r="T26" s="10"/>
      <c r="U26" s="7"/>
      <c r="V26" s="8"/>
    </row>
    <row r="27" spans="1:22" x14ac:dyDescent="0.25">
      <c r="N27" s="9" t="s">
        <v>52</v>
      </c>
      <c r="O27" s="10">
        <v>0.38214999999999999</v>
      </c>
      <c r="P27" s="10"/>
      <c r="Q27" s="10"/>
      <c r="R27" s="10"/>
      <c r="S27" s="10"/>
      <c r="T27" s="10"/>
      <c r="U27" s="7"/>
      <c r="V27" s="8"/>
    </row>
    <row r="28" spans="1:22" x14ac:dyDescent="0.25">
      <c r="A28" t="s">
        <v>44</v>
      </c>
      <c r="B28">
        <v>215.22659999999999</v>
      </c>
      <c r="C28" t="s">
        <v>80</v>
      </c>
      <c r="N28" s="9" t="s">
        <v>53</v>
      </c>
      <c r="O28" s="10">
        <v>0.37881999999999999</v>
      </c>
      <c r="P28" s="10"/>
      <c r="Q28" s="10" t="s">
        <v>55</v>
      </c>
      <c r="R28" s="10"/>
      <c r="S28" s="10"/>
      <c r="T28" s="10"/>
      <c r="U28" s="7"/>
      <c r="V28" s="8"/>
    </row>
    <row r="29" spans="1:22" x14ac:dyDescent="0.25">
      <c r="A29" t="s">
        <v>81</v>
      </c>
      <c r="B29">
        <v>645.6798</v>
      </c>
      <c r="C29">
        <v>3</v>
      </c>
      <c r="F29" t="s">
        <v>89</v>
      </c>
      <c r="G29" s="2">
        <f>_xlfn.F.INV.RT(0.05,2,170)</f>
        <v>3.0491486177374134</v>
      </c>
      <c r="N29" s="9"/>
      <c r="O29" s="10"/>
      <c r="P29" s="10"/>
      <c r="Q29" s="10" t="s">
        <v>56</v>
      </c>
      <c r="R29" s="10"/>
      <c r="S29" s="10"/>
      <c r="T29" s="10"/>
      <c r="U29" s="7"/>
      <c r="V29" s="8"/>
    </row>
    <row r="30" spans="1:22" ht="15.75" thickBot="1" x14ac:dyDescent="0.3">
      <c r="N30" s="12"/>
      <c r="O30" s="13"/>
      <c r="P30" s="13"/>
      <c r="Q30" s="13" t="s">
        <v>57</v>
      </c>
      <c r="R30" s="13"/>
      <c r="S30" s="13"/>
      <c r="T30" s="13"/>
      <c r="U30" s="14"/>
      <c r="V30" s="15"/>
    </row>
    <row r="31" spans="1:22" x14ac:dyDescent="0.25">
      <c r="N31" s="1"/>
      <c r="O31" s="1"/>
      <c r="P31" s="1"/>
      <c r="Q31" s="1"/>
      <c r="R31" s="1"/>
      <c r="S31" s="1"/>
      <c r="T31" s="1"/>
    </row>
    <row r="32" spans="1:22" x14ac:dyDescent="0.25">
      <c r="A32" t="s">
        <v>82</v>
      </c>
    </row>
    <row r="33" spans="1:3" x14ac:dyDescent="0.25">
      <c r="A33" t="s">
        <v>83</v>
      </c>
    </row>
    <row r="35" spans="1:3" x14ac:dyDescent="0.25">
      <c r="A35" t="s">
        <v>84</v>
      </c>
      <c r="C35" t="s">
        <v>78</v>
      </c>
    </row>
    <row r="37" spans="1:3" x14ac:dyDescent="0.25">
      <c r="A37" t="s">
        <v>85</v>
      </c>
      <c r="C37">
        <v>6.0833159999999999</v>
      </c>
    </row>
    <row r="38" spans="1:3" x14ac:dyDescent="0.25">
      <c r="A38" t="s">
        <v>86</v>
      </c>
      <c r="C38">
        <v>-6.6154169999999999</v>
      </c>
    </row>
    <row r="39" spans="1:3" x14ac:dyDescent="0.25">
      <c r="A39" t="s">
        <v>87</v>
      </c>
      <c r="C39">
        <v>0.15195700000000001</v>
      </c>
    </row>
    <row r="41" spans="1:3" x14ac:dyDescent="0.25">
      <c r="A41" t="s">
        <v>88</v>
      </c>
    </row>
    <row r="49" spans="7:7" x14ac:dyDescent="0.25">
      <c r="G49" s="16" t="s">
        <v>90</v>
      </c>
    </row>
    <row r="50" spans="7:7" x14ac:dyDescent="0.25">
      <c r="G50" s="16" t="s">
        <v>91</v>
      </c>
    </row>
    <row r="51" spans="7:7" x14ac:dyDescent="0.25">
      <c r="G51" s="16" t="s">
        <v>92</v>
      </c>
    </row>
    <row r="52" spans="7:7" x14ac:dyDescent="0.25">
      <c r="G52" s="16" t="s">
        <v>93</v>
      </c>
    </row>
    <row r="53" spans="7:7" x14ac:dyDescent="0.25">
      <c r="G53" s="16" t="s">
        <v>94</v>
      </c>
    </row>
    <row r="54" spans="7:7" x14ac:dyDescent="0.25">
      <c r="G54" s="16" t="s">
        <v>95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C4,12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</dc:creator>
  <cp:lastModifiedBy>Hairo</cp:lastModifiedBy>
  <dcterms:created xsi:type="dcterms:W3CDTF">2015-04-18T04:19:11Z</dcterms:created>
  <dcterms:modified xsi:type="dcterms:W3CDTF">2015-04-18T05:44:50Z</dcterms:modified>
</cp:coreProperties>
</file>