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User\baby2\演武小学\课程表\"/>
    </mc:Choice>
  </mc:AlternateContent>
  <xr:revisionPtr revIDLastSave="0" documentId="13_ncr:1_{DB007186-6E9A-4572-8A99-D7962FE4FA4C}" xr6:coauthVersionLast="47" xr6:coauthVersionMax="47" xr10:uidLastSave="{00000000-0000-0000-0000-000000000000}"/>
  <bookViews>
    <workbookView xWindow="-30840" yWindow="3600" windowWidth="28800" windowHeight="15345" xr2:uid="{00000000-000D-0000-FFFF-FFFF00000000}"/>
  </bookViews>
  <sheets>
    <sheet name="课程表" sheetId="1" r:id="rId1"/>
    <sheet name="课程表简版" sheetId="2" r:id="rId2"/>
  </sheets>
  <definedNames>
    <definedName name="_xlnm._FilterDatabase" localSheetId="0" hidden="1">课程表!$L$1:$L$19</definedName>
    <definedName name="_xlnm.Print_Area" localSheetId="0">课程表!$A$2:$G$20</definedName>
    <definedName name="_xlnm.Print_Area" localSheetId="1">课程表简版!$A$1:$M$34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2" l="1"/>
  <c r="I33" i="2"/>
  <c r="J33" i="2"/>
  <c r="K33" i="2"/>
  <c r="L33" i="2"/>
  <c r="M33" i="2"/>
  <c r="I32" i="2"/>
  <c r="J32" i="2"/>
  <c r="K32" i="2"/>
  <c r="L32" i="2"/>
  <c r="M32" i="2"/>
  <c r="I31" i="2"/>
  <c r="J31" i="2"/>
  <c r="K31" i="2"/>
  <c r="L31" i="2"/>
  <c r="M31" i="2"/>
  <c r="I29" i="2"/>
  <c r="J29" i="2"/>
  <c r="K29" i="2"/>
  <c r="L29" i="2"/>
  <c r="M29" i="2"/>
  <c r="I28" i="2"/>
  <c r="J28" i="2"/>
  <c r="K28" i="2"/>
  <c r="L28" i="2"/>
  <c r="M28" i="2"/>
  <c r="I27" i="2"/>
  <c r="J27" i="2"/>
  <c r="K27" i="2"/>
  <c r="L27" i="2"/>
  <c r="M27" i="2"/>
  <c r="I26" i="2"/>
  <c r="J26" i="2"/>
  <c r="K26" i="2"/>
  <c r="L26" i="2"/>
  <c r="M26" i="2"/>
  <c r="I25" i="2"/>
  <c r="J25" i="2"/>
  <c r="K25" i="2"/>
  <c r="L25" i="2"/>
  <c r="M25" i="2"/>
  <c r="F34" i="2"/>
  <c r="B33" i="2"/>
  <c r="C33" i="2"/>
  <c r="D33" i="2"/>
  <c r="E33" i="2"/>
  <c r="F33" i="2"/>
  <c r="B32" i="2"/>
  <c r="C32" i="2"/>
  <c r="D32" i="2"/>
  <c r="E32" i="2"/>
  <c r="F32" i="2"/>
  <c r="B31" i="2"/>
  <c r="C31" i="2"/>
  <c r="D31" i="2"/>
  <c r="E31" i="2"/>
  <c r="F31" i="2"/>
  <c r="B29" i="2"/>
  <c r="C29" i="2"/>
  <c r="D29" i="2"/>
  <c r="E29" i="2"/>
  <c r="F29" i="2"/>
  <c r="B28" i="2"/>
  <c r="C28" i="2"/>
  <c r="D28" i="2"/>
  <c r="E28" i="2"/>
  <c r="F28" i="2"/>
  <c r="B27" i="2"/>
  <c r="C27" i="2"/>
  <c r="D27" i="2"/>
  <c r="E27" i="2"/>
  <c r="F27" i="2"/>
  <c r="B26" i="2"/>
  <c r="C26" i="2"/>
  <c r="D26" i="2"/>
  <c r="E26" i="2"/>
  <c r="F26" i="2"/>
  <c r="B25" i="2"/>
  <c r="C25" i="2"/>
  <c r="D25" i="2"/>
  <c r="E25" i="2"/>
  <c r="F25" i="2"/>
  <c r="M22" i="2"/>
  <c r="I21" i="2"/>
  <c r="J21" i="2"/>
  <c r="K21" i="2"/>
  <c r="L21" i="2"/>
  <c r="M21" i="2"/>
  <c r="I20" i="2"/>
  <c r="J20" i="2"/>
  <c r="K20" i="2"/>
  <c r="L20" i="2"/>
  <c r="M20" i="2"/>
  <c r="I19" i="2"/>
  <c r="J19" i="2"/>
  <c r="K19" i="2"/>
  <c r="L19" i="2"/>
  <c r="M19" i="2"/>
  <c r="I17" i="2"/>
  <c r="J17" i="2"/>
  <c r="K17" i="2"/>
  <c r="L17" i="2"/>
  <c r="M17" i="2"/>
  <c r="I16" i="2"/>
  <c r="J16" i="2"/>
  <c r="K16" i="2"/>
  <c r="L16" i="2"/>
  <c r="M16" i="2"/>
  <c r="I15" i="2"/>
  <c r="J15" i="2"/>
  <c r="K15" i="2"/>
  <c r="L15" i="2"/>
  <c r="M15" i="2"/>
  <c r="I14" i="2"/>
  <c r="J14" i="2"/>
  <c r="K14" i="2"/>
  <c r="L14" i="2"/>
  <c r="M14" i="2"/>
  <c r="I13" i="2"/>
  <c r="J13" i="2"/>
  <c r="K13" i="2"/>
  <c r="L13" i="2"/>
  <c r="M13" i="2"/>
  <c r="F22" i="2"/>
  <c r="B21" i="2"/>
  <c r="C21" i="2"/>
  <c r="D21" i="2"/>
  <c r="E21" i="2"/>
  <c r="F21" i="2"/>
  <c r="B20" i="2"/>
  <c r="C20" i="2"/>
  <c r="D20" i="2"/>
  <c r="E20" i="2"/>
  <c r="F20" i="2"/>
  <c r="B19" i="2"/>
  <c r="C19" i="2"/>
  <c r="D19" i="2"/>
  <c r="E19" i="2"/>
  <c r="F19" i="2"/>
  <c r="B17" i="2"/>
  <c r="C17" i="2"/>
  <c r="D17" i="2"/>
  <c r="E17" i="2"/>
  <c r="F17" i="2"/>
  <c r="B16" i="2"/>
  <c r="C16" i="2"/>
  <c r="D16" i="2"/>
  <c r="E16" i="2"/>
  <c r="F16" i="2"/>
  <c r="B15" i="2"/>
  <c r="C15" i="2"/>
  <c r="D15" i="2"/>
  <c r="E15" i="2"/>
  <c r="F15" i="2"/>
  <c r="B14" i="2"/>
  <c r="C14" i="2"/>
  <c r="D14" i="2"/>
  <c r="E14" i="2"/>
  <c r="F14" i="2"/>
  <c r="B13" i="2"/>
  <c r="C13" i="2"/>
  <c r="D13" i="2"/>
  <c r="E13" i="2"/>
  <c r="F13" i="2"/>
  <c r="M10" i="2"/>
  <c r="I9" i="2"/>
  <c r="J9" i="2"/>
  <c r="K9" i="2"/>
  <c r="L9" i="2"/>
  <c r="M9" i="2"/>
  <c r="I8" i="2"/>
  <c r="J8" i="2"/>
  <c r="K8" i="2"/>
  <c r="L8" i="2"/>
  <c r="M8" i="2"/>
  <c r="I7" i="2"/>
  <c r="J7" i="2"/>
  <c r="K7" i="2"/>
  <c r="L7" i="2"/>
  <c r="M7" i="2"/>
  <c r="I5" i="2"/>
  <c r="J5" i="2"/>
  <c r="K5" i="2"/>
  <c r="L5" i="2"/>
  <c r="M5" i="2"/>
  <c r="I4" i="2"/>
  <c r="J4" i="2"/>
  <c r="K4" i="2"/>
  <c r="L4" i="2"/>
  <c r="M4" i="2"/>
  <c r="I3" i="2"/>
  <c r="J3" i="2"/>
  <c r="K3" i="2"/>
  <c r="L3" i="2"/>
  <c r="M3" i="2"/>
  <c r="I2" i="2"/>
  <c r="J2" i="2"/>
  <c r="K2" i="2"/>
  <c r="L2" i="2"/>
  <c r="M2" i="2"/>
  <c r="I1" i="2"/>
  <c r="J1" i="2"/>
  <c r="K1" i="2"/>
  <c r="L1" i="2"/>
  <c r="M1" i="2"/>
  <c r="F10" i="2"/>
  <c r="B9" i="2"/>
  <c r="C9" i="2"/>
  <c r="D9" i="2"/>
  <c r="E9" i="2"/>
  <c r="F9" i="2"/>
  <c r="B8" i="2"/>
  <c r="C8" i="2"/>
  <c r="D8" i="2"/>
  <c r="E8" i="2"/>
  <c r="F8" i="2"/>
  <c r="B7" i="2"/>
  <c r="C7" i="2"/>
  <c r="D7" i="2"/>
  <c r="E7" i="2"/>
  <c r="F7" i="2"/>
  <c r="B5" i="2"/>
  <c r="C5" i="2"/>
  <c r="D5" i="2"/>
  <c r="E5" i="2"/>
  <c r="F5" i="2"/>
  <c r="B4" i="2"/>
  <c r="C4" i="2"/>
  <c r="D4" i="2"/>
  <c r="E4" i="2"/>
  <c r="F4" i="2"/>
  <c r="B3" i="2"/>
  <c r="C3" i="2"/>
  <c r="D3" i="2"/>
  <c r="E3" i="2"/>
  <c r="F3" i="2"/>
  <c r="B2" i="2"/>
  <c r="C2" i="2"/>
  <c r="D2" i="2"/>
  <c r="E2" i="2"/>
  <c r="F2" i="2"/>
  <c r="B1" i="2"/>
  <c r="C1" i="2"/>
  <c r="D1" i="2"/>
  <c r="E1" i="2"/>
  <c r="F1" i="2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A3" i="1"/>
  <c r="A2" i="1"/>
</calcChain>
</file>

<file path=xl/sharedStrings.xml><?xml version="1.0" encoding="utf-8"?>
<sst xmlns="http://schemas.openxmlformats.org/spreadsheetml/2006/main" count="153" uniqueCount="74">
  <si>
    <t>节次</t>
  </si>
  <si>
    <t>星期一</t>
  </si>
  <si>
    <t>星期二</t>
  </si>
  <si>
    <t>星期三</t>
  </si>
  <si>
    <t>星期四</t>
  </si>
  <si>
    <t>星期五</t>
  </si>
  <si>
    <t>语文</t>
  </si>
  <si>
    <t>数学</t>
  </si>
  <si>
    <t>生物</t>
  </si>
  <si>
    <t>音乐</t>
  </si>
  <si>
    <t>科学</t>
  </si>
  <si>
    <t>体育</t>
  </si>
  <si>
    <t>劳动</t>
  </si>
  <si>
    <t>美术</t>
  </si>
  <si>
    <t>英语</t>
  </si>
  <si>
    <t>设计</t>
  </si>
  <si>
    <t>写字</t>
  </si>
  <si>
    <t>计算机</t>
  </si>
  <si>
    <t>掼蛋</t>
  </si>
  <si>
    <t>跳绳</t>
  </si>
  <si>
    <t>游泳</t>
  </si>
  <si>
    <t>舞蹈</t>
  </si>
  <si>
    <t>大课间体育活动</t>
  </si>
  <si>
    <t>眼操</t>
  </si>
  <si>
    <t>隐藏</t>
  </si>
  <si>
    <t>午餐、午间延时服务</t>
  </si>
  <si>
    <t>作业、校本、社团等</t>
  </si>
  <si>
    <t>时间</t>
  </si>
  <si>
    <t>开始</t>
  </si>
  <si>
    <t>结束</t>
  </si>
  <si>
    <t>分钟/行高</t>
  </si>
  <si>
    <t>08:20</t>
  </si>
  <si>
    <t>08:50</t>
  </si>
  <si>
    <t>09:30</t>
  </si>
  <si>
    <t>09:40</t>
  </si>
  <si>
    <t>10:20</t>
  </si>
  <si>
    <t>10:25</t>
  </si>
  <si>
    <t>10:30</t>
  </si>
  <si>
    <t>11:10</t>
  </si>
  <si>
    <t>11:20</t>
  </si>
  <si>
    <t>12:00</t>
  </si>
  <si>
    <t>14:00</t>
  </si>
  <si>
    <t>14:30</t>
  </si>
  <si>
    <t>15:10</t>
  </si>
  <si>
    <t>15:20</t>
  </si>
  <si>
    <t>15:30</t>
  </si>
  <si>
    <t>16:10</t>
  </si>
  <si>
    <t>16:20</t>
  </si>
  <si>
    <t>17:05</t>
  </si>
  <si>
    <t>17:50</t>
  </si>
  <si>
    <t>是否隐藏</t>
  </si>
  <si>
    <t>周一升旗仪式开始时间7:30。_x000D_
当天无体育课的班级，应在下午活动时间组织学生进行30分钟体育锻炼。_x000D_
全面落实大课间体育活动制度，每天上午统一安排30分钟大课间体育活动。</t>
  </si>
  <si>
    <t>学校</t>
  </si>
  <si>
    <t>季节</t>
  </si>
  <si>
    <t>学年开始</t>
  </si>
  <si>
    <t>学年结束</t>
  </si>
  <si>
    <t>学期</t>
  </si>
  <si>
    <t>班级</t>
  </si>
  <si>
    <t>最后更新</t>
  </si>
  <si>
    <t>"郑海山dump"中学</t>
  </si>
  <si>
    <t>冬令时</t>
  </si>
  <si>
    <t>一</t>
  </si>
  <si>
    <t>到5.31</t>
  </si>
  <si>
    <t>初一(1)班</t>
  </si>
  <si>
    <t>v20240724</t>
  </si>
  <si>
    <t>第一节</t>
  </si>
  <si>
    <t>第二节</t>
  </si>
  <si>
    <t>第三节</t>
  </si>
  <si>
    <t>第四节</t>
  </si>
  <si>
    <t>第五节</t>
  </si>
  <si>
    <t>第六节</t>
  </si>
  <si>
    <t>第七节</t>
  </si>
  <si>
    <t>忽略课程</t>
  </si>
  <si>
    <t>高亮课程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</si>
</sst>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黑体"/>
      <family val="3"/>
      <charset val="134"/>
    </font>
    <font>
      <sz val="11"/>
      <color theme="1"/>
      <name val="楷体"/>
      <family val="3"/>
      <charset val="134"/>
    </font>
    <font>
      <sz val="24"/>
      <color theme="1"/>
      <name val="楷体"/>
      <family val="3"/>
      <charset val="134"/>
    </font>
    <font>
      <sz val="18"/>
      <color rgb="FFFFFFFF"/>
      <name val="等线"/>
      <family val="2"/>
      <scheme val="minor"/>
    </font>
    <font>
      <sz val="18"/>
      <color rgb="FFFFFFFF"/>
      <name val="等线"/>
      <family val="3"/>
      <charset val="134"/>
      <scheme val="minor"/>
    </font>
    <font>
      <sz val="12"/>
      <color rgb="FFFFFFFF"/>
      <name val="等线"/>
      <family val="3"/>
      <charset val="134"/>
      <scheme val="minor"/>
    </font>
    <font>
      <sz val="8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b/>
      <sz val="11"/>
      <color rgb="FFFFFFFF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rgb="FFFFFFFF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gray125">
        <bgColor rgb="FFA6A6A6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6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" fillId="7" borderId="2" xfId="0" applyNumberFormat="1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 vertical="center"/>
    </xf>
    <xf numFmtId="0" fontId="7" fillId="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0" fontId="0" fillId="0" borderId="2" xfId="0" applyNumberFormat="1" applyBorder="1"/>
    <xf numFmtId="0" fontId="8" fillId="6" borderId="2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7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0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font>
        <b/>
        <i val="0"/>
      </font>
      <fill>
        <patternFill>
          <bgColor rgb="FFF2F2F2"/>
        </patternFill>
      </fill>
    </dxf>
    <dxf>
      <font>
        <color rgb="FFD9D9D9"/>
      </font>
    </dxf>
    <dxf>
      <font>
        <b/>
        <i val="0"/>
      </font>
      <fill>
        <patternFill>
          <bgColor rgb="FFF2F2F2"/>
        </patternFill>
      </fill>
    </dxf>
    <dxf>
      <font>
        <color rgb="FFD9D9D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1"/>
  <sheetViews>
    <sheetView tabSelected="1" topLeftCell="A10" workbookViewId="0">
      <selection activeCell="D24" sqref="D24"/>
    </sheetView>
  </sheetViews>
  <sheetFormatPr defaultRowHeight="14.25" x14ac:dyDescent="0.2"/>
  <cols>
    <col min="1" max="1" width="6.875" customWidth="1"/>
    <col min="2" max="2" width="9" style="8"/>
    <col min="3" max="7" width="20.625" customWidth="1"/>
    <col min="9" max="10" width="9" style="10"/>
    <col min="11" max="11" width="9" style="8"/>
    <col min="12" max="12" width="10.625" customWidth="1"/>
  </cols>
  <sheetData>
    <row r="1" spans="1:12" x14ac:dyDescent="0.2">
      <c r="L1" s="18" t="s">
        <v>50</v>
      </c>
    </row>
    <row r="2" spans="1:12" ht="31.5" x14ac:dyDescent="0.2">
      <c r="A2" s="1" t="str">
        <f>CONCATENATE(D24, D25, "课程表" )</f>
        <v>"郑海山dump"中学冬令时课程表</v>
      </c>
      <c r="B2" s="1"/>
      <c r="C2" s="1"/>
      <c r="D2" s="1"/>
      <c r="E2" s="1"/>
      <c r="F2" s="1"/>
      <c r="G2" s="1"/>
    </row>
    <row r="3" spans="1:12" x14ac:dyDescent="0.2">
      <c r="A3" s="2" t="str">
        <f>CONCATENATE("", D26, "～", D27, "年度第", D28, "学期", D29, "   ", D30, " ", D31)</f>
        <v>2023～2024年度第一学期到5.31   初一(1)班 v20240724</v>
      </c>
      <c r="B3" s="2"/>
      <c r="C3" s="2"/>
      <c r="D3" s="2"/>
      <c r="E3" s="2"/>
      <c r="F3" s="2"/>
      <c r="G3" s="2"/>
    </row>
    <row r="4" spans="1:12" ht="30.95" customHeight="1" x14ac:dyDescent="0.2">
      <c r="A4" s="3" t="s">
        <v>0</v>
      </c>
      <c r="B4" s="7" t="s">
        <v>27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11" t="s">
        <v>28</v>
      </c>
      <c r="J4" s="12" t="s">
        <v>29</v>
      </c>
      <c r="K4" s="13" t="s">
        <v>30</v>
      </c>
    </row>
    <row r="5" spans="1:12" ht="30" customHeight="1" x14ac:dyDescent="0.2">
      <c r="A5" s="3"/>
      <c r="B5" s="9" t="str">
        <f t="shared" ref="B5:B19" si="0">CONCATENATE(I5, " ",J5)</f>
        <v>08:20 08:50</v>
      </c>
      <c r="C5" s="4" t="s">
        <v>22</v>
      </c>
      <c r="D5" s="4"/>
      <c r="E5" s="4"/>
      <c r="F5" s="4"/>
      <c r="G5" s="4"/>
      <c r="I5" s="14" t="s">
        <v>31</v>
      </c>
      <c r="J5" s="14" t="s">
        <v>32</v>
      </c>
      <c r="K5" s="15">
        <f t="shared" ref="K5:K19" si="1">HOUR(TIMEVALUE(J5) - TIMEVALUE(I5)) * 60 + MINUTE(TIMEVALUE(J5) - TIMEVALUE(I5))</f>
        <v>30</v>
      </c>
    </row>
    <row r="6" spans="1:12" ht="39.950000000000003" customHeight="1" x14ac:dyDescent="0.2">
      <c r="A6" s="3">
        <v>1</v>
      </c>
      <c r="B6" s="9" t="str">
        <f t="shared" si="0"/>
        <v>08:50 09:30</v>
      </c>
      <c r="C6" s="5" t="s">
        <v>6</v>
      </c>
      <c r="D6" s="5" t="s">
        <v>7</v>
      </c>
      <c r="E6" s="5" t="s">
        <v>7</v>
      </c>
      <c r="F6" s="5" t="s">
        <v>8</v>
      </c>
      <c r="G6" s="5" t="s">
        <v>8</v>
      </c>
      <c r="I6" s="14" t="s">
        <v>32</v>
      </c>
      <c r="J6" s="14" t="s">
        <v>33</v>
      </c>
      <c r="K6" s="15">
        <f t="shared" si="1"/>
        <v>40</v>
      </c>
    </row>
    <row r="7" spans="1:12" ht="15" customHeight="1" x14ac:dyDescent="0.2">
      <c r="A7" s="3"/>
      <c r="B7" s="16" t="str">
        <f t="shared" si="0"/>
        <v>09:30 09:40</v>
      </c>
      <c r="C7" s="17" t="s">
        <v>23</v>
      </c>
      <c r="D7" s="4"/>
      <c r="E7" s="4"/>
      <c r="F7" s="4"/>
      <c r="G7" s="4"/>
      <c r="I7" s="14" t="s">
        <v>33</v>
      </c>
      <c r="J7" s="14" t="s">
        <v>34</v>
      </c>
      <c r="K7" s="15">
        <f t="shared" si="1"/>
        <v>10</v>
      </c>
      <c r="L7" t="s">
        <v>24</v>
      </c>
    </row>
    <row r="8" spans="1:12" ht="39.950000000000003" customHeight="1" x14ac:dyDescent="0.2">
      <c r="A8" s="3">
        <v>2</v>
      </c>
      <c r="B8" s="9" t="str">
        <f t="shared" si="0"/>
        <v>09:40 10:20</v>
      </c>
      <c r="C8" s="5" t="s">
        <v>6</v>
      </c>
      <c r="D8" s="5" t="s">
        <v>7</v>
      </c>
      <c r="E8" s="5" t="s">
        <v>6</v>
      </c>
      <c r="F8" s="5" t="s">
        <v>6</v>
      </c>
      <c r="G8" s="5" t="s">
        <v>6</v>
      </c>
      <c r="I8" s="14" t="s">
        <v>34</v>
      </c>
      <c r="J8" s="14" t="s">
        <v>35</v>
      </c>
      <c r="K8" s="15">
        <f t="shared" si="1"/>
        <v>40</v>
      </c>
    </row>
    <row r="9" spans="1:12" ht="15" customHeight="1" x14ac:dyDescent="0.2">
      <c r="A9" s="3"/>
      <c r="B9" s="16" t="str">
        <f t="shared" si="0"/>
        <v>10:20 10:25</v>
      </c>
      <c r="C9" s="17" t="s">
        <v>23</v>
      </c>
      <c r="D9" s="4"/>
      <c r="E9" s="4"/>
      <c r="F9" s="4"/>
      <c r="G9" s="4"/>
      <c r="I9" s="14" t="s">
        <v>35</v>
      </c>
      <c r="J9" s="14" t="s">
        <v>36</v>
      </c>
      <c r="K9" s="15">
        <f t="shared" si="1"/>
        <v>5</v>
      </c>
    </row>
    <row r="10" spans="1:12" ht="39.950000000000003" customHeight="1" x14ac:dyDescent="0.2">
      <c r="A10" s="3">
        <v>3</v>
      </c>
      <c r="B10" s="9" t="str">
        <f t="shared" si="0"/>
        <v>10:30 11:10</v>
      </c>
      <c r="C10" s="5" t="s">
        <v>7</v>
      </c>
      <c r="D10" s="5" t="s">
        <v>9</v>
      </c>
      <c r="E10" s="5" t="s">
        <v>9</v>
      </c>
      <c r="F10" s="5" t="s">
        <v>10</v>
      </c>
      <c r="G10" s="5" t="s">
        <v>6</v>
      </c>
      <c r="I10" s="14" t="s">
        <v>37</v>
      </c>
      <c r="J10" s="14" t="s">
        <v>38</v>
      </c>
      <c r="K10" s="15">
        <f t="shared" si="1"/>
        <v>40</v>
      </c>
    </row>
    <row r="11" spans="1:12" ht="15" customHeight="1" x14ac:dyDescent="0.2">
      <c r="A11" s="3"/>
      <c r="B11" s="16" t="str">
        <f t="shared" si="0"/>
        <v>11:10 11:20</v>
      </c>
      <c r="C11" s="17" t="s">
        <v>23</v>
      </c>
      <c r="D11" s="4"/>
      <c r="E11" s="4"/>
      <c r="F11" s="4"/>
      <c r="G11" s="4"/>
      <c r="I11" s="14" t="s">
        <v>38</v>
      </c>
      <c r="J11" s="14" t="s">
        <v>39</v>
      </c>
      <c r="K11" s="15">
        <f t="shared" si="1"/>
        <v>10</v>
      </c>
      <c r="L11" t="s">
        <v>24</v>
      </c>
    </row>
    <row r="12" spans="1:12" ht="39.950000000000003" customHeight="1" x14ac:dyDescent="0.2">
      <c r="A12" s="3">
        <v>4</v>
      </c>
      <c r="B12" s="9" t="str">
        <f t="shared" si="0"/>
        <v>11:20 12:00</v>
      </c>
      <c r="C12" s="5" t="s">
        <v>9</v>
      </c>
      <c r="D12" s="5" t="s">
        <v>6</v>
      </c>
      <c r="E12" s="5" t="s">
        <v>11</v>
      </c>
      <c r="F12" s="5" t="s">
        <v>12</v>
      </c>
      <c r="G12" s="5" t="s">
        <v>6</v>
      </c>
      <c r="I12" s="14" t="s">
        <v>39</v>
      </c>
      <c r="J12" s="14" t="s">
        <v>40</v>
      </c>
      <c r="K12" s="15">
        <f t="shared" si="1"/>
        <v>40</v>
      </c>
    </row>
    <row r="13" spans="1:12" ht="45" customHeight="1" x14ac:dyDescent="0.2">
      <c r="A13" s="3"/>
      <c r="B13" s="9" t="str">
        <f t="shared" si="0"/>
        <v>12:00 14:00</v>
      </c>
      <c r="C13" s="4" t="s">
        <v>25</v>
      </c>
      <c r="D13" s="4"/>
      <c r="E13" s="4"/>
      <c r="F13" s="4"/>
      <c r="G13" s="4"/>
      <c r="I13" s="14" t="s">
        <v>40</v>
      </c>
      <c r="J13" s="14" t="s">
        <v>41</v>
      </c>
      <c r="K13" s="15">
        <f t="shared" si="1"/>
        <v>120</v>
      </c>
    </row>
    <row r="14" spans="1:12" ht="39.950000000000003" customHeight="1" x14ac:dyDescent="0.2">
      <c r="A14" s="6">
        <v>5</v>
      </c>
      <c r="B14" s="9" t="str">
        <f t="shared" si="0"/>
        <v>14:30 15:10</v>
      </c>
      <c r="C14" s="5" t="s">
        <v>13</v>
      </c>
      <c r="D14" s="5" t="s">
        <v>11</v>
      </c>
      <c r="E14" s="5" t="s">
        <v>14</v>
      </c>
      <c r="F14" s="5" t="s">
        <v>13</v>
      </c>
      <c r="G14" s="5" t="s">
        <v>15</v>
      </c>
      <c r="I14" s="14" t="s">
        <v>42</v>
      </c>
      <c r="J14" s="14" t="s">
        <v>43</v>
      </c>
      <c r="K14" s="15">
        <f t="shared" si="1"/>
        <v>40</v>
      </c>
    </row>
    <row r="15" spans="1:12" ht="15" customHeight="1" x14ac:dyDescent="0.2">
      <c r="A15" s="6"/>
      <c r="B15" s="16" t="str">
        <f t="shared" si="0"/>
        <v>15:10 15:20</v>
      </c>
      <c r="C15" s="17" t="s">
        <v>23</v>
      </c>
      <c r="D15" s="4"/>
      <c r="E15" s="4"/>
      <c r="F15" s="4"/>
      <c r="G15" s="4"/>
      <c r="I15" s="14" t="s">
        <v>43</v>
      </c>
      <c r="J15" s="14" t="s">
        <v>44</v>
      </c>
      <c r="K15" s="15">
        <f t="shared" si="1"/>
        <v>10</v>
      </c>
      <c r="L15" t="s">
        <v>24</v>
      </c>
    </row>
    <row r="16" spans="1:12" ht="39.950000000000003" customHeight="1" x14ac:dyDescent="0.2">
      <c r="A16" s="6">
        <v>6</v>
      </c>
      <c r="B16" s="9" t="str">
        <f t="shared" si="0"/>
        <v>15:30 16:10</v>
      </c>
      <c r="C16" s="5" t="s">
        <v>11</v>
      </c>
      <c r="D16" s="5" t="s">
        <v>16</v>
      </c>
      <c r="E16" s="5" t="s">
        <v>17</v>
      </c>
      <c r="F16" s="5" t="s">
        <v>11</v>
      </c>
      <c r="G16" s="5" t="s">
        <v>13</v>
      </c>
      <c r="I16" s="14" t="s">
        <v>45</v>
      </c>
      <c r="J16" s="14" t="s">
        <v>46</v>
      </c>
      <c r="K16" s="15">
        <f t="shared" si="1"/>
        <v>40</v>
      </c>
    </row>
    <row r="17" spans="1:12" ht="15" customHeight="1" x14ac:dyDescent="0.2">
      <c r="A17" s="6"/>
      <c r="B17" s="16" t="str">
        <f t="shared" si="0"/>
        <v>16:10 16:20</v>
      </c>
      <c r="C17" s="17" t="s">
        <v>23</v>
      </c>
      <c r="D17" s="4"/>
      <c r="E17" s="4"/>
      <c r="F17" s="4"/>
      <c r="G17" s="4"/>
      <c r="I17" s="14" t="s">
        <v>46</v>
      </c>
      <c r="J17" s="14" t="s">
        <v>47</v>
      </c>
      <c r="K17" s="15">
        <f t="shared" si="1"/>
        <v>10</v>
      </c>
      <c r="L17" t="s">
        <v>24</v>
      </c>
    </row>
    <row r="18" spans="1:12" ht="45" customHeight="1" x14ac:dyDescent="0.2">
      <c r="A18" s="6">
        <v>7</v>
      </c>
      <c r="B18" s="9" t="str">
        <f t="shared" si="0"/>
        <v>16:20 17:05</v>
      </c>
      <c r="C18" s="5" t="s">
        <v>18</v>
      </c>
      <c r="D18" s="5" t="s">
        <v>19</v>
      </c>
      <c r="E18" s="5" t="s">
        <v>20</v>
      </c>
      <c r="F18" s="5" t="s">
        <v>16</v>
      </c>
      <c r="G18" s="5" t="s">
        <v>21</v>
      </c>
      <c r="I18" s="14" t="s">
        <v>47</v>
      </c>
      <c r="J18" s="14" t="s">
        <v>48</v>
      </c>
      <c r="K18" s="15">
        <f t="shared" si="1"/>
        <v>45</v>
      </c>
    </row>
    <row r="19" spans="1:12" ht="45" customHeight="1" x14ac:dyDescent="0.2">
      <c r="A19" s="6"/>
      <c r="B19" s="9" t="str">
        <f t="shared" si="0"/>
        <v>17:05 17:50</v>
      </c>
      <c r="C19" s="4" t="s">
        <v>26</v>
      </c>
      <c r="D19" s="4"/>
      <c r="E19" s="4"/>
      <c r="F19" s="4"/>
      <c r="G19" s="4"/>
      <c r="I19" s="14" t="s">
        <v>48</v>
      </c>
      <c r="J19" s="14" t="s">
        <v>49</v>
      </c>
      <c r="K19" s="15">
        <f t="shared" si="1"/>
        <v>45</v>
      </c>
    </row>
    <row r="20" spans="1:12" ht="45.95" customHeight="1" x14ac:dyDescent="0.2">
      <c r="C20" s="20" t="s">
        <v>51</v>
      </c>
      <c r="D20" s="19"/>
      <c r="E20" s="19"/>
      <c r="F20" s="19"/>
    </row>
    <row r="24" spans="1:12" x14ac:dyDescent="0.2">
      <c r="C24" s="21" t="s">
        <v>52</v>
      </c>
      <c r="D24" s="22" t="s">
        <v>59</v>
      </c>
    </row>
    <row r="25" spans="1:12" x14ac:dyDescent="0.2">
      <c r="C25" s="21" t="s">
        <v>53</v>
      </c>
      <c r="D25" s="22" t="s">
        <v>60</v>
      </c>
    </row>
    <row r="26" spans="1:12" x14ac:dyDescent="0.2">
      <c r="C26" s="21" t="s">
        <v>54</v>
      </c>
      <c r="D26" s="22">
        <v>2023</v>
      </c>
    </row>
    <row r="27" spans="1:12" x14ac:dyDescent="0.2">
      <c r="C27" s="21" t="s">
        <v>55</v>
      </c>
      <c r="D27" s="22">
        <v>2024</v>
      </c>
    </row>
    <row r="28" spans="1:12" x14ac:dyDescent="0.2">
      <c r="C28" s="21" t="s">
        <v>56</v>
      </c>
      <c r="D28" s="22" t="s">
        <v>61</v>
      </c>
    </row>
    <row r="29" spans="1:12" x14ac:dyDescent="0.2">
      <c r="C29" s="21" t="s">
        <v>29</v>
      </c>
      <c r="D29" s="22" t="s">
        <v>62</v>
      </c>
    </row>
    <row r="30" spans="1:12" x14ac:dyDescent="0.2">
      <c r="C30" s="21" t="s">
        <v>57</v>
      </c>
      <c r="D30" s="22" t="s">
        <v>63</v>
      </c>
    </row>
    <row r="31" spans="1:12" x14ac:dyDescent="0.2">
      <c r="C31" s="21" t="s">
        <v>58</v>
      </c>
      <c r="D31" s="22" t="s">
        <v>64</v>
      </c>
    </row>
  </sheetData>
  <autoFilter ref="L1:L19" xr:uid="{00000000-0001-0000-0000-000000000000}"/>
  <mergeCells count="11">
    <mergeCell ref="C13:G13"/>
    <mergeCell ref="C15:G15"/>
    <mergeCell ref="C17:G17"/>
    <mergeCell ref="C19:G19"/>
    <mergeCell ref="C20:F20"/>
    <mergeCell ref="A2:G2"/>
    <mergeCell ref="A3:G3"/>
    <mergeCell ref="C5:G5"/>
    <mergeCell ref="C7:G7"/>
    <mergeCell ref="C9:G9"/>
    <mergeCell ref="C11:G11"/>
  </mergeCells>
  <phoneticPr fontId="1" type="noConversion"/>
  <conditionalFormatting sqref="K5:K20">
    <cfRule type="dataBar" priority="1">
      <dataBar>
        <cfvo type="min"/>
        <cfvo type="max"/>
        <color rgb="FFD9D9D9"/>
      </dataBar>
      <extLst>
        <ext xmlns:x14="http://schemas.microsoft.com/office/spreadsheetml/2009/9/main" uri="{B025F937-C7B1-47D3-B67F-A62EFF666E3E}">
          <x14:id>{CD274C13-560E-4A06-A9D3-F5FE3A4F309A}</x14:id>
        </ext>
      </extLst>
    </cfRule>
  </conditionalFormatting>
  <pageMargins left="0.7" right="0.7" top="0.75" bottom="0.75" header="0.3" footer="0.3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274C13-560E-4A06-A9D3-F5FE3A4F309A}">
            <x14:dataBar minLength="0" maxLength="100" border="1" negativeBarBorderColorSameAsPositive="0">
              <x14:cfvo type="autoMin"/>
              <x14:cfvo type="autoMax"/>
              <x14:borderColor rgb="FFF2F2F2"/>
              <x14:negativeFillColor rgb="FFFF0000"/>
              <x14:negativeBorderColor rgb="FFFF0000"/>
              <x14:axisColor rgb="FF000000"/>
            </x14:dataBar>
          </x14:cfRule>
          <xm:sqref>K5:K20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3FFE-BE6F-4689-AAFC-C80275DC8901}">
  <sheetPr codeName="Sheet2"/>
  <dimension ref="A1:P34"/>
  <sheetViews>
    <sheetView workbookViewId="0"/>
  </sheetViews>
  <sheetFormatPr defaultRowHeight="14.25" x14ac:dyDescent="0.2"/>
  <cols>
    <col min="1" max="1" width="8.625" customWidth="1"/>
    <col min="2" max="6" width="9.625" customWidth="1"/>
    <col min="8" max="8" width="8.625" customWidth="1"/>
    <col min="9" max="13" width="9.625" customWidth="1"/>
  </cols>
  <sheetData>
    <row r="1" spans="1:16" ht="15.95" customHeight="1" x14ac:dyDescent="0.2">
      <c r="A1" s="23"/>
      <c r="B1" s="24" t="str">
        <f>课程表!C$4</f>
        <v>星期一</v>
      </c>
      <c r="C1" s="24" t="str">
        <f>课程表!D$4</f>
        <v>星期二</v>
      </c>
      <c r="D1" s="24" t="str">
        <f>课程表!E$4</f>
        <v>星期三</v>
      </c>
      <c r="E1" s="24" t="str">
        <f>课程表!F$4</f>
        <v>星期四</v>
      </c>
      <c r="F1" s="24" t="str">
        <f>课程表!G$4</f>
        <v>星期五</v>
      </c>
      <c r="G1" s="25"/>
      <c r="H1" s="23"/>
      <c r="I1" s="24" t="str">
        <f>课程表!C$4</f>
        <v>星期一</v>
      </c>
      <c r="J1" s="24" t="str">
        <f>课程表!D$4</f>
        <v>星期二</v>
      </c>
      <c r="K1" s="24" t="str">
        <f>课程表!E$4</f>
        <v>星期三</v>
      </c>
      <c r="L1" s="24" t="str">
        <f>课程表!F$4</f>
        <v>星期四</v>
      </c>
      <c r="M1" s="24" t="str">
        <f>课程表!G$4</f>
        <v>星期五</v>
      </c>
      <c r="N1" s="25"/>
      <c r="O1" s="25"/>
      <c r="P1" s="25"/>
    </row>
    <row r="2" spans="1:16" ht="15.95" customHeight="1" x14ac:dyDescent="0.2">
      <c r="A2" s="26" t="s">
        <v>65</v>
      </c>
      <c r="B2" s="23" t="str">
        <f>课程表!C$6</f>
        <v>语文</v>
      </c>
      <c r="C2" s="23" t="str">
        <f>课程表!D$6</f>
        <v>数学</v>
      </c>
      <c r="D2" s="23" t="str">
        <f>课程表!E$6</f>
        <v>数学</v>
      </c>
      <c r="E2" s="23" t="str">
        <f>课程表!F$6</f>
        <v>生物</v>
      </c>
      <c r="F2" s="23" t="str">
        <f>课程表!G$6</f>
        <v>生物</v>
      </c>
      <c r="G2" s="25"/>
      <c r="H2" s="26" t="s">
        <v>65</v>
      </c>
      <c r="I2" s="23" t="str">
        <f>课程表!C$6</f>
        <v>语文</v>
      </c>
      <c r="J2" s="23" t="str">
        <f>课程表!D$6</f>
        <v>数学</v>
      </c>
      <c r="K2" s="23" t="str">
        <f>课程表!E$6</f>
        <v>数学</v>
      </c>
      <c r="L2" s="23" t="str">
        <f>课程表!F$6</f>
        <v>生物</v>
      </c>
      <c r="M2" s="23" t="str">
        <f>课程表!G$6</f>
        <v>生物</v>
      </c>
      <c r="N2" s="25"/>
      <c r="O2" s="25"/>
      <c r="P2" s="25"/>
    </row>
    <row r="3" spans="1:16" ht="15.95" customHeight="1" x14ac:dyDescent="0.2">
      <c r="A3" s="26" t="s">
        <v>66</v>
      </c>
      <c r="B3" s="23" t="str">
        <f>课程表!C$8</f>
        <v>语文</v>
      </c>
      <c r="C3" s="23" t="str">
        <f>课程表!D$8</f>
        <v>数学</v>
      </c>
      <c r="D3" s="23" t="str">
        <f>课程表!E$8</f>
        <v>语文</v>
      </c>
      <c r="E3" s="23" t="str">
        <f>课程表!F$8</f>
        <v>语文</v>
      </c>
      <c r="F3" s="23" t="str">
        <f>课程表!G$8</f>
        <v>语文</v>
      </c>
      <c r="G3" s="25"/>
      <c r="H3" s="26" t="s">
        <v>66</v>
      </c>
      <c r="I3" s="23" t="str">
        <f>课程表!C$8</f>
        <v>语文</v>
      </c>
      <c r="J3" s="23" t="str">
        <f>课程表!D$8</f>
        <v>数学</v>
      </c>
      <c r="K3" s="23" t="str">
        <f>课程表!E$8</f>
        <v>语文</v>
      </c>
      <c r="L3" s="23" t="str">
        <f>课程表!F$8</f>
        <v>语文</v>
      </c>
      <c r="M3" s="23" t="str">
        <f>课程表!G$8</f>
        <v>语文</v>
      </c>
      <c r="N3" s="25"/>
      <c r="O3" s="25"/>
      <c r="P3" s="25"/>
    </row>
    <row r="4" spans="1:16" ht="15.95" customHeight="1" x14ac:dyDescent="0.2">
      <c r="A4" s="26" t="s">
        <v>67</v>
      </c>
      <c r="B4" s="23" t="str">
        <f>课程表!C$10</f>
        <v>数学</v>
      </c>
      <c r="C4" s="23" t="str">
        <f>课程表!D$10</f>
        <v>音乐</v>
      </c>
      <c r="D4" s="23" t="str">
        <f>课程表!E$10</f>
        <v>音乐</v>
      </c>
      <c r="E4" s="23" t="str">
        <f>课程表!F$10</f>
        <v>科学</v>
      </c>
      <c r="F4" s="23" t="str">
        <f>课程表!G$10</f>
        <v>语文</v>
      </c>
      <c r="G4" s="25"/>
      <c r="H4" s="26" t="s">
        <v>67</v>
      </c>
      <c r="I4" s="23" t="str">
        <f>课程表!C$10</f>
        <v>数学</v>
      </c>
      <c r="J4" s="23" t="str">
        <f>课程表!D$10</f>
        <v>音乐</v>
      </c>
      <c r="K4" s="23" t="str">
        <f>课程表!E$10</f>
        <v>音乐</v>
      </c>
      <c r="L4" s="23" t="str">
        <f>课程表!F$10</f>
        <v>科学</v>
      </c>
      <c r="M4" s="23" t="str">
        <f>课程表!G$10</f>
        <v>语文</v>
      </c>
      <c r="N4" s="25"/>
      <c r="O4" s="25"/>
      <c r="P4" s="25"/>
    </row>
    <row r="5" spans="1:16" ht="15.95" customHeight="1" x14ac:dyDescent="0.2">
      <c r="A5" s="26" t="s">
        <v>68</v>
      </c>
      <c r="B5" s="23" t="str">
        <f>课程表!C$12</f>
        <v>音乐</v>
      </c>
      <c r="C5" s="23" t="str">
        <f>课程表!D$12</f>
        <v>语文</v>
      </c>
      <c r="D5" s="23" t="str">
        <f>课程表!E$12</f>
        <v>体育</v>
      </c>
      <c r="E5" s="23" t="str">
        <f>课程表!F$12</f>
        <v>劳动</v>
      </c>
      <c r="F5" s="23" t="str">
        <f>课程表!G$12</f>
        <v>语文</v>
      </c>
      <c r="G5" s="25"/>
      <c r="H5" s="26" t="s">
        <v>68</v>
      </c>
      <c r="I5" s="23" t="str">
        <f>课程表!C$12</f>
        <v>音乐</v>
      </c>
      <c r="J5" s="23" t="str">
        <f>课程表!D$12</f>
        <v>语文</v>
      </c>
      <c r="K5" s="23" t="str">
        <f>课程表!E$12</f>
        <v>体育</v>
      </c>
      <c r="L5" s="23" t="str">
        <f>课程表!F$12</f>
        <v>劳动</v>
      </c>
      <c r="M5" s="23" t="str">
        <f>课程表!G$12</f>
        <v>语文</v>
      </c>
      <c r="N5" s="25"/>
      <c r="O5" s="25"/>
      <c r="P5" s="25"/>
    </row>
    <row r="6" spans="1:16" ht="5.0999999999999996" customHeight="1" x14ac:dyDescent="0.2">
      <c r="A6" s="23"/>
      <c r="B6" s="23"/>
      <c r="C6" s="23"/>
      <c r="D6" s="23"/>
      <c r="E6" s="23"/>
      <c r="F6" s="23"/>
      <c r="G6" s="25"/>
      <c r="H6" s="23"/>
      <c r="I6" s="23"/>
      <c r="J6" s="23"/>
      <c r="K6" s="23"/>
      <c r="L6" s="23"/>
      <c r="M6" s="23"/>
      <c r="N6" s="25"/>
      <c r="O6" s="25"/>
      <c r="P6" s="25"/>
    </row>
    <row r="7" spans="1:16" ht="15.95" customHeight="1" x14ac:dyDescent="0.2">
      <c r="A7" s="27" t="s">
        <v>69</v>
      </c>
      <c r="B7" s="23" t="str">
        <f>课程表!C$14</f>
        <v>美术</v>
      </c>
      <c r="C7" s="23" t="str">
        <f>课程表!D$14</f>
        <v>体育</v>
      </c>
      <c r="D7" s="23" t="str">
        <f>课程表!E$14</f>
        <v>英语</v>
      </c>
      <c r="E7" s="23" t="str">
        <f>课程表!F$14</f>
        <v>美术</v>
      </c>
      <c r="F7" s="23" t="str">
        <f>课程表!G$14</f>
        <v>设计</v>
      </c>
      <c r="G7" s="25"/>
      <c r="H7" s="27" t="s">
        <v>69</v>
      </c>
      <c r="I7" s="23" t="str">
        <f>课程表!C$14</f>
        <v>美术</v>
      </c>
      <c r="J7" s="23" t="str">
        <f>课程表!D$14</f>
        <v>体育</v>
      </c>
      <c r="K7" s="23" t="str">
        <f>课程表!E$14</f>
        <v>英语</v>
      </c>
      <c r="L7" s="23" t="str">
        <f>课程表!F$14</f>
        <v>美术</v>
      </c>
      <c r="M7" s="23" t="str">
        <f>课程表!G$14</f>
        <v>设计</v>
      </c>
      <c r="N7" s="25"/>
      <c r="O7" s="25"/>
      <c r="P7" s="25"/>
    </row>
    <row r="8" spans="1:16" ht="15.95" customHeight="1" x14ac:dyDescent="0.2">
      <c r="A8" s="27" t="s">
        <v>70</v>
      </c>
      <c r="B8" s="23" t="str">
        <f>课程表!C$16</f>
        <v>体育</v>
      </c>
      <c r="C8" s="23" t="str">
        <f>课程表!D$16</f>
        <v>写字</v>
      </c>
      <c r="D8" s="23" t="str">
        <f>课程表!E$16</f>
        <v>计算机</v>
      </c>
      <c r="E8" s="23" t="str">
        <f>课程表!F$16</f>
        <v>体育</v>
      </c>
      <c r="F8" s="23" t="str">
        <f>课程表!G$16</f>
        <v>美术</v>
      </c>
      <c r="G8" s="25"/>
      <c r="H8" s="27" t="s">
        <v>70</v>
      </c>
      <c r="I8" s="23" t="str">
        <f>课程表!C$16</f>
        <v>体育</v>
      </c>
      <c r="J8" s="23" t="str">
        <f>课程表!D$16</f>
        <v>写字</v>
      </c>
      <c r="K8" s="23" t="str">
        <f>课程表!E$16</f>
        <v>计算机</v>
      </c>
      <c r="L8" s="23" t="str">
        <f>课程表!F$16</f>
        <v>体育</v>
      </c>
      <c r="M8" s="23" t="str">
        <f>课程表!G$16</f>
        <v>美术</v>
      </c>
      <c r="N8" s="25"/>
      <c r="O8" s="25"/>
      <c r="P8" s="25"/>
    </row>
    <row r="9" spans="1:16" ht="15.95" customHeight="1" x14ac:dyDescent="0.2">
      <c r="A9" s="27" t="s">
        <v>71</v>
      </c>
      <c r="B9" s="23" t="str">
        <f>课程表!C$18</f>
        <v>掼蛋</v>
      </c>
      <c r="C9" s="23" t="str">
        <f>课程表!D$18</f>
        <v>跳绳</v>
      </c>
      <c r="D9" s="23" t="str">
        <f>课程表!E$18</f>
        <v>游泳</v>
      </c>
      <c r="E9" s="23" t="str">
        <f>课程表!F$18</f>
        <v>写字</v>
      </c>
      <c r="F9" s="23" t="str">
        <f>课程表!G$18</f>
        <v>舞蹈</v>
      </c>
      <c r="G9" s="25"/>
      <c r="H9" s="27" t="s">
        <v>71</v>
      </c>
      <c r="I9" s="23" t="str">
        <f>课程表!C$18</f>
        <v>掼蛋</v>
      </c>
      <c r="J9" s="23" t="str">
        <f>课程表!D$18</f>
        <v>跳绳</v>
      </c>
      <c r="K9" s="23" t="str">
        <f>课程表!E$18</f>
        <v>游泳</v>
      </c>
      <c r="L9" s="23" t="str">
        <f>课程表!F$18</f>
        <v>写字</v>
      </c>
      <c r="M9" s="23" t="str">
        <f>课程表!G$18</f>
        <v>舞蹈</v>
      </c>
      <c r="N9" s="25"/>
      <c r="O9" s="25"/>
      <c r="P9" s="25"/>
    </row>
    <row r="10" spans="1:16" ht="15.95" customHeight="1" x14ac:dyDescent="0.2">
      <c r="A10" s="25"/>
      <c r="B10" s="25"/>
      <c r="C10" s="25"/>
      <c r="D10" s="25"/>
      <c r="E10" s="25"/>
      <c r="F10" s="25" t="str">
        <f>课程表!D31</f>
        <v>v20240724</v>
      </c>
      <c r="G10" s="25"/>
      <c r="H10" s="25"/>
      <c r="I10" s="25"/>
      <c r="J10" s="25"/>
      <c r="K10" s="25"/>
      <c r="L10" s="25"/>
      <c r="M10" s="25" t="str">
        <f>课程表!D31</f>
        <v>v20240724</v>
      </c>
      <c r="N10" s="25"/>
      <c r="O10" s="28" t="s">
        <v>72</v>
      </c>
      <c r="P10" s="28" t="s">
        <v>73</v>
      </c>
    </row>
    <row r="11" spans="1:16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3" t="s">
        <v>6</v>
      </c>
      <c r="P11" s="23" t="s">
        <v>11</v>
      </c>
    </row>
    <row r="12" spans="1:16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3" t="s">
        <v>7</v>
      </c>
      <c r="P12" s="23" t="s">
        <v>13</v>
      </c>
    </row>
    <row r="13" spans="1:16" ht="15.95" customHeight="1" x14ac:dyDescent="0.2">
      <c r="A13" s="23"/>
      <c r="B13" s="24" t="str">
        <f>课程表!C$4</f>
        <v>星期一</v>
      </c>
      <c r="C13" s="24" t="str">
        <f>课程表!D$4</f>
        <v>星期二</v>
      </c>
      <c r="D13" s="24" t="str">
        <f>课程表!E$4</f>
        <v>星期三</v>
      </c>
      <c r="E13" s="24" t="str">
        <f>课程表!F$4</f>
        <v>星期四</v>
      </c>
      <c r="F13" s="24" t="str">
        <f>课程表!G$4</f>
        <v>星期五</v>
      </c>
      <c r="G13" s="25"/>
      <c r="H13" s="23"/>
      <c r="I13" s="24" t="str">
        <f>课程表!C$4</f>
        <v>星期一</v>
      </c>
      <c r="J13" s="24" t="str">
        <f>课程表!D$4</f>
        <v>星期二</v>
      </c>
      <c r="K13" s="24" t="str">
        <f>课程表!E$4</f>
        <v>星期三</v>
      </c>
      <c r="L13" s="24" t="str">
        <f>课程表!F$4</f>
        <v>星期四</v>
      </c>
      <c r="M13" s="24" t="str">
        <f>课程表!G$4</f>
        <v>星期五</v>
      </c>
      <c r="N13" s="25"/>
      <c r="O13" s="23" t="s">
        <v>14</v>
      </c>
      <c r="P13" s="23"/>
    </row>
    <row r="14" spans="1:16" ht="15.95" customHeight="1" x14ac:dyDescent="0.2">
      <c r="A14" s="26" t="s">
        <v>65</v>
      </c>
      <c r="B14" s="23" t="str">
        <f>课程表!C$6</f>
        <v>语文</v>
      </c>
      <c r="C14" s="23" t="str">
        <f>课程表!D$6</f>
        <v>数学</v>
      </c>
      <c r="D14" s="23" t="str">
        <f>课程表!E$6</f>
        <v>数学</v>
      </c>
      <c r="E14" s="23" t="str">
        <f>课程表!F$6</f>
        <v>生物</v>
      </c>
      <c r="F14" s="23" t="str">
        <f>课程表!G$6</f>
        <v>生物</v>
      </c>
      <c r="G14" s="25"/>
      <c r="H14" s="26" t="s">
        <v>65</v>
      </c>
      <c r="I14" s="23" t="str">
        <f>课程表!C$6</f>
        <v>语文</v>
      </c>
      <c r="J14" s="23" t="str">
        <f>课程表!D$6</f>
        <v>数学</v>
      </c>
      <c r="K14" s="23" t="str">
        <f>课程表!E$6</f>
        <v>数学</v>
      </c>
      <c r="L14" s="23" t="str">
        <f>课程表!F$6</f>
        <v>生物</v>
      </c>
      <c r="M14" s="23" t="str">
        <f>课程表!G$6</f>
        <v>生物</v>
      </c>
      <c r="N14" s="25"/>
      <c r="O14" s="23" t="s">
        <v>16</v>
      </c>
      <c r="P14" s="23"/>
    </row>
    <row r="15" spans="1:16" ht="15.95" customHeight="1" x14ac:dyDescent="0.2">
      <c r="A15" s="26" t="s">
        <v>66</v>
      </c>
      <c r="B15" s="23" t="str">
        <f>课程表!C$8</f>
        <v>语文</v>
      </c>
      <c r="C15" s="23" t="str">
        <f>课程表!D$8</f>
        <v>数学</v>
      </c>
      <c r="D15" s="23" t="str">
        <f>课程表!E$8</f>
        <v>语文</v>
      </c>
      <c r="E15" s="23" t="str">
        <f>课程表!F$8</f>
        <v>语文</v>
      </c>
      <c r="F15" s="23" t="str">
        <f>课程表!G$8</f>
        <v>语文</v>
      </c>
      <c r="G15" s="25"/>
      <c r="H15" s="26" t="s">
        <v>66</v>
      </c>
      <c r="I15" s="23" t="str">
        <f>课程表!C$8</f>
        <v>语文</v>
      </c>
      <c r="J15" s="23" t="str">
        <f>课程表!D$8</f>
        <v>数学</v>
      </c>
      <c r="K15" s="23" t="str">
        <f>课程表!E$8</f>
        <v>语文</v>
      </c>
      <c r="L15" s="23" t="str">
        <f>课程表!F$8</f>
        <v>语文</v>
      </c>
      <c r="M15" s="23" t="str">
        <f>课程表!G$8</f>
        <v>语文</v>
      </c>
      <c r="N15" s="25"/>
      <c r="O15" s="23"/>
      <c r="P15" s="23"/>
    </row>
    <row r="16" spans="1:16" ht="15.95" customHeight="1" x14ac:dyDescent="0.2">
      <c r="A16" s="26" t="s">
        <v>67</v>
      </c>
      <c r="B16" s="23" t="str">
        <f>课程表!C$10</f>
        <v>数学</v>
      </c>
      <c r="C16" s="23" t="str">
        <f>课程表!D$10</f>
        <v>音乐</v>
      </c>
      <c r="D16" s="23" t="str">
        <f>课程表!E$10</f>
        <v>音乐</v>
      </c>
      <c r="E16" s="23" t="str">
        <f>课程表!F$10</f>
        <v>科学</v>
      </c>
      <c r="F16" s="23" t="str">
        <f>课程表!G$10</f>
        <v>语文</v>
      </c>
      <c r="G16" s="25"/>
      <c r="H16" s="26" t="s">
        <v>67</v>
      </c>
      <c r="I16" s="23" t="str">
        <f>课程表!C$10</f>
        <v>数学</v>
      </c>
      <c r="J16" s="23" t="str">
        <f>课程表!D$10</f>
        <v>音乐</v>
      </c>
      <c r="K16" s="23" t="str">
        <f>课程表!E$10</f>
        <v>音乐</v>
      </c>
      <c r="L16" s="23" t="str">
        <f>课程表!F$10</f>
        <v>科学</v>
      </c>
      <c r="M16" s="23" t="str">
        <f>课程表!G$10</f>
        <v>语文</v>
      </c>
      <c r="N16" s="25"/>
      <c r="O16" s="23"/>
      <c r="P16" s="23"/>
    </row>
    <row r="17" spans="1:16" ht="15.95" customHeight="1" x14ac:dyDescent="0.2">
      <c r="A17" s="26" t="s">
        <v>68</v>
      </c>
      <c r="B17" s="23" t="str">
        <f>课程表!C$12</f>
        <v>音乐</v>
      </c>
      <c r="C17" s="23" t="str">
        <f>课程表!D$12</f>
        <v>语文</v>
      </c>
      <c r="D17" s="23" t="str">
        <f>课程表!E$12</f>
        <v>体育</v>
      </c>
      <c r="E17" s="23" t="str">
        <f>课程表!F$12</f>
        <v>劳动</v>
      </c>
      <c r="F17" s="23" t="str">
        <f>课程表!G$12</f>
        <v>语文</v>
      </c>
      <c r="G17" s="25"/>
      <c r="H17" s="26" t="s">
        <v>68</v>
      </c>
      <c r="I17" s="23" t="str">
        <f>课程表!C$12</f>
        <v>音乐</v>
      </c>
      <c r="J17" s="23" t="str">
        <f>课程表!D$12</f>
        <v>语文</v>
      </c>
      <c r="K17" s="23" t="str">
        <f>课程表!E$12</f>
        <v>体育</v>
      </c>
      <c r="L17" s="23" t="str">
        <f>课程表!F$12</f>
        <v>劳动</v>
      </c>
      <c r="M17" s="23" t="str">
        <f>课程表!G$12</f>
        <v>语文</v>
      </c>
      <c r="N17" s="25"/>
      <c r="O17" s="23"/>
      <c r="P17" s="23"/>
    </row>
    <row r="18" spans="1:16" ht="5.0999999999999996" customHeight="1" x14ac:dyDescent="0.2">
      <c r="A18" s="23"/>
      <c r="B18" s="23"/>
      <c r="C18" s="23"/>
      <c r="D18" s="23"/>
      <c r="E18" s="23"/>
      <c r="F18" s="23"/>
      <c r="G18" s="25"/>
      <c r="H18" s="23"/>
      <c r="I18" s="23"/>
      <c r="J18" s="23"/>
      <c r="K18" s="23"/>
      <c r="L18" s="23"/>
      <c r="M18" s="23"/>
      <c r="N18" s="25"/>
      <c r="O18" s="25"/>
      <c r="P18" s="25"/>
    </row>
    <row r="19" spans="1:16" ht="15.95" customHeight="1" x14ac:dyDescent="0.2">
      <c r="A19" s="27" t="s">
        <v>69</v>
      </c>
      <c r="B19" s="23" t="str">
        <f>课程表!C$14</f>
        <v>美术</v>
      </c>
      <c r="C19" s="23" t="str">
        <f>课程表!D$14</f>
        <v>体育</v>
      </c>
      <c r="D19" s="23" t="str">
        <f>课程表!E$14</f>
        <v>英语</v>
      </c>
      <c r="E19" s="23" t="str">
        <f>课程表!F$14</f>
        <v>美术</v>
      </c>
      <c r="F19" s="23" t="str">
        <f>课程表!G$14</f>
        <v>设计</v>
      </c>
      <c r="G19" s="25"/>
      <c r="H19" s="27" t="s">
        <v>69</v>
      </c>
      <c r="I19" s="23" t="str">
        <f>课程表!C$14</f>
        <v>美术</v>
      </c>
      <c r="J19" s="23" t="str">
        <f>课程表!D$14</f>
        <v>体育</v>
      </c>
      <c r="K19" s="23" t="str">
        <f>课程表!E$14</f>
        <v>英语</v>
      </c>
      <c r="L19" s="23" t="str">
        <f>课程表!F$14</f>
        <v>美术</v>
      </c>
      <c r="M19" s="23" t="str">
        <f>课程表!G$14</f>
        <v>设计</v>
      </c>
      <c r="N19" s="25"/>
      <c r="O19" s="25"/>
      <c r="P19" s="25"/>
    </row>
    <row r="20" spans="1:16" ht="15.95" customHeight="1" x14ac:dyDescent="0.2">
      <c r="A20" s="27" t="s">
        <v>70</v>
      </c>
      <c r="B20" s="23" t="str">
        <f>课程表!C$16</f>
        <v>体育</v>
      </c>
      <c r="C20" s="23" t="str">
        <f>课程表!D$16</f>
        <v>写字</v>
      </c>
      <c r="D20" s="23" t="str">
        <f>课程表!E$16</f>
        <v>计算机</v>
      </c>
      <c r="E20" s="23" t="str">
        <f>课程表!F$16</f>
        <v>体育</v>
      </c>
      <c r="F20" s="23" t="str">
        <f>课程表!G$16</f>
        <v>美术</v>
      </c>
      <c r="G20" s="25"/>
      <c r="H20" s="27" t="s">
        <v>70</v>
      </c>
      <c r="I20" s="23" t="str">
        <f>课程表!C$16</f>
        <v>体育</v>
      </c>
      <c r="J20" s="23" t="str">
        <f>课程表!D$16</f>
        <v>写字</v>
      </c>
      <c r="K20" s="23" t="str">
        <f>课程表!E$16</f>
        <v>计算机</v>
      </c>
      <c r="L20" s="23" t="str">
        <f>课程表!F$16</f>
        <v>体育</v>
      </c>
      <c r="M20" s="23" t="str">
        <f>课程表!G$16</f>
        <v>美术</v>
      </c>
      <c r="N20" s="25"/>
      <c r="O20" s="25"/>
      <c r="P20" s="25"/>
    </row>
    <row r="21" spans="1:16" ht="15.95" customHeight="1" x14ac:dyDescent="0.2">
      <c r="A21" s="27" t="s">
        <v>71</v>
      </c>
      <c r="B21" s="23" t="str">
        <f>课程表!C$18</f>
        <v>掼蛋</v>
      </c>
      <c r="C21" s="23" t="str">
        <f>课程表!D$18</f>
        <v>跳绳</v>
      </c>
      <c r="D21" s="23" t="str">
        <f>课程表!E$18</f>
        <v>游泳</v>
      </c>
      <c r="E21" s="23" t="str">
        <f>课程表!F$18</f>
        <v>写字</v>
      </c>
      <c r="F21" s="23" t="str">
        <f>课程表!G$18</f>
        <v>舞蹈</v>
      </c>
      <c r="G21" s="25"/>
      <c r="H21" s="27" t="s">
        <v>71</v>
      </c>
      <c r="I21" s="23" t="str">
        <f>课程表!C$18</f>
        <v>掼蛋</v>
      </c>
      <c r="J21" s="23" t="str">
        <f>课程表!D$18</f>
        <v>跳绳</v>
      </c>
      <c r="K21" s="23" t="str">
        <f>课程表!E$18</f>
        <v>游泳</v>
      </c>
      <c r="L21" s="23" t="str">
        <f>课程表!F$18</f>
        <v>写字</v>
      </c>
      <c r="M21" s="23" t="str">
        <f>课程表!G$18</f>
        <v>舞蹈</v>
      </c>
      <c r="N21" s="25"/>
      <c r="O21" s="25"/>
      <c r="P21" s="25"/>
    </row>
    <row r="22" spans="1:16" ht="15.95" customHeight="1" x14ac:dyDescent="0.2">
      <c r="A22" s="25"/>
      <c r="B22" s="25"/>
      <c r="C22" s="25"/>
      <c r="D22" s="25"/>
      <c r="E22" s="25"/>
      <c r="F22" s="25" t="str">
        <f>课程表!D31</f>
        <v>v20240724</v>
      </c>
      <c r="G22" s="25"/>
      <c r="H22" s="25"/>
      <c r="I22" s="25"/>
      <c r="J22" s="25"/>
      <c r="K22" s="25"/>
      <c r="L22" s="25"/>
      <c r="M22" s="25" t="str">
        <f>课程表!D31</f>
        <v>v20240724</v>
      </c>
      <c r="N22" s="25"/>
      <c r="O22" s="25"/>
      <c r="P22" s="25"/>
    </row>
    <row r="23" spans="1:16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15.95" customHeight="1" x14ac:dyDescent="0.2">
      <c r="A25" s="23"/>
      <c r="B25" s="24" t="str">
        <f>课程表!C$4</f>
        <v>星期一</v>
      </c>
      <c r="C25" s="24" t="str">
        <f>课程表!D$4</f>
        <v>星期二</v>
      </c>
      <c r="D25" s="24" t="str">
        <f>课程表!E$4</f>
        <v>星期三</v>
      </c>
      <c r="E25" s="24" t="str">
        <f>课程表!F$4</f>
        <v>星期四</v>
      </c>
      <c r="F25" s="24" t="str">
        <f>课程表!G$4</f>
        <v>星期五</v>
      </c>
      <c r="G25" s="25"/>
      <c r="H25" s="23"/>
      <c r="I25" s="24" t="str">
        <f>课程表!C$4</f>
        <v>星期一</v>
      </c>
      <c r="J25" s="24" t="str">
        <f>课程表!D$4</f>
        <v>星期二</v>
      </c>
      <c r="K25" s="24" t="str">
        <f>课程表!E$4</f>
        <v>星期三</v>
      </c>
      <c r="L25" s="24" t="str">
        <f>课程表!F$4</f>
        <v>星期四</v>
      </c>
      <c r="M25" s="24" t="str">
        <f>课程表!G$4</f>
        <v>星期五</v>
      </c>
      <c r="N25" s="25"/>
      <c r="O25" s="25"/>
      <c r="P25" s="25"/>
    </row>
    <row r="26" spans="1:16" ht="15.95" customHeight="1" x14ac:dyDescent="0.2">
      <c r="A26" s="26" t="s">
        <v>65</v>
      </c>
      <c r="B26" s="23" t="str">
        <f>课程表!C$6</f>
        <v>语文</v>
      </c>
      <c r="C26" s="23" t="str">
        <f>课程表!D$6</f>
        <v>数学</v>
      </c>
      <c r="D26" s="23" t="str">
        <f>课程表!E$6</f>
        <v>数学</v>
      </c>
      <c r="E26" s="23" t="str">
        <f>课程表!F$6</f>
        <v>生物</v>
      </c>
      <c r="F26" s="23" t="str">
        <f>课程表!G$6</f>
        <v>生物</v>
      </c>
      <c r="G26" s="25"/>
      <c r="H26" s="26" t="s">
        <v>65</v>
      </c>
      <c r="I26" s="23" t="str">
        <f>课程表!C$6</f>
        <v>语文</v>
      </c>
      <c r="J26" s="23" t="str">
        <f>课程表!D$6</f>
        <v>数学</v>
      </c>
      <c r="K26" s="23" t="str">
        <f>课程表!E$6</f>
        <v>数学</v>
      </c>
      <c r="L26" s="23" t="str">
        <f>课程表!F$6</f>
        <v>生物</v>
      </c>
      <c r="M26" s="23" t="str">
        <f>课程表!G$6</f>
        <v>生物</v>
      </c>
      <c r="N26" s="25"/>
      <c r="O26" s="25"/>
      <c r="P26" s="25"/>
    </row>
    <row r="27" spans="1:16" ht="15.95" customHeight="1" x14ac:dyDescent="0.2">
      <c r="A27" s="26" t="s">
        <v>66</v>
      </c>
      <c r="B27" s="23" t="str">
        <f>课程表!C$8</f>
        <v>语文</v>
      </c>
      <c r="C27" s="23" t="str">
        <f>课程表!D$8</f>
        <v>数学</v>
      </c>
      <c r="D27" s="23" t="str">
        <f>课程表!E$8</f>
        <v>语文</v>
      </c>
      <c r="E27" s="23" t="str">
        <f>课程表!F$8</f>
        <v>语文</v>
      </c>
      <c r="F27" s="23" t="str">
        <f>课程表!G$8</f>
        <v>语文</v>
      </c>
      <c r="G27" s="25"/>
      <c r="H27" s="26" t="s">
        <v>66</v>
      </c>
      <c r="I27" s="23" t="str">
        <f>课程表!C$8</f>
        <v>语文</v>
      </c>
      <c r="J27" s="23" t="str">
        <f>课程表!D$8</f>
        <v>数学</v>
      </c>
      <c r="K27" s="23" t="str">
        <f>课程表!E$8</f>
        <v>语文</v>
      </c>
      <c r="L27" s="23" t="str">
        <f>课程表!F$8</f>
        <v>语文</v>
      </c>
      <c r="M27" s="23" t="str">
        <f>课程表!G$8</f>
        <v>语文</v>
      </c>
      <c r="N27" s="25"/>
      <c r="O27" s="25"/>
      <c r="P27" s="25"/>
    </row>
    <row r="28" spans="1:16" ht="15.95" customHeight="1" x14ac:dyDescent="0.2">
      <c r="A28" s="26" t="s">
        <v>67</v>
      </c>
      <c r="B28" s="23" t="str">
        <f>课程表!C$10</f>
        <v>数学</v>
      </c>
      <c r="C28" s="23" t="str">
        <f>课程表!D$10</f>
        <v>音乐</v>
      </c>
      <c r="D28" s="23" t="str">
        <f>课程表!E$10</f>
        <v>音乐</v>
      </c>
      <c r="E28" s="23" t="str">
        <f>课程表!F$10</f>
        <v>科学</v>
      </c>
      <c r="F28" s="23" t="str">
        <f>课程表!G$10</f>
        <v>语文</v>
      </c>
      <c r="G28" s="25"/>
      <c r="H28" s="26" t="s">
        <v>67</v>
      </c>
      <c r="I28" s="23" t="str">
        <f>课程表!C$10</f>
        <v>数学</v>
      </c>
      <c r="J28" s="23" t="str">
        <f>课程表!D$10</f>
        <v>音乐</v>
      </c>
      <c r="K28" s="23" t="str">
        <f>课程表!E$10</f>
        <v>音乐</v>
      </c>
      <c r="L28" s="23" t="str">
        <f>课程表!F$10</f>
        <v>科学</v>
      </c>
      <c r="M28" s="23" t="str">
        <f>课程表!G$10</f>
        <v>语文</v>
      </c>
      <c r="N28" s="25"/>
      <c r="O28" s="25"/>
      <c r="P28" s="25"/>
    </row>
    <row r="29" spans="1:16" ht="15.95" customHeight="1" x14ac:dyDescent="0.2">
      <c r="A29" s="26" t="s">
        <v>68</v>
      </c>
      <c r="B29" s="23" t="str">
        <f>课程表!C$12</f>
        <v>音乐</v>
      </c>
      <c r="C29" s="23" t="str">
        <f>课程表!D$12</f>
        <v>语文</v>
      </c>
      <c r="D29" s="23" t="str">
        <f>课程表!E$12</f>
        <v>体育</v>
      </c>
      <c r="E29" s="23" t="str">
        <f>课程表!F$12</f>
        <v>劳动</v>
      </c>
      <c r="F29" s="23" t="str">
        <f>课程表!G$12</f>
        <v>语文</v>
      </c>
      <c r="G29" s="25"/>
      <c r="H29" s="26" t="s">
        <v>68</v>
      </c>
      <c r="I29" s="23" t="str">
        <f>课程表!C$12</f>
        <v>音乐</v>
      </c>
      <c r="J29" s="23" t="str">
        <f>课程表!D$12</f>
        <v>语文</v>
      </c>
      <c r="K29" s="23" t="str">
        <f>课程表!E$12</f>
        <v>体育</v>
      </c>
      <c r="L29" s="23" t="str">
        <f>课程表!F$12</f>
        <v>劳动</v>
      </c>
      <c r="M29" s="23" t="str">
        <f>课程表!G$12</f>
        <v>语文</v>
      </c>
      <c r="N29" s="25"/>
      <c r="O29" s="25"/>
      <c r="P29" s="25"/>
    </row>
    <row r="30" spans="1:16" ht="5.0999999999999996" customHeight="1" x14ac:dyDescent="0.2">
      <c r="A30" s="23"/>
      <c r="B30" s="23"/>
      <c r="C30" s="23"/>
      <c r="D30" s="23"/>
      <c r="E30" s="23"/>
      <c r="F30" s="23"/>
      <c r="G30" s="25"/>
      <c r="H30" s="23"/>
      <c r="I30" s="23"/>
      <c r="J30" s="23"/>
      <c r="K30" s="23"/>
      <c r="L30" s="23"/>
      <c r="M30" s="23"/>
      <c r="N30" s="25"/>
      <c r="O30" s="25"/>
      <c r="P30" s="25"/>
    </row>
    <row r="31" spans="1:16" ht="15.95" customHeight="1" x14ac:dyDescent="0.2">
      <c r="A31" s="27" t="s">
        <v>69</v>
      </c>
      <c r="B31" s="23" t="str">
        <f>课程表!C$14</f>
        <v>美术</v>
      </c>
      <c r="C31" s="23" t="str">
        <f>课程表!D$14</f>
        <v>体育</v>
      </c>
      <c r="D31" s="23" t="str">
        <f>课程表!E$14</f>
        <v>英语</v>
      </c>
      <c r="E31" s="23" t="str">
        <f>课程表!F$14</f>
        <v>美术</v>
      </c>
      <c r="F31" s="23" t="str">
        <f>课程表!G$14</f>
        <v>设计</v>
      </c>
      <c r="G31" s="25"/>
      <c r="H31" s="27" t="s">
        <v>69</v>
      </c>
      <c r="I31" s="23" t="str">
        <f>课程表!C$14</f>
        <v>美术</v>
      </c>
      <c r="J31" s="23" t="str">
        <f>课程表!D$14</f>
        <v>体育</v>
      </c>
      <c r="K31" s="23" t="str">
        <f>课程表!E$14</f>
        <v>英语</v>
      </c>
      <c r="L31" s="23" t="str">
        <f>课程表!F$14</f>
        <v>美术</v>
      </c>
      <c r="M31" s="23" t="str">
        <f>课程表!G$14</f>
        <v>设计</v>
      </c>
      <c r="N31" s="25"/>
      <c r="O31" s="25"/>
      <c r="P31" s="25"/>
    </row>
    <row r="32" spans="1:16" ht="15.95" customHeight="1" x14ac:dyDescent="0.2">
      <c r="A32" s="27" t="s">
        <v>70</v>
      </c>
      <c r="B32" s="23" t="str">
        <f>课程表!C$16</f>
        <v>体育</v>
      </c>
      <c r="C32" s="23" t="str">
        <f>课程表!D$16</f>
        <v>写字</v>
      </c>
      <c r="D32" s="23" t="str">
        <f>课程表!E$16</f>
        <v>计算机</v>
      </c>
      <c r="E32" s="23" t="str">
        <f>课程表!F$16</f>
        <v>体育</v>
      </c>
      <c r="F32" s="23" t="str">
        <f>课程表!G$16</f>
        <v>美术</v>
      </c>
      <c r="G32" s="25"/>
      <c r="H32" s="27" t="s">
        <v>70</v>
      </c>
      <c r="I32" s="23" t="str">
        <f>课程表!C$16</f>
        <v>体育</v>
      </c>
      <c r="J32" s="23" t="str">
        <f>课程表!D$16</f>
        <v>写字</v>
      </c>
      <c r="K32" s="23" t="str">
        <f>课程表!E$16</f>
        <v>计算机</v>
      </c>
      <c r="L32" s="23" t="str">
        <f>课程表!F$16</f>
        <v>体育</v>
      </c>
      <c r="M32" s="23" t="str">
        <f>课程表!G$16</f>
        <v>美术</v>
      </c>
      <c r="N32" s="25"/>
      <c r="O32" s="25"/>
      <c r="P32" s="25"/>
    </row>
    <row r="33" spans="1:16" ht="15.95" customHeight="1" x14ac:dyDescent="0.2">
      <c r="A33" s="27" t="s">
        <v>71</v>
      </c>
      <c r="B33" s="23" t="str">
        <f>课程表!C$18</f>
        <v>掼蛋</v>
      </c>
      <c r="C33" s="23" t="str">
        <f>课程表!D$18</f>
        <v>跳绳</v>
      </c>
      <c r="D33" s="23" t="str">
        <f>课程表!E$18</f>
        <v>游泳</v>
      </c>
      <c r="E33" s="23" t="str">
        <f>课程表!F$18</f>
        <v>写字</v>
      </c>
      <c r="F33" s="23" t="str">
        <f>课程表!G$18</f>
        <v>舞蹈</v>
      </c>
      <c r="G33" s="25"/>
      <c r="H33" s="27" t="s">
        <v>71</v>
      </c>
      <c r="I33" s="23" t="str">
        <f>课程表!C$18</f>
        <v>掼蛋</v>
      </c>
      <c r="J33" s="23" t="str">
        <f>课程表!D$18</f>
        <v>跳绳</v>
      </c>
      <c r="K33" s="23" t="str">
        <f>课程表!E$18</f>
        <v>游泳</v>
      </c>
      <c r="L33" s="23" t="str">
        <f>课程表!F$18</f>
        <v>写字</v>
      </c>
      <c r="M33" s="23" t="str">
        <f>课程表!G$18</f>
        <v>舞蹈</v>
      </c>
      <c r="N33" s="25"/>
      <c r="O33" s="25"/>
      <c r="P33" s="25"/>
    </row>
    <row r="34" spans="1:16" ht="15.95" customHeight="1" x14ac:dyDescent="0.2">
      <c r="A34" s="25"/>
      <c r="B34" s="25"/>
      <c r="C34" s="25"/>
      <c r="D34" s="25"/>
      <c r="E34" s="25"/>
      <c r="F34" s="25" t="str">
        <f>课程表!D31</f>
        <v>v20240724</v>
      </c>
      <c r="G34" s="25"/>
      <c r="H34" s="25"/>
      <c r="I34" s="25"/>
      <c r="J34" s="25"/>
      <c r="K34" s="25"/>
      <c r="L34" s="25"/>
      <c r="M34" s="25" t="str">
        <f>课程表!D31</f>
        <v>v20240724</v>
      </c>
      <c r="N34" s="25"/>
      <c r="O34" s="25"/>
      <c r="P34" s="25"/>
    </row>
  </sheetData>
  <phoneticPr fontId="1" type="noConversion"/>
  <conditionalFormatting sqref="B26:F33">
    <cfRule type="expression" dxfId="3" priority="1" stopIfTrue="1">
      <formula>COUNTIF($O$10:$O$17,B26)</formula>
    </cfRule>
    <cfRule type="expression" dxfId="2" priority="2" stopIfTrue="1">
      <formula>COUNTIF($P$10:$P$17,B26)</formula>
    </cfRule>
  </conditionalFormatting>
  <conditionalFormatting sqref="I26:M33">
    <cfRule type="expression" dxfId="1" priority="3" stopIfTrue="1">
      <formula>COUNTIF($O$10:$O$17, I26)</formula>
    </cfRule>
    <cfRule type="expression" dxfId="0" priority="4" stopIfTrue="1">
      <formula>COUNTIF($P$10:$P$17, I26)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课程表</vt:lpstr>
      <vt:lpstr>课程表简版</vt:lpstr>
      <vt:lpstr>课程表!Print_Area</vt:lpstr>
      <vt:lpstr>课程表简版!Print_Area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Haishion</dc:creator>
  <cp:lastModifiedBy>guest</cp:lastModifiedBy>
  <dcterms:created xsi:type="dcterms:W3CDTF">2015-06-05T18:19:34Z</dcterms:created>
  <dcterms:modified xsi:type="dcterms:W3CDTF">2024-07-24T14:01:37Z</dcterms:modified>
</cp:coreProperties>
</file>