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showInkAnnotation="0" autoCompressPictures="0"/>
  <mc:AlternateContent xmlns:mc="http://schemas.openxmlformats.org/markup-compatibility/2006">
    <mc:Choice Requires="x15">
      <x15ac:absPath xmlns:x15ac="http://schemas.microsoft.com/office/spreadsheetml/2010/11/ac" url="/Users/azizahsaadon/Documents/1-Pengajaran/2022/RTSE/Project 2/"/>
    </mc:Choice>
  </mc:AlternateContent>
  <xr:revisionPtr revIDLastSave="0" documentId="13_ncr:1_{9B589628-9CF6-4B4F-A1BE-A71FB340E7FB}" xr6:coauthVersionLast="47" xr6:coauthVersionMax="47" xr10:uidLastSave="{00000000-0000-0000-0000-000000000000}"/>
  <bookViews>
    <workbookView xWindow="0" yWindow="460" windowWidth="27320" windowHeight="13900" tabRatio="500" xr2:uid="{00000000-000D-0000-FFFF-FFFF00000000}"/>
  </bookViews>
  <sheets>
    <sheet name="Group 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46" i="1" l="1"/>
  <c r="I5" i="1"/>
  <c r="I54" i="1"/>
  <c r="I55" i="1"/>
  <c r="I57" i="1"/>
  <c r="G58" i="1"/>
  <c r="I4" i="1"/>
  <c r="I6" i="1"/>
  <c r="I7" i="1"/>
  <c r="I8" i="1"/>
  <c r="I9" i="1"/>
  <c r="I10" i="1"/>
  <c r="I11" i="1"/>
  <c r="G12" i="1"/>
  <c r="H12" i="1"/>
  <c r="I21" i="1"/>
  <c r="I23" i="1"/>
  <c r="I24" i="1"/>
  <c r="G25" i="1"/>
  <c r="I32" i="1"/>
  <c r="I33" i="1"/>
  <c r="I34" i="1"/>
  <c r="I35" i="1"/>
  <c r="G36" i="1"/>
  <c r="H36" i="1"/>
  <c r="H25" i="1"/>
  <c r="I44" i="1"/>
  <c r="I45" i="1"/>
  <c r="I47" i="1"/>
  <c r="I48" i="1"/>
  <c r="G49" i="1"/>
  <c r="H58" i="1"/>
  <c r="H49" i="1"/>
  <c r="I25" i="1" l="1"/>
  <c r="J25" i="1" s="1"/>
  <c r="I58" i="1"/>
  <c r="J58" i="1" s="1"/>
  <c r="I12" i="1"/>
  <c r="J12" i="1" s="1"/>
  <c r="I49" i="1"/>
  <c r="J49" i="1" s="1"/>
  <c r="I36" i="1"/>
  <c r="J36" i="1" s="1"/>
</calcChain>
</file>

<file path=xl/sharedStrings.xml><?xml version="1.0" encoding="utf-8"?>
<sst xmlns="http://schemas.openxmlformats.org/spreadsheetml/2006/main" count="182" uniqueCount="145">
  <si>
    <t>Criteria</t>
  </si>
  <si>
    <t>No.</t>
  </si>
  <si>
    <t>Weight</t>
  </si>
  <si>
    <t>Total</t>
  </si>
  <si>
    <t>4: Excellent</t>
  </si>
  <si>
    <t>3: Good</t>
  </si>
  <si>
    <t>Rubric 
[1-4]</t>
  </si>
  <si>
    <t>1: Minimal</t>
  </si>
  <si>
    <t>Instruction: Enter the given mark in column H based on the rubric (1 to 4) or 0 if not done. Do NOT give a value with decimal point such as 2.1 and 3.5</t>
  </si>
  <si>
    <t>2: Satisfactory</t>
  </si>
  <si>
    <t>Note</t>
  </si>
  <si>
    <t>Rubric    [1-4]</t>
  </si>
  <si>
    <t>Weight [1-10]</t>
  </si>
  <si>
    <t>Comprehension</t>
  </si>
  <si>
    <t>Extensive knowledge of topic.
Members showed complete understanding of assignment. Accurately answered all questions posed.</t>
  </si>
  <si>
    <t>Most showed a good understanding of topic.
All members able to answer most of audience questions.</t>
  </si>
  <si>
    <t xml:space="preserve">Few members showed good understanding of some parts of topic.
Only some members accurately answered questions. </t>
  </si>
  <si>
    <t>Concept</t>
  </si>
  <si>
    <t>The storyboard illustrates the video presentation structure with thumbnail sketches of each scene. Notes of proposed transition, special effects, sound and title tracks incl: text, color, placement, graphics, etc. Notes about proposed dialogue/ narration text are included.</t>
  </si>
  <si>
    <t>The thumbnail sketches on the storyboard are not in logical sequence and do not provide complete descriptions of the video scenes, audio background, or notes about the dialogue.</t>
  </si>
  <si>
    <t>There is no evidence of a storyboard or script.</t>
  </si>
  <si>
    <t xml:space="preserve">Script/ Storyboard                                                            </t>
  </si>
  <si>
    <t>Information is presented as a connected theme with accurate, current supporting information that contributes to understanding the project’s main idea. Details are logical and persuasive information is effectively used. The content includes a clear point of view with a progression of ideas and supporting information. Includes properly cited sources.</t>
  </si>
  <si>
    <t>The content does not present a clearly stated theme, is vague, and some of the supporting information does not seem to fit the main idea or appears as a disconnected series of scenes with no unifying main idea. Includes few citations and few facts</t>
  </si>
  <si>
    <t>Content lacks a central theme, clear point of view and logical sequence of information. Much of the supporting information is irrelevant to the overall message. The viewer is unsure what the message is because there is little persuasive information and only one or two facts about the topic are articulated. Information is incorrect, out of date, or incomplete. No citations included.</t>
  </si>
  <si>
    <t>The concept is motivating, and hooks the viewer from the beginning.</t>
  </si>
  <si>
    <t>The concept does not orient the viewer to what will follow.</t>
  </si>
  <si>
    <t>The concept is clear and coherent and evokes good interest/response from the viewer.</t>
  </si>
  <si>
    <t>The concept is satisfactorily clear and coherent and evokes moderate interest/response from the viewer.</t>
  </si>
  <si>
    <t>The storyboard includes thumbnail sketches of each video scene and includes text for each segment of the presentation, descriptions of background audio for each scene, and notes about proposed shots and dialogue.</t>
  </si>
  <si>
    <t>Movie was completed and had all required elements. The video was well edited and moves smoothly from scene to scene with proper use of transitions. Audio and other enhancements were well used.</t>
  </si>
  <si>
    <t>Movie was completed and contained all required items. Editing was not done as well as it should have been. Some poor shots remain. Movie is still somewhat choppy. Audio and other enhancements were utilized, but not for maximum effect.</t>
  </si>
  <si>
    <t>Movie was made, but had very little if any editing. Many poor shots remain. Video was very fragmented and choppy with little to no audio reinforcement.</t>
  </si>
  <si>
    <t>There was no movie, or tape was totally unedited with no transitions or audio support of any kind.</t>
  </si>
  <si>
    <t>Quality</t>
  </si>
  <si>
    <t>Use stylistically sophisticated language that is precise and engaging, with notable sense of voice, awareness of audience and purpose, and varied sentence structure.</t>
  </si>
  <si>
    <t>Language use</t>
  </si>
  <si>
    <t>Use language that is fluent and original, with evident a sense of voice, awareness of audience and purpose, and the ability to vary sentence structure.</t>
  </si>
  <si>
    <t>Use basic but appropriate language, with a basic sense of voice, some awareness of audience and purpose and some attempt to vary sentence structure.</t>
  </si>
  <si>
    <t>Use specific and convincing examples from the texts studied to support claims in your own writing, making insightful and applicable connections between texts.</t>
  </si>
  <si>
    <t>Use relevant examples from the texts studied to support claims in your own writing, making applicable connections between texts.</t>
  </si>
  <si>
    <t>Use examples from the text to support most claims in your writing with some connections made between texts.</t>
  </si>
  <si>
    <t>Use incomplete or vaguely developed examples to only partially support claims with no connections made between texts.</t>
  </si>
  <si>
    <t>Use of textual evidence and hostrical context</t>
  </si>
  <si>
    <t>Use language that is vague or imprecise for the audience or purpose, with little sense of voice, and a limited awareness of how to vary sentence structure.</t>
  </si>
  <si>
    <t xml:space="preserve">All group members knew the information, participated equally, and helped each other as needed. 
</t>
  </si>
  <si>
    <t xml:space="preserve">Significant controlling by some members with one minimally contributing. 
</t>
  </si>
  <si>
    <t xml:space="preserve">Unbalanced discussion or tension resulting from over-helping.
Multiple group members not participating. </t>
  </si>
  <si>
    <t xml:space="preserve">Slight domination of one member. Members helped each other. 
</t>
  </si>
  <si>
    <t xml:space="preserve">Members didn’t understand topic.
Majority of questions answered by only one member or majority of information incorrect. </t>
  </si>
  <si>
    <t>Participation/   Group Dynamic</t>
  </si>
  <si>
    <t>Quality of Post (Question/Answer)</t>
  </si>
  <si>
    <t xml:space="preserve">Appropriate comments, thoughtful, reflective and respecful of other's postings.
</t>
  </si>
  <si>
    <t>Appropriate comments and responds respecfully to other's posting.</t>
  </si>
  <si>
    <t>Respond, but with minimum effort.</t>
  </si>
  <si>
    <t>No posting.</t>
  </si>
  <si>
    <t>Application/Analysis</t>
  </si>
  <si>
    <t>Grasps inner relationship of
concepts. Excellent use of a wide range of supporting material.</t>
  </si>
  <si>
    <t>Demonstrates the ability to analyze
and synthesize, independent analysis, good use of a range of supportive material.</t>
  </si>
  <si>
    <t>Some observations, some supportive
evidence used.</t>
  </si>
  <si>
    <t>Lacks evidence of critical analysis,
poor use of supportive evidence.</t>
  </si>
  <si>
    <t>4) INDIVIDUAL REFLECTION</t>
  </si>
  <si>
    <t>5) Q &amp; A Forum</t>
  </si>
  <si>
    <t>The content includes a clear statement of purpose or theme and is creative, compelling and clearly written. A rich variety of supporting information in the video contributes to the understanding of the project’s main idea. Events and messages are presented in a logical order. Includes properly cited sources.</t>
  </si>
  <si>
    <t xml:space="preserve">Adapted from Marie Norman, Introduction to Anthropology, Carnegie Mellon University </t>
  </si>
  <si>
    <t xml:space="preserve">Organization                                                           </t>
  </si>
  <si>
    <t>Clarity</t>
  </si>
  <si>
    <t xml:space="preserve">Mechanics           </t>
  </si>
  <si>
    <t>Evidence used to support the central point is rich, detailed and well chosen.
Evidence sections employ appropriate illustrations and/or quotations.
The connection between argument and evidence is clearly and compellingly articulated in all cases.
(Where applicable) Important opposing evidence (i.e. evidence that might seem to contradict your argument) is considered and convincingly refuted.</t>
  </si>
  <si>
    <t>Evidence used to support the central point is well chosen, though not particularly rich or detailed.
The connection between argument and evidence is clearly articulated.
(Where applicable) Some opposing evidence is considered and refuted.</t>
  </si>
  <si>
    <t>Connection between argument and evidence is not clearly articulated in all cases. (and/or...)
(Where applicable) Consideration of opposing evidence is cursory or the evidence is not convincingly refuted.</t>
  </si>
  <si>
    <t>Evidence used does not clearly support the main argument. (and/or...)
(Where applicable) Important opposing evidence is ignored, thereby weakening the central argument.</t>
  </si>
  <si>
    <t>Wording is imprecise or ambiguous fairly often. (and/or...)
Sentence structure is often confusing.
(and/or...)
Quotations are not framed effectively in the text.</t>
  </si>
  <si>
    <t>Evidence (i) The implementation of solution to Project 1 Case-study (ii) Evaluation points based on related work evidance</t>
  </si>
  <si>
    <t xml:space="preserve">Discussion and  Conclusion </t>
  </si>
  <si>
    <t>Discussion and conclusions are not related to the literature
and findings
Is missing or cursory. (and/or...)
Repeats the topic paragraph more-or-less verbatim.</t>
  </si>
  <si>
    <t>Appropriate discussion and conclusions
which relate to the literature and findings
Synthesizes and brings closure but does not examine new perspectives or questions.</t>
  </si>
  <si>
    <t>Not all discussion and conclusions somewhat related to the literature and findings
Restates the same points as the topic paragraph without reframing them.
(and/or...)
Introduces new material rather than new perspectives.</t>
  </si>
  <si>
    <t>Note: This template is refined for the purpose of RTSE course (SCSJ4423) assessment, starting Session 2020/2021, Sem. 2</t>
  </si>
  <si>
    <t>Content (Solution implementation and  demo based on Project 1 case study) /Organization</t>
  </si>
  <si>
    <t>1) TECHNICAL REPORT</t>
  </si>
  <si>
    <t>3) DEMO VIDEO (CP solution demo )</t>
  </si>
  <si>
    <t xml:space="preserve">Follow Gibb's cycle - Description &amp; Feeling (AD3)           </t>
  </si>
  <si>
    <t xml:space="preserve">Follow Gibb's cycle - Evaluation &amp; Analysis (AD4)                                                                           </t>
  </si>
  <si>
    <t xml:space="preserve">Follow Gibb's cycle -Conclusion &amp; Action Plan                                               </t>
  </si>
  <si>
    <t xml:space="preserve">Provide a precise description of the event, the experience which presented a problem, a disrupted assumption, a question that arose. 
The reflection evaluates negatively, or positively, a range of elements: own capacity/ ability, confidence/insecurity, assumed or actual difficulty. </t>
  </si>
  <si>
    <t>Provide a basic description of the event, the experience which presented a problem, a disrupted assumption, a question that arose.
The reflection evaluates some negatively, or positively, a range of elements: own capacity/ ability, confidence/insecurity, assumed or actual difficulty</t>
  </si>
  <si>
    <t>There may be insufficient description and detail. The student may predominantly
reflect on other’s behaviours. 
May predominantly focus on positives. Lacks focus on own specific action or involvement and focuses on general related issue .</t>
  </si>
  <si>
    <t>There may not be a precise description mentioned, nor precise event that triggers the reflection</t>
  </si>
  <si>
    <t xml:space="preserve">Shows insight and depth of understanding by weaving several layers of knowledge claims: 
-concrete and contextualised details of the event
-discussion of personal beliefs/ hypothesis; 
- reference to specific and related academic literature, 
Expresses positive or negative judgements about own capacity, behaviour,  learning outcomes, friends’ behaviour/emotions, or feedback. Also evaluates both specific events and participants and more general knowledge and practices. </t>
  </si>
  <si>
    <t xml:space="preserve">Provide basic understanding by weaving several layers of knowledge claims: 
-concrete and contextualised details of the event
-discussion of personal beliefs/ hypothesis; 
- reference to specific and related academic literature, 
Expresses positive or negative judgements about own capacity, behaviour,  learning outcomes, friends’ behaviour/emotions, or feedback. Also evaluates both specific events and participants and more general knowledge and practices. </t>
  </si>
  <si>
    <t xml:space="preserve">Provide too short or divided into several incidents so that none are excavated in depth. 
Lacks focus on own specific action or involvement and focuses on general related issues rather than the precise case. 
There may be some positive or negative judgements regarding one’s own capacity, but these may then not be linked, explained, justified through precise reference or the literature. There may be a tendency to evaluate others rather than own behaviour </t>
  </si>
  <si>
    <t xml:space="preserve">Stage may be missing or this stage may simply be an extension and repetition of the critical incident stage with a brief mention of emotions or feelings (confused, worried, satisfied) but no further attempt to make one’s thinking about the event explicit and visible to the reader. The student may focus their evaluation entirely on others’ behaviour.
There may be no engagement with the literature, or if any, this may be too broad and irrelevant to the precise critical incident. </t>
  </si>
  <si>
    <t xml:space="preserve">Student synthesises lessons learnt in relation to their professional practice. 
Refers to a precise shift in their thinking and evaluates this change uses modals to express transformative behaviours </t>
  </si>
  <si>
    <t xml:space="preserve">Student reflects basic lessons learnt in relation to their professional practice. 
Refers to a basic shift in their thinking and evaluates this change uses modals to express transformative behaviours </t>
  </si>
  <si>
    <t>This stage may be very short. May allude to a potential change in future practice, with no precision or clear relation to the critical incident and excavation. 
May refer to others’ actions and potential for transformation rather than one’s own.</t>
  </si>
  <si>
    <t xml:space="preserve">Stage may be missing or irrelevant to the critical incident. </t>
  </si>
  <si>
    <t>Establishing
the report
context</t>
  </si>
  <si>
    <t>Report topic introduction, problem, scope and  aim is stated very clearly.
Manageable numbers of
objectives that is clear and aligned with the stated problem and aim.</t>
  </si>
  <si>
    <t>Report topic introduction, problem, scope,   aim  and objectives are stated but
one or more are not stated
in a clear and concise
manner</t>
  </si>
  <si>
    <t>Report aim is vaguely stated
while research objectives are
not stated</t>
  </si>
  <si>
    <t>Report goes beyond the assignment to explore the implications of arguments or evidence in new contexts or in particularly thoughtful, insightful, and/or original ways.
Report shows a nuanced grasp of anthropological principles and the ability to apply these principles with facility.</t>
  </si>
  <si>
    <t>Report fully meets the parameters of the assignment but does not exceed them.
(and/or...)
Report demonstrates a good grasp of anthropological principles but some awkwardness applying them.</t>
  </si>
  <si>
    <t>Report does not address some aspects of the assignment. (and/or...)
Report demonstrates a somewhat shaky grasp of anthropological principles.</t>
  </si>
  <si>
    <t>Report does not address the assignment.
(and/or...)
Report is inconsistent with anthropological principles (i.e. it makes or fails to challenge ethnocentric assumptions.)</t>
  </si>
  <si>
    <t>Effective discussion
and conclusions which relate to the literature and findings
Elegantly synthesizes and reframes key points from the Report.
Suggests new perspectives or questions relevant to the central argument, and brings closure.</t>
  </si>
  <si>
    <t>Organization of Report as a whole is logical and quickly apparent.
Connections among paragraphs are clearly articulated.
Transitions between paragraphs are smooth.
Every paragraph makes one distinct and coherent point, expressed in a clear topic sentence; the parts of each paragraph connect logically and persuasively, and internal transitions are smooth.</t>
  </si>
  <si>
    <t>Organization of Report as a whole is logical and apparent, but transitions between paragraphs are not consistently smooth.
Every paragraph makes one distinct and coherent point and, for the most part, the parts of each paragraph connect logically and effectively.
In all but a few cases, the paragraph’s point is expressed in a clear topic sentence.</t>
  </si>
  <si>
    <t>Organization of the Report as a whole can only be discerned with effort.
(and/or...)
Not all parts of the Report fit the organizational structure.
(and/or...)
Not all the parts of the Report are effectively integrated.
In a number of paragraphs, there is not a distinct or coherent point.
(and/or)
Topic sentences are missing or unclear in a number of paragraphs.
(and/or)
In a number of paragraphs, the parts do not connect logically.</t>
  </si>
  <si>
    <t>Organization of the Report as a whole is not logical or discernable.</t>
  </si>
  <si>
    <t>Throughout the Report, wording is precise and unambiguous.
Sentence structure is consistently clear and lucid.
Quotations are all framed effectively in the text (i.e. integrated properly in terms of both grammar and meaning) and explicated where necessary.</t>
  </si>
  <si>
    <t>Report is for the most part precisely worded and unambiguous.
Sentence structure is mostly clear.
Quotations are framed effectively in the text.</t>
  </si>
  <si>
    <t>Throughout the Report, wording is imprecise or ambiguous. (and/or...)
Sentence structure is consistently confusing.</t>
  </si>
  <si>
    <t>Report is clean and appropriately formatted.
There are no incomplete or run-on sentences.
Quotes are all properly attributed and cited.
There are virtually no spelling or grammatical errors.</t>
  </si>
  <si>
    <t>Report is appropriately formatted.
There are a few minor spelling or grammatical errors.
Quotes are all properly attributed and cited.</t>
  </si>
  <si>
    <t>Report is not properly formatted.
There are a number of spelling and grammatical errors. (and/or)
In a few places, quotes are not attributed and cited.</t>
  </si>
  <si>
    <t>Report is not follow format.
Report is unacceptably sloppy. (and/or...)
Quotes are frequently not attributed or improperly cited.</t>
  </si>
  <si>
    <t>Report problem and aim is too broad.
Report objectives are not aligned with stated problem.</t>
  </si>
  <si>
    <t>Use and Quality of References</t>
  </si>
  <si>
    <t>Compelling evidence from legitimate sources are given. Attribution is clear and fairly represented. References are primarily peer-reviewed professional report or other approved sources. Reader is confident that information and ideas can be trusted.</t>
  </si>
  <si>
    <t>Professionally legitimate sources are generally present and attribution is, for the most part, clear and fairly represented. Student made a good effort at citing sources. Majority of the references cited are from peer-reviewed or other approved  sources. Accuracy of some sources may not be verifiable but are generally regarded as legitimate. Minimal use of Wikipedia.</t>
  </si>
  <si>
    <t>Although attributions are occasionally given, many statements seem unsubstantiated. Sources of information are unclear. Most of the references are from sources that are not peer-reviewed. Accuracy of the material is unable to be substantiated.</t>
  </si>
  <si>
    <t>Student failed to cite sources. Very few references given throughout report even though the content clearly did not originate from the student. Virtually no professionally reliable sources. Random websites with no qualifications are references. The Wikipedia appeared to be the only source.</t>
  </si>
  <si>
    <t>Depth of analysis CP Problems &amp; solution</t>
  </si>
  <si>
    <t>Readability</t>
  </si>
  <si>
    <t>The code is exceptionally well organized and very easy to follow.</t>
  </si>
  <si>
    <t>The code is easy to read.</t>
  </si>
  <si>
    <t>The code is readable only by
someone who knows what it is supposed to be doing.</t>
  </si>
  <si>
    <t>The code is poorly organized and very difficult to read.</t>
  </si>
  <si>
    <t>The program works and meets all of the specifications.</t>
  </si>
  <si>
    <t>The program works and produces the
correct results and displays them correctly. It also meets most of the other specifications</t>
  </si>
  <si>
    <t>The program produces correct results but does not display them correctly.</t>
  </si>
  <si>
    <t>The program is producing incorrect results.</t>
  </si>
  <si>
    <t>All the proposed code was implemented, but deviated from the design or exhibited defects.</t>
  </si>
  <si>
    <t>Most of the proposed code was implemented as designed and with only minor defects.</t>
  </si>
  <si>
    <t>Little of the proposed code was implemented</t>
  </si>
  <si>
    <t xml:space="preserve">Specification (Solve the CP problem assigned)                                                    </t>
  </si>
  <si>
    <t>2) CODE &amp; IMPLEMENTATION</t>
  </si>
  <si>
    <t>All the proposed code was implemented as designed and without defects.</t>
  </si>
  <si>
    <t xml:space="preserve">Coding </t>
  </si>
  <si>
    <t>Implementation / Functionality</t>
  </si>
  <si>
    <t>The code is completely functional and responds correctly producing the correct outputs and or responses under all test cases.</t>
  </si>
  <si>
    <t>The program is mostly functional and responds correctly producing the correct outputs and or responses under most
test cases. There are minor problems with the program implementation</t>
  </si>
  <si>
    <t>The code is marginally functional with numerous errors. The code may respond correctly under certain circumstances,
but there are significant errors and/or incomplete code sections.</t>
  </si>
  <si>
    <t>The code is minimally functional with significant portions of the code missing or incomplete. The code is largely
nonresponsive to most test cases and/or inputs.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</si>
</sst>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0"/>
      <color theme="1"/>
      <name val="Arial"/>
      <family val="2"/>
    </font>
    <font>
      <u/>
      <sz val="12"/>
      <color theme="10"/>
      <name val="Calibri"/>
      <family val="2"/>
      <scheme val="minor"/>
    </font>
    <font>
      <u/>
      <sz val="12"/>
      <color theme="11"/>
      <name val="Calibri"/>
      <family val="2"/>
      <scheme val="minor"/>
    </font>
    <font>
      <sz val="10"/>
      <color theme="1"/>
      <name val="Arial"/>
      <family val="2"/>
    </font>
    <font>
      <sz val="10"/>
      <color rgb="FFFF0000"/>
      <name val="Arial"/>
      <family val="2"/>
    </font>
    <font>
      <b/>
      <sz val="10"/>
      <color rgb="FFFF0000"/>
      <name val="Arial"/>
      <family val="2"/>
    </font>
    <font>
      <sz val="12"/>
      <color theme="1"/>
      <name val="Calibri"/>
      <family val="2"/>
      <scheme val="minor"/>
    </font>
    <font>
      <b/>
      <sz val="10"/>
      <color rgb="FF000000"/>
      <name val="Arial"/>
      <family val="2"/>
    </font>
    <font>
      <sz val="10"/>
      <color rgb="FF000000"/>
      <name val="Arial"/>
      <family val="2"/>
    </font>
    <font>
      <b/>
      <sz val="10"/>
      <color rgb="FF000000"/>
      <name val="Arial"/>
      <family val="2"/>
    </font>
    <font>
      <sz val="10"/>
      <color rgb="FF000000"/>
      <name val="Arial"/>
      <family val="2"/>
    </font>
    <font>
      <b/>
      <sz val="14"/>
      <color theme="1"/>
      <name val="Arial"/>
      <family val="2"/>
    </font>
    <font>
      <b/>
      <sz val="14"/>
      <color rgb="FF000000"/>
      <name val="Arial"/>
      <family val="2"/>
    </font>
  </fonts>
  <fills count="7">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E2EFD9"/>
        <bgColor rgb="FFE2EFD9"/>
      </patternFill>
    </fill>
    <fill>
      <patternFill patternType="solid">
        <fgColor rgb="FFDEEAF6"/>
        <bgColor rgb="FFDEEAF6"/>
      </patternFill>
    </fill>
  </fills>
  <borders count="5">
    <border>
      <left/>
      <right/>
      <top/>
      <bottom/>
      <diagonal/>
    </border>
    <border>
      <left style="thin">
        <color auto="1"/>
      </left>
      <right style="thin">
        <color auto="1"/>
      </right>
      <top style="thin">
        <color auto="1"/>
      </top>
      <bottom style="thin">
        <color auto="1"/>
      </bottom>
      <diagonal/>
    </border>
    <border>
      <left/>
      <right/>
      <top style="thin">
        <color auto="1"/>
      </top>
      <bottom style="double">
        <color auto="1"/>
      </bottom>
      <diagonal/>
    </border>
    <border>
      <left style="thin">
        <color rgb="FF000000"/>
      </left>
      <right style="thin">
        <color rgb="FF000000"/>
      </right>
      <top style="thin">
        <color rgb="FF000000"/>
      </top>
      <bottom style="thin">
        <color rgb="FF000000"/>
      </bottom>
      <diagonal/>
    </border>
    <border>
      <left/>
      <right/>
      <top style="thin">
        <color rgb="FF000000"/>
      </top>
      <bottom style="double">
        <color rgb="FF000000"/>
      </bottom>
      <diagonal/>
    </border>
  </borders>
  <cellStyleXfs count="4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0" borderId="0"/>
  </cellStyleXfs>
  <cellXfs count="58">
    <xf numFmtId="0" fontId="0" fillId="0" borderId="0" xfId="0"/>
    <xf numFmtId="0" fontId="1" fillId="2" borderId="1" xfId="0" applyFont="1" applyFill="1" applyBorder="1" applyAlignment="1">
      <alignment horizontal="center" vertical="center" wrapText="1"/>
    </xf>
    <xf numFmtId="0" fontId="4" fillId="0" borderId="0" xfId="0" applyFont="1"/>
    <xf numFmtId="0" fontId="4" fillId="0" borderId="0" xfId="0" applyFont="1" applyAlignment="1">
      <alignment horizontal="center" vertical="top"/>
    </xf>
    <xf numFmtId="0" fontId="4" fillId="0" borderId="0" xfId="0" applyFont="1" applyAlignment="1">
      <alignment vertical="top"/>
    </xf>
    <xf numFmtId="0" fontId="4" fillId="0" borderId="0" xfId="0" applyFont="1" applyAlignment="1">
      <alignment vertical="top" wrapText="1"/>
    </xf>
    <xf numFmtId="0" fontId="4" fillId="0" borderId="0" xfId="0" applyFont="1" applyAlignment="1">
      <alignment wrapText="1"/>
    </xf>
    <xf numFmtId="0" fontId="4" fillId="0" borderId="2" xfId="0" applyFont="1" applyBorder="1" applyAlignment="1">
      <alignment horizontal="center" vertical="top"/>
    </xf>
    <xf numFmtId="0" fontId="4" fillId="0" borderId="0" xfId="0" applyFont="1" applyFill="1"/>
    <xf numFmtId="0" fontId="1" fillId="0" borderId="1" xfId="0" applyFont="1" applyBorder="1" applyAlignment="1">
      <alignment vertical="center" wrapText="1"/>
    </xf>
    <xf numFmtId="0" fontId="4" fillId="0"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2" xfId="0" applyFont="1" applyBorder="1" applyAlignment="1">
      <alignment horizontal="center" vertical="center"/>
    </xf>
    <xf numFmtId="9" fontId="5" fillId="0" borderId="0" xfId="0" applyNumberFormat="1" applyFont="1" applyAlignment="1">
      <alignment horizontal="center"/>
    </xf>
    <xf numFmtId="0" fontId="5" fillId="0" borderId="0" xfId="0" applyFont="1" applyAlignment="1">
      <alignment vertical="top"/>
    </xf>
    <xf numFmtId="0" fontId="5" fillId="0" borderId="0" xfId="0" applyFont="1"/>
    <xf numFmtId="2" fontId="1" fillId="4" borderId="2" xfId="0" applyNumberFormat="1" applyFont="1" applyFill="1" applyBorder="1" applyAlignment="1">
      <alignment horizontal="center"/>
    </xf>
    <xf numFmtId="0" fontId="5" fillId="0" borderId="0" xfId="0" applyFont="1" applyAlignment="1">
      <alignment horizontal="left" vertical="top"/>
    </xf>
    <xf numFmtId="0" fontId="5" fillId="0" borderId="0" xfId="0" applyFont="1" applyFill="1" applyAlignment="1">
      <alignment horizontal="left" vertical="top"/>
    </xf>
    <xf numFmtId="0" fontId="6" fillId="0" borderId="0" xfId="0" applyFont="1" applyAlignment="1">
      <alignment horizontal="left" vertical="center"/>
    </xf>
    <xf numFmtId="0" fontId="1" fillId="2" borderId="1" xfId="39" applyFont="1" applyFill="1" applyBorder="1" applyAlignment="1">
      <alignment horizontal="center" vertical="center" wrapText="1"/>
    </xf>
    <xf numFmtId="0" fontId="6" fillId="0" borderId="0" xfId="0" applyFont="1" applyAlignment="1">
      <alignment horizontal="left" vertical="center" wrapText="1"/>
    </xf>
    <xf numFmtId="0" fontId="9" fillId="0" borderId="3" xfId="0" applyFont="1" applyBorder="1" applyAlignment="1">
      <alignment horizontal="center" vertical="center" wrapText="1"/>
    </xf>
    <xf numFmtId="0" fontId="8" fillId="0" borderId="3" xfId="0" applyFont="1" applyBorder="1" applyAlignment="1">
      <alignment vertical="center" wrapText="1"/>
    </xf>
    <xf numFmtId="0" fontId="9" fillId="0" borderId="3" xfId="0" applyFont="1" applyBorder="1" applyAlignment="1">
      <alignment horizontal="left" vertical="top" wrapText="1"/>
    </xf>
    <xf numFmtId="1" fontId="9" fillId="6" borderId="3" xfId="0" applyNumberFormat="1" applyFont="1" applyFill="1" applyBorder="1" applyAlignment="1">
      <alignment horizontal="center" vertical="center"/>
    </xf>
    <xf numFmtId="1" fontId="9" fillId="0" borderId="3" xfId="0" applyNumberFormat="1" applyFont="1" applyBorder="1" applyAlignment="1">
      <alignment horizontal="center" vertical="center"/>
    </xf>
    <xf numFmtId="0" fontId="9" fillId="0" borderId="0" xfId="0" applyFont="1"/>
    <xf numFmtId="0" fontId="0" fillId="0" borderId="0" xfId="0" applyFont="1" applyAlignment="1"/>
    <xf numFmtId="0" fontId="10" fillId="5" borderId="3" xfId="0" applyFont="1" applyFill="1" applyBorder="1" applyAlignment="1">
      <alignment vertical="center"/>
    </xf>
    <xf numFmtId="0" fontId="10" fillId="5" borderId="3" xfId="0" applyFont="1" applyFill="1" applyBorder="1" applyAlignment="1">
      <alignment horizontal="center" vertical="center" wrapText="1"/>
    </xf>
    <xf numFmtId="0" fontId="11" fillId="0" borderId="3" xfId="0" applyFont="1" applyBorder="1" applyAlignment="1">
      <alignment horizontal="center" vertical="center" wrapText="1"/>
    </xf>
    <xf numFmtId="1" fontId="11" fillId="6" borderId="3" xfId="0" applyNumberFormat="1" applyFont="1" applyFill="1" applyBorder="1" applyAlignment="1">
      <alignment horizontal="center" vertical="center"/>
    </xf>
    <xf numFmtId="1" fontId="11" fillId="0" borderId="3" xfId="0" applyNumberFormat="1" applyFont="1" applyBorder="1" applyAlignment="1">
      <alignment horizontal="center" vertical="center"/>
    </xf>
    <xf numFmtId="0" fontId="5" fillId="0" borderId="0" xfId="0" applyFont="1" applyAlignment="1">
      <alignment horizontal="left" vertical="center"/>
    </xf>
    <xf numFmtId="0" fontId="11" fillId="0" borderId="0" xfId="0" applyFont="1"/>
    <xf numFmtId="1" fontId="11" fillId="0" borderId="4" xfId="0" applyNumberFormat="1" applyFont="1" applyBorder="1" applyAlignment="1">
      <alignment horizontal="center" vertical="center"/>
    </xf>
    <xf numFmtId="2" fontId="10" fillId="5" borderId="4" xfId="0" applyNumberFormat="1"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Alignment="1">
      <alignment vertical="center"/>
    </xf>
    <xf numFmtId="0" fontId="4" fillId="0" borderId="1" xfId="0" applyFont="1" applyBorder="1" applyAlignment="1">
      <alignment horizontal="center" vertical="center" wrapText="1"/>
    </xf>
    <xf numFmtId="1" fontId="4" fillId="0" borderId="1" xfId="0" applyNumberFormat="1" applyFont="1" applyBorder="1" applyAlignment="1">
      <alignment horizontal="center" vertical="center" wrapText="1"/>
    </xf>
    <xf numFmtId="1" fontId="4" fillId="3" borderId="1" xfId="0" applyNumberFormat="1" applyFont="1" applyFill="1" applyBorder="1" applyAlignment="1">
      <alignment horizontal="center" vertical="center"/>
    </xf>
    <xf numFmtId="1" fontId="4" fillId="0" borderId="1" xfId="0" applyNumberFormat="1" applyFont="1" applyBorder="1" applyAlignment="1">
      <alignment horizontal="center" vertical="center"/>
    </xf>
    <xf numFmtId="0" fontId="4" fillId="0" borderId="1" xfId="0" applyFont="1" applyBorder="1" applyAlignment="1">
      <alignment vertical="top" wrapText="1"/>
    </xf>
    <xf numFmtId="0" fontId="1" fillId="0" borderId="1" xfId="0" applyFont="1" applyFill="1" applyBorder="1" applyAlignment="1">
      <alignment vertical="center" wrapText="1"/>
    </xf>
    <xf numFmtId="1" fontId="4" fillId="0" borderId="2" xfId="0" applyNumberFormat="1" applyFont="1" applyBorder="1" applyAlignment="1">
      <alignment horizontal="center" vertical="center"/>
    </xf>
    <xf numFmtId="2" fontId="1" fillId="2" borderId="2" xfId="0" applyNumberFormat="1" applyFont="1" applyFill="1" applyBorder="1" applyAlignment="1">
      <alignment horizontal="center"/>
    </xf>
    <xf numFmtId="0" fontId="1" fillId="4" borderId="1" xfId="0" applyFont="1" applyFill="1" applyBorder="1" applyAlignment="1">
      <alignment vertical="center"/>
    </xf>
    <xf numFmtId="0" fontId="12" fillId="0" borderId="0" xfId="0" applyFont="1"/>
    <xf numFmtId="0" fontId="13" fillId="0" borderId="0" xfId="0" applyFont="1"/>
    <xf numFmtId="0" fontId="8" fillId="0" borderId="3" xfId="0" applyFont="1" applyBorder="1" applyAlignment="1">
      <alignment vertical="top" wrapText="1"/>
    </xf>
  </cellXfs>
  <cellStyles count="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Normal" xfId="0" builtinId="0"/>
    <cellStyle name="Normal 2" xfId="39" xr:uid="{00000000-0005-0000-0000-000027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0"/>
  <sheetViews>
    <sheetView tabSelected="1" zoomScale="120" zoomScaleNormal="120" zoomScalePageLayoutView="125" workbookViewId="0">
      <selection activeCell="A27" sqref="A27"/>
    </sheetView>
  </sheetViews>
  <sheetFormatPr baseColWidth="10" defaultColWidth="11.1640625" defaultRowHeight="13" x14ac:dyDescent="0.15"/>
  <cols>
    <col min="1" max="1" width="5.5" style="3" customWidth="1"/>
    <col min="2" max="2" width="17.83203125" style="2" customWidth="1"/>
    <col min="3" max="3" width="29.6640625" style="6" customWidth="1"/>
    <col min="4" max="5" width="31.1640625" style="6" customWidth="1"/>
    <col min="6" max="6" width="31" style="6" customWidth="1"/>
    <col min="7" max="7" width="7.6640625" style="2" customWidth="1"/>
    <col min="8" max="8" width="7.83203125" style="2" customWidth="1"/>
    <col min="9" max="9" width="7.33203125" style="2" customWidth="1"/>
    <col min="10" max="10" width="19" style="2" customWidth="1"/>
    <col min="11" max="16384" width="11.1640625" style="2"/>
  </cols>
  <sheetData>
    <row r="1" spans="1:10" ht="18" x14ac:dyDescent="0.2">
      <c r="A1" s="19"/>
      <c r="B1" s="55" t="s">
        <v>80</v>
      </c>
      <c r="C1" s="2"/>
      <c r="D1" s="2"/>
      <c r="E1" s="2"/>
      <c r="F1" s="2"/>
    </row>
    <row r="2" spans="1:10" x14ac:dyDescent="0.15">
      <c r="A2" s="19"/>
      <c r="C2" s="2"/>
      <c r="D2" s="2"/>
      <c r="E2" s="2"/>
      <c r="F2" s="2"/>
    </row>
    <row r="3" spans="1:10" ht="28" x14ac:dyDescent="0.15">
      <c r="A3" s="42" t="s">
        <v>1</v>
      </c>
      <c r="B3" s="43" t="s">
        <v>0</v>
      </c>
      <c r="C3" s="1" t="s">
        <v>4</v>
      </c>
      <c r="D3" s="1" t="s">
        <v>5</v>
      </c>
      <c r="E3" s="1" t="s">
        <v>9</v>
      </c>
      <c r="F3" s="1" t="s">
        <v>7</v>
      </c>
      <c r="G3" s="1" t="s">
        <v>2</v>
      </c>
      <c r="H3" s="1" t="s">
        <v>6</v>
      </c>
      <c r="I3" s="1" t="s">
        <v>3</v>
      </c>
      <c r="J3" s="23" t="s">
        <v>10</v>
      </c>
    </row>
    <row r="4" spans="1:10" s="8" customFormat="1" ht="134" customHeight="1" x14ac:dyDescent="0.15">
      <c r="A4" s="10">
        <v>1</v>
      </c>
      <c r="B4" s="9" t="s">
        <v>97</v>
      </c>
      <c r="C4" s="12" t="s">
        <v>98</v>
      </c>
      <c r="D4" s="12" t="s">
        <v>99</v>
      </c>
      <c r="E4" s="12" t="s">
        <v>117</v>
      </c>
      <c r="F4" s="12" t="s">
        <v>100</v>
      </c>
      <c r="G4" s="13">
        <v>3</v>
      </c>
      <c r="H4" s="14"/>
      <c r="I4" s="13">
        <f>G4*H4</f>
        <v>0</v>
      </c>
      <c r="J4" s="22"/>
    </row>
    <row r="5" spans="1:10" s="8" customFormat="1" ht="134" customHeight="1" x14ac:dyDescent="0.15">
      <c r="A5" s="10">
        <v>2</v>
      </c>
      <c r="B5" s="9" t="s">
        <v>123</v>
      </c>
      <c r="C5" s="12" t="s">
        <v>101</v>
      </c>
      <c r="D5" s="12" t="s">
        <v>102</v>
      </c>
      <c r="E5" s="12" t="s">
        <v>103</v>
      </c>
      <c r="F5" s="12" t="s">
        <v>104</v>
      </c>
      <c r="G5" s="13">
        <v>8</v>
      </c>
      <c r="H5" s="14"/>
      <c r="I5" s="13">
        <f>G5*H5</f>
        <v>0</v>
      </c>
      <c r="J5" s="22"/>
    </row>
    <row r="6" spans="1:10" ht="196" x14ac:dyDescent="0.15">
      <c r="A6" s="11">
        <v>3</v>
      </c>
      <c r="B6" s="9" t="s">
        <v>73</v>
      </c>
      <c r="C6" s="12" t="s">
        <v>68</v>
      </c>
      <c r="D6" s="12" t="s">
        <v>69</v>
      </c>
      <c r="E6" s="12" t="s">
        <v>70</v>
      </c>
      <c r="F6" s="12" t="s">
        <v>71</v>
      </c>
      <c r="G6" s="11">
        <v>10</v>
      </c>
      <c r="H6" s="15"/>
      <c r="I6" s="13">
        <f t="shared" ref="I6:I9" si="0">G6*H6</f>
        <v>0</v>
      </c>
      <c r="J6" s="21"/>
    </row>
    <row r="7" spans="1:10" ht="112" x14ac:dyDescent="0.15">
      <c r="A7" s="26">
        <v>4</v>
      </c>
      <c r="B7" s="27" t="s">
        <v>74</v>
      </c>
      <c r="C7" s="28" t="s">
        <v>105</v>
      </c>
      <c r="D7" s="28" t="s">
        <v>76</v>
      </c>
      <c r="E7" s="28" t="s">
        <v>77</v>
      </c>
      <c r="F7" s="28" t="s">
        <v>75</v>
      </c>
      <c r="G7" s="26">
        <v>5</v>
      </c>
      <c r="H7" s="29"/>
      <c r="I7" s="30">
        <f t="shared" si="0"/>
        <v>0</v>
      </c>
      <c r="J7" s="31"/>
    </row>
    <row r="8" spans="1:10" ht="229" customHeight="1" x14ac:dyDescent="0.15">
      <c r="A8" s="26">
        <v>5</v>
      </c>
      <c r="B8" s="27" t="s">
        <v>65</v>
      </c>
      <c r="C8" s="28" t="s">
        <v>106</v>
      </c>
      <c r="D8" s="28" t="s">
        <v>107</v>
      </c>
      <c r="E8" s="28" t="s">
        <v>108</v>
      </c>
      <c r="F8" s="28" t="s">
        <v>109</v>
      </c>
      <c r="G8" s="26">
        <v>4</v>
      </c>
      <c r="H8" s="29"/>
      <c r="I8" s="30">
        <f t="shared" si="0"/>
        <v>0</v>
      </c>
      <c r="J8" s="31"/>
    </row>
    <row r="9" spans="1:10" ht="126" x14ac:dyDescent="0.15">
      <c r="A9" s="26">
        <v>6</v>
      </c>
      <c r="B9" s="27" t="s">
        <v>66</v>
      </c>
      <c r="C9" s="28" t="s">
        <v>110</v>
      </c>
      <c r="D9" s="28" t="s">
        <v>111</v>
      </c>
      <c r="E9" s="28" t="s">
        <v>72</v>
      </c>
      <c r="F9" s="28" t="s">
        <v>112</v>
      </c>
      <c r="G9" s="26">
        <v>4</v>
      </c>
      <c r="H9" s="29"/>
      <c r="I9" s="30">
        <f t="shared" si="0"/>
        <v>0</v>
      </c>
      <c r="J9" s="31"/>
    </row>
    <row r="10" spans="1:10" ht="125" customHeight="1" x14ac:dyDescent="0.15">
      <c r="A10" s="26">
        <v>7</v>
      </c>
      <c r="B10" s="27" t="s">
        <v>67</v>
      </c>
      <c r="C10" s="28" t="s">
        <v>113</v>
      </c>
      <c r="D10" s="28" t="s">
        <v>114</v>
      </c>
      <c r="E10" s="28" t="s">
        <v>115</v>
      </c>
      <c r="F10" s="28" t="s">
        <v>116</v>
      </c>
      <c r="G10" s="26">
        <v>4</v>
      </c>
      <c r="H10" s="29"/>
      <c r="I10" s="30">
        <f t="shared" ref="I10" si="1">G10*H10</f>
        <v>0</v>
      </c>
      <c r="J10" s="31"/>
    </row>
    <row r="11" spans="1:10" ht="146" customHeight="1" x14ac:dyDescent="0.15">
      <c r="A11" s="26">
        <v>8</v>
      </c>
      <c r="B11" s="27" t="s">
        <v>118</v>
      </c>
      <c r="C11" s="28" t="s">
        <v>119</v>
      </c>
      <c r="D11" s="28" t="s">
        <v>120</v>
      </c>
      <c r="E11" s="28" t="s">
        <v>121</v>
      </c>
      <c r="F11" s="28" t="s">
        <v>122</v>
      </c>
      <c r="G11" s="26">
        <v>2</v>
      </c>
      <c r="H11" s="29"/>
      <c r="I11" s="30">
        <f>G11*H11</f>
        <v>0</v>
      </c>
      <c r="J11" s="31"/>
    </row>
    <row r="12" spans="1:10" ht="14" thickBot="1" x14ac:dyDescent="0.2">
      <c r="B12" s="4"/>
      <c r="C12" s="5"/>
      <c r="G12" s="7">
        <f>SUM(G4:G11)</f>
        <v>40</v>
      </c>
      <c r="H12" s="16">
        <f>SUM(H4:H11)</f>
        <v>0</v>
      </c>
      <c r="I12" s="7">
        <f>SUM(I4:I11)</f>
        <v>0</v>
      </c>
      <c r="J12" s="20">
        <f>I12/(4*G12)*5</f>
        <v>0</v>
      </c>
    </row>
    <row r="13" spans="1:10" ht="14" thickTop="1" x14ac:dyDescent="0.15">
      <c r="A13" s="19" t="s">
        <v>78</v>
      </c>
      <c r="C13" s="5"/>
      <c r="G13" s="19"/>
      <c r="J13" s="17">
        <v>0.05</v>
      </c>
    </row>
    <row r="14" spans="1:10" x14ac:dyDescent="0.15">
      <c r="A14" s="18" t="s">
        <v>8</v>
      </c>
      <c r="C14" s="5"/>
      <c r="J14" s="17"/>
    </row>
    <row r="15" spans="1:10" x14ac:dyDescent="0.15">
      <c r="A15" s="19" t="s">
        <v>64</v>
      </c>
      <c r="C15" s="2"/>
      <c r="D15" s="2"/>
      <c r="E15" s="2"/>
      <c r="F15" s="2"/>
    </row>
    <row r="16" spans="1:10" x14ac:dyDescent="0.15">
      <c r="A16" s="19"/>
      <c r="C16" s="2"/>
      <c r="D16" s="2"/>
      <c r="E16" s="2"/>
      <c r="F16" s="2"/>
    </row>
    <row r="17" spans="1:10" x14ac:dyDescent="0.15">
      <c r="A17" s="18"/>
      <c r="C17" s="5"/>
      <c r="G17" s="19"/>
      <c r="J17" s="17"/>
    </row>
    <row r="18" spans="1:10" ht="18" x14ac:dyDescent="0.2">
      <c r="A18" s="32"/>
      <c r="B18" s="56" t="s">
        <v>137</v>
      </c>
      <c r="C18" s="31"/>
      <c r="D18" s="31"/>
      <c r="E18" s="31"/>
      <c r="F18" s="31"/>
      <c r="G18" s="31"/>
      <c r="H18" s="31"/>
      <c r="I18" s="31"/>
      <c r="J18" s="17"/>
    </row>
    <row r="20" spans="1:10" ht="28" x14ac:dyDescent="0.15">
      <c r="A20" s="33" t="s">
        <v>1</v>
      </c>
      <c r="B20" s="34" t="s">
        <v>0</v>
      </c>
      <c r="C20" s="24" t="s">
        <v>4</v>
      </c>
      <c r="D20" s="24" t="s">
        <v>5</v>
      </c>
      <c r="E20" s="24" t="s">
        <v>9</v>
      </c>
      <c r="F20" s="24" t="s">
        <v>7</v>
      </c>
      <c r="G20" s="34" t="s">
        <v>2</v>
      </c>
      <c r="H20" s="34" t="s">
        <v>11</v>
      </c>
      <c r="I20" s="34" t="s">
        <v>3</v>
      </c>
      <c r="J20" s="25" t="s">
        <v>10</v>
      </c>
    </row>
    <row r="21" spans="1:10" ht="39" customHeight="1" x14ac:dyDescent="0.15">
      <c r="A21" s="35">
        <v>1</v>
      </c>
      <c r="B21" s="27" t="s">
        <v>139</v>
      </c>
      <c r="C21" s="28" t="s">
        <v>138</v>
      </c>
      <c r="D21" s="28" t="s">
        <v>133</v>
      </c>
      <c r="E21" s="28" t="s">
        <v>134</v>
      </c>
      <c r="F21" s="28" t="s">
        <v>135</v>
      </c>
      <c r="G21" s="35">
        <v>7</v>
      </c>
      <c r="H21" s="36"/>
      <c r="I21" s="37">
        <f t="shared" ref="I21:I24" si="2">G21*H21</f>
        <v>0</v>
      </c>
      <c r="J21" s="38"/>
    </row>
    <row r="22" spans="1:10" ht="76" customHeight="1" x14ac:dyDescent="0.15">
      <c r="A22" s="35">
        <v>2</v>
      </c>
      <c r="B22" s="27" t="s">
        <v>140</v>
      </c>
      <c r="C22" s="12" t="s">
        <v>141</v>
      </c>
      <c r="D22" s="12" t="s">
        <v>142</v>
      </c>
      <c r="E22" s="12" t="s">
        <v>143</v>
      </c>
      <c r="F22" s="12" t="s">
        <v>144</v>
      </c>
      <c r="G22" s="35">
        <v>7</v>
      </c>
      <c r="H22" s="36"/>
      <c r="I22" s="37"/>
      <c r="J22" s="38"/>
    </row>
    <row r="23" spans="1:10" ht="56" x14ac:dyDescent="0.15">
      <c r="A23" s="35">
        <v>3</v>
      </c>
      <c r="B23" s="27" t="s">
        <v>136</v>
      </c>
      <c r="C23" s="28" t="s">
        <v>129</v>
      </c>
      <c r="D23" s="28" t="s">
        <v>130</v>
      </c>
      <c r="E23" s="28" t="s">
        <v>131</v>
      </c>
      <c r="F23" s="28" t="s">
        <v>132</v>
      </c>
      <c r="G23" s="35">
        <v>8</v>
      </c>
      <c r="H23" s="36"/>
      <c r="I23" s="37">
        <f t="shared" si="2"/>
        <v>0</v>
      </c>
      <c r="J23" s="38"/>
    </row>
    <row r="24" spans="1:10" ht="42" x14ac:dyDescent="0.15">
      <c r="A24" s="35">
        <v>4</v>
      </c>
      <c r="B24" s="27" t="s">
        <v>124</v>
      </c>
      <c r="C24" s="28" t="s">
        <v>125</v>
      </c>
      <c r="D24" s="28" t="s">
        <v>126</v>
      </c>
      <c r="E24" s="28" t="s">
        <v>127</v>
      </c>
      <c r="F24" s="28" t="s">
        <v>128</v>
      </c>
      <c r="G24" s="35">
        <v>3</v>
      </c>
      <c r="H24" s="36"/>
      <c r="I24" s="37">
        <f t="shared" si="2"/>
        <v>0</v>
      </c>
      <c r="J24" s="38"/>
    </row>
    <row r="25" spans="1:10" ht="14" thickBot="1" x14ac:dyDescent="0.2">
      <c r="A25" s="19"/>
      <c r="B25" s="39"/>
      <c r="C25" s="39"/>
      <c r="D25" s="39"/>
      <c r="E25" s="39"/>
      <c r="F25" s="39"/>
      <c r="G25" s="40">
        <f>SUM(G21:G24)</f>
        <v>25</v>
      </c>
      <c r="H25" s="40">
        <f>SUM(H21:H24)</f>
        <v>0</v>
      </c>
      <c r="I25" s="40">
        <f>SUM(I21:I24)</f>
        <v>0</v>
      </c>
      <c r="J25" s="41">
        <f>I25/(4*G25)*5</f>
        <v>0</v>
      </c>
    </row>
    <row r="26" spans="1:10" ht="14" thickTop="1" x14ac:dyDescent="0.15">
      <c r="A26" s="19"/>
      <c r="B26" s="39"/>
      <c r="C26" s="39"/>
      <c r="D26" s="39"/>
      <c r="E26" s="39"/>
      <c r="F26" s="39"/>
      <c r="G26" s="39"/>
      <c r="H26" s="39"/>
      <c r="I26" s="39"/>
      <c r="J26" s="17">
        <v>0.05</v>
      </c>
    </row>
    <row r="27" spans="1:10" x14ac:dyDescent="0.15">
      <c r="A27" s="18"/>
      <c r="B27" s="39"/>
      <c r="C27" s="39"/>
      <c r="D27" s="39"/>
      <c r="E27" s="39"/>
      <c r="F27" s="39"/>
      <c r="G27" s="39"/>
      <c r="H27" s="39"/>
      <c r="I27" s="39"/>
      <c r="J27" s="39"/>
    </row>
    <row r="28" spans="1:10" x14ac:dyDescent="0.15">
      <c r="A28" s="18"/>
      <c r="B28" s="39"/>
      <c r="C28" s="39"/>
      <c r="D28" s="39"/>
      <c r="E28" s="39"/>
      <c r="F28" s="39"/>
      <c r="G28" s="39"/>
      <c r="H28" s="39"/>
      <c r="I28" s="39"/>
      <c r="J28" s="39"/>
    </row>
    <row r="29" spans="1:10" ht="18" x14ac:dyDescent="0.2">
      <c r="A29" s="32"/>
      <c r="B29" s="56" t="s">
        <v>81</v>
      </c>
      <c r="C29" s="31"/>
      <c r="D29" s="31"/>
      <c r="E29" s="31"/>
      <c r="F29" s="31"/>
      <c r="G29" s="31"/>
      <c r="H29" s="31"/>
      <c r="I29" s="31"/>
      <c r="J29" s="17"/>
    </row>
    <row r="31" spans="1:10" ht="28" x14ac:dyDescent="0.15">
      <c r="A31" s="33" t="s">
        <v>1</v>
      </c>
      <c r="B31" s="34" t="s">
        <v>0</v>
      </c>
      <c r="C31" s="24" t="s">
        <v>4</v>
      </c>
      <c r="D31" s="24" t="s">
        <v>5</v>
      </c>
      <c r="E31" s="24" t="s">
        <v>9</v>
      </c>
      <c r="F31" s="24" t="s">
        <v>7</v>
      </c>
      <c r="G31" s="34" t="s">
        <v>2</v>
      </c>
      <c r="H31" s="34" t="s">
        <v>11</v>
      </c>
      <c r="I31" s="34" t="s">
        <v>3</v>
      </c>
      <c r="J31" s="25" t="s">
        <v>10</v>
      </c>
    </row>
    <row r="32" spans="1:10" ht="39" customHeight="1" x14ac:dyDescent="0.15">
      <c r="A32" s="35">
        <v>1</v>
      </c>
      <c r="B32" s="27" t="s">
        <v>17</v>
      </c>
      <c r="C32" s="12" t="s">
        <v>25</v>
      </c>
      <c r="D32" s="12" t="s">
        <v>27</v>
      </c>
      <c r="E32" s="12" t="s">
        <v>28</v>
      </c>
      <c r="F32" s="12" t="s">
        <v>26</v>
      </c>
      <c r="G32" s="35">
        <v>2</v>
      </c>
      <c r="H32" s="36"/>
      <c r="I32" s="37">
        <f t="shared" ref="I32:I35" si="3">G32*H32</f>
        <v>0</v>
      </c>
      <c r="J32" s="38"/>
    </row>
    <row r="33" spans="1:10" ht="112" x14ac:dyDescent="0.15">
      <c r="A33" s="35">
        <v>2</v>
      </c>
      <c r="B33" s="27" t="s">
        <v>21</v>
      </c>
      <c r="C33" s="28" t="s">
        <v>18</v>
      </c>
      <c r="D33" s="28" t="s">
        <v>29</v>
      </c>
      <c r="E33" s="28" t="s">
        <v>19</v>
      </c>
      <c r="F33" s="28" t="s">
        <v>20</v>
      </c>
      <c r="G33" s="35">
        <v>4</v>
      </c>
      <c r="H33" s="36"/>
      <c r="I33" s="37">
        <f t="shared" si="3"/>
        <v>0</v>
      </c>
      <c r="J33" s="38"/>
    </row>
    <row r="34" spans="1:10" ht="98" x14ac:dyDescent="0.15">
      <c r="A34" s="35">
        <v>3</v>
      </c>
      <c r="B34" s="27" t="s">
        <v>34</v>
      </c>
      <c r="C34" s="28" t="s">
        <v>30</v>
      </c>
      <c r="D34" s="28" t="s">
        <v>31</v>
      </c>
      <c r="E34" s="28" t="s">
        <v>32</v>
      </c>
      <c r="F34" s="28" t="s">
        <v>33</v>
      </c>
      <c r="G34" s="35">
        <v>4</v>
      </c>
      <c r="H34" s="36"/>
      <c r="I34" s="37">
        <f t="shared" si="3"/>
        <v>0</v>
      </c>
      <c r="J34" s="38"/>
    </row>
    <row r="35" spans="1:10" ht="154" x14ac:dyDescent="0.15">
      <c r="A35" s="35">
        <v>4</v>
      </c>
      <c r="B35" s="27" t="s">
        <v>79</v>
      </c>
      <c r="C35" s="28" t="s">
        <v>63</v>
      </c>
      <c r="D35" s="28" t="s">
        <v>22</v>
      </c>
      <c r="E35" s="28" t="s">
        <v>23</v>
      </c>
      <c r="F35" s="28" t="s">
        <v>24</v>
      </c>
      <c r="G35" s="35">
        <v>10</v>
      </c>
      <c r="H35" s="36"/>
      <c r="I35" s="37">
        <f t="shared" si="3"/>
        <v>0</v>
      </c>
      <c r="J35" s="38"/>
    </row>
    <row r="36" spans="1:10" ht="14" thickBot="1" x14ac:dyDescent="0.2">
      <c r="A36" s="19"/>
      <c r="B36" s="39"/>
      <c r="C36" s="39"/>
      <c r="D36" s="39"/>
      <c r="E36" s="39"/>
      <c r="F36" s="39"/>
      <c r="G36" s="40">
        <f>SUM(G32:G35)</f>
        <v>20</v>
      </c>
      <c r="H36" s="40">
        <f>SUM(H32:H35)</f>
        <v>0</v>
      </c>
      <c r="I36" s="40">
        <f>SUM(I32:I35)</f>
        <v>0</v>
      </c>
      <c r="J36" s="41">
        <f>I36/(4*G36)*5</f>
        <v>0</v>
      </c>
    </row>
    <row r="37" spans="1:10" ht="14" thickTop="1" x14ac:dyDescent="0.15">
      <c r="A37" s="19"/>
      <c r="B37" s="39"/>
      <c r="C37" s="39"/>
      <c r="D37" s="39"/>
      <c r="E37" s="39"/>
      <c r="F37" s="39"/>
      <c r="G37" s="39"/>
      <c r="H37" s="39"/>
      <c r="I37" s="39"/>
      <c r="J37" s="17">
        <v>0.05</v>
      </c>
    </row>
    <row r="38" spans="1:10" x14ac:dyDescent="0.15">
      <c r="A38" s="18"/>
      <c r="B38" s="39"/>
      <c r="C38" s="39"/>
      <c r="D38" s="39"/>
      <c r="E38" s="39"/>
      <c r="F38" s="39"/>
      <c r="G38" s="39"/>
      <c r="H38" s="39"/>
      <c r="I38" s="39"/>
      <c r="J38" s="39"/>
    </row>
    <row r="39" spans="1:10" x14ac:dyDescent="0.15">
      <c r="A39" s="18"/>
      <c r="B39" s="39"/>
      <c r="C39" s="39"/>
      <c r="D39" s="39"/>
      <c r="E39" s="39"/>
      <c r="F39" s="39"/>
      <c r="G39" s="39"/>
      <c r="H39" s="39"/>
      <c r="I39" s="39"/>
      <c r="J39" s="39"/>
    </row>
    <row r="40" spans="1:10" x14ac:dyDescent="0.15">
      <c r="A40" s="18"/>
      <c r="B40" s="39"/>
      <c r="C40" s="39"/>
      <c r="D40" s="39"/>
      <c r="E40" s="39"/>
      <c r="F40" s="39"/>
      <c r="G40" s="39"/>
      <c r="H40" s="39"/>
      <c r="I40" s="39"/>
      <c r="J40" s="39"/>
    </row>
    <row r="41" spans="1:10" ht="18" x14ac:dyDescent="0.2">
      <c r="A41" s="32"/>
      <c r="B41" s="56" t="s">
        <v>61</v>
      </c>
      <c r="C41" s="31"/>
      <c r="D41" s="31"/>
      <c r="E41" s="31"/>
      <c r="F41" s="31"/>
      <c r="G41" s="31"/>
      <c r="H41" s="31"/>
      <c r="I41" s="31"/>
      <c r="J41" s="17"/>
    </row>
    <row r="43" spans="1:10" ht="28" x14ac:dyDescent="0.15">
      <c r="A43" s="33" t="s">
        <v>1</v>
      </c>
      <c r="B43" s="34" t="s">
        <v>0</v>
      </c>
      <c r="C43" s="24" t="s">
        <v>4</v>
      </c>
      <c r="D43" s="24" t="s">
        <v>5</v>
      </c>
      <c r="E43" s="24" t="s">
        <v>9</v>
      </c>
      <c r="F43" s="24" t="s">
        <v>7</v>
      </c>
      <c r="G43" s="34" t="s">
        <v>2</v>
      </c>
      <c r="H43" s="34" t="s">
        <v>11</v>
      </c>
      <c r="I43" s="34" t="s">
        <v>3</v>
      </c>
      <c r="J43" s="25" t="s">
        <v>10</v>
      </c>
    </row>
    <row r="44" spans="1:10" ht="126" x14ac:dyDescent="0.15">
      <c r="A44" s="35">
        <v>1</v>
      </c>
      <c r="B44" s="57" t="s">
        <v>82</v>
      </c>
      <c r="C44" s="12" t="s">
        <v>85</v>
      </c>
      <c r="D44" s="12" t="s">
        <v>86</v>
      </c>
      <c r="E44" s="12" t="s">
        <v>87</v>
      </c>
      <c r="F44" s="12" t="s">
        <v>88</v>
      </c>
      <c r="G44" s="35">
        <v>4</v>
      </c>
      <c r="H44" s="36"/>
      <c r="I44" s="37">
        <f>G44*H44</f>
        <v>0</v>
      </c>
      <c r="J44" s="38"/>
    </row>
    <row r="45" spans="1:10" ht="238" x14ac:dyDescent="0.15">
      <c r="A45" s="35">
        <v>2</v>
      </c>
      <c r="B45" s="57" t="s">
        <v>83</v>
      </c>
      <c r="C45" s="28" t="s">
        <v>89</v>
      </c>
      <c r="D45" s="28" t="s">
        <v>90</v>
      </c>
      <c r="E45" s="28" t="s">
        <v>91</v>
      </c>
      <c r="F45" s="28" t="s">
        <v>92</v>
      </c>
      <c r="G45" s="35">
        <v>4</v>
      </c>
      <c r="H45" s="36"/>
      <c r="I45" s="37">
        <f t="shared" ref="I45:I48" si="4">G45*H45</f>
        <v>0</v>
      </c>
      <c r="J45" s="38"/>
    </row>
    <row r="46" spans="1:10" ht="112" x14ac:dyDescent="0.15">
      <c r="A46" s="35">
        <v>3</v>
      </c>
      <c r="B46" s="57" t="s">
        <v>84</v>
      </c>
      <c r="C46" s="28" t="s">
        <v>93</v>
      </c>
      <c r="D46" s="28" t="s">
        <v>94</v>
      </c>
      <c r="E46" s="28" t="s">
        <v>95</v>
      </c>
      <c r="F46" s="28" t="s">
        <v>96</v>
      </c>
      <c r="G46" s="35">
        <v>4</v>
      </c>
      <c r="H46" s="36"/>
      <c r="I46" s="37">
        <f t="shared" si="4"/>
        <v>0</v>
      </c>
      <c r="J46" s="38"/>
    </row>
    <row r="47" spans="1:10" ht="84" x14ac:dyDescent="0.15">
      <c r="A47" s="35">
        <v>4</v>
      </c>
      <c r="B47" s="27" t="s">
        <v>36</v>
      </c>
      <c r="C47" s="28" t="s">
        <v>35</v>
      </c>
      <c r="D47" s="28" t="s">
        <v>37</v>
      </c>
      <c r="E47" s="28" t="s">
        <v>38</v>
      </c>
      <c r="F47" s="28" t="s">
        <v>44</v>
      </c>
      <c r="G47" s="35">
        <v>4</v>
      </c>
      <c r="H47" s="36"/>
      <c r="I47" s="37">
        <f t="shared" si="4"/>
        <v>0</v>
      </c>
      <c r="J47" s="38"/>
    </row>
    <row r="48" spans="1:10" ht="70" x14ac:dyDescent="0.15">
      <c r="A48" s="35">
        <v>5</v>
      </c>
      <c r="B48" s="27" t="s">
        <v>43</v>
      </c>
      <c r="C48" s="28" t="s">
        <v>39</v>
      </c>
      <c r="D48" s="28" t="s">
        <v>40</v>
      </c>
      <c r="E48" s="28" t="s">
        <v>41</v>
      </c>
      <c r="F48" s="28" t="s">
        <v>42</v>
      </c>
      <c r="G48" s="35">
        <v>4</v>
      </c>
      <c r="H48" s="36"/>
      <c r="I48" s="37">
        <f t="shared" si="4"/>
        <v>0</v>
      </c>
      <c r="J48" s="38"/>
    </row>
    <row r="49" spans="1:13" ht="14" thickBot="1" x14ac:dyDescent="0.2">
      <c r="A49" s="19"/>
      <c r="B49" s="39"/>
      <c r="C49" s="39"/>
      <c r="D49" s="39"/>
      <c r="E49" s="39"/>
      <c r="F49" s="39"/>
      <c r="G49" s="40">
        <f>SUM(G44:G48)</f>
        <v>20</v>
      </c>
      <c r="H49" s="40">
        <f>SUM(H44:H48)</f>
        <v>0</v>
      </c>
      <c r="I49" s="40">
        <f>SUM(I44:I48)</f>
        <v>0</v>
      </c>
      <c r="J49" s="41">
        <f>I49/(4*G49)*3</f>
        <v>0</v>
      </c>
    </row>
    <row r="50" spans="1:13" ht="14" thickTop="1" x14ac:dyDescent="0.15">
      <c r="B50" s="39"/>
      <c r="C50" s="39"/>
      <c r="D50" s="39"/>
      <c r="E50" s="39"/>
      <c r="F50" s="39"/>
      <c r="G50" s="39"/>
      <c r="H50" s="39"/>
      <c r="I50" s="39"/>
      <c r="J50" s="17">
        <v>0.03</v>
      </c>
    </row>
    <row r="51" spans="1:13" ht="18" x14ac:dyDescent="0.2">
      <c r="B51" s="56" t="s">
        <v>62</v>
      </c>
      <c r="C51" s="39"/>
      <c r="D51" s="39"/>
      <c r="E51" s="39"/>
      <c r="F51" s="39"/>
      <c r="G51" s="39"/>
      <c r="H51" s="39"/>
      <c r="I51" s="39"/>
      <c r="J51" s="17"/>
    </row>
    <row r="53" spans="1:13" s="45" customFormat="1" ht="31" customHeight="1" x14ac:dyDescent="0.2">
      <c r="A53" s="54" t="s">
        <v>1</v>
      </c>
      <c r="B53" s="43" t="s">
        <v>0</v>
      </c>
      <c r="C53" s="1" t="s">
        <v>4</v>
      </c>
      <c r="D53" s="1" t="s">
        <v>5</v>
      </c>
      <c r="E53" s="1" t="s">
        <v>9</v>
      </c>
      <c r="F53" s="1" t="s">
        <v>7</v>
      </c>
      <c r="G53" s="1" t="s">
        <v>12</v>
      </c>
      <c r="H53" s="1" t="s">
        <v>11</v>
      </c>
      <c r="I53" s="1" t="s">
        <v>3</v>
      </c>
      <c r="J53" s="44"/>
      <c r="K53" s="44"/>
      <c r="L53" s="44"/>
      <c r="M53" s="44"/>
    </row>
    <row r="54" spans="1:13" ht="56" x14ac:dyDescent="0.15">
      <c r="A54" s="46">
        <v>1</v>
      </c>
      <c r="B54" s="51" t="s">
        <v>50</v>
      </c>
      <c r="C54" s="5" t="s">
        <v>45</v>
      </c>
      <c r="D54" s="50" t="s">
        <v>48</v>
      </c>
      <c r="E54" s="50" t="s">
        <v>46</v>
      </c>
      <c r="F54" s="50" t="s">
        <v>47</v>
      </c>
      <c r="G54" s="47">
        <v>4</v>
      </c>
      <c r="H54" s="48"/>
      <c r="I54" s="49">
        <f t="shared" ref="I54:I57" si="5">G54*H54</f>
        <v>0</v>
      </c>
    </row>
    <row r="55" spans="1:13" ht="70" x14ac:dyDescent="0.15">
      <c r="A55" s="46">
        <v>2</v>
      </c>
      <c r="B55" s="51" t="s">
        <v>13</v>
      </c>
      <c r="C55" s="50" t="s">
        <v>14</v>
      </c>
      <c r="D55" s="50" t="s">
        <v>15</v>
      </c>
      <c r="E55" s="50" t="s">
        <v>16</v>
      </c>
      <c r="F55" s="50" t="s">
        <v>49</v>
      </c>
      <c r="G55" s="47">
        <v>4</v>
      </c>
      <c r="H55" s="48"/>
      <c r="I55" s="49">
        <f t="shared" si="5"/>
        <v>0</v>
      </c>
    </row>
    <row r="56" spans="1:13" ht="56" x14ac:dyDescent="0.15">
      <c r="A56" s="46">
        <v>3</v>
      </c>
      <c r="B56" s="51" t="s">
        <v>56</v>
      </c>
      <c r="C56" s="50" t="s">
        <v>57</v>
      </c>
      <c r="D56" s="50" t="s">
        <v>58</v>
      </c>
      <c r="E56" s="50" t="s">
        <v>59</v>
      </c>
      <c r="F56" s="50" t="s">
        <v>60</v>
      </c>
      <c r="G56" s="47">
        <v>5</v>
      </c>
      <c r="H56" s="48"/>
      <c r="I56" s="49"/>
    </row>
    <row r="57" spans="1:13" ht="56" x14ac:dyDescent="0.15">
      <c r="A57" s="46">
        <v>4</v>
      </c>
      <c r="B57" s="51" t="s">
        <v>51</v>
      </c>
      <c r="C57" s="50" t="s">
        <v>52</v>
      </c>
      <c r="D57" s="50" t="s">
        <v>53</v>
      </c>
      <c r="E57" s="50" t="s">
        <v>54</v>
      </c>
      <c r="F57" s="50" t="s">
        <v>55</v>
      </c>
      <c r="G57" s="47">
        <v>2</v>
      </c>
      <c r="H57" s="48"/>
      <c r="I57" s="49">
        <f t="shared" si="5"/>
        <v>0</v>
      </c>
    </row>
    <row r="58" spans="1:13" ht="14" thickBot="1" x14ac:dyDescent="0.2">
      <c r="A58" s="2"/>
      <c r="C58" s="2"/>
      <c r="D58" s="2"/>
      <c r="E58" s="2"/>
      <c r="F58" s="2"/>
      <c r="G58" s="52">
        <f>SUM(G54:G57)</f>
        <v>15</v>
      </c>
      <c r="H58" s="52">
        <f>SUM(H54:H57)</f>
        <v>0</v>
      </c>
      <c r="I58" s="52">
        <f>SUM(I54:I57)</f>
        <v>0</v>
      </c>
      <c r="J58" s="53">
        <f>I58/(4*G58)*2</f>
        <v>0</v>
      </c>
    </row>
    <row r="59" spans="1:13" ht="14" thickTop="1" x14ac:dyDescent="0.15">
      <c r="A59" s="19"/>
      <c r="C59" s="2"/>
      <c r="D59" s="2"/>
      <c r="E59" s="2"/>
      <c r="F59" s="2"/>
      <c r="J59" s="17">
        <v>0.02</v>
      </c>
    </row>
    <row r="60" spans="1:13" x14ac:dyDescent="0.15">
      <c r="A60" s="19"/>
      <c r="C60" s="2"/>
      <c r="D60" s="2"/>
      <c r="E60" s="2"/>
      <c r="F60" s="2"/>
      <c r="G60" s="19"/>
    </row>
  </sheetData>
  <pageMargins left="0.75" right="0.75" top="1" bottom="1" header="0.5" footer="0.5"/>
  <pageSetup paperSize="9"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Group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2017-03-22T02:46:38Z</dcterms:created>
  <dcterms:modified xsi:type="dcterms:W3CDTF">2022-05-22T07:06:17Z</dcterms:modified>
</cp:coreProperties>
</file>