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5DBFDC23-7944-4882-8640-7E56D7BD9C30}" xr6:coauthVersionLast="47" xr6:coauthVersionMax="47" xr10:uidLastSave="{00000000-0000-0000-0000-000000000000}"/>
  <bookViews>
    <workbookView xWindow="-120" yWindow="-120" windowWidth="29040" windowHeight="15720" activeTab="2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A16" i="4" l="1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<sst xmlns="http://schemas.openxmlformats.org/spreadsheetml/2006/main" count="71" uniqueCount="31">
  <si>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</si>
  <si>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</si>
  <si>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</si>
  <si>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</si>
  <si>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</si>
  <si>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</si>
  <si>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</si>
  <si>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</si>
  <si>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</si>
  <si>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</si>
  <si>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</si>
  <si>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</si>
  <si>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</si>
  <si>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</si>
  <si>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</si>
  <si>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</si>
  <si>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</si>
  <si>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</si>
  <si>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</si>
  <si>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</si>
  <si>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</si>
  <si>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</si>
  <si>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</si>
  <si>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</si>
  <si>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</si>
  <si>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</si>
  <si>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</si>
  <si>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</si>
  <si>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</si>
  <si>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</si>
  <si>
    <t>2/110/2022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</si>
</sst>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44">
      <calculatedColumnFormula>SUM(E:E)/SUM(C:C)</calculatedColumnFormula>
    </tableColumn>
    <tableColumn id="5" xr3:uid="{C7A78AE0-C52D-4CAE-9B35-F5D84483F210}" name="Giá bán TB" dataDxfId="43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42" dataDxfId="41">
  <autoFilter ref="I2:K3" xr:uid="{D91734C1-F5C3-4088-9E30-A2AFD0C3E614}"/>
  <tableColumns count="3">
    <tableColumn id="4" xr3:uid="{D72643F7-EED7-4E81-9F58-347AF5E979B9}" name="Giá  mua TB" dataDxfId="40">
      <calculatedColumnFormula>SUM(E:E)/SUM(C:C)</calculatedColumnFormula>
    </tableColumn>
    <tableColumn id="5" xr3:uid="{DE4EB4CA-9450-48A8-B492-EBF9C660C360}" name="Giá bán TB" dataDxfId="39">
      <calculatedColumnFormula>SUM(H:H)/SUM(F:F)</calculatedColumnFormula>
    </tableColumn>
    <tableColumn id="2" xr3:uid="{4D55E233-AB86-4FBB-AFA0-8D1853CF6059}" name="Tổng coin hiện có" dataDxfId="38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37" dataDxfId="36">
  <autoFilter ref="I2:K3" xr:uid="{DB2FBFF5-A15A-46AF-81C6-43762B4EAD45}"/>
  <tableColumns count="3">
    <tableColumn id="4" xr3:uid="{18D134A8-EBC7-48AB-8322-320A4709A367}" name="Giá  mua TB" dataDxfId="35">
      <calculatedColumnFormula>SUM(E:E)/SUM(C:C)</calculatedColumnFormula>
    </tableColumn>
    <tableColumn id="5" xr3:uid="{1B8A8D36-89C2-4BC5-A1BE-CD2DDD939826}" name="Giá bán TB" dataDxfId="34">
      <calculatedColumnFormula>SUM(H:H)/SUM(F:F)</calculatedColumnFormula>
    </tableColumn>
    <tableColumn id="2" xr3:uid="{0320BD3C-CDA8-482D-B94C-B2B3B36795DC}" name="0" dataDxfId="33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32" dataDxfId="31" totalsRowDxfId="30">
  <autoFilter ref="I2:K3" xr:uid="{9982DBDD-C1EE-4754-B4C5-41E841454ADC}"/>
  <tableColumns count="3">
    <tableColumn id="4" xr3:uid="{12E381FF-1160-4565-8EE7-8EDD007F24AB}" name="Giá  mua TB" dataDxfId="29" totalsRowDxfId="28">
      <calculatedColumnFormula>SUM(E:E)/SUM(C:C)</calculatedColumnFormula>
    </tableColumn>
    <tableColumn id="5" xr3:uid="{C838B77E-0F74-4F0D-9560-62300F96B8EA}" name="Giá bán TB" dataDxfId="27" totalsRowDxfId="26">
      <calculatedColumnFormula>SUM(H:H)/SUM(F:F)</calculatedColumnFormula>
    </tableColumn>
    <tableColumn id="1" xr3:uid="{9B524F9F-14F6-4C17-94B9-496B48261678}" name="Tổng coin hiện có" dataDxfId="25" totalsRowDxfId="24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7</v>
      </c>
      <c r="B1" s="2" t="s">
        <v>10</v>
      </c>
    </row>
    <row r="2" spans="1:2" x14ac:dyDescent="0.25">
      <c r="A2" t="s">
        <v>8</v>
      </c>
      <c r="B2" s="6" t="s">
        <v>9</v>
      </c>
    </row>
    <row r="3" spans="1:2" x14ac:dyDescent="0.25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5" x14ac:dyDescent="0.25"/>
  <cols>
    <col min="1" max="1" width="8.85546875" style="9"/>
    <col min="2" max="2" width="16.7109375" customWidth="1"/>
    <col min="3" max="3" width="16.7109375" style="12" customWidth="1"/>
    <col min="4" max="5" width="14.7109375" customWidth="1"/>
    <col min="6" max="6" width="32.140625" customWidth="1"/>
  </cols>
  <sheetData>
    <row r="1" spans="1:6" x14ac:dyDescent="0.25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25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25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6"/>
  <sheetViews>
    <sheetView tabSelected="1" zoomScale="190" zoomScaleNormal="190" workbookViewId="0">
      <pane ySplit="3" topLeftCell="A4" activePane="bottomLeft" state="frozen"/>
      <selection pane="bottomLeft" activeCell="G11" sqref="G11"/>
    </sheetView>
  </sheetViews>
  <sheetFormatPr defaultRowHeight="15" x14ac:dyDescent="0.25"/>
  <cols>
    <col min="1" max="1" width="8.85546875" style="9"/>
    <col min="2" max="2" width="19.140625" style="9" customWidth="1"/>
    <col min="3" max="3" width="14.28515625" style="20" customWidth="1"/>
    <col min="4" max="8" width="8.85546875" style="20"/>
    <col min="9" max="9" width="13" style="20" bestFit="1" customWidth="1"/>
    <col min="10" max="10" width="10.85546875" style="20" bestFit="1" customWidth="1"/>
    <col min="11" max="11" width="13.140625" customWidth="1"/>
    <col min="12" max="13" width="19.140625" customWidth="1"/>
  </cols>
  <sheetData>
    <row r="1" spans="1:14" ht="26.25" x14ac:dyDescent="0.25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25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25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3.1087382577549496</v>
      </c>
      <c r="J3" s="23" t="e">
        <f>SUM(H:H)/SUM(F:F)</f>
        <v>#DIV/0!</v>
      </c>
      <c r="K3">
        <f>SUM(C:C) - SUM(F:F)</f>
        <v>295.94000000000005</v>
      </c>
    </row>
    <row r="4" spans="1:14" s="15" customFormat="1" x14ac:dyDescent="0.25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25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25">
      <c r="A6" s="9">
        <f t="shared" ref="A6:A11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25">
      <c r="A7" s="9">
        <f>A6+1</f>
        <v>4</v>
      </c>
      <c r="B7" s="50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25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25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25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25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25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25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25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25">
      <c r="A15" s="9">
        <f t="shared" si="1"/>
        <v>12</v>
      </c>
    </row>
    <row r="16" spans="1:14" x14ac:dyDescent="0.25">
      <c r="A16" s="9">
        <f t="shared" ref="A13:A16" si="2">A15+1</f>
        <v>13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23" priority="28">
      <formula>"&gt;0"</formula>
    </cfRule>
  </conditionalFormatting>
  <conditionalFormatting sqref="K4">
    <cfRule type="expression" dxfId="22" priority="27">
      <formula>"&gt;0"</formula>
    </cfRule>
  </conditionalFormatting>
  <conditionalFormatting sqref="K4">
    <cfRule type="expression" dxfId="21" priority="23">
      <formula>K4&lt;0</formula>
    </cfRule>
    <cfRule type="expression" dxfId="20" priority="24">
      <formula>K4&gt;0</formula>
    </cfRule>
  </conditionalFormatting>
  <conditionalFormatting sqref="I3">
    <cfRule type="expression" dxfId="19" priority="3">
      <formula>I3&lt;#REF!</formula>
    </cfRule>
    <cfRule type="expression" dxfId="18" priority="4">
      <formula>I3&gt;#REF!</formula>
    </cfRule>
  </conditionalFormatting>
  <conditionalFormatting sqref="J3">
    <cfRule type="expression" dxfId="17" priority="25">
      <formula>J3&lt;I3</formula>
    </cfRule>
    <cfRule type="expression" dxfId="16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5546875" defaultRowHeight="15" x14ac:dyDescent="0.25"/>
  <cols>
    <col min="1" max="1" width="8.85546875" style="46"/>
    <col min="2" max="2" width="9.7109375" style="37" bestFit="1" customWidth="1"/>
    <col min="3" max="16384" width="8.85546875" style="29"/>
  </cols>
  <sheetData>
    <row r="1" spans="1:11" ht="26.25" x14ac:dyDescent="0.25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25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25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25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25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25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A8" s="45">
        <f t="shared" si="0"/>
        <v>5</v>
      </c>
    </row>
    <row r="9" spans="1:11" x14ac:dyDescent="0.25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15" priority="1">
      <formula>I3&lt;#REF!</formula>
    </cfRule>
    <cfRule type="expression" dxfId="14" priority="2">
      <formula>I3&gt;#REF!</formula>
    </cfRule>
  </conditionalFormatting>
  <conditionalFormatting sqref="J3">
    <cfRule type="expression" dxfId="13" priority="5">
      <formula>J3&lt;I3</formula>
    </cfRule>
    <cfRule type="expression" dxfId="12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pane ySplit="3" topLeftCell="A4" activePane="bottomLeft" state="frozen"/>
      <selection pane="bottomLeft" activeCell="G9" sqref="G9"/>
    </sheetView>
  </sheetViews>
  <sheetFormatPr defaultColWidth="8.85546875" defaultRowHeight="15" x14ac:dyDescent="0.25"/>
  <cols>
    <col min="1" max="1" width="8.85546875" style="45"/>
    <col min="2" max="2" width="10.5703125" style="43" customWidth="1"/>
    <col min="3" max="3" width="11.28515625" style="29" customWidth="1"/>
    <col min="4" max="8" width="8.85546875" style="29"/>
    <col min="9" max="9" width="13" style="29" bestFit="1" customWidth="1"/>
    <col min="10" max="10" width="10.85546875" style="29" bestFit="1" customWidth="1"/>
    <col min="11" max="12" width="19.140625" style="29" customWidth="1"/>
    <col min="13" max="16384" width="8.85546875" style="29"/>
  </cols>
  <sheetData>
    <row r="1" spans="1:13" ht="26.25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25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25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0.26362910256477184</v>
      </c>
      <c r="J3" s="34" t="e">
        <f>SUM(H:H)/SUM(F:F)</f>
        <v>#DIV/0!</v>
      </c>
      <c r="K3" s="29">
        <f>SUM(C:C)</f>
        <v>2298.6840000000002</v>
      </c>
    </row>
    <row r="4" spans="1:13" s="36" customFormat="1" x14ac:dyDescent="0.25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25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25">
      <c r="A6" s="45">
        <f t="shared" ref="A6:A11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25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25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25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25">
      <c r="A10" s="45">
        <f t="shared" si="0"/>
        <v>7</v>
      </c>
      <c r="B10" s="42"/>
      <c r="C10" s="28"/>
      <c r="D10" s="28"/>
      <c r="E10" s="28"/>
      <c r="F10" s="28"/>
      <c r="G10" s="28"/>
      <c r="H10" s="28"/>
    </row>
    <row r="11" spans="1:13" x14ac:dyDescent="0.25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11" priority="1">
      <formula>I3&lt;#REF!</formula>
    </cfRule>
    <cfRule type="expression" dxfId="10" priority="2">
      <formula>I3&gt;#REF!</formula>
    </cfRule>
  </conditionalFormatting>
  <conditionalFormatting sqref="J3">
    <cfRule type="expression" dxfId="9" priority="5">
      <formula>J3&lt;I3</formula>
    </cfRule>
    <cfRule type="expression" dxfId="8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zoomScale="190" zoomScaleNormal="190" workbookViewId="0">
      <pane ySplit="3" topLeftCell="A4" activePane="bottomLeft" state="frozen"/>
      <selection pane="bottomLeft" activeCell="G17" sqref="G17"/>
    </sheetView>
  </sheetViews>
  <sheetFormatPr defaultColWidth="8.85546875" defaultRowHeight="15" x14ac:dyDescent="0.25"/>
  <cols>
    <col min="1" max="1" width="8.85546875" style="45"/>
    <col min="2" max="2" width="19.140625" style="37" customWidth="1"/>
    <col min="3" max="3" width="14.28515625" style="29" customWidth="1"/>
    <col min="4" max="8" width="8.85546875" style="29"/>
    <col min="9" max="9" width="13" style="29" bestFit="1" customWidth="1"/>
    <col min="10" max="10" width="10.85546875" style="29" bestFit="1" customWidth="1"/>
    <col min="11" max="11" width="13.140625" style="29" customWidth="1"/>
    <col min="12" max="13" width="19.140625" style="29" customWidth="1"/>
    <col min="14" max="16384" width="8.85546875" style="29"/>
  </cols>
  <sheetData>
    <row r="1" spans="1:14" ht="26.25" x14ac:dyDescent="0.25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25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25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9.4257596813997008E-2</v>
      </c>
      <c r="J3" s="34" t="e">
        <f>SUM(H:H)/SUM(F:F)</f>
        <v>#DIV/0!</v>
      </c>
      <c r="K3" s="28">
        <f>SUM(C:C) - SUM(F:F)</f>
        <v>6078.8734210006296</v>
      </c>
      <c r="L3" s="28"/>
    </row>
    <row r="4" spans="1:14" s="36" customFormat="1" x14ac:dyDescent="0.25">
      <c r="A4" s="51">
        <v>1</v>
      </c>
      <c r="B4" s="35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25">
      <c r="A5" s="52">
        <f>A4+1</f>
        <v>2</v>
      </c>
      <c r="B5" s="49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25">
      <c r="A6" s="52">
        <f t="shared" ref="A6:A16" si="1">A5+1</f>
        <v>3</v>
      </c>
      <c r="B6" s="49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25">
      <c r="A7" s="52">
        <f t="shared" si="1"/>
        <v>4</v>
      </c>
      <c r="B7" s="49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25">
      <c r="A8" s="52">
        <f t="shared" si="1"/>
        <v>5</v>
      </c>
      <c r="B8" s="49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25">
      <c r="A9" s="52">
        <f t="shared" si="1"/>
        <v>6</v>
      </c>
      <c r="B9" s="49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25">
      <c r="A10" s="52">
        <f t="shared" si="1"/>
        <v>7</v>
      </c>
      <c r="B10" s="49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25">
      <c r="A11" s="52">
        <f t="shared" si="1"/>
        <v>8</v>
      </c>
      <c r="B11" s="65" t="s">
        <v>30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25">
      <c r="A12" s="52">
        <f t="shared" si="1"/>
        <v>9</v>
      </c>
      <c r="B12" s="65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25">
      <c r="A13" s="52">
        <f t="shared" si="1"/>
        <v>10</v>
      </c>
      <c r="B13" s="65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25">
      <c r="A14" s="52">
        <f t="shared" si="1"/>
        <v>11</v>
      </c>
      <c r="B14" s="65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25">
      <c r="A15" s="52">
        <f t="shared" si="1"/>
        <v>12</v>
      </c>
      <c r="B15" s="49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4" x14ac:dyDescent="0.25">
      <c r="A16" s="52">
        <f t="shared" si="1"/>
        <v>13</v>
      </c>
      <c r="B16" s="49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7" priority="7">
      <formula>"&gt;0"</formula>
    </cfRule>
  </conditionalFormatting>
  <conditionalFormatting sqref="K4">
    <cfRule type="expression" dxfId="6" priority="6">
      <formula>"&gt;0"</formula>
    </cfRule>
  </conditionalFormatting>
  <conditionalFormatting sqref="K4">
    <cfRule type="expression" dxfId="5" priority="3">
      <formula>K4&lt;0</formula>
    </cfRule>
    <cfRule type="expression" dxfId="4" priority="4">
      <formula>K4&gt;0</formula>
    </cfRule>
  </conditionalFormatting>
  <conditionalFormatting sqref="I3">
    <cfRule type="expression" dxfId="3" priority="1">
      <formula>I3&lt;#REF!</formula>
    </cfRule>
    <cfRule type="expression" dxfId="2" priority="2">
      <formula>I3&gt;#REF!</formula>
    </cfRule>
  </conditionalFormatting>
  <conditionalFormatting sqref="J3">
    <cfRule type="expression" dxfId="1" priority="5">
      <formula>J3&lt;I3</formula>
    </cfRule>
    <cfRule type="expression" dxfId="0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5" x14ac:dyDescent="0.25"/>
  <cols>
    <col min="1" max="1" width="11" bestFit="1" customWidth="1"/>
  </cols>
  <sheetData>
    <row r="1" spans="1:1" x14ac:dyDescent="0.25">
      <c r="A1" s="1"/>
    </row>
    <row r="2" spans="1:1" x14ac:dyDescent="0.25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2022-02-18T01:50:09Z</dcterms:modified>
</cp:coreProperties>
</file>