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7AE3A026-565C-4121-B76E-31F11415AE7C}" xr6:coauthVersionLast="47" xr6:coauthVersionMax="47" xr10:uidLastSave="{00000000-0000-0000-0000-000000000000}"/>
  <bookViews>
    <workbookView xWindow="-108" yWindow="-108" windowWidth="23256" windowHeight="12456" activeTab="5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0" l="1"/>
  <c r="A14" i="10"/>
  <c r="A15" i="10"/>
  <c r="A16" i="10"/>
  <c r="A12" i="4"/>
  <c r="A13" i="4" s="1"/>
  <c r="A14" i="4" s="1"/>
  <c r="A15" i="4" s="1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K3" i="10" s="1"/>
  <c r="A5" i="10"/>
  <c r="A6" i="10" s="1"/>
  <c r="A7" i="10" s="1"/>
  <c r="A8" i="10" s="1"/>
  <c r="A9" i="10" s="1"/>
  <c r="A10" i="10" s="1"/>
  <c r="A11" i="10" s="1"/>
  <c r="A12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7" i="4" s="1"/>
  <c r="A8" i="4" s="1"/>
  <c r="A9" i="4" s="1"/>
  <c r="A10" i="4" s="1"/>
  <c r="A11" i="4" s="1"/>
  <c r="A3" i="3"/>
  <c r="I3" i="10" l="1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<sst xmlns="http://schemas.openxmlformats.org/spreadsheetml/2006/main" count="71" uniqueCount="31">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</sst>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2" dataDxfId="0" totalsRowDxfId="1">
  <autoFilter ref="I2:K3" xr:uid="{9982DBDD-C1EE-4754-B4C5-41E841454ADC}"/>
  <tableColumns count="3">
    <tableColumn id="4" xr3:uid="{12E381FF-1160-4565-8EE7-8EDD007F24AB}" name="Giá  mua TB" dataDxfId="8" totalsRowDxfId="7">
      <calculatedColumnFormula>SUM(E:E)/SUM(C:C)</calculatedColumnFormula>
    </tableColumn>
    <tableColumn id="5" xr3:uid="{C838B77E-0F74-4F0D-9560-62300F96B8EA}" name="Giá bán TB" dataDxfId="6" totalsRowDxfId="5">
      <calculatedColumnFormula>SUM(H:H)/SUM(F:F)</calculatedColumnFormula>
    </tableColumn>
    <tableColumn id="1" xr3:uid="{9B524F9F-14F6-4C17-94B9-496B48261678}" name="Tổng coin hiện có" dataDxfId="4" totalsRowDxfId="3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5"/>
  <sheetViews>
    <sheetView zoomScale="190" zoomScaleNormal="190" workbookViewId="0">
      <pane ySplit="3" topLeftCell="A8" activePane="bottomLeft" state="frozen"/>
      <selection pane="bottomLeft" activeCell="G11" sqref="G11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0" t="s">
        <v>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7"/>
      <c r="M1" s="7"/>
      <c r="N1" s="7"/>
    </row>
    <row r="2" spans="1:14" x14ac:dyDescent="0.3">
      <c r="A2" s="52" t="s">
        <v>24</v>
      </c>
      <c r="B2" s="52" t="s">
        <v>6</v>
      </c>
      <c r="C2" s="53" t="s">
        <v>0</v>
      </c>
      <c r="D2" s="53"/>
      <c r="E2" s="53"/>
      <c r="F2" s="54" t="s">
        <v>1</v>
      </c>
      <c r="G2" s="54"/>
      <c r="H2" s="54"/>
      <c r="I2" s="21" t="s">
        <v>18</v>
      </c>
      <c r="J2" s="22" t="s">
        <v>19</v>
      </c>
      <c r="K2" t="s">
        <v>28</v>
      </c>
    </row>
    <row r="3" spans="1:14" x14ac:dyDescent="0.3">
      <c r="A3" s="52"/>
      <c r="B3" s="52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3.3080874031513887</v>
      </c>
      <c r="J3" s="23" t="e">
        <f>SUM(H:H)/SUM(F:F)</f>
        <v>#DIV/0!</v>
      </c>
      <c r="K3">
        <f>SUM(C:C) - SUM(F:F)</f>
        <v>229.73999999999998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1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:A10" si="0">A5+1</f>
        <v>3</v>
      </c>
      <c r="B6" s="51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 t="shared" si="0"/>
        <v>4</v>
      </c>
      <c r="B7" s="48">
        <v>44600</v>
      </c>
      <c r="C7" s="19">
        <v>40.799999999999997</v>
      </c>
      <c r="D7" s="18">
        <v>2.4500000000000002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si="0"/>
        <v>5</v>
      </c>
      <c r="B8" s="25">
        <v>44601</v>
      </c>
      <c r="C8" s="19">
        <v>7</v>
      </c>
      <c r="D8" s="19">
        <v>2.83</v>
      </c>
      <c r="E8" s="19">
        <v>20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0"/>
        <v>6</v>
      </c>
      <c r="B9" s="25">
        <v>44602</v>
      </c>
      <c r="C9" s="19">
        <v>7.2</v>
      </c>
      <c r="D9" s="19">
        <v>2.75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0"/>
        <v>7</v>
      </c>
      <c r="B10" s="25">
        <v>44603</v>
      </c>
      <c r="C10" s="19">
        <v>7.4</v>
      </c>
      <c r="D10" s="19">
        <v>2.7</v>
      </c>
      <c r="E10" s="19">
        <v>20</v>
      </c>
      <c r="F10" s="19"/>
      <c r="G10" s="19"/>
      <c r="H10" s="19"/>
    </row>
    <row r="11" spans="1:14" x14ac:dyDescent="0.3">
      <c r="A11" s="9">
        <f>A10+1</f>
        <v>8</v>
      </c>
      <c r="B11" s="25">
        <v>44604</v>
      </c>
      <c r="C11" s="19">
        <v>8</v>
      </c>
      <c r="D11" s="19">
        <v>2.5</v>
      </c>
      <c r="E11" s="19">
        <v>20</v>
      </c>
      <c r="F11" s="19"/>
      <c r="G11" s="19"/>
      <c r="H11" s="19"/>
    </row>
    <row r="12" spans="1:14" x14ac:dyDescent="0.3">
      <c r="A12" s="9">
        <f t="shared" ref="A12:A15" si="1">A11+1</f>
        <v>9</v>
      </c>
      <c r="B12" s="8">
        <v>44606</v>
      </c>
      <c r="C12" s="19">
        <v>16.2</v>
      </c>
      <c r="D12" s="19">
        <v>2.4500000000000002</v>
      </c>
      <c r="E12" s="19">
        <v>40</v>
      </c>
      <c r="F12" s="19"/>
      <c r="G12" s="19"/>
      <c r="H12" s="19"/>
    </row>
    <row r="13" spans="1:14" x14ac:dyDescent="0.3">
      <c r="A13" s="9">
        <f t="shared" si="1"/>
        <v>10</v>
      </c>
    </row>
    <row r="14" spans="1:14" x14ac:dyDescent="0.3">
      <c r="A14" s="9">
        <f t="shared" si="1"/>
        <v>11</v>
      </c>
    </row>
    <row r="15" spans="1:14" x14ac:dyDescent="0.3">
      <c r="A15" s="9">
        <f t="shared" si="1"/>
        <v>12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5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x14ac:dyDescent="0.3">
      <c r="A2" s="56" t="s">
        <v>24</v>
      </c>
      <c r="B2" s="57" t="s">
        <v>6</v>
      </c>
      <c r="C2" s="58" t="s">
        <v>0</v>
      </c>
      <c r="D2" s="58"/>
      <c r="E2" s="58"/>
      <c r="F2" s="59" t="s">
        <v>1</v>
      </c>
      <c r="G2" s="59"/>
      <c r="H2" s="59"/>
      <c r="I2" s="31" t="s">
        <v>18</v>
      </c>
      <c r="J2" s="32" t="s">
        <v>19</v>
      </c>
      <c r="K2" s="29" t="s">
        <v>28</v>
      </c>
    </row>
    <row r="3" spans="1:11" x14ac:dyDescent="0.3">
      <c r="A3" s="56"/>
      <c r="B3" s="57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pane ySplit="3" topLeftCell="A4" activePane="bottomLeft" state="frozen"/>
      <selection pane="bottomLeft" activeCell="G9" sqref="G9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2187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5" t="s">
        <v>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30"/>
      <c r="M1" s="30"/>
    </row>
    <row r="2" spans="1:13" x14ac:dyDescent="0.3">
      <c r="A2" s="56" t="s">
        <v>24</v>
      </c>
      <c r="B2" s="61" t="s">
        <v>6</v>
      </c>
      <c r="C2" s="58" t="s">
        <v>0</v>
      </c>
      <c r="D2" s="58"/>
      <c r="E2" s="58"/>
      <c r="F2" s="59" t="s">
        <v>1</v>
      </c>
      <c r="G2" s="59"/>
      <c r="H2" s="59"/>
      <c r="I2" s="31" t="s">
        <v>18</v>
      </c>
      <c r="J2" s="32" t="s">
        <v>19</v>
      </c>
      <c r="K2" s="29" t="s">
        <v>29</v>
      </c>
    </row>
    <row r="3" spans="1:13" x14ac:dyDescent="0.3">
      <c r="A3" s="56"/>
      <c r="B3" s="61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0.26362910256477184</v>
      </c>
      <c r="J3" s="34" t="e">
        <f>SUM(H:H)/SUM(F:F)</f>
        <v>#DIV/0!</v>
      </c>
      <c r="K3" s="29">
        <f>SUM(C:C)</f>
        <v>2298.6840000000002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60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0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42"/>
      <c r="C10" s="28"/>
      <c r="D10" s="28"/>
      <c r="E10" s="28"/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tabSelected="1" zoomScale="190" zoomScaleNormal="190" workbookViewId="0">
      <pane ySplit="3" topLeftCell="A13" activePane="bottomLeft" state="frozen"/>
      <selection pane="bottomLeft" activeCell="G17" sqref="G17"/>
    </sheetView>
  </sheetViews>
  <sheetFormatPr defaultColWidth="8.88671875" defaultRowHeight="14.4" x14ac:dyDescent="0.3"/>
  <cols>
    <col min="1" max="1" width="8.88671875" style="45"/>
    <col min="2" max="2" width="19.109375" style="37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30"/>
      <c r="N1" s="30"/>
    </row>
    <row r="2" spans="1:14" x14ac:dyDescent="0.3">
      <c r="A2" s="56" t="s">
        <v>24</v>
      </c>
      <c r="B2" s="57" t="s">
        <v>6</v>
      </c>
      <c r="C2" s="58" t="s">
        <v>0</v>
      </c>
      <c r="D2" s="58"/>
      <c r="E2" s="58"/>
      <c r="F2" s="59" t="s">
        <v>1</v>
      </c>
      <c r="G2" s="59"/>
      <c r="H2" s="59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6"/>
      <c r="B3" s="57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9.4257596813997008E-2</v>
      </c>
      <c r="J3" s="34" t="e">
        <f>SUM(H:H)/SUM(F:F)</f>
        <v>#DIV/0!</v>
      </c>
      <c r="K3" s="28">
        <f>SUM(C:C) - SUM(F:F)</f>
        <v>6078.8734210006296</v>
      </c>
      <c r="L3" s="28"/>
    </row>
    <row r="4" spans="1:14" s="36" customFormat="1" x14ac:dyDescent="0.3">
      <c r="A4" s="63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64">
        <f>A4+1</f>
        <v>2</v>
      </c>
      <c r="B5" s="49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64">
        <f t="shared" ref="A6:A16" si="1">A5+1</f>
        <v>3</v>
      </c>
      <c r="B6" s="49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64">
        <f t="shared" si="1"/>
        <v>4</v>
      </c>
      <c r="B7" s="49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64">
        <f t="shared" si="1"/>
        <v>5</v>
      </c>
      <c r="B8" s="49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64">
        <f t="shared" si="1"/>
        <v>6</v>
      </c>
      <c r="B9" s="49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64">
        <f t="shared" si="1"/>
        <v>7</v>
      </c>
      <c r="B10" s="49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64">
        <f t="shared" si="1"/>
        <v>8</v>
      </c>
      <c r="B11" s="62" t="s">
        <v>30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64">
        <f t="shared" si="1"/>
        <v>9</v>
      </c>
      <c r="B12" s="62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64">
        <f t="shared" si="1"/>
        <v>10</v>
      </c>
      <c r="B13" s="62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64">
        <f t="shared" si="1"/>
        <v>11</v>
      </c>
      <c r="B14" s="62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64">
        <f t="shared" si="1"/>
        <v>12</v>
      </c>
      <c r="B15" s="49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4" x14ac:dyDescent="0.3">
      <c r="A16" s="64">
        <f t="shared" si="1"/>
        <v>13</v>
      </c>
      <c r="B16" s="49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2022-02-17T16:19:09Z</dcterms:modified>
</cp:coreProperties>
</file>