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Expense Activity" sheetId="1" r:id="rId1"/>
  </sheets>
  <calcPr calcId="152511"/>
</workbook>
</file>

<file path=xl/calcChain.xml><?xml version="1.0" encoding="utf-8"?>
<calcChain xmlns="http://schemas.openxmlformats.org/spreadsheetml/2006/main">
  <c r="E88" i="1" l="1"/>
  <c r="D88" i="1"/>
  <c r="C88" i="1"/>
  <c r="H88" i="1"/>
  <c r="F88" i="1" l="1"/>
</calcChain>
</file>

<file path=xl/comments1.xml><?xml version="1.0" encoding="utf-8"?>
<comments xmlns="http://schemas.openxmlformats.org/spreadsheetml/2006/main">
  <authors>
    <author>Author</author>
  </authors>
  <commentList>
    <comment ref="D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Meezan bank EN power engineering </t>
        </r>
      </text>
    </comment>
  </commentList>
</comments>
</file>

<file path=xl/sharedStrings.xml><?xml version="1.0" encoding="utf-8"?>
<sst xmlns="http://schemas.openxmlformats.org/spreadsheetml/2006/main" count="102" uniqueCount="99">
  <si>
    <t xml:space="preserve">SYSTECH ENGINEERING MULTAN REGION </t>
  </si>
  <si>
    <t>Current Account (Expense for Activity for ABL-FBL &amp;Others)</t>
  </si>
  <si>
    <t>Kehrorlalison UPS( repairig from karachi )</t>
  </si>
  <si>
    <t xml:space="preserve">Sailiry to Electritian joining date 15-10-18 </t>
  </si>
  <si>
    <t>DG khan DG New installation and foundation</t>
  </si>
  <si>
    <t>Fatehpur DG Shiftling,installation and foundation</t>
  </si>
  <si>
    <t>Jhang DG shiftling,installation and foundation</t>
  </si>
  <si>
    <t>Dehligate Alternator winding and AVR Card</t>
  </si>
  <si>
    <t>Send cash to Shamshad sb through easy jazz cash</t>
  </si>
  <si>
    <t>DG Khan DG shiftling (Pending from bank end)</t>
  </si>
  <si>
    <t>Kehrorlalison DG shiftling and foundation</t>
  </si>
  <si>
    <t>Budlahsons Genset installation, foundation&amp;ats transport</t>
  </si>
  <si>
    <t>Dehligate DG shiftling and foundation</t>
  </si>
  <si>
    <t>Chowk Aazam DG shiftling and foundation</t>
  </si>
  <si>
    <t>Layya Genset shiftling and foundation</t>
  </si>
  <si>
    <t xml:space="preserve">Jahanian faysal bank Genset installation </t>
  </si>
  <si>
    <t xml:space="preserve">Model town c bahawalpur abl complete installation </t>
  </si>
  <si>
    <t>Jalalpurpir wala faysal bank installation</t>
  </si>
  <si>
    <t>Taunsa faysal bank installation with purchase new wire</t>
  </si>
  <si>
    <t>abl walaitabad battery replaced 100 amp</t>
  </si>
  <si>
    <t>DG khan pak chowk Genset shiftling with foundation</t>
  </si>
  <si>
    <t>Kot chutta abl Battery 100 amp replace with transport</t>
  </si>
  <si>
    <t>Model town abl DG khan battery 100 amp replace with transport</t>
  </si>
  <si>
    <t>Kot Addu Genset shiftling with foundation</t>
  </si>
  <si>
    <t>Received sailiries 75000+22000=</t>
  </si>
  <si>
    <t>sailiry and expense amount</t>
  </si>
  <si>
    <t xml:space="preserve">sailiry </t>
  </si>
  <si>
    <t>Peer mahal genset installation visit with transport</t>
  </si>
  <si>
    <t>Kabirwala abl two Batteries 120 amp replaced with transport</t>
  </si>
  <si>
    <t>Gulshan market static charger</t>
  </si>
  <si>
    <t>DG khan abl  genset connection</t>
  </si>
  <si>
    <t>Taunsa Ats pannel fb wire 4 meter and control wire</t>
  </si>
  <si>
    <t>Peer mahal fb corrective visit auto issue</t>
  </si>
  <si>
    <t>Muzaffer garh abl  battery replaced 135 amp with transport</t>
  </si>
  <si>
    <t>kot Aduu battery 100 amp  abl replaced with transport</t>
  </si>
  <si>
    <t xml:space="preserve">DG khan azmat road  abl module avr etc hour meter purchase </t>
  </si>
  <si>
    <t>faysal bank taunsa ats pannel problem</t>
  </si>
  <si>
    <t xml:space="preserve">DHQ Bakhar 100 kva installation </t>
  </si>
  <si>
    <t>DG khan abl diffence battery 100 amp</t>
  </si>
  <si>
    <t>Mehmood kot abl  battery 120 amp and corrective visit</t>
  </si>
  <si>
    <t>Abl sui gas chowk multan battery 120 amp replaced</t>
  </si>
  <si>
    <t xml:space="preserve">DG khan abl oil sender </t>
  </si>
  <si>
    <t>Budlasanth abl preventive</t>
  </si>
  <si>
    <t>Jahanian faysal bank preventive</t>
  </si>
  <si>
    <t xml:space="preserve">Jalalpur faysal bank preventive </t>
  </si>
  <si>
    <t>Bahawalpur model town c abl preventive visit</t>
  </si>
  <si>
    <t>Abl DG khan oil sender module setting</t>
  </si>
  <si>
    <t>faysal bank taunsa New Genset installation</t>
  </si>
  <si>
    <t>Abl chowk shah abbas multan battey 120 amp replaced</t>
  </si>
  <si>
    <t>Abl sanawan genset foundation and installation</t>
  </si>
  <si>
    <t>DHQ Muzaffer garh installaton with coolant</t>
  </si>
  <si>
    <t>DHQ Khanewal installation with coolant</t>
  </si>
  <si>
    <t>DHQ Toba Taik singh installation with coolant</t>
  </si>
  <si>
    <t>Electritian sailiry</t>
  </si>
  <si>
    <t xml:space="preserve">sailiry electritian </t>
  </si>
  <si>
    <t xml:space="preserve">DHQ Vehari preventive maintenance </t>
  </si>
  <si>
    <t>DHQ Layya Preventive maintenance</t>
  </si>
  <si>
    <t>Faysal bank peer mahal preventive and corrective visit</t>
  </si>
  <si>
    <t xml:space="preserve">Faysal bank Buch villas visit </t>
  </si>
  <si>
    <t>DHQ Muzaffer garh corrective visit</t>
  </si>
  <si>
    <t>Abl univeristy road corrective visit</t>
  </si>
  <si>
    <t>Dubai chowk abl Bahawalpur corrective visit</t>
  </si>
  <si>
    <t>DHQ mian wali preventive visit</t>
  </si>
  <si>
    <t xml:space="preserve">Abl multan cant corrective visit self </t>
  </si>
  <si>
    <t>27-02-2019</t>
  </si>
  <si>
    <t>28-02-2019</t>
  </si>
  <si>
    <t>22-11-2018</t>
  </si>
  <si>
    <t>19-12-2018</t>
  </si>
  <si>
    <t>`</t>
  </si>
  <si>
    <t>26-04-2019</t>
  </si>
  <si>
    <t>24-04-2019</t>
  </si>
  <si>
    <t>22-04-2019</t>
  </si>
  <si>
    <t>29-03-2019</t>
  </si>
  <si>
    <t>28-03-2019</t>
  </si>
  <si>
    <t>27-03-2019</t>
  </si>
  <si>
    <t>26-03-2019</t>
  </si>
  <si>
    <t>21-03-2019</t>
  </si>
  <si>
    <t>15-03-2019</t>
  </si>
  <si>
    <t>18/01/2019</t>
  </si>
  <si>
    <t>FB Peer Mehal</t>
  </si>
  <si>
    <t>DHQ Bhukker</t>
  </si>
  <si>
    <t>ABL Boraywala New Genset Installation</t>
  </si>
  <si>
    <t>DATE</t>
  </si>
  <si>
    <t>COST OF JOB</t>
  </si>
  <si>
    <t>DUE DATE</t>
  </si>
  <si>
    <t>APPROVAL AMOUNT</t>
  </si>
  <si>
    <t>Faisal Bank, Buch Villas, Multan (Installation)</t>
  </si>
  <si>
    <t>AMOUNT SENT BY SES KHI</t>
  </si>
  <si>
    <t>UNCLEARED AMOUNT</t>
  </si>
  <si>
    <t>Faisal Bank, Taunsa (PM)</t>
  </si>
  <si>
    <t>ABL, D.G.Khan (Defence Society PM)</t>
  </si>
  <si>
    <t>NARATION/DESCRIPTION</t>
  </si>
  <si>
    <t>PAYMENT ROUTE THROUGH PRIME OR DIRECT</t>
  </si>
  <si>
    <t>ABL D.G. Khan (Defence Society Corrective Visit)</t>
  </si>
  <si>
    <t>Electrician Salary for the Month of April-2019</t>
  </si>
  <si>
    <t>Electrician Salary for the Month of March-2019</t>
  </si>
  <si>
    <t>Electrician Salary for the Month of May-2019</t>
  </si>
  <si>
    <t>Total</t>
  </si>
  <si>
    <t>Expense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</si>
</sst>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/mm/yyyy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  <font>
      <b/>
      <sz val="11"/>
      <color indexed="8"/>
      <name val="Tahoma"/>
      <family val="2"/>
    </font>
    <font>
      <b/>
      <sz val="20"/>
      <color indexed="8"/>
      <name val="Century Gothic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scheme val="minor"/>
    </font>
    <font>
      <sz val="10"/>
      <color theme="0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0" applyNumberFormat="1" applyFont="1" applyFill="1" applyBorder="1" applyAlignment="1" applyProtection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5" fontId="2" fillId="0" borderId="1" xfId="1" applyNumberFormat="1" applyFont="1" applyBorder="1" applyAlignment="1">
      <alignment horizontal="right" vertical="center"/>
    </xf>
    <xf numFmtId="165" fontId="2" fillId="0" borderId="1" xfId="1" applyNumberFormat="1" applyFont="1" applyFill="1" applyBorder="1" applyAlignment="1">
      <alignment horizontal="right" vertical="center"/>
    </xf>
    <xf numFmtId="165" fontId="2" fillId="0" borderId="1" xfId="1" applyNumberFormat="1" applyFont="1" applyFill="1" applyBorder="1" applyAlignment="1" applyProtection="1">
      <alignment horizontal="right" vertical="center" wrapText="1"/>
    </xf>
    <xf numFmtId="165" fontId="2" fillId="0" borderId="1" xfId="1" applyNumberFormat="1" applyFont="1" applyFill="1" applyBorder="1" applyAlignment="1" applyProtection="1">
      <alignment horizontal="right" vertical="center"/>
    </xf>
    <xf numFmtId="165" fontId="2" fillId="2" borderId="1" xfId="1" applyNumberFormat="1" applyFont="1" applyFill="1" applyBorder="1" applyAlignment="1">
      <alignment horizontal="right" vertical="center"/>
    </xf>
    <xf numFmtId="165" fontId="2" fillId="2" borderId="1" xfId="1" applyNumberFormat="1" applyFont="1" applyFill="1" applyBorder="1" applyAlignment="1" applyProtection="1">
      <alignment horizontal="right" vertical="center" wrapText="1"/>
    </xf>
    <xf numFmtId="165" fontId="2" fillId="2" borderId="1" xfId="1" quotePrefix="1" applyNumberFormat="1" applyFont="1" applyFill="1" applyBorder="1" applyAlignment="1">
      <alignment horizontal="right" vertical="center"/>
    </xf>
    <xf numFmtId="165" fontId="2" fillId="2" borderId="1" xfId="1" quotePrefix="1" applyNumberFormat="1" applyFont="1" applyFill="1" applyBorder="1" applyAlignment="1" applyProtection="1">
      <alignment horizontal="right" vertical="center" wrapText="1"/>
    </xf>
    <xf numFmtId="165" fontId="2" fillId="0" borderId="1" xfId="1" quotePrefix="1" applyNumberFormat="1" applyFont="1" applyFill="1" applyBorder="1" applyAlignment="1" applyProtection="1">
      <alignment horizontal="right" vertical="center" wrapText="1"/>
    </xf>
    <xf numFmtId="165" fontId="2" fillId="0" borderId="1" xfId="0" applyNumberFormat="1" applyFont="1" applyFill="1" applyBorder="1" applyAlignment="1" applyProtection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2" borderId="2" xfId="0" quotePrefix="1" applyNumberFormat="1" applyFill="1" applyBorder="1" applyAlignment="1">
      <alignment horizontal="center" vertical="center"/>
    </xf>
    <xf numFmtId="164" fontId="0" fillId="0" borderId="2" xfId="0" quotePrefix="1" applyNumberFormat="1" applyFont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/>
    </xf>
    <xf numFmtId="165" fontId="0" fillId="2" borderId="3" xfId="0" applyNumberFormat="1" applyFill="1" applyBorder="1" applyAlignment="1">
      <alignment horizontal="right" vertical="center"/>
    </xf>
    <xf numFmtId="0" fontId="10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left" vertical="center"/>
    </xf>
    <xf numFmtId="165" fontId="11" fillId="3" borderId="8" xfId="0" applyNumberFormat="1" applyFont="1" applyFill="1" applyBorder="1" applyAlignment="1">
      <alignment horizontal="right" vertical="center"/>
    </xf>
    <xf numFmtId="165" fontId="11" fillId="3" borderId="8" xfId="0" applyNumberFormat="1" applyFont="1" applyFill="1" applyBorder="1" applyAlignment="1" applyProtection="1">
      <alignment horizontal="right" vertical="center"/>
    </xf>
    <xf numFmtId="0" fontId="11" fillId="3" borderId="8" xfId="0" applyNumberFormat="1" applyFont="1" applyFill="1" applyBorder="1" applyAlignment="1" applyProtection="1">
      <alignment horizontal="right" vertical="center" wrapText="1"/>
    </xf>
    <xf numFmtId="0" fontId="8" fillId="3" borderId="9" xfId="0" applyFont="1" applyFill="1" applyBorder="1" applyAlignment="1">
      <alignment horizontal="right" vertical="center"/>
    </xf>
    <xf numFmtId="0" fontId="9" fillId="3" borderId="4" xfId="0" applyNumberFormat="1" applyFont="1" applyFill="1" applyBorder="1" applyAlignment="1" applyProtection="1">
      <alignment horizontal="center" vertical="center" wrapText="1"/>
    </xf>
    <xf numFmtId="0" fontId="9" fillId="3" borderId="5" xfId="0" applyNumberFormat="1" applyFont="1" applyFill="1" applyBorder="1" applyAlignment="1" applyProtection="1">
      <alignment horizontal="center" vertical="center" wrapText="1"/>
    </xf>
    <xf numFmtId="0" fontId="9" fillId="3" borderId="6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numFmt numFmtId="0" formatCode="General"/>
      <fill>
        <patternFill patternType="solid">
          <fgColor indexed="64"/>
          <bgColor theme="3" tint="0.3999755851924192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numFmt numFmtId="0" formatCode="General"/>
      <fill>
        <patternFill patternType="solid">
          <fgColor indexed="64"/>
          <bgColor theme="3" tint="0.3999755851924192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numFmt numFmtId="165" formatCode="#,##0.00;[Red]#,##0.00"/>
      <fill>
        <patternFill patternType="solid">
          <fgColor indexed="64"/>
          <bgColor theme="3" tint="0.3999755851924192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numFmt numFmtId="165" formatCode="#,##0.00;[Red]#,##0.00"/>
      <fill>
        <patternFill patternType="solid">
          <fgColor indexed="64"/>
          <bgColor theme="3" tint="0.3999755851924192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numFmt numFmtId="165" formatCode="#,##0.00;[Red]#,##0.00"/>
      <fill>
        <patternFill patternType="solid">
          <fgColor indexed="64"/>
          <bgColor theme="3" tint="0.3999755851924192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0" formatCode="General"/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3" tint="0.39997558519241921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H88" totalsRowCount="1" headerRowDxfId="8" totalsRowDxfId="9" headerRowBorderDxfId="11" tableBorderDxfId="12" totalsRowBorderDxfId="10">
  <autoFilter ref="A4:H87"/>
  <tableColumns count="8">
    <tableColumn id="1" name="DATE" totalsRowLabel="Total" totalsRowDxfId="7"/>
    <tableColumn id="2" name="NARATION/DESCRIPTION" totalsRowDxfId="6"/>
    <tableColumn id="3" name="COST OF JOB" totalsRowFunction="sum" totalsRowDxfId="5" dataCellStyle="Comma"/>
    <tableColumn id="4" name="APPROVAL AMOUNT" totalsRowFunction="sum" totalsRowDxfId="4" dataCellStyle="Comma"/>
    <tableColumn id="5" name="AMOUNT SENT BY SES KHI" totalsRowFunction="sum" totalsRowDxfId="3"/>
    <tableColumn id="6" name="UNCLEARED AMOUNT" totalsRowFunction="custom" totalsRowDxfId="2" dataCellStyle="Comma">
      <totalsRowFormula>Table1[[#Totals],[COST OF JOB]]-Table1[[#Totals],[AMOUNT SENT BY SES KHI]]</totalsRowFormula>
    </tableColumn>
    <tableColumn id="7" name="DUE DATE" totalsRowDxfId="1" dataCellStyle="Comma"/>
    <tableColumn id="8" name="PAYMENT ROUTE THROUGH PRIME OR DIRECT" totalsRowFunction="count" totalsRow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"/>
  <sheetViews>
    <sheetView tabSelected="1" workbookViewId="0">
      <pane xSplit="8" ySplit="4" topLeftCell="J68" activePane="bottomRight" state="frozen"/>
      <selection pane="topRight" activeCell="J1" sqref="J1"/>
      <selection pane="bottomLeft" activeCell="A5" sqref="A5"/>
      <selection pane="bottomRight" activeCell="B78" sqref="B78"/>
    </sheetView>
  </sheetViews>
  <sheetFormatPr defaultRowHeight="15" x14ac:dyDescent="0.25"/>
  <cols>
    <col min="1" max="1" width="12.7109375" style="3" customWidth="1"/>
    <col min="2" max="2" width="58.5703125" style="3" customWidth="1"/>
    <col min="3" max="7" width="16.5703125" style="3" customWidth="1"/>
    <col min="8" max="8" width="22.28515625" style="3" customWidth="1"/>
    <col min="9" max="16384" width="9.140625" style="3"/>
  </cols>
  <sheetData>
    <row r="1" spans="1:8" s="2" customFormat="1" ht="31.5" customHeight="1" x14ac:dyDescent="0.35">
      <c r="A1" s="19" t="s">
        <v>0</v>
      </c>
      <c r="B1" s="19"/>
      <c r="C1" s="19"/>
      <c r="D1" s="19"/>
      <c r="E1" s="1"/>
      <c r="F1" s="1"/>
      <c r="G1" s="1"/>
    </row>
    <row r="2" spans="1:8" s="2" customFormat="1" ht="31.5" customHeight="1" x14ac:dyDescent="0.35">
      <c r="A2" s="18" t="s">
        <v>1</v>
      </c>
      <c r="B2" s="18"/>
      <c r="C2" s="1"/>
      <c r="D2" s="1"/>
      <c r="E2" s="1"/>
      <c r="F2" s="1"/>
      <c r="G2" s="1"/>
    </row>
    <row r="3" spans="1:8" s="5" customFormat="1" x14ac:dyDescent="0.25">
      <c r="A3" s="4"/>
      <c r="B3" s="4"/>
      <c r="C3" s="4"/>
      <c r="D3" s="4"/>
      <c r="E3" s="4"/>
      <c r="F3" s="4"/>
      <c r="G3" s="4"/>
    </row>
    <row r="4" spans="1:8" s="5" customFormat="1" ht="57" customHeight="1" x14ac:dyDescent="0.25">
      <c r="A4" s="32" t="s">
        <v>82</v>
      </c>
      <c r="B4" s="33" t="s">
        <v>91</v>
      </c>
      <c r="C4" s="33" t="s">
        <v>83</v>
      </c>
      <c r="D4" s="33" t="s">
        <v>85</v>
      </c>
      <c r="E4" s="33" t="s">
        <v>87</v>
      </c>
      <c r="F4" s="33" t="s">
        <v>88</v>
      </c>
      <c r="G4" s="33" t="s">
        <v>84</v>
      </c>
      <c r="H4" s="34" t="s">
        <v>92</v>
      </c>
    </row>
    <row r="5" spans="1:8" s="5" customFormat="1" ht="20.100000000000001" customHeight="1" x14ac:dyDescent="0.25">
      <c r="A5" s="20">
        <v>43111</v>
      </c>
      <c r="B5" s="6" t="s">
        <v>2</v>
      </c>
      <c r="C5" s="8">
        <v>3000</v>
      </c>
      <c r="D5" s="9">
        <v>37290</v>
      </c>
      <c r="E5" s="9">
        <v>25000</v>
      </c>
      <c r="F5" s="10"/>
      <c r="G5" s="10"/>
      <c r="H5" s="24"/>
    </row>
    <row r="6" spans="1:8" s="5" customFormat="1" ht="20.100000000000001" customHeight="1" x14ac:dyDescent="0.25">
      <c r="A6" s="20"/>
      <c r="B6" s="6" t="s">
        <v>14</v>
      </c>
      <c r="C6" s="9">
        <v>22500</v>
      </c>
      <c r="D6" s="11">
        <v>50250</v>
      </c>
      <c r="E6" s="11">
        <v>12000</v>
      </c>
      <c r="F6" s="10"/>
      <c r="G6" s="10"/>
      <c r="H6" s="24"/>
    </row>
    <row r="7" spans="1:8" s="5" customFormat="1" ht="20.100000000000001" customHeight="1" x14ac:dyDescent="0.25">
      <c r="A7" s="20"/>
      <c r="B7" s="6" t="s">
        <v>13</v>
      </c>
      <c r="C7" s="9">
        <v>12000</v>
      </c>
      <c r="D7" s="9">
        <v>30500</v>
      </c>
      <c r="E7" s="9">
        <v>20000</v>
      </c>
      <c r="F7" s="10"/>
      <c r="G7" s="10"/>
      <c r="H7" s="24"/>
    </row>
    <row r="8" spans="1:8" s="5" customFormat="1" ht="20.100000000000001" customHeight="1" x14ac:dyDescent="0.25">
      <c r="A8" s="21"/>
      <c r="B8" s="7" t="s">
        <v>12</v>
      </c>
      <c r="C8" s="12">
        <v>10500</v>
      </c>
      <c r="D8" s="12">
        <v>42500</v>
      </c>
      <c r="E8" s="12">
        <v>50000</v>
      </c>
      <c r="F8" s="10"/>
      <c r="G8" s="13"/>
      <c r="H8" s="25"/>
    </row>
    <row r="9" spans="1:8" s="5" customFormat="1" ht="20.100000000000001" customHeight="1" x14ac:dyDescent="0.25">
      <c r="A9" s="21"/>
      <c r="B9" s="7" t="s">
        <v>11</v>
      </c>
      <c r="C9" s="12">
        <v>35000</v>
      </c>
      <c r="D9" s="12">
        <v>35000</v>
      </c>
      <c r="E9" s="12">
        <v>5000</v>
      </c>
      <c r="F9" s="10"/>
      <c r="G9" s="13"/>
      <c r="H9" s="25"/>
    </row>
    <row r="10" spans="1:8" s="5" customFormat="1" ht="20.100000000000001" customHeight="1" x14ac:dyDescent="0.25">
      <c r="A10" s="21"/>
      <c r="B10" s="7" t="s">
        <v>10</v>
      </c>
      <c r="C10" s="12">
        <v>3500</v>
      </c>
      <c r="D10" s="12">
        <v>30500</v>
      </c>
      <c r="E10" s="12">
        <v>25000</v>
      </c>
      <c r="F10" s="10"/>
      <c r="G10" s="13"/>
      <c r="H10" s="25"/>
    </row>
    <row r="11" spans="1:8" s="5" customFormat="1" ht="20.100000000000001" customHeight="1" x14ac:dyDescent="0.25">
      <c r="A11" s="21"/>
      <c r="B11" s="7" t="s">
        <v>9</v>
      </c>
      <c r="C11" s="12">
        <v>8500</v>
      </c>
      <c r="D11" s="12">
        <v>30500</v>
      </c>
      <c r="E11" s="13"/>
      <c r="F11" s="10"/>
      <c r="G11" s="13"/>
      <c r="H11" s="25"/>
    </row>
    <row r="12" spans="1:8" s="5" customFormat="1" ht="20.100000000000001" customHeight="1" x14ac:dyDescent="0.25">
      <c r="A12" s="21">
        <v>43410</v>
      </c>
      <c r="B12" s="7" t="s">
        <v>4</v>
      </c>
      <c r="C12" s="12">
        <v>18500</v>
      </c>
      <c r="D12" s="12">
        <v>18500</v>
      </c>
      <c r="E12" s="12"/>
      <c r="F12" s="10"/>
      <c r="G12" s="13"/>
      <c r="H12" s="25"/>
    </row>
    <row r="13" spans="1:8" s="5" customFormat="1" ht="20.100000000000001" customHeight="1" x14ac:dyDescent="0.25">
      <c r="A13" s="21" t="s">
        <v>66</v>
      </c>
      <c r="B13" s="7" t="s">
        <v>5</v>
      </c>
      <c r="C13" s="12">
        <v>25500</v>
      </c>
      <c r="D13" s="12">
        <v>65000</v>
      </c>
      <c r="E13" s="14"/>
      <c r="F13" s="10"/>
      <c r="G13" s="15"/>
      <c r="H13" s="25"/>
    </row>
    <row r="14" spans="1:8" s="5" customFormat="1" ht="20.100000000000001" customHeight="1" x14ac:dyDescent="0.25">
      <c r="A14" s="21"/>
      <c r="B14" s="7" t="s">
        <v>25</v>
      </c>
      <c r="C14" s="12">
        <v>145000</v>
      </c>
      <c r="D14" s="12">
        <v>145000</v>
      </c>
      <c r="E14" s="12">
        <v>145000</v>
      </c>
      <c r="F14" s="10"/>
      <c r="G14" s="13"/>
      <c r="H14" s="25"/>
    </row>
    <row r="15" spans="1:8" s="5" customFormat="1" ht="20.100000000000001" customHeight="1" x14ac:dyDescent="0.25">
      <c r="A15" s="20">
        <v>43323</v>
      </c>
      <c r="B15" s="6" t="s">
        <v>6</v>
      </c>
      <c r="C15" s="9">
        <v>26000</v>
      </c>
      <c r="D15" s="9">
        <v>50250</v>
      </c>
      <c r="E15" s="9"/>
      <c r="F15" s="10"/>
      <c r="G15" s="16"/>
      <c r="H15" s="24"/>
    </row>
    <row r="16" spans="1:8" s="5" customFormat="1" ht="20.100000000000001" customHeight="1" x14ac:dyDescent="0.25">
      <c r="A16" s="20">
        <v>43417</v>
      </c>
      <c r="B16" s="6" t="s">
        <v>7</v>
      </c>
      <c r="C16" s="9">
        <v>15500</v>
      </c>
      <c r="D16" s="9">
        <v>79751</v>
      </c>
      <c r="E16" s="9"/>
      <c r="F16" s="10"/>
      <c r="G16" s="10"/>
      <c r="H16" s="24"/>
    </row>
    <row r="17" spans="1:8" s="5" customFormat="1" ht="20.100000000000001" customHeight="1" x14ac:dyDescent="0.25">
      <c r="A17" s="20">
        <v>43418</v>
      </c>
      <c r="B17" s="6" t="s">
        <v>8</v>
      </c>
      <c r="C17" s="9">
        <v>15000</v>
      </c>
      <c r="D17" s="9">
        <v>15000</v>
      </c>
      <c r="E17" s="9"/>
      <c r="F17" s="10"/>
      <c r="G17" s="10"/>
      <c r="H17" s="24"/>
    </row>
    <row r="18" spans="1:8" s="5" customFormat="1" ht="20.100000000000001" customHeight="1" x14ac:dyDescent="0.25">
      <c r="A18" s="20"/>
      <c r="B18" s="6" t="s">
        <v>3</v>
      </c>
      <c r="C18" s="9">
        <v>11000</v>
      </c>
      <c r="D18" s="9">
        <v>11000</v>
      </c>
      <c r="E18" s="9"/>
      <c r="F18" s="10"/>
      <c r="G18" s="10"/>
      <c r="H18" s="24"/>
    </row>
    <row r="19" spans="1:8" s="5" customFormat="1" ht="20.100000000000001" customHeight="1" x14ac:dyDescent="0.25">
      <c r="A19" s="20">
        <v>43437</v>
      </c>
      <c r="B19" s="6" t="s">
        <v>15</v>
      </c>
      <c r="C19" s="9">
        <v>1100</v>
      </c>
      <c r="D19" s="9">
        <v>1100</v>
      </c>
      <c r="E19" s="9"/>
      <c r="F19" s="10"/>
      <c r="G19" s="10"/>
      <c r="H19" s="24"/>
    </row>
    <row r="20" spans="1:8" s="5" customFormat="1" ht="20.100000000000001" customHeight="1" x14ac:dyDescent="0.25">
      <c r="A20" s="20">
        <v>43442</v>
      </c>
      <c r="B20" s="6" t="s">
        <v>16</v>
      </c>
      <c r="C20" s="9">
        <v>20500</v>
      </c>
      <c r="D20" s="9">
        <v>20500</v>
      </c>
      <c r="E20" s="9"/>
      <c r="F20" s="10"/>
      <c r="G20" s="10"/>
      <c r="H20" s="24"/>
    </row>
    <row r="21" spans="1:8" s="5" customFormat="1" ht="20.100000000000001" customHeight="1" x14ac:dyDescent="0.25">
      <c r="A21" s="20">
        <v>43440</v>
      </c>
      <c r="B21" s="6" t="s">
        <v>17</v>
      </c>
      <c r="C21" s="9">
        <v>1850</v>
      </c>
      <c r="D21" s="9">
        <v>1850</v>
      </c>
      <c r="E21" s="9"/>
      <c r="F21" s="10"/>
      <c r="G21" s="10"/>
      <c r="H21" s="24"/>
    </row>
    <row r="22" spans="1:8" s="5" customFormat="1" ht="20.100000000000001" customHeight="1" x14ac:dyDescent="0.25">
      <c r="A22" s="20" t="s">
        <v>67</v>
      </c>
      <c r="B22" s="6" t="s">
        <v>26</v>
      </c>
      <c r="C22" s="9">
        <v>0</v>
      </c>
      <c r="D22" s="9">
        <v>0</v>
      </c>
      <c r="E22" s="9">
        <v>97000</v>
      </c>
      <c r="F22" s="10"/>
      <c r="G22" s="10"/>
      <c r="H22" s="24"/>
    </row>
    <row r="23" spans="1:8" s="5" customFormat="1" ht="20.100000000000001" customHeight="1" x14ac:dyDescent="0.25">
      <c r="A23" s="20" t="s">
        <v>68</v>
      </c>
      <c r="B23" s="6" t="s">
        <v>98</v>
      </c>
      <c r="C23" s="9"/>
      <c r="D23" s="9">
        <v>0</v>
      </c>
      <c r="E23" s="9">
        <v>25000</v>
      </c>
      <c r="F23" s="10"/>
      <c r="G23" s="10"/>
      <c r="H23" s="24"/>
    </row>
    <row r="24" spans="1:8" s="5" customFormat="1" ht="20.100000000000001" customHeight="1" x14ac:dyDescent="0.25">
      <c r="A24" s="20">
        <v>43481</v>
      </c>
      <c r="B24" s="6" t="s">
        <v>19</v>
      </c>
      <c r="C24" s="9">
        <v>5800</v>
      </c>
      <c r="D24" s="9">
        <v>12750</v>
      </c>
      <c r="E24" s="9">
        <v>10000</v>
      </c>
      <c r="F24" s="10"/>
      <c r="G24" s="10"/>
      <c r="H24" s="24"/>
    </row>
    <row r="25" spans="1:8" s="5" customFormat="1" ht="20.100000000000001" customHeight="1" x14ac:dyDescent="0.25">
      <c r="A25" s="20">
        <v>43482</v>
      </c>
      <c r="B25" s="6" t="s">
        <v>24</v>
      </c>
      <c r="C25" s="9">
        <v>97000</v>
      </c>
      <c r="D25" s="9">
        <v>97000</v>
      </c>
      <c r="E25" s="9">
        <v>97000</v>
      </c>
      <c r="F25" s="10"/>
      <c r="G25" s="10"/>
      <c r="H25" s="24"/>
    </row>
    <row r="26" spans="1:8" s="5" customFormat="1" ht="20.100000000000001" customHeight="1" x14ac:dyDescent="0.25">
      <c r="A26" s="20" t="s">
        <v>78</v>
      </c>
      <c r="B26" s="6" t="s">
        <v>27</v>
      </c>
      <c r="C26" s="9">
        <v>2400</v>
      </c>
      <c r="D26" s="9">
        <v>2400</v>
      </c>
      <c r="E26" s="9"/>
      <c r="F26" s="10"/>
      <c r="G26" s="10"/>
      <c r="H26" s="24"/>
    </row>
    <row r="27" spans="1:8" s="5" customFormat="1" ht="20.100000000000001" customHeight="1" x14ac:dyDescent="0.25">
      <c r="A27" s="20">
        <v>43475</v>
      </c>
      <c r="B27" s="6" t="s">
        <v>23</v>
      </c>
      <c r="C27" s="9">
        <v>11000</v>
      </c>
      <c r="D27" s="9">
        <v>30510</v>
      </c>
      <c r="E27" s="9"/>
      <c r="F27" s="10"/>
      <c r="G27" s="10"/>
      <c r="H27" s="24"/>
    </row>
    <row r="28" spans="1:8" s="5" customFormat="1" ht="20.100000000000001" customHeight="1" x14ac:dyDescent="0.25">
      <c r="A28" s="20">
        <v>43472</v>
      </c>
      <c r="B28" s="6" t="s">
        <v>18</v>
      </c>
      <c r="C28" s="9">
        <v>7600</v>
      </c>
      <c r="D28" s="9">
        <v>7600</v>
      </c>
      <c r="E28" s="9">
        <v>10000</v>
      </c>
      <c r="F28" s="10"/>
      <c r="G28" s="10"/>
      <c r="H28" s="24"/>
    </row>
    <row r="29" spans="1:8" s="5" customFormat="1" ht="20.100000000000001" customHeight="1" x14ac:dyDescent="0.25">
      <c r="A29" s="20">
        <v>43490</v>
      </c>
      <c r="B29" s="6" t="s">
        <v>21</v>
      </c>
      <c r="C29" s="9">
        <v>6600</v>
      </c>
      <c r="D29" s="9">
        <v>12750</v>
      </c>
      <c r="E29" s="9"/>
      <c r="F29" s="10"/>
      <c r="G29" s="10"/>
      <c r="H29" s="24"/>
    </row>
    <row r="30" spans="1:8" s="5" customFormat="1" ht="20.100000000000001" customHeight="1" x14ac:dyDescent="0.25">
      <c r="A30" s="22">
        <v>43490</v>
      </c>
      <c r="B30" s="6" t="s">
        <v>22</v>
      </c>
      <c r="C30" s="9">
        <v>6500</v>
      </c>
      <c r="D30" s="9">
        <v>12750</v>
      </c>
      <c r="E30" s="9">
        <v>15000</v>
      </c>
      <c r="F30" s="10"/>
      <c r="G30" s="10"/>
      <c r="H30" s="24"/>
    </row>
    <row r="31" spans="1:8" s="5" customFormat="1" ht="20.100000000000001" customHeight="1" x14ac:dyDescent="0.25">
      <c r="A31" s="22">
        <v>43481</v>
      </c>
      <c r="B31" s="6" t="s">
        <v>20</v>
      </c>
      <c r="C31" s="9">
        <v>11000</v>
      </c>
      <c r="D31" s="9">
        <v>47460</v>
      </c>
      <c r="E31" s="9"/>
      <c r="F31" s="10"/>
      <c r="G31" s="10"/>
      <c r="H31" s="24"/>
    </row>
    <row r="32" spans="1:8" s="5" customFormat="1" ht="20.100000000000001" customHeight="1" x14ac:dyDescent="0.25">
      <c r="A32" s="22">
        <v>43481</v>
      </c>
      <c r="B32" s="6" t="s">
        <v>35</v>
      </c>
      <c r="C32" s="9">
        <v>2250</v>
      </c>
      <c r="D32" s="9">
        <v>37550</v>
      </c>
      <c r="E32" s="9"/>
      <c r="F32" s="10"/>
      <c r="G32" s="10"/>
      <c r="H32" s="24"/>
    </row>
    <row r="33" spans="1:8" s="5" customFormat="1" ht="20.100000000000001" customHeight="1" x14ac:dyDescent="0.25">
      <c r="A33" s="23">
        <v>43509</v>
      </c>
      <c r="B33" s="6" t="s">
        <v>28</v>
      </c>
      <c r="C33" s="9">
        <v>18300</v>
      </c>
      <c r="D33" s="9">
        <v>24500</v>
      </c>
      <c r="E33" s="9">
        <v>13000</v>
      </c>
      <c r="F33" s="10"/>
      <c r="G33" s="10"/>
      <c r="H33" s="24"/>
    </row>
    <row r="34" spans="1:8" s="5" customFormat="1" ht="20.100000000000001" customHeight="1" x14ac:dyDescent="0.25">
      <c r="A34" s="23">
        <v>43510</v>
      </c>
      <c r="B34" s="6" t="s">
        <v>34</v>
      </c>
      <c r="C34" s="9">
        <v>6500</v>
      </c>
      <c r="D34" s="9">
        <v>12750</v>
      </c>
      <c r="E34" s="17"/>
      <c r="F34" s="10"/>
      <c r="G34" s="10"/>
      <c r="H34" s="24"/>
    </row>
    <row r="35" spans="1:8" s="5" customFormat="1" ht="20.100000000000001" customHeight="1" x14ac:dyDescent="0.25">
      <c r="A35" s="23">
        <v>43515</v>
      </c>
      <c r="B35" s="6" t="s">
        <v>54</v>
      </c>
      <c r="C35" s="9">
        <v>18000</v>
      </c>
      <c r="D35" s="9">
        <v>18000</v>
      </c>
      <c r="E35" s="17">
        <v>22000</v>
      </c>
      <c r="F35" s="10"/>
      <c r="G35" s="10"/>
      <c r="H35" s="24"/>
    </row>
    <row r="36" spans="1:8" s="5" customFormat="1" ht="20.100000000000001" customHeight="1" x14ac:dyDescent="0.25">
      <c r="A36" s="22">
        <v>43801</v>
      </c>
      <c r="B36" s="6" t="s">
        <v>33</v>
      </c>
      <c r="C36" s="9">
        <v>10100</v>
      </c>
      <c r="D36" s="9">
        <v>16988</v>
      </c>
      <c r="E36" s="17">
        <v>12000</v>
      </c>
      <c r="F36" s="10"/>
      <c r="G36" s="10"/>
      <c r="H36" s="24"/>
    </row>
    <row r="37" spans="1:8" s="5" customFormat="1" ht="20.100000000000001" customHeight="1" x14ac:dyDescent="0.25">
      <c r="A37" s="22" t="s">
        <v>64</v>
      </c>
      <c r="B37" s="6" t="s">
        <v>32</v>
      </c>
      <c r="C37" s="9">
        <v>850</v>
      </c>
      <c r="D37" s="9">
        <v>850</v>
      </c>
      <c r="E37" s="17"/>
      <c r="F37" s="10"/>
      <c r="G37" s="10"/>
      <c r="H37" s="24"/>
    </row>
    <row r="38" spans="1:8" s="5" customFormat="1" ht="20.100000000000001" customHeight="1" x14ac:dyDescent="0.25">
      <c r="A38" s="22" t="s">
        <v>65</v>
      </c>
      <c r="B38" s="6" t="s">
        <v>29</v>
      </c>
      <c r="C38" s="9">
        <v>4200</v>
      </c>
      <c r="D38" s="9">
        <v>10995</v>
      </c>
      <c r="E38" s="17"/>
      <c r="F38" s="10"/>
      <c r="G38" s="10"/>
      <c r="H38" s="24"/>
    </row>
    <row r="39" spans="1:8" s="5" customFormat="1" ht="20.100000000000001" customHeight="1" x14ac:dyDescent="0.25">
      <c r="A39" s="22">
        <v>43529</v>
      </c>
      <c r="B39" s="6" t="s">
        <v>31</v>
      </c>
      <c r="C39" s="9">
        <v>4020</v>
      </c>
      <c r="D39" s="9">
        <v>4020</v>
      </c>
      <c r="E39" s="17"/>
      <c r="F39" s="10"/>
      <c r="G39" s="10"/>
      <c r="H39" s="24"/>
    </row>
    <row r="40" spans="1:8" s="5" customFormat="1" ht="20.100000000000001" customHeight="1" x14ac:dyDescent="0.25">
      <c r="A40" s="22">
        <v>43531</v>
      </c>
      <c r="B40" s="6" t="s">
        <v>39</v>
      </c>
      <c r="C40" s="9">
        <v>9600</v>
      </c>
      <c r="D40" s="9">
        <v>15818</v>
      </c>
      <c r="E40" s="17">
        <v>12000</v>
      </c>
      <c r="F40" s="10"/>
      <c r="G40" s="10"/>
      <c r="H40" s="24"/>
    </row>
    <row r="41" spans="1:8" s="5" customFormat="1" ht="20.100000000000001" customHeight="1" x14ac:dyDescent="0.25">
      <c r="A41" s="22">
        <v>43532</v>
      </c>
      <c r="B41" s="6" t="s">
        <v>30</v>
      </c>
      <c r="C41" s="9">
        <v>850</v>
      </c>
      <c r="D41" s="9">
        <v>850</v>
      </c>
      <c r="E41" s="17"/>
      <c r="F41" s="10"/>
      <c r="G41" s="10"/>
      <c r="H41" s="24"/>
    </row>
    <row r="42" spans="1:8" s="5" customFormat="1" ht="20.100000000000001" customHeight="1" x14ac:dyDescent="0.25">
      <c r="A42" s="22">
        <v>43532</v>
      </c>
      <c r="B42" s="6" t="s">
        <v>40</v>
      </c>
      <c r="C42" s="9">
        <v>8900</v>
      </c>
      <c r="D42" s="9">
        <v>15818</v>
      </c>
      <c r="E42" s="17">
        <v>10000</v>
      </c>
      <c r="F42" s="10"/>
      <c r="G42" s="10"/>
      <c r="H42" s="24"/>
    </row>
    <row r="43" spans="1:8" s="5" customFormat="1" ht="20.100000000000001" customHeight="1" x14ac:dyDescent="0.25">
      <c r="A43" s="22">
        <v>43536</v>
      </c>
      <c r="B43" s="6" t="s">
        <v>53</v>
      </c>
      <c r="C43" s="9">
        <v>12000</v>
      </c>
      <c r="D43" s="9">
        <v>12000</v>
      </c>
      <c r="E43" s="17">
        <v>22000</v>
      </c>
      <c r="F43" s="10"/>
      <c r="G43" s="10"/>
      <c r="H43" s="24"/>
    </row>
    <row r="44" spans="1:8" s="5" customFormat="1" ht="20.100000000000001" customHeight="1" x14ac:dyDescent="0.25">
      <c r="A44" s="22" t="s">
        <v>77</v>
      </c>
      <c r="B44" s="6" t="s">
        <v>36</v>
      </c>
      <c r="C44" s="9">
        <v>1050</v>
      </c>
      <c r="D44" s="9">
        <v>1050</v>
      </c>
      <c r="E44" s="17"/>
      <c r="F44" s="10"/>
      <c r="G44" s="10"/>
      <c r="H44" s="24"/>
    </row>
    <row r="45" spans="1:8" s="5" customFormat="1" ht="20.100000000000001" customHeight="1" x14ac:dyDescent="0.25">
      <c r="A45" s="22" t="s">
        <v>77</v>
      </c>
      <c r="B45" s="6" t="s">
        <v>37</v>
      </c>
      <c r="C45" s="9">
        <v>4500</v>
      </c>
      <c r="D45" s="9">
        <v>4500</v>
      </c>
      <c r="E45" s="17"/>
      <c r="F45" s="10"/>
      <c r="G45" s="10"/>
      <c r="H45" s="24"/>
    </row>
    <row r="46" spans="1:8" s="5" customFormat="1" ht="20.100000000000001" customHeight="1" x14ac:dyDescent="0.25">
      <c r="A46" s="22" t="s">
        <v>76</v>
      </c>
      <c r="B46" s="6" t="s">
        <v>38</v>
      </c>
      <c r="C46" s="9">
        <v>6800</v>
      </c>
      <c r="D46" s="9">
        <v>6800</v>
      </c>
      <c r="E46" s="17"/>
      <c r="F46" s="10"/>
      <c r="G46" s="10"/>
      <c r="H46" s="24"/>
    </row>
    <row r="47" spans="1:8" s="5" customFormat="1" ht="20.100000000000001" customHeight="1" x14ac:dyDescent="0.25">
      <c r="A47" s="22" t="s">
        <v>75</v>
      </c>
      <c r="B47" s="6" t="s">
        <v>41</v>
      </c>
      <c r="C47" s="9">
        <v>2400</v>
      </c>
      <c r="D47" s="9">
        <v>2400</v>
      </c>
      <c r="E47" s="17"/>
      <c r="F47" s="10"/>
      <c r="G47" s="10"/>
      <c r="H47" s="24"/>
    </row>
    <row r="48" spans="1:8" s="5" customFormat="1" ht="20.100000000000001" customHeight="1" x14ac:dyDescent="0.25">
      <c r="A48" s="22" t="s">
        <v>74</v>
      </c>
      <c r="B48" s="6" t="s">
        <v>42</v>
      </c>
      <c r="C48" s="9">
        <v>550</v>
      </c>
      <c r="D48" s="9">
        <v>550</v>
      </c>
      <c r="E48" s="17"/>
      <c r="F48" s="10"/>
      <c r="G48" s="10"/>
      <c r="H48" s="24"/>
    </row>
    <row r="49" spans="1:8" s="5" customFormat="1" ht="20.100000000000001" customHeight="1" x14ac:dyDescent="0.25">
      <c r="A49" s="22" t="s">
        <v>74</v>
      </c>
      <c r="B49" s="6" t="s">
        <v>43</v>
      </c>
      <c r="C49" s="9">
        <v>750</v>
      </c>
      <c r="D49" s="9">
        <v>750</v>
      </c>
      <c r="E49" s="17"/>
      <c r="F49" s="10"/>
      <c r="G49" s="10"/>
      <c r="H49" s="24"/>
    </row>
    <row r="50" spans="1:8" s="5" customFormat="1" ht="20.100000000000001" customHeight="1" x14ac:dyDescent="0.25">
      <c r="A50" s="22" t="s">
        <v>73</v>
      </c>
      <c r="B50" s="6" t="s">
        <v>47</v>
      </c>
      <c r="C50" s="9">
        <v>1500</v>
      </c>
      <c r="D50" s="9">
        <v>1500</v>
      </c>
      <c r="E50" s="17"/>
      <c r="F50" s="10"/>
      <c r="G50" s="10"/>
      <c r="H50" s="24"/>
    </row>
    <row r="51" spans="1:8" s="5" customFormat="1" ht="20.100000000000001" customHeight="1" x14ac:dyDescent="0.25">
      <c r="A51" s="22" t="s">
        <v>72</v>
      </c>
      <c r="B51" s="6" t="s">
        <v>48</v>
      </c>
      <c r="C51" s="9">
        <v>8900</v>
      </c>
      <c r="D51" s="9">
        <v>15818</v>
      </c>
      <c r="E51" s="17">
        <v>10000</v>
      </c>
      <c r="F51" s="10"/>
      <c r="G51" s="10"/>
      <c r="H51" s="24"/>
    </row>
    <row r="52" spans="1:8" s="5" customFormat="1" ht="20.100000000000001" customHeight="1" x14ac:dyDescent="0.25">
      <c r="A52" s="22">
        <v>43556</v>
      </c>
      <c r="B52" s="6" t="s">
        <v>45</v>
      </c>
      <c r="C52" s="9">
        <v>650</v>
      </c>
      <c r="D52" s="9">
        <v>650</v>
      </c>
      <c r="E52" s="17"/>
      <c r="F52" s="10"/>
      <c r="G52" s="10"/>
      <c r="H52" s="24"/>
    </row>
    <row r="53" spans="1:8" s="5" customFormat="1" ht="20.100000000000001" customHeight="1" x14ac:dyDescent="0.25">
      <c r="A53" s="22">
        <v>43556</v>
      </c>
      <c r="B53" s="6" t="s">
        <v>44</v>
      </c>
      <c r="C53" s="9">
        <v>650</v>
      </c>
      <c r="D53" s="9">
        <v>650</v>
      </c>
      <c r="E53" s="17"/>
      <c r="F53" s="10"/>
      <c r="G53" s="10"/>
      <c r="H53" s="24"/>
    </row>
    <row r="54" spans="1:8" s="5" customFormat="1" ht="20.100000000000001" customHeight="1" x14ac:dyDescent="0.25">
      <c r="A54" s="22">
        <v>43559</v>
      </c>
      <c r="B54" s="6" t="s">
        <v>46</v>
      </c>
      <c r="C54" s="9">
        <v>850</v>
      </c>
      <c r="D54" s="9">
        <v>850</v>
      </c>
      <c r="E54" s="17"/>
      <c r="F54" s="10"/>
      <c r="G54" s="10"/>
      <c r="H54" s="24"/>
    </row>
    <row r="55" spans="1:8" s="5" customFormat="1" ht="20.100000000000001" customHeight="1" x14ac:dyDescent="0.25">
      <c r="A55" s="22">
        <v>43566</v>
      </c>
      <c r="B55" s="6" t="s">
        <v>49</v>
      </c>
      <c r="C55" s="9">
        <v>8600</v>
      </c>
      <c r="D55" s="9">
        <v>8600</v>
      </c>
      <c r="E55" s="17">
        <v>7000</v>
      </c>
      <c r="F55" s="10"/>
      <c r="G55" s="10"/>
      <c r="H55" s="24"/>
    </row>
    <row r="56" spans="1:8" s="5" customFormat="1" ht="20.100000000000001" customHeight="1" x14ac:dyDescent="0.25">
      <c r="A56" s="22">
        <v>43571</v>
      </c>
      <c r="B56" s="6" t="s">
        <v>50</v>
      </c>
      <c r="C56" s="9">
        <v>950</v>
      </c>
      <c r="D56" s="9">
        <v>950</v>
      </c>
      <c r="E56" s="17"/>
      <c r="F56" s="10"/>
      <c r="G56" s="10"/>
      <c r="H56" s="24"/>
    </row>
    <row r="57" spans="1:8" s="5" customFormat="1" ht="20.100000000000001" customHeight="1" x14ac:dyDescent="0.25">
      <c r="A57" s="22">
        <v>43572</v>
      </c>
      <c r="B57" s="6" t="s">
        <v>51</v>
      </c>
      <c r="C57" s="9">
        <v>950</v>
      </c>
      <c r="D57" s="9">
        <v>950</v>
      </c>
      <c r="E57" s="17"/>
      <c r="F57" s="10"/>
      <c r="G57" s="10"/>
      <c r="H57" s="24"/>
    </row>
    <row r="58" spans="1:8" s="5" customFormat="1" ht="20.100000000000001" customHeight="1" x14ac:dyDescent="0.25">
      <c r="A58" s="22">
        <v>43573</v>
      </c>
      <c r="B58" s="6" t="s">
        <v>52</v>
      </c>
      <c r="C58" s="9">
        <v>950</v>
      </c>
      <c r="D58" s="9">
        <v>950</v>
      </c>
      <c r="E58" s="17"/>
      <c r="F58" s="10"/>
      <c r="G58" s="10"/>
      <c r="H58" s="24"/>
    </row>
    <row r="59" spans="1:8" s="5" customFormat="1" ht="20.100000000000001" customHeight="1" x14ac:dyDescent="0.25">
      <c r="A59" s="22">
        <v>43573</v>
      </c>
      <c r="B59" s="6" t="s">
        <v>95</v>
      </c>
      <c r="C59" s="9">
        <v>24000</v>
      </c>
      <c r="D59" s="9">
        <v>24000</v>
      </c>
      <c r="E59" s="17">
        <v>15000</v>
      </c>
      <c r="F59" s="10"/>
      <c r="G59" s="10"/>
      <c r="H59" s="24"/>
    </row>
    <row r="60" spans="1:8" s="5" customFormat="1" ht="20.100000000000001" customHeight="1" x14ac:dyDescent="0.25">
      <c r="A60" s="22" t="s">
        <v>71</v>
      </c>
      <c r="B60" s="6" t="s">
        <v>55</v>
      </c>
      <c r="C60" s="9">
        <v>1100</v>
      </c>
      <c r="D60" s="9">
        <v>1100</v>
      </c>
      <c r="E60" s="17"/>
      <c r="F60" s="10"/>
      <c r="G60" s="10"/>
      <c r="H60" s="24"/>
    </row>
    <row r="61" spans="1:8" s="5" customFormat="1" ht="20.100000000000001" customHeight="1" x14ac:dyDescent="0.25">
      <c r="A61" s="22" t="s">
        <v>70</v>
      </c>
      <c r="B61" s="6" t="s">
        <v>56</v>
      </c>
      <c r="C61" s="9">
        <v>1400</v>
      </c>
      <c r="D61" s="9">
        <v>1400</v>
      </c>
      <c r="E61" s="17"/>
      <c r="F61" s="10"/>
      <c r="G61" s="10"/>
      <c r="H61" s="24"/>
    </row>
    <row r="62" spans="1:8" s="5" customFormat="1" ht="20.100000000000001" customHeight="1" x14ac:dyDescent="0.25">
      <c r="A62" s="22" t="s">
        <v>69</v>
      </c>
      <c r="B62" s="6" t="s">
        <v>57</v>
      </c>
      <c r="C62" s="9">
        <v>950</v>
      </c>
      <c r="D62" s="9">
        <v>950</v>
      </c>
      <c r="E62" s="17"/>
      <c r="F62" s="10"/>
      <c r="G62" s="10"/>
      <c r="H62" s="24"/>
    </row>
    <row r="63" spans="1:8" s="5" customFormat="1" ht="20.100000000000001" customHeight="1" x14ac:dyDescent="0.25">
      <c r="A63" s="22" t="s">
        <v>69</v>
      </c>
      <c r="B63" s="6" t="s">
        <v>58</v>
      </c>
      <c r="C63" s="9">
        <v>200</v>
      </c>
      <c r="D63" s="9">
        <v>200</v>
      </c>
      <c r="E63" s="17"/>
      <c r="F63" s="10"/>
      <c r="G63" s="10"/>
      <c r="H63" s="24"/>
    </row>
    <row r="64" spans="1:8" s="5" customFormat="1" ht="20.100000000000001" customHeight="1" x14ac:dyDescent="0.25">
      <c r="A64" s="22">
        <v>43587</v>
      </c>
      <c r="B64" s="6" t="s">
        <v>59</v>
      </c>
      <c r="C64" s="9">
        <v>450</v>
      </c>
      <c r="D64" s="9">
        <v>450</v>
      </c>
      <c r="E64" s="17"/>
      <c r="F64" s="10"/>
      <c r="G64" s="10"/>
      <c r="H64" s="24"/>
    </row>
    <row r="65" spans="1:8" s="5" customFormat="1" ht="20.100000000000001" customHeight="1" x14ac:dyDescent="0.25">
      <c r="A65" s="22">
        <v>43587</v>
      </c>
      <c r="B65" s="6" t="s">
        <v>60</v>
      </c>
      <c r="C65" s="9">
        <v>200</v>
      </c>
      <c r="D65" s="9">
        <v>200</v>
      </c>
      <c r="E65" s="17"/>
      <c r="F65" s="10"/>
      <c r="G65" s="10"/>
      <c r="H65" s="24"/>
    </row>
    <row r="66" spans="1:8" s="5" customFormat="1" ht="20.100000000000001" customHeight="1" x14ac:dyDescent="0.25">
      <c r="A66" s="22">
        <v>43587</v>
      </c>
      <c r="B66" s="6" t="s">
        <v>61</v>
      </c>
      <c r="C66" s="9">
        <v>1500</v>
      </c>
      <c r="D66" s="9">
        <v>1500</v>
      </c>
      <c r="E66" s="17"/>
      <c r="F66" s="10"/>
      <c r="G66" s="10"/>
      <c r="H66" s="24"/>
    </row>
    <row r="67" spans="1:8" s="5" customFormat="1" ht="20.100000000000001" customHeight="1" x14ac:dyDescent="0.25">
      <c r="A67" s="22">
        <v>43588</v>
      </c>
      <c r="B67" s="6" t="s">
        <v>62</v>
      </c>
      <c r="C67" s="9">
        <v>2200</v>
      </c>
      <c r="D67" s="9">
        <v>2200</v>
      </c>
      <c r="E67" s="17"/>
      <c r="F67" s="10"/>
      <c r="G67" s="10"/>
      <c r="H67" s="24"/>
    </row>
    <row r="68" spans="1:8" s="5" customFormat="1" ht="20.100000000000001" customHeight="1" x14ac:dyDescent="0.25">
      <c r="A68" s="22">
        <v>43591</v>
      </c>
      <c r="B68" s="6" t="s">
        <v>63</v>
      </c>
      <c r="C68" s="9">
        <v>3000</v>
      </c>
      <c r="D68" s="9">
        <v>12750</v>
      </c>
      <c r="E68" s="17">
        <v>10000</v>
      </c>
      <c r="F68" s="10"/>
      <c r="G68" s="10"/>
      <c r="H68" s="24"/>
    </row>
    <row r="69" spans="1:8" s="5" customFormat="1" ht="20.100000000000001" customHeight="1" x14ac:dyDescent="0.25">
      <c r="A69" s="22">
        <v>43601</v>
      </c>
      <c r="B69" s="6" t="s">
        <v>79</v>
      </c>
      <c r="C69" s="9">
        <v>850</v>
      </c>
      <c r="D69" s="9">
        <v>850</v>
      </c>
      <c r="E69" s="17"/>
      <c r="F69" s="10"/>
      <c r="G69" s="10"/>
      <c r="H69" s="24"/>
    </row>
    <row r="70" spans="1:8" s="5" customFormat="1" ht="20.100000000000001" customHeight="1" x14ac:dyDescent="0.25">
      <c r="A70" s="22">
        <v>43603</v>
      </c>
      <c r="B70" s="6" t="s">
        <v>80</v>
      </c>
      <c r="C70" s="9">
        <v>2200</v>
      </c>
      <c r="D70" s="9">
        <v>2200</v>
      </c>
      <c r="E70" s="17"/>
      <c r="F70" s="10"/>
      <c r="G70" s="10"/>
      <c r="H70" s="24"/>
    </row>
    <row r="71" spans="1:8" s="5" customFormat="1" ht="20.100000000000001" customHeight="1" x14ac:dyDescent="0.25">
      <c r="A71" s="22">
        <v>43612</v>
      </c>
      <c r="B71" s="6" t="s">
        <v>81</v>
      </c>
      <c r="C71" s="9">
        <v>4500</v>
      </c>
      <c r="D71" s="9">
        <v>4500</v>
      </c>
      <c r="E71" s="17"/>
      <c r="F71" s="10"/>
      <c r="G71" s="10"/>
      <c r="H71" s="24"/>
    </row>
    <row r="72" spans="1:8" s="5" customFormat="1" ht="20.100000000000001" customHeight="1" x14ac:dyDescent="0.25">
      <c r="A72" s="22">
        <v>43609</v>
      </c>
      <c r="B72" s="6" t="s">
        <v>86</v>
      </c>
      <c r="C72" s="9">
        <v>950</v>
      </c>
      <c r="D72" s="9">
        <v>950</v>
      </c>
      <c r="E72" s="17"/>
      <c r="F72" s="10"/>
      <c r="G72" s="10"/>
      <c r="H72" s="24"/>
    </row>
    <row r="73" spans="1:8" s="5" customFormat="1" ht="20.100000000000001" customHeight="1" x14ac:dyDescent="0.25">
      <c r="A73" s="22">
        <v>43616</v>
      </c>
      <c r="B73" s="6" t="s">
        <v>94</v>
      </c>
      <c r="C73" s="9">
        <v>22500</v>
      </c>
      <c r="D73" s="9">
        <v>22500</v>
      </c>
      <c r="E73" s="17">
        <v>30000</v>
      </c>
      <c r="F73" s="10"/>
      <c r="G73" s="10"/>
      <c r="H73" s="24"/>
    </row>
    <row r="74" spans="1:8" s="5" customFormat="1" ht="20.100000000000001" customHeight="1" x14ac:dyDescent="0.25">
      <c r="A74" s="22">
        <v>43628</v>
      </c>
      <c r="B74" s="6" t="s">
        <v>89</v>
      </c>
      <c r="C74" s="9">
        <v>950</v>
      </c>
      <c r="D74" s="9">
        <v>950</v>
      </c>
      <c r="E74" s="17"/>
      <c r="F74" s="10"/>
      <c r="G74" s="10"/>
      <c r="H74" s="24"/>
    </row>
    <row r="75" spans="1:8" s="5" customFormat="1" ht="20.100000000000001" customHeight="1" x14ac:dyDescent="0.25">
      <c r="A75" s="22">
        <v>43630</v>
      </c>
      <c r="B75" s="6" t="s">
        <v>90</v>
      </c>
      <c r="C75" s="9">
        <v>800</v>
      </c>
      <c r="D75" s="9">
        <v>800</v>
      </c>
      <c r="E75" s="17"/>
      <c r="F75" s="10"/>
      <c r="G75" s="10"/>
      <c r="H75" s="24"/>
    </row>
    <row r="76" spans="1:8" s="5" customFormat="1" ht="20.100000000000001" customHeight="1" x14ac:dyDescent="0.25">
      <c r="A76" s="22">
        <v>43637</v>
      </c>
      <c r="B76" s="6" t="s">
        <v>93</v>
      </c>
      <c r="C76" s="9">
        <v>800</v>
      </c>
      <c r="D76" s="9">
        <v>800</v>
      </c>
      <c r="E76" s="17"/>
      <c r="F76" s="10"/>
      <c r="G76" s="10"/>
      <c r="H76" s="24"/>
    </row>
    <row r="77" spans="1:8" s="5" customFormat="1" ht="20.100000000000001" customHeight="1" x14ac:dyDescent="0.25">
      <c r="A77" s="22">
        <v>43638</v>
      </c>
      <c r="B77" s="6" t="s">
        <v>96</v>
      </c>
      <c r="C77" s="9">
        <v>18000</v>
      </c>
      <c r="D77" s="9">
        <v>18000</v>
      </c>
      <c r="E77" s="17"/>
      <c r="F77" s="10"/>
      <c r="G77" s="10"/>
      <c r="H77" s="24"/>
    </row>
    <row r="78" spans="1:8" s="5" customFormat="1" ht="20.100000000000001" customHeight="1" x14ac:dyDescent="0.25">
      <c r="A78" s="22"/>
      <c r="B78" s="6"/>
      <c r="C78" s="9"/>
      <c r="D78" s="9"/>
      <c r="E78" s="17"/>
      <c r="F78" s="10"/>
      <c r="G78" s="10"/>
      <c r="H78" s="24"/>
    </row>
    <row r="79" spans="1:8" s="5" customFormat="1" ht="20.100000000000001" customHeight="1" x14ac:dyDescent="0.25">
      <c r="A79" s="22"/>
      <c r="B79" s="6"/>
      <c r="C79" s="9"/>
      <c r="D79" s="9"/>
      <c r="E79" s="17"/>
      <c r="F79" s="10"/>
      <c r="G79" s="10"/>
      <c r="H79" s="24"/>
    </row>
    <row r="80" spans="1:8" s="5" customFormat="1" ht="20.100000000000001" customHeight="1" x14ac:dyDescent="0.25">
      <c r="A80" s="22"/>
      <c r="B80" s="6"/>
      <c r="C80" s="9"/>
      <c r="D80" s="9"/>
      <c r="E80" s="17"/>
      <c r="F80" s="10"/>
      <c r="G80" s="10"/>
      <c r="H80" s="24"/>
    </row>
    <row r="81" spans="1:8" s="5" customFormat="1" ht="20.100000000000001" customHeight="1" x14ac:dyDescent="0.25">
      <c r="A81" s="22"/>
      <c r="B81" s="6"/>
      <c r="C81" s="9"/>
      <c r="D81" s="9"/>
      <c r="E81" s="17"/>
      <c r="F81" s="10"/>
      <c r="G81" s="10"/>
      <c r="H81" s="24"/>
    </row>
    <row r="82" spans="1:8" s="5" customFormat="1" ht="20.100000000000001" customHeight="1" x14ac:dyDescent="0.25">
      <c r="A82" s="22"/>
      <c r="B82" s="6"/>
      <c r="C82" s="9"/>
      <c r="D82" s="9"/>
      <c r="E82" s="17"/>
      <c r="F82" s="10"/>
      <c r="G82" s="10"/>
      <c r="H82" s="24"/>
    </row>
    <row r="83" spans="1:8" s="5" customFormat="1" ht="20.100000000000001" customHeight="1" x14ac:dyDescent="0.25">
      <c r="A83" s="22"/>
      <c r="B83" s="6"/>
      <c r="C83" s="9"/>
      <c r="D83" s="9"/>
      <c r="E83" s="17"/>
      <c r="F83" s="10"/>
      <c r="G83" s="10"/>
      <c r="H83" s="24"/>
    </row>
    <row r="84" spans="1:8" s="5" customFormat="1" ht="20.100000000000001" customHeight="1" x14ac:dyDescent="0.25">
      <c r="A84" s="22"/>
      <c r="B84" s="6"/>
      <c r="C84" s="9"/>
      <c r="D84" s="9"/>
      <c r="E84" s="17"/>
      <c r="F84" s="10"/>
      <c r="G84" s="10"/>
      <c r="H84" s="24"/>
    </row>
    <row r="85" spans="1:8" s="5" customFormat="1" ht="20.100000000000001" customHeight="1" x14ac:dyDescent="0.25">
      <c r="A85" s="22"/>
      <c r="B85" s="6"/>
      <c r="C85" s="9"/>
      <c r="D85" s="9"/>
      <c r="E85" s="17"/>
      <c r="F85" s="10"/>
      <c r="G85" s="10"/>
      <c r="H85" s="24"/>
    </row>
    <row r="86" spans="1:8" s="5" customFormat="1" ht="20.100000000000001" customHeight="1" x14ac:dyDescent="0.25">
      <c r="A86" s="22"/>
      <c r="B86" s="6"/>
      <c r="C86" s="9"/>
      <c r="D86" s="9"/>
      <c r="E86" s="17"/>
      <c r="F86" s="10"/>
      <c r="G86" s="10"/>
      <c r="H86" s="24"/>
    </row>
    <row r="87" spans="1:8" s="5" customFormat="1" ht="20.100000000000001" customHeight="1" x14ac:dyDescent="0.25">
      <c r="A87" s="22"/>
      <c r="B87" s="6"/>
      <c r="C87" s="9"/>
      <c r="D87" s="9"/>
      <c r="E87" s="17"/>
      <c r="F87" s="10"/>
      <c r="G87" s="10"/>
      <c r="H87" s="24"/>
    </row>
    <row r="88" spans="1:8" ht="24.95" customHeight="1" x14ac:dyDescent="0.25">
      <c r="A88" s="26" t="s">
        <v>97</v>
      </c>
      <c r="B88" s="27"/>
      <c r="C88" s="28">
        <f>SUBTOTAL(109,Table1[COST OF JOB])</f>
        <v>745020</v>
      </c>
      <c r="D88" s="28">
        <f>SUBTOTAL(109,Table1[APPROVAL AMOUNT])</f>
        <v>1201118</v>
      </c>
      <c r="E88" s="29">
        <f>SUBTOTAL(109,Table1[AMOUNT SENT BY SES KHI])</f>
        <v>699000</v>
      </c>
      <c r="F88" s="30">
        <f>Table1[[#Totals],[COST OF JOB]]-Table1[[#Totals],[AMOUNT SENT BY SES KHI]]</f>
        <v>46020</v>
      </c>
      <c r="G88" s="30"/>
      <c r="H88" s="31">
        <f>SUBTOTAL(103,Table1[PAYMENT ROUTE THROUGH PRIME OR DIRECT])</f>
        <v>0</v>
      </c>
    </row>
  </sheetData>
  <mergeCells count="2">
    <mergeCell ref="A2:B2"/>
    <mergeCell ref="A1:D1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Activity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2019-06-22T09:52:44Z</dcterms:modified>
</cp:coreProperties>
</file>