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Sheet1" sheetId="1" r:id="rId1"/>
    <sheet name="Sheet2" sheetId="2" r:id="rId2"/>
    <sheet name="Sheet3" sheetId="3" r:id="rId3"/>
  </sheets>
  <definedNames>
    <definedName name="_xlnm.Print_Area" localSheetId="0">Sheet1!$A$1:$H$588</definedName>
    <definedName name="_xlnm.Print_Titles" localSheetId="0">Sheet1!$18:$18</definedName>
  </definedNames>
  <calcPr calcId="144525"/>
</workbook>
</file>

<file path=xl/sharedStrings.xml><?xml version="1.0" encoding="utf-8"?>
<sst xmlns="http://schemas.openxmlformats.org/spreadsheetml/2006/main" count="2474" uniqueCount="1768">
  <si>
    <t>Ngân Hàng TMCP Công Thương Việt Nam</t>
  </si>
  <si>
    <r>
      <rPr>
        <b/>
        <sz val="10"/>
        <rFont val="Arial"/>
        <charset val="134"/>
      </rPr>
      <t xml:space="preserve">Chi nhánh </t>
    </r>
    <r>
      <rPr>
        <sz val="10"/>
        <rFont val="Arial"/>
        <charset val="134"/>
      </rPr>
      <t>Branch</t>
    </r>
    <r>
      <rPr>
        <b/>
        <sz val="10"/>
        <rFont val="Arial"/>
        <charset val="134"/>
      </rPr>
      <t>: 44036 - CN NGHE AN - PGD QUAN HANH</t>
    </r>
  </si>
  <si>
    <t>SAO KÊ CHI TIẾT GIAO DỊCH 
TRANSACTIONS STATEMENT</t>
  </si>
  <si>
    <t>Từ ngày 01/10/2023 Đến ngày 26/01/2024</t>
  </si>
  <si>
    <t>From date 01/10/2023 to date 26/01/2024</t>
  </si>
  <si>
    <t>Kính gửi quý khách hàng Dear Customer: LE THI PHUONG</t>
  </si>
  <si>
    <t>Số ID khách hàng ID.No: 186286209</t>
  </si>
  <si>
    <r>
      <rPr>
        <sz val="11"/>
        <rFont val="Arial"/>
        <charset val="134"/>
      </rPr>
      <t xml:space="preserve">Địa chỉ </t>
    </r>
    <r>
      <rPr>
        <i/>
        <sz val="11"/>
        <rFont val="Arial"/>
        <charset val="134"/>
      </rPr>
      <t>Address</t>
    </r>
    <r>
      <rPr>
        <sz val="11"/>
        <rFont val="Arial"/>
        <charset val="134"/>
      </rPr>
      <t>: HUNG TAY HUYEN NGHI LOC TINH NGHE AN VIET NAM</t>
    </r>
  </si>
  <si>
    <t>Vietinbank xin trân trọng thông báo Sao kê giao dịch Tài khoản số: 104871589789 của quý khách hàng như sau:</t>
  </si>
  <si>
    <t>We would like to inform your transaction statement as follow:</t>
  </si>
  <si>
    <r>
      <rPr>
        <sz val="10"/>
        <rFont val="Arial"/>
        <charset val="134"/>
      </rPr>
      <t xml:space="preserve">Loại tiền tệ Currency </t>
    </r>
    <r>
      <rPr>
        <b/>
        <sz val="10"/>
        <rFont val="Arial"/>
        <charset val="134"/>
      </rPr>
      <t>VND</t>
    </r>
  </si>
  <si>
    <r>
      <rPr>
        <b/>
        <sz val="10"/>
        <rFont val="Arial"/>
        <charset val="134"/>
      </rPr>
      <t>STT</t>
    </r>
    <r>
      <rPr>
        <sz val="10"/>
        <rFont val="Arial"/>
        <charset val="134"/>
      </rPr>
      <t xml:space="preserve"> 
</t>
    </r>
    <r>
      <rPr>
        <b/>
        <sz val="8"/>
        <rFont val="Arial"/>
        <charset val="134"/>
      </rPr>
      <t>No</t>
    </r>
  </si>
  <si>
    <r>
      <rPr>
        <b/>
        <sz val="10"/>
        <rFont val="Arial"/>
        <charset val="134"/>
      </rPr>
      <t>Ngày GD</t>
    </r>
    <r>
      <rPr>
        <sz val="10"/>
        <rFont val="Arial"/>
        <charset val="134"/>
      </rPr>
      <t xml:space="preserve"> 
</t>
    </r>
    <r>
      <rPr>
        <b/>
        <sz val="8"/>
        <rFont val="Arial"/>
        <charset val="134"/>
      </rPr>
      <t>Date Time</t>
    </r>
  </si>
  <si>
    <r>
      <rPr>
        <b/>
        <sz val="10"/>
        <rFont val="Arial"/>
        <charset val="134"/>
      </rPr>
      <t xml:space="preserve">Mô tả giao dịch </t>
    </r>
    <r>
      <rPr>
        <sz val="10"/>
        <rFont val="Arial"/>
        <charset val="134"/>
      </rPr>
      <t xml:space="preserve">
</t>
    </r>
    <r>
      <rPr>
        <b/>
        <sz val="8"/>
        <rFont val="Arial"/>
        <charset val="134"/>
      </rPr>
      <t>Transaction Comment</t>
    </r>
  </si>
  <si>
    <r>
      <rPr>
        <b/>
        <sz val="10"/>
        <rFont val="Arial"/>
        <charset val="134"/>
      </rPr>
      <t xml:space="preserve">Nợ </t>
    </r>
    <r>
      <rPr>
        <sz val="10"/>
        <rFont val="Arial"/>
        <charset val="134"/>
      </rPr>
      <t xml:space="preserve">
</t>
    </r>
    <r>
      <rPr>
        <b/>
        <sz val="8"/>
        <rFont val="Arial"/>
        <charset val="134"/>
      </rPr>
      <t>Debit</t>
    </r>
  </si>
  <si>
    <r>
      <rPr>
        <b/>
        <sz val="10"/>
        <rFont val="Arial"/>
        <charset val="134"/>
      </rPr>
      <t xml:space="preserve">Có </t>
    </r>
    <r>
      <rPr>
        <sz val="10"/>
        <rFont val="Arial"/>
        <charset val="134"/>
      </rPr>
      <t xml:space="preserve">
</t>
    </r>
    <r>
      <rPr>
        <b/>
        <sz val="8"/>
        <rFont val="Arial"/>
        <charset val="134"/>
      </rPr>
      <t>Credit</t>
    </r>
  </si>
  <si>
    <r>
      <rPr>
        <b/>
        <sz val="10"/>
        <rFont val="Arial"/>
        <charset val="134"/>
      </rPr>
      <t>Số dư cuối</t>
    </r>
    <r>
      <rPr>
        <sz val="10"/>
        <rFont val="Arial"/>
        <charset val="134"/>
      </rPr>
      <t xml:space="preserve"> 
</t>
    </r>
    <r>
      <rPr>
        <b/>
        <sz val="8"/>
        <rFont val="Arial"/>
        <charset val="134"/>
      </rPr>
      <t>Balance</t>
    </r>
  </si>
  <si>
    <r>
      <rPr>
        <b/>
        <sz val="10"/>
        <rFont val="Arial"/>
        <charset val="134"/>
      </rPr>
      <t xml:space="preserve">Tên đối ứng </t>
    </r>
    <r>
      <rPr>
        <sz val="10"/>
        <rFont val="Arial"/>
        <charset val="134"/>
      </rPr>
      <t xml:space="preserve">
</t>
    </r>
    <r>
      <rPr>
        <b/>
        <sz val="8"/>
        <rFont val="Arial"/>
        <charset val="134"/>
      </rPr>
      <t>Offset Name</t>
    </r>
  </si>
  <si>
    <r>
      <rPr>
        <b/>
        <sz val="10"/>
        <rFont val="Arial"/>
        <charset val="134"/>
      </rPr>
      <t xml:space="preserve">Số giao dịch </t>
    </r>
    <r>
      <rPr>
        <sz val="10"/>
        <rFont val="Arial"/>
        <charset val="134"/>
      </rPr>
      <t xml:space="preserve">
</t>
    </r>
    <r>
      <rPr>
        <b/>
        <sz val="8"/>
        <rFont val="Arial"/>
        <charset val="134"/>
      </rPr>
      <t>Reference No</t>
    </r>
  </si>
  <si>
    <r>
      <rPr>
        <b/>
        <sz val="10"/>
        <rFont val="Arial"/>
        <charset val="134"/>
      </rPr>
      <t>Số dư đầu kỳ</t>
    </r>
    <r>
      <rPr>
        <i/>
        <sz val="8"/>
        <rFont val="Arial"/>
        <charset val="134"/>
      </rPr>
      <t>Beginning Balance</t>
    </r>
  </si>
  <si>
    <t>01/10/2023 12:01:44</t>
  </si>
  <si>
    <t>CT nhanh 247 di: QR - LE THI PHUONG chuyen tien</t>
  </si>
  <si>
    <t>PHAM VAN BACH -  A/C:67330305419093</t>
  </si>
  <si>
    <t>01/10/2023 13:47:07</t>
  </si>
  <si>
    <t>520R85U8775R58MR/LE THI PHUONG chuyen tien</t>
  </si>
  <si>
    <t>NGUYEN KHAC TAI -  A/C:19267599884617</t>
  </si>
  <si>
    <t>01/10/2023 18:41:27</t>
  </si>
  <si>
    <t>Thanh toan - Ma khach hang 7052328547 - Ma hoa don 4221279690 - So GD:556L9599GGRMKQUX</t>
  </si>
  <si>
    <t>THU HO,CHI HO VNTOPUP VNPAY - A/C:83672609244177</t>
  </si>
  <si>
    <t>02/10/2023 11:20:45</t>
  </si>
  <si>
    <t>461I99Y9443I96UU/LE THI PHUONG chuyen tien</t>
  </si>
  <si>
    <t>PHAM VAN CONG -  A/C:41148204311425</t>
  </si>
  <si>
    <t>03/10/2023 11:22:50</t>
  </si>
  <si>
    <t>LE THI PHUONG chuyen tien (DAO VAN HAI 569786)</t>
  </si>
  <si>
    <t>DAO VAN HAI - A/C:63382187716733</t>
  </si>
  <si>
    <t>03/10/2023 12:55:32</t>
  </si>
  <si>
    <t>Chuyen tien di qua NAPAS Noi dung: NGUYEN HUU DON chuyen tien</t>
  </si>
  <si>
    <t xml:space="preserve"> NGUYEN HUU DON - A/C:64838325230030</t>
  </si>
  <si>
    <t>03/10/2023 15:29:26</t>
  </si>
  <si>
    <t>CT nhanh 247 den: QR - HOANG TIEN LINH chuyen tien</t>
  </si>
  <si>
    <t>MBBANK IBFT - A/C:0345985058</t>
  </si>
  <si>
    <t>04/10/2023 19:41:09</t>
  </si>
  <si>
    <t>928D19A6715I61TD/LE THI PHUONG chuyen tien</t>
  </si>
  <si>
    <t>VO VINH QUANG -  A/C:20744967437878</t>
  </si>
  <si>
    <t>05/10/2023 09:55:45</t>
  </si>
  <si>
    <t>Chuyen tien den tu NAPAS Noi dung: NGUYEN DINH TRUONG chuyen khoan</t>
  </si>
  <si>
    <t xml:space="preserve"> NGUYEN DINH TRUONG - A/C:61347453288010</t>
  </si>
  <si>
    <t>05/10/2023 19:43:13</t>
  </si>
  <si>
    <t>NGUYEN ANH QUAN -  A/C:74962417506137</t>
  </si>
  <si>
    <t>06/10/2023 12:25:02</t>
  </si>
  <si>
    <t>LE THI PHUONG chuyen tien (DINH XUAN TRUONG 467124)</t>
  </si>
  <si>
    <t>DINH XUAN TRUONG - A/C:44930124721685</t>
  </si>
  <si>
    <t>06/10/2023 14:21:44</t>
  </si>
  <si>
    <t>Thanh toan - Ma khach hang 3579070848 - Ma hoa don 8644605956 - So GD:594B4611VXPXSBTE</t>
  </si>
  <si>
    <t>THU HO,CHI HO VNTOPUP VNPAY - A/C:71465360793974</t>
  </si>
  <si>
    <t>06/10/2023 14:55:39</t>
  </si>
  <si>
    <t>CT nhanh 247 den: QR - LUU DUC TIEN chuyen tien</t>
  </si>
  <si>
    <t>06/10/2023 16:47:31</t>
  </si>
  <si>
    <t>Chuyen tien den tu NAPAS Noi dung: LE MINH TUAN chuyen khoan</t>
  </si>
  <si>
    <t xml:space="preserve"> LE MINH TUAN - A/C:53735988806493</t>
  </si>
  <si>
    <t>06/10/2023 19:15:50</t>
  </si>
  <si>
    <t>LE THI PHUONG chuyen tien</t>
  </si>
  <si>
    <t>DAO VIET BAO -  A/C:75826321001918</t>
  </si>
  <si>
    <t>06/10/2023 19:26:59</t>
  </si>
  <si>
    <t>Chuyen tien den tu NAPAS Noi dung: TRAN THANH TRA chuyen khoan</t>
  </si>
  <si>
    <t xml:space="preserve"> TRAN THANH TRA - A/C:85636080979928</t>
  </si>
  <si>
    <t>06/10/2023 19:45:49</t>
  </si>
  <si>
    <t>Chuyen tien den tu NAPAS Noi dung: TO VAN CONG chuyen khoan</t>
  </si>
  <si>
    <t xml:space="preserve"> TO VAN CONG - A/C:72084872038126</t>
  </si>
  <si>
    <t>07/10/2023 10:43:42</t>
  </si>
  <si>
    <t>DAO ANH QUI chuyen tien</t>
  </si>
  <si>
    <t>DAO ANH QUI - A/C:97767087891545</t>
  </si>
  <si>
    <t>07/10/2023 11:30:11</t>
  </si>
  <si>
    <t>CT nhanh 247 den: QR - Thanh toan QR</t>
  </si>
  <si>
    <t>07/10/2023 15:46:38</t>
  </si>
  <si>
    <t>LE THI PHUONG chuyen tien (NGUYEN QUOC TRUNG 608871)</t>
  </si>
  <si>
    <t>NGUYEN QUOC TRUNG - A/C:54094923078467</t>
  </si>
  <si>
    <t>08/10/2023 09:33:18</t>
  </si>
  <si>
    <t>Thanh toan - Ma khach hang 4171823769 - Ma hoa don 3302450083 - So GD:862H3025HQBHKUHP</t>
  </si>
  <si>
    <t>THU HO,CHI HO VNTOPUP VNPAY - A/C:42996775313911</t>
  </si>
  <si>
    <t>08/10/2023 09:50:14</t>
  </si>
  <si>
    <t>HO HAU DUNG -  A/C:71288868240383</t>
  </si>
  <si>
    <t>08/10/2023 16:05:16</t>
  </si>
  <si>
    <t>08/10/2023 20:29:48</t>
  </si>
  <si>
    <t>Thanh toan - Ma khach hang 1251597755 - Ma hoa don 2647922328 - So GD:127T8508ESSPLMXO</t>
  </si>
  <si>
    <t>THU HO,CHI HO VNTOPUP VNPAY - A/C:62255494371897</t>
  </si>
  <si>
    <t>09/10/2023 06:23:45</t>
  </si>
  <si>
    <t>CT nhanh 247 den: QR - DINH QUANG HUY chuyen tien</t>
  </si>
  <si>
    <t>09/10/2023 06:30:19</t>
  </si>
  <si>
    <t>Chuyen tien den tu NAPAS Noi dung: LE DINH TAN chuyen khoan</t>
  </si>
  <si>
    <t xml:space="preserve"> LE DINH TAN - A/C:42868410553211</t>
  </si>
  <si>
    <t>09/10/2023 09:45:02</t>
  </si>
  <si>
    <t>Chuyen tien den tu NAPAS Noi dung: PHAM THANH TRUNG chuyen khoan</t>
  </si>
  <si>
    <t xml:space="preserve"> PHAM THANH TRUNG - A/C:54886682516559</t>
  </si>
  <si>
    <t>09/10/2023 19:21:01</t>
  </si>
  <si>
    <t>10/10/2023 06:37:24</t>
  </si>
  <si>
    <t>BUI THI THAO -  A/C:15332544215881</t>
  </si>
  <si>
    <t>10/10/2023 11:48:29</t>
  </si>
  <si>
    <t>Thanh toan - Ma khach hang 4108759264 - Ma hoa don 8302167803 - So GD:170O1180BCRRLBML</t>
  </si>
  <si>
    <t>THU HO,CHI HO VNTOPUP VNPAY - A/C:50335339111379</t>
  </si>
  <si>
    <t>10/10/2023 14:10:30</t>
  </si>
  <si>
    <t>CTTNHHXKMTPHUXUAN T9/2023 - Ma hoa don 4529589067 - So GD:823T8002PJYOBIFU</t>
  </si>
  <si>
    <t>MBBANK IBFT - A/C:0345966058</t>
  </si>
  <si>
    <t>10/10/2023 18:55:35</t>
  </si>
  <si>
    <t>DINH VAN KIEN chuyen tien</t>
  </si>
  <si>
    <t>DINH VAN KIEN - A/C:18811396918457</t>
  </si>
  <si>
    <t>11/10/2023 06:28:34</t>
  </si>
  <si>
    <t>CT nhanh 247 den: QR - NGUYEN VINH QUANG chuyen tien</t>
  </si>
  <si>
    <t>11/10/2023 08:22:53</t>
  </si>
  <si>
    <t>11/10/2023 08:37:59</t>
  </si>
  <si>
    <t>VUONG THI THANH -  A/C:28242559809557</t>
  </si>
  <si>
    <t>11/10/2023 09:46:19</t>
  </si>
  <si>
    <t>NGUYEN NHAT NAM -  A/C:73442985894536</t>
  </si>
  <si>
    <t>11/10/2023 13:58:49</t>
  </si>
  <si>
    <t>LE THI PHUONG chuyen tien (NGUYEN NGOC TUAN 314676)</t>
  </si>
  <si>
    <t>NGUYEN NGOC TUAN - A/C:93563948910948</t>
  </si>
  <si>
    <t>11/10/2023 19:10:00</t>
  </si>
  <si>
    <t>NGUYEN VAN THANH chuyen tien</t>
  </si>
  <si>
    <t>GUYEN VAN THANH - A/C:80227867870095</t>
  </si>
  <si>
    <t>12/10/2023 06:31:33</t>
  </si>
  <si>
    <t>12/10/2023 07:58:56</t>
  </si>
  <si>
    <t>Thanh toan - Ma khach hang 6253515962 - Ma hoa don 2379885381 - So GD:347O1318XNESMMLK</t>
  </si>
  <si>
    <t>THU HO,CHI HO VNTOPUP VNPAY - A/C:30987989793424</t>
  </si>
  <si>
    <t>12/10/2023 11:57:01</t>
  </si>
  <si>
    <t>13/10/2023 08:23:46</t>
  </si>
  <si>
    <t>Thanh toan - Ma khach hang 6336534625 - Ma hoa don 1279945971 - So GD:947I3858MELLNMMS</t>
  </si>
  <si>
    <t>THU HO,CHI HO VNTOPUP VNPAY - A/C:99187642004594</t>
  </si>
  <si>
    <t>13/10/2023 09:00:17</t>
  </si>
  <si>
    <t>Thanh toan - Ma khach hang 8130531132 - Ma hoa don 6221107302 - So GD:335J1829LBJXXHUP</t>
  </si>
  <si>
    <t>THU HO,CHI HO VNTOPUP VNPAY - A/C:95063671828858</t>
  </si>
  <si>
    <t>13/10/2023 09:10:20</t>
  </si>
  <si>
    <t>Chuyen tien den tu NAPAS Noi dung: PHAM VAN CONG chuyen khoan</t>
  </si>
  <si>
    <t xml:space="preserve"> PHAM VAN CONG - A/C:10899413826591</t>
  </si>
  <si>
    <t>13/10/2023 09:20:14</t>
  </si>
  <si>
    <t>13/10/2023 20:22:34</t>
  </si>
  <si>
    <t>CT nhanh 247 den: QR - VU THI KIM NHUNG chuyen tien</t>
  </si>
  <si>
    <t>14/10/2023 10:43:14</t>
  </si>
  <si>
    <t>Thanh toan - Ma khach hang 3227808992 - Ma hoa don 3045883805 - So GD:447E3381FOVQYSBC</t>
  </si>
  <si>
    <t>THU HO,CHI HO VNTOPUP VNPAY - A/C:26493562301413</t>
  </si>
  <si>
    <t>14/10/2023 18:11:04</t>
  </si>
  <si>
    <t>Chuyen tien den tu NAPAS Noi dung: NGUYEN KHANH LINH chuyen khoan</t>
  </si>
  <si>
    <t xml:space="preserve"> NGUYEN KHANH LINH - A/C:51758998909855</t>
  </si>
  <si>
    <t>14/10/2023 19:24:39</t>
  </si>
  <si>
    <t>CT nhanh 247 den: QR - PHAN DAM CAO KHANH chuyen tien</t>
  </si>
  <si>
    <t>15/10/2023 15:22:03</t>
  </si>
  <si>
    <t>607J12P6847D43EI/LE THI PHUONG chuyen tien</t>
  </si>
  <si>
    <t>DINH CONG HAU -  A/C:49022560075280</t>
  </si>
  <si>
    <t>15/10/2023 19:03:59</t>
  </si>
  <si>
    <t>TRAN VAN TUONG chuyen tien</t>
  </si>
  <si>
    <t>RAN VAN TUONG - A/C:82716969587304</t>
  </si>
  <si>
    <t>16/10/2023 06:44:48</t>
  </si>
  <si>
    <t>16/10/2023 11:44:39</t>
  </si>
  <si>
    <t>Thanh toan - Ma khach hang 9540801352 - Ma hoa don 6721084209 - So GD:701N1697BJKKTYDT</t>
  </si>
  <si>
    <t>THU HO,CHI HO VNTOPUP VNPAY - A/C:13662518695073</t>
  </si>
  <si>
    <t>16/10/2023 12:37:34</t>
  </si>
  <si>
    <t>Thanh toan - Ma khach hang 8596005285 - Ma hoa don 6864858797 - So GD:554I3985LLXPPTHE</t>
  </si>
  <si>
    <t>THU HO,CHI HO VNTOPUP VNPAY - A/C:86262638399110</t>
  </si>
  <si>
    <t>16/10/2023 13:03:14</t>
  </si>
  <si>
    <t>Chuyen tien di qua NAPAS Noi dung: VU VAN DUC chuyen tien</t>
  </si>
  <si>
    <t xml:space="preserve"> VU VAN DUC - A/C:86361362105685</t>
  </si>
  <si>
    <t>16/10/2023 14:55:29</t>
  </si>
  <si>
    <t>Thanh toan - Ma khach hang 2072708013 - Ma hoa don 3757153208 - So GD:937H2885IVRRZSUR</t>
  </si>
  <si>
    <t>THU HO,CHI HO VNTOPUP VNPAY - A/C:93686072109623</t>
  </si>
  <si>
    <t>16/10/2023 15:36:29</t>
  </si>
  <si>
    <t>602H42K9311B28MQ/LE THI PHUONG chuyen tien</t>
  </si>
  <si>
    <t>BUI THI HUYEN -  A/C:70660609935338</t>
  </si>
  <si>
    <t>16/10/2023 19:28:42</t>
  </si>
  <si>
    <t>NGUYEN THE ANH -  A/C:36464029464945</t>
  </si>
  <si>
    <t>16/10/2023 20:00:45</t>
  </si>
  <si>
    <t>DAO HUU DUY chuyen tien</t>
  </si>
  <si>
    <t>AO HUU DUY - A/C:94538447778036</t>
  </si>
  <si>
    <t>16/10/2023 20:42:11</t>
  </si>
  <si>
    <t>LE THI PHUONG chuyen tien (THAI THI THANH  545723)</t>
  </si>
  <si>
    <t>THAI THI THANH  - A/C:45419408375561</t>
  </si>
  <si>
    <t>17/10/2023 06:07:24</t>
  </si>
  <si>
    <t>PHAM NGOC HAI chuyen tien</t>
  </si>
  <si>
    <t>HAM NGOC HAI - A/C:88669333884245</t>
  </si>
  <si>
    <t>17/10/2023 06:19:59</t>
  </si>
  <si>
    <t>Chuyen tien den tu NAPAS Noi dung: LUU XUAN BAC chuyen khoan</t>
  </si>
  <si>
    <t xml:space="preserve"> LUU XUAN BAC - A/C:77930573688637</t>
  </si>
  <si>
    <t>17/10/2023 07:12:52</t>
  </si>
  <si>
    <t>HOANG VAN TRUNG chuyen tien</t>
  </si>
  <si>
    <t>OANG VAN TRUNG - A/C:52606017018118</t>
  </si>
  <si>
    <t>17/10/2023 10:07:07</t>
  </si>
  <si>
    <t>17/10/2023 11:56:51</t>
  </si>
  <si>
    <t>Thanh toan - Ma khach hang 2045901469 - Ma hoa don 2133486173 - So GD:940G7255OVUWMJGZ</t>
  </si>
  <si>
    <t>THU HO,CHI HO VNTOPUP VNPAY - A/C:95993986551063</t>
  </si>
  <si>
    <t>17/10/2023 15:26:45</t>
  </si>
  <si>
    <t>17/10/2023 17:03:10</t>
  </si>
  <si>
    <t>NGUYEN KHAC NGOC chuyen tien</t>
  </si>
  <si>
    <t>GUYEN KHAC NGOC - A/C:29888118669253</t>
  </si>
  <si>
    <t>17/10/2023 17:58:55</t>
  </si>
  <si>
    <t>LE THI PHUONG chuyen tien (HUA TAN BAC 631103)</t>
  </si>
  <si>
    <t>HUA TAN BAC - A/C:37022204130085</t>
  </si>
  <si>
    <t>17/10/2023 20:29:47</t>
  </si>
  <si>
    <t>NGUYEN QUANG SANG -  A/C:73732686662885</t>
  </si>
  <si>
    <t>18/10/2023 06:34:42</t>
  </si>
  <si>
    <t>CT nhanh 247 den: QR - NGUYEN KIM HUE chuyen tien</t>
  </si>
  <si>
    <t>18/10/2023 13:25:00</t>
  </si>
  <si>
    <t>776K87Z7478Q37SE/LE THI PHUONG chuyen tien</t>
  </si>
  <si>
    <t>NGUYEN QUOC HUNG -  A/C:60462888469768</t>
  </si>
  <si>
    <t>18/10/2023 14:12:08</t>
  </si>
  <si>
    <t>TRAN TRI VY chuyen tien</t>
  </si>
  <si>
    <t>TRAN TRI VY - A/C:60848668066783</t>
  </si>
  <si>
    <t>18/10/2023 15:25:06</t>
  </si>
  <si>
    <t>Chuyen tien den tu NAPAS Noi dung: PHAM VAN BACH chuyen khoan</t>
  </si>
  <si>
    <t xml:space="preserve"> PHAM VAN BACH - A/C:68634815598131</t>
  </si>
  <si>
    <t>18/10/2023 17:15:33</t>
  </si>
  <si>
    <t>Chuyen tien den tu NAPAS Noi dung: HOANG THI THUY chuyen khoan</t>
  </si>
  <si>
    <t xml:space="preserve"> HOANG THI THUY - A/C:86800519819275</t>
  </si>
  <si>
    <t>18/10/2023 19:02:08</t>
  </si>
  <si>
    <t>Thanh toan - Ma khach hang 1866576098 - Ma hoa don 5943957857 - So GD:560F1674MBONZFLU</t>
  </si>
  <si>
    <t>THU HO,CHI HO VNTOPUP VNPAY - A/C:83748614272945</t>
  </si>
  <si>
    <t>18/10/2023 19:25:47</t>
  </si>
  <si>
    <t>Thanh toan - Ma khach hang 9133971220 - Ma hoa don 5713767955 - So GD:656S3630SQQMAQXI</t>
  </si>
  <si>
    <t>THU HO,CHI HO VNTOPUP VNPAY - A/C:46395153201263</t>
  </si>
  <si>
    <t>19/10/2023 09:01:36</t>
  </si>
  <si>
    <t>Chuyen tien den tu NAPAS Noi dung: NGUYEN DINH TAI chuyen khoan</t>
  </si>
  <si>
    <t xml:space="preserve"> NGUYEN DINH TAI - A/C:88930039488737</t>
  </si>
  <si>
    <t>19/10/2023 16:13:44</t>
  </si>
  <si>
    <t>Thanh toan - Ma khach hang 3064235196 - Ma hoa don 9503700155 - So GD:141S6287LYIQBMWZ</t>
  </si>
  <si>
    <t>THU HO,CHI HO VNTOPUP VNPAY - A/C:81019903990584</t>
  </si>
  <si>
    <t>19/10/2023 18:35:37</t>
  </si>
  <si>
    <t>VU HOANG NGUYEN -  A/C:25966075243184</t>
  </si>
  <si>
    <t>20/10/2023 08:33:37</t>
  </si>
  <si>
    <t>20/10/2023 11:47:08</t>
  </si>
  <si>
    <t>VO HOANG YEN -  A/C:71031016745470</t>
  </si>
  <si>
    <t>20/10/2023 12:08:46</t>
  </si>
  <si>
    <t>Thanh toan - Ma khach hang 9890747503 - Ma hoa don 2985387530 - So GD:568G1803CYJCVKME</t>
  </si>
  <si>
    <t>THU HO,CHI HO VNTOPUP VNPAY - A/C:85835638005444</t>
  </si>
  <si>
    <t>20/10/2023 14:48:13</t>
  </si>
  <si>
    <t>Thanh toan - Ma khach hang 9150352923 - Ma hoa don 8226695682 - So GD:576C1867QLEKWXZG</t>
  </si>
  <si>
    <t>THU HO,CHI HO VNTOPUP VNPAY - A/C:55585152892463</t>
  </si>
  <si>
    <t>20/10/2023 16:02:05</t>
  </si>
  <si>
    <t>Thanh toan - Ma khach hang 2250081268 - Ma hoa don 1225504552 - So GD:661E6586XTZIWIVP</t>
  </si>
  <si>
    <t>THU HO,CHI HO VNTOPUP VNPAY - A/C:49528099425633</t>
  </si>
  <si>
    <t>20/10/2023 17:04:24</t>
  </si>
  <si>
    <t>VU VAN KHANH chuyen tien</t>
  </si>
  <si>
    <t>VU VAN KHANH - A/C:96046255301624</t>
  </si>
  <si>
    <t>20/10/2023 18:23:13</t>
  </si>
  <si>
    <t>LE QUANG SINH chuyen tien</t>
  </si>
  <si>
    <t>LE QUANG SINH - A/C:89947057741932</t>
  </si>
  <si>
    <t>20/10/2023 19:42:31</t>
  </si>
  <si>
    <t>Chuyen tien den tu NAPAS Noi dung: NGUYEN TRONG THANH chuyen khoan</t>
  </si>
  <si>
    <t xml:space="preserve"> NGUYEN TRONG THANH - A/C:76811019477132</t>
  </si>
  <si>
    <t>20/10/2023 20:07:34</t>
  </si>
  <si>
    <t>PHAM TRONG HIEU chuyen tien</t>
  </si>
  <si>
    <t>PHAM TRONG HIEU - A/C:61363481298599</t>
  </si>
  <si>
    <t>21/10/2023 09:39:45</t>
  </si>
  <si>
    <t>VU DINH DOAN chuyen tien</t>
  </si>
  <si>
    <t>VU DINH DOAN - A/C:13906893891231</t>
  </si>
  <si>
    <t>21/10/2023 10:09:44</t>
  </si>
  <si>
    <t>CT nhanh 247 den: QR - TRAN THO HOANG chuyen tien</t>
  </si>
  <si>
    <t>21/10/2023 10:38:56</t>
  </si>
  <si>
    <t>21/10/2023 13:00:39</t>
  </si>
  <si>
    <t>Chuyen tien di qua NAPAS Noi dung: TRAN ANH DUNG chuyen tien</t>
  </si>
  <si>
    <t xml:space="preserve"> TRAN ANH DUNG - A/C:64122625034544</t>
  </si>
  <si>
    <t>21/10/2023 14:21:26</t>
  </si>
  <si>
    <t>TRAN TIEN DAT -  A/C:15588644050002</t>
  </si>
  <si>
    <t>22/10/2023 08:46:39</t>
  </si>
  <si>
    <t>DINH QUANG DUC -  A/C:99750338579909</t>
  </si>
  <si>
    <t>22/10/2023 12:03:43</t>
  </si>
  <si>
    <t>CT nhanh 247 den: QR - TRAN DINH THONG chuyen tien</t>
  </si>
  <si>
    <t>22/10/2023 12:59:41</t>
  </si>
  <si>
    <t>22/10/2023 14:45:04</t>
  </si>
  <si>
    <t>22/10/2023 17:34:03</t>
  </si>
  <si>
    <t>CT nhanh 247 den: QR - PHAM VAN TU chuyen tien</t>
  </si>
  <si>
    <t>22/10/2023 19:18:43</t>
  </si>
  <si>
    <t>Thanh toan - Ma khach hang 3819674931 - Ma hoa don 1180152738 - So GD:859P2350ZWAJNBCU</t>
  </si>
  <si>
    <t>THU HO,CHI HO VNTOPUP VNPAY - A/C:29605309023728</t>
  </si>
  <si>
    <t>22/10/2023 20:19:15</t>
  </si>
  <si>
    <t>Thanh toan - Ma khach hang 7226913253 - Ma hoa don 7736313092 - So GD:929N4782IKKZLNTR</t>
  </si>
  <si>
    <t>THU HO,CHI HO VNTOPUP VNPAY - A/C:22257767397071</t>
  </si>
  <si>
    <t>23/10/2023 09:08:59</t>
  </si>
  <si>
    <t>23/10/2023 09:25:36</t>
  </si>
  <si>
    <t>23/10/2023 09:25:40</t>
  </si>
  <si>
    <t>175F94K3156C31OF/LE THI PHUONG chuyen tien</t>
  </si>
  <si>
    <t>DINH QUOC TUAN -  A/C:66828571687710</t>
  </si>
  <si>
    <t>23/10/2023 11:36:53</t>
  </si>
  <si>
    <t>Thanh toan - Ma khach hang 8634697847 - Ma hoa don 8257693488 - So GD:925U8377UMNHJRTS</t>
  </si>
  <si>
    <t>THU HO,CHI HO VNTOPUP VNPAY - A/C:90876827869523</t>
  </si>
  <si>
    <t>23/10/2023 13:39:19</t>
  </si>
  <si>
    <t>23/10/2023 14:13:33</t>
  </si>
  <si>
    <t>Chuyen tien den tu NAPAS Noi dung: NGUYEN TIEN DAI chuyen khoan</t>
  </si>
  <si>
    <t xml:space="preserve"> NGUYEN TIEN DAI - A/C:69038207654535</t>
  </si>
  <si>
    <t>23/10/2023 20:28:24</t>
  </si>
  <si>
    <t>24/10/2023 07:34:10</t>
  </si>
  <si>
    <t>DIEP QUANG TUAN chuyen tien</t>
  </si>
  <si>
    <t>DIEP QUANG TUAN - A/C:14758441115044</t>
  </si>
  <si>
    <t>24/10/2023 19:19:51</t>
  </si>
  <si>
    <t>526O83D1716T38HM/LE THI PHUONG chuyen tien</t>
  </si>
  <si>
    <t>NGUYEN VAN KIEN -  A/C:73289253308046</t>
  </si>
  <si>
    <t>24/10/2023 19:41:24</t>
  </si>
  <si>
    <t>DAO VIET BAO -  A/C:13321456031167</t>
  </si>
  <si>
    <t>25/10/2023 06:52:01</t>
  </si>
  <si>
    <t>Thu phi quan ly TK</t>
  </si>
  <si>
    <t>25/10/2023 11:30:08</t>
  </si>
  <si>
    <t>Thu VAT</t>
  </si>
  <si>
    <t>25/10/2023 16:50:16</t>
  </si>
  <si>
    <t>CT nhanh 247 den: QR - NGUYEN NHAT NAM chuyen tien</t>
  </si>
  <si>
    <t>26/10/2023 15:58:50</t>
  </si>
  <si>
    <t>LE THI PHUONG chuyen tien (NGUYEN THI HUYEN 324808)</t>
  </si>
  <si>
    <t>NGUYEN THI HUYEN - A/C:86587062146692</t>
  </si>
  <si>
    <t>26/10/2023 16:52:46</t>
  </si>
  <si>
    <t>Thanh toan - Ma khach hang 5830677858 - Ma hoa don 1504060313 - So GD:533P1727EDMQYVCR</t>
  </si>
  <si>
    <t>THU HO,CHI HO VNTOPUP VNPAY - A/C:30390526338385</t>
  </si>
  <si>
    <t>27/10/2023 06:35:19</t>
  </si>
  <si>
    <t>Thanh toan - Ma khach hang 6462579777 - Ma hoa don 3844579125 - So GD:376M9019FVKJDNGN</t>
  </si>
  <si>
    <t>THU HO,CHI HO VNTOPUP VNPAY - A/C:11428507598067</t>
  </si>
  <si>
    <t>27/10/2023 10:22:00</t>
  </si>
  <si>
    <t>Thanh toan - Ma khach hang 9750871574 - Ma hoa don 8661673787 - So GD:657U1465ZDHALMZH</t>
  </si>
  <si>
    <t>THU HO,CHI HO VNTOPUP VNPAY - A/C:61178541922770</t>
  </si>
  <si>
    <t>27/10/2023 11:24:23</t>
  </si>
  <si>
    <t>NGUYEN THANH QUYNH chuyen tien</t>
  </si>
  <si>
    <t>NGUYEN THANH QUYNH - A/C:76528549410914</t>
  </si>
  <si>
    <t>27/10/2023 12:02:25</t>
  </si>
  <si>
    <t>Chuyen tien den tu NAPAS Noi dung: TRAN TRI VY chuyen khoan</t>
  </si>
  <si>
    <t xml:space="preserve"> TRAN TRI VY - A/C:75912828276272</t>
  </si>
  <si>
    <t>27/10/2023 14:28:54</t>
  </si>
  <si>
    <t>NGUYEN THE NAM chuyen tien</t>
  </si>
  <si>
    <t>GUYEN THE NAM - A/C:82316487591247</t>
  </si>
  <si>
    <t>27/10/2023 18:33:27</t>
  </si>
  <si>
    <t>Chuyen tien den tu NAPAS Noi dung: LO AN BINH chuyen khoan</t>
  </si>
  <si>
    <t xml:space="preserve"> LO AN BINH - A/C:86984408825758</t>
  </si>
  <si>
    <t>27/10/2023 20:52:43</t>
  </si>
  <si>
    <t>28/10/2023 06:17:45</t>
  </si>
  <si>
    <t>LE THI PHUONG chuyen tien (PHAM NGOC TRUNG 467755)</t>
  </si>
  <si>
    <t>PHAM NGOC TRUNG - A/C:62763486768179</t>
  </si>
  <si>
    <t>28/10/2023 13:36:22</t>
  </si>
  <si>
    <t>DANG VAN HUNG chuyen tien</t>
  </si>
  <si>
    <t>DANG VAN HUNG - A/C:66450027970469</t>
  </si>
  <si>
    <t>28/10/2023 19:26:12</t>
  </si>
  <si>
    <t>NGUYEN NHAT NAM -  A/C:92071884440030</t>
  </si>
  <si>
    <t>29/10/2023 06:43:28</t>
  </si>
  <si>
    <t>Thanh toan - Ma khach hang 5390747098 - Ma hoa don 7730504221 - So GD:392U8172WECXWARQ</t>
  </si>
  <si>
    <t>THU HO,CHI HO VNTOPUP VNPAY - A/C:84947487229321</t>
  </si>
  <si>
    <t>29/10/2023 08:39:51</t>
  </si>
  <si>
    <t>374H25C5041S72PT/LE THI PHUONG chuyen tien</t>
  </si>
  <si>
    <t>PHAM THANH TRUNG -  A/C:50027348428170</t>
  </si>
  <si>
    <t>29/10/2023 18:52:33</t>
  </si>
  <si>
    <t>VU DANG TRINH chuyen tien</t>
  </si>
  <si>
    <t>VU DANG TRINH - A/C:94420284208234</t>
  </si>
  <si>
    <t>29/10/2023 19:14:33</t>
  </si>
  <si>
    <t>30/10/2023 06:25:39</t>
  </si>
  <si>
    <t>HOANG TIEN LINH -  A/C:75518554001771</t>
  </si>
  <si>
    <t>30/10/2023 13:09:17</t>
  </si>
  <si>
    <t>916Y75Z7683F59HI/LE THI PHUONG chuyen tien</t>
  </si>
  <si>
    <t>TRAN THO HOANG -  A/C:94494428285737</t>
  </si>
  <si>
    <t>30/10/2023 19:12:26</t>
  </si>
  <si>
    <t>DAO DUC HUNG -  A/C:71607023248811</t>
  </si>
  <si>
    <t>31/10/2023 07:39:17</t>
  </si>
  <si>
    <t>Thanh toan - Ma khach hang 7544429327 - Ma hoa don 8880912171 - So GD:531R7406ZXOGYTJN</t>
  </si>
  <si>
    <t>THU HO,CHI HO VNTOPUP VNPAY - A/C:10628489366235</t>
  </si>
  <si>
    <t>31/10/2023 09:22:02</t>
  </si>
  <si>
    <t>Tra lai tai khoan DDA</t>
  </si>
  <si>
    <t>31/10/2023 09:40:54</t>
  </si>
  <si>
    <t>LE THI PHUONG chuyen tien (NGUYEN QUANG TRUNG 296881)</t>
  </si>
  <si>
    <t>NGUYEN QUANG TRUNG - A/C:77793171356890</t>
  </si>
  <si>
    <t>31/10/2023 14:36:00</t>
  </si>
  <si>
    <t>THAI THI MAI LIEN chuyen tien</t>
  </si>
  <si>
    <t>THAI THI MAI LIEN - A/C:57457563365506</t>
  </si>
  <si>
    <t>31/10/2023 16:17:34</t>
  </si>
  <si>
    <t>DAO HUU DUY -  A/C:67556004973634</t>
  </si>
  <si>
    <t>31/10/2023 16:26:12</t>
  </si>
  <si>
    <t>NGUYEN THI LOAN -  A/C:20250405442723</t>
  </si>
  <si>
    <t>01/11/2023 06:43:52</t>
  </si>
  <si>
    <t>Thanh toan - Ma khach hang 7678914231 - Ma hoa don 3120964323 - So GD:944Q6103QCTQIKHL</t>
  </si>
  <si>
    <t>THU HO,CHI HO VNTOPUP VNPAY - A/C:67223012118571</t>
  </si>
  <si>
    <t>01/11/2023 12:30:35</t>
  </si>
  <si>
    <t>687X30Q6322B30FY/LE THI PHUONG chuyen tien</t>
  </si>
  <si>
    <t>NGUYEN KHANH VY -  A/C:22421017937752</t>
  </si>
  <si>
    <t>01/11/2023 18:42:24</t>
  </si>
  <si>
    <t>703F91V7728D44QI/LE THI PHUONG chuyen tien</t>
  </si>
  <si>
    <t>NGUYEN THANH HAO -  A/C:64867354639102</t>
  </si>
  <si>
    <t>01/11/2023 20:27:10</t>
  </si>
  <si>
    <t>Thanh toan - Ma khach hang 7455656699 - Ma hoa don 2201717845 - So GD:719V6584GKACJKNW</t>
  </si>
  <si>
    <t>THU HO,CHI HO VNTOPUP VNPAY - A/C:49393081799359</t>
  </si>
  <si>
    <t>02/11/2023 11:08:36</t>
  </si>
  <si>
    <t>Thanh toan - Ma khach hang 8814279502 - Ma hoa don 6769965826 - So GD:967A7255POUHCKBG</t>
  </si>
  <si>
    <t>THU HO,CHI HO VNTOPUP VNPAY - A/C:11004071472651</t>
  </si>
  <si>
    <t>02/11/2023 11:39:27</t>
  </si>
  <si>
    <t>Chuyen tien den tu NAPAS Noi dung: PHAM VAN HUY chuyen khoan</t>
  </si>
  <si>
    <t xml:space="preserve"> PHAM VAN HUY - A/C:87023927081605</t>
  </si>
  <si>
    <t>02/11/2023 16:56:19</t>
  </si>
  <si>
    <t>CAO VAN DUY -  A/C:85963259363723</t>
  </si>
  <si>
    <t>02/11/2023 19:08:54</t>
  </si>
  <si>
    <t>Chuyen tien den tu NAPAS Noi dung: LY THI NHU HUYEN chuyen khoan</t>
  </si>
  <si>
    <t xml:space="preserve"> LY THI NHU HUYEN - A/C:95338943413469</t>
  </si>
  <si>
    <t>02/11/2023 19:09:57</t>
  </si>
  <si>
    <t>02/11/2023 20:53:25</t>
  </si>
  <si>
    <t>Chuyen tien di qua NAPAS Noi dung: LE QUANG TRUONG chuyen tien</t>
  </si>
  <si>
    <t xml:space="preserve"> LE QUANG TRUONG - A/C:14393493298113</t>
  </si>
  <si>
    <t>03/11/2023 06:08:18</t>
  </si>
  <si>
    <t>Chuyen tien den tu NAPAS Noi dung: LUONG HUU NGOC chuyen khoan</t>
  </si>
  <si>
    <t xml:space="preserve"> LUONG HUU NGOC - A/C:38781194406549</t>
  </si>
  <si>
    <t>03/11/2023 08:29:49</t>
  </si>
  <si>
    <t>TRAN BA TUNG LAM chuyen tien</t>
  </si>
  <si>
    <t>TRAN BA TUNG LAM - A/C:15074227253977</t>
  </si>
  <si>
    <t>03/11/2023 10:55:09</t>
  </si>
  <si>
    <t>NGUYEN KHANH VY -  A/C:19876756045410</t>
  </si>
  <si>
    <t>03/11/2023 13:15:05</t>
  </si>
  <si>
    <t>PHAN TIEN DAT -  A/C:50029733669864</t>
  </si>
  <si>
    <t>03/11/2023 17:42:22</t>
  </si>
  <si>
    <t>Thanh toan - Ma khach hang 3039967900 - Ma hoa don 8929497070 - So GD:614T5146LZLRNWFX</t>
  </si>
  <si>
    <t>THU HO,CHI HO VNTOPUP VNPAY - A/C:57771033136053</t>
  </si>
  <si>
    <t>03/11/2023 20:38:17</t>
  </si>
  <si>
    <t>Thanh toan - Ma khach hang 2133289380 - Ma hoa don 4489894179 - So GD:193K2695XALXXRBP</t>
  </si>
  <si>
    <t>THU HO,CHI HO VNTOPUP VNPAY - A/C:94455059514177</t>
  </si>
  <si>
    <t>04/11/2023 08:14:11</t>
  </si>
  <si>
    <t>NGUYEN HUU DON chuyen tien</t>
  </si>
  <si>
    <t>NGUYEN HUU DON - A/C:23224867485659</t>
  </si>
  <si>
    <t>04/11/2023 14:25:26</t>
  </si>
  <si>
    <t>Thanh toan - Ma khach hang 7818523546 - Ma hoa don 5228682054 - So GD:179Q5806ZXKUVKJF</t>
  </si>
  <si>
    <t>THU HO,CHI HO VNTOPUP VNPAY - A/C:95844493013843</t>
  </si>
  <si>
    <t>04/11/2023 16:51:51</t>
  </si>
  <si>
    <t>04/11/2023 20:08:01</t>
  </si>
  <si>
    <t>NGUYEN THI MY HIEN -  A/C:40758225395828</t>
  </si>
  <si>
    <t>05/11/2023 08:29:38</t>
  </si>
  <si>
    <t>LO BUN SIN -  A/C:40930663295649</t>
  </si>
  <si>
    <t>05/11/2023 12:19:31</t>
  </si>
  <si>
    <t>CT nhanh 247 den: QR - VU DUY HIEU chuyen tien</t>
  </si>
  <si>
    <t>05/11/2023 16:43:48</t>
  </si>
  <si>
    <t>621R96U9043R10DE/LE THI PHUONG chuyen tien</t>
  </si>
  <si>
    <t>NINH QUANG HA -  A/C:73105014310333</t>
  </si>
  <si>
    <t>06/11/2023 06:50:14</t>
  </si>
  <si>
    <t>NGUYEN THAO LINH chuyen tien</t>
  </si>
  <si>
    <t>NGUYEN THAO LINH - A/C:84821031882388</t>
  </si>
  <si>
    <t>06/11/2023 08:33:14</t>
  </si>
  <si>
    <t>Chuyen tien den tu NAPAS Noi dung: PHUNG VAN LUONG chuyen khoan</t>
  </si>
  <si>
    <t xml:space="preserve"> PHUNG VAN LUONG - A/C:49565682317629</t>
  </si>
  <si>
    <t>06/11/2023 09:27:03</t>
  </si>
  <si>
    <t>Thanh toan - Ma khach hang 4598819878 - Ma hoa don 5597045319 - So GD:989U1661TQUCIMGS</t>
  </si>
  <si>
    <t>THU HO,CHI HO VNTOPUP VNPAY - A/C:44924656715258</t>
  </si>
  <si>
    <t>06/11/2023 14:00:57</t>
  </si>
  <si>
    <t>Chuyen tien den tu NAPAS Noi dung: NGUYEN DINH ANH chuyen khoan</t>
  </si>
  <si>
    <t xml:space="preserve"> NGUYEN DINH ANH - A/C:13284704991220</t>
  </si>
  <si>
    <t>06/11/2023 14:16:14</t>
  </si>
  <si>
    <t>06/11/2023 17:56:50</t>
  </si>
  <si>
    <t>Thanh toan - Ma khach hang 6741483264 - Ma hoa don 6065447275 - So GD:430J3871VSYCCMWM</t>
  </si>
  <si>
    <t>THU HO,CHI HO VNTOPUP VNPAY - A/C:44663364597827</t>
  </si>
  <si>
    <t>06/11/2023 20:57:08</t>
  </si>
  <si>
    <t>Thanh toan - Ma khach hang 6368160213 - Ma hoa don 7358551557 - So GD:521G5369GWCHAZEP</t>
  </si>
  <si>
    <t>THU HO,CHI HO VNTOPUP VNPAY - A/C:68712113629265</t>
  </si>
  <si>
    <t>07/11/2023 07:07:32</t>
  </si>
  <si>
    <t>LE VAN TRONG -  A/C:27964362521839</t>
  </si>
  <si>
    <t>07/11/2023 09:27:13</t>
  </si>
  <si>
    <t>07/11/2023 09:58:19</t>
  </si>
  <si>
    <t>LE THI PHUONG chuyen tien (BUI VAN DUC 333415)</t>
  </si>
  <si>
    <t>BUI VAN DUC - A/C:21655771946572</t>
  </si>
  <si>
    <t>07/11/2023 16:19:51</t>
  </si>
  <si>
    <t>NGUYEN QUANG KHAI chuyen tien</t>
  </si>
  <si>
    <t>GUYEN QUANG KHAI - A/C:40397942832352</t>
  </si>
  <si>
    <t>08/11/2023 17:43:33</t>
  </si>
  <si>
    <t>Chuyen tien di qua NAPAS Noi dung: LUU XUAN BAC chuyen tien</t>
  </si>
  <si>
    <t xml:space="preserve"> LUU XUAN BAC - A/C:95146576902001</t>
  </si>
  <si>
    <t>08/11/2023 19:37:49</t>
  </si>
  <si>
    <t>NGUYEN VAN THUAN -  A/C:47610635252533</t>
  </si>
  <si>
    <t>08/11/2023 20:13:25</t>
  </si>
  <si>
    <t>CT nhanh 247 den: QR - TRINH TUAN SANG chuyen tien</t>
  </si>
  <si>
    <t>08/11/2023 20:13:58</t>
  </si>
  <si>
    <t>CT nhanh 247 den: QR - HA VAN TINH chuyen tien</t>
  </si>
  <si>
    <t>09/11/2023 06:59:21</t>
  </si>
  <si>
    <t>NGUYEN TUAN DAT chuyen tien</t>
  </si>
  <si>
    <t>GUYEN TUAN DAT - A/C:36869608042254</t>
  </si>
  <si>
    <t>09/11/2023 10:43:10</t>
  </si>
  <si>
    <t>Chuyen tien den tu NAPAS Noi dung: BUI TUAN NGOC chuyen khoan</t>
  </si>
  <si>
    <t xml:space="preserve"> BUI TUAN NGOC - A/C:95302032025010</t>
  </si>
  <si>
    <t>09/11/2023 17:42:29</t>
  </si>
  <si>
    <t>Chuyen tien di qua NAPAS Noi dung: NGUYEN VAN THANH chuyen tien</t>
  </si>
  <si>
    <t xml:space="preserve"> NGUYEN VAN THANH - A/C:18033885160943</t>
  </si>
  <si>
    <t>10/11/2023 06:57:50</t>
  </si>
  <si>
    <t>Chuyen tien den tu NAPAS Noi dung: NGUYEN VAN SY chuyen khoan</t>
  </si>
  <si>
    <t xml:space="preserve"> NGUYEN VAN SY - A/C:29732304542555</t>
  </si>
  <si>
    <t>10/11/2023 09:24:47</t>
  </si>
  <si>
    <t>LAI HAI DUONG chuyen tien</t>
  </si>
  <si>
    <t>LAI HAI DUONG - A/C:48596141915531</t>
  </si>
  <si>
    <t>10/11/2023 10:45:20</t>
  </si>
  <si>
    <t>CTTNHHXKMTPHUXUAN T10/2023  - Ma hoa don 5118178841 - So GD:754J8143RAZMXVNT</t>
  </si>
  <si>
    <t>MBBANK IBFT - A/C:65029947418589</t>
  </si>
  <si>
    <t>10/11/2023 13:00:13</t>
  </si>
  <si>
    <t>10/11/2023 13:07:36</t>
  </si>
  <si>
    <t>CT nhanh 247 den: QR - DO QUANG MINH chuyen tien</t>
  </si>
  <si>
    <t>10/11/2023 18:37:13</t>
  </si>
  <si>
    <t>Chuyen tien den tu NAPAS Noi dung: LO VAN HOANG chuyen khoan</t>
  </si>
  <si>
    <t xml:space="preserve"> LO VAN HOANG - A/C:27045709660176</t>
  </si>
  <si>
    <t>10/11/2023 18:50:30</t>
  </si>
  <si>
    <t>Chuyen tien di qua NAPAS Noi dung: LE THI PHUONG chuyen tien</t>
  </si>
  <si>
    <t xml:space="preserve"> LUU THANH KIEN - A/C:59414981917128</t>
  </si>
  <si>
    <t>10/11/2023 20:03:06</t>
  </si>
  <si>
    <t>Thanh toan - Ma khach hang 5428774523 - Ma hoa don 5545857699 - So GD:337S7520YERWOZPV</t>
  </si>
  <si>
    <t>THU HO,CHI HO VNTOPUP VNPAY - A/C:73058714399539</t>
  </si>
  <si>
    <t>11/11/2023 06:11:10</t>
  </si>
  <si>
    <t>11/11/2023 06:22:09</t>
  </si>
  <si>
    <t>676N55Z5165S74RG/LE THI PHUONG chuyen tien</t>
  </si>
  <si>
    <t>TRAN TRI VY -  A/C:89167487297543</t>
  </si>
  <si>
    <t>11/11/2023 09:32:43</t>
  </si>
  <si>
    <t>LUU THI HOAI THU -  A/C:90115759714026</t>
  </si>
  <si>
    <t>11/11/2023 09:49:40</t>
  </si>
  <si>
    <t>Thanh toan - Ma khach hang 2303730714 - Ma hoa don 5107249533 - So GD:587M1338UADKQLJX</t>
  </si>
  <si>
    <t>THU HO,CHI HO VNTOPUP VNPAY - A/C:14917740326236</t>
  </si>
  <si>
    <t>11/11/2023 10:02:46</t>
  </si>
  <si>
    <t>LE VAN TUONG -  A/C:40351691204497</t>
  </si>
  <si>
    <t>11/11/2023 11:44:32</t>
  </si>
  <si>
    <t>HOANG VAN QUAN -  A/C:38431710550689</t>
  </si>
  <si>
    <t>11/11/2023 20:41:48</t>
  </si>
  <si>
    <t>Chuyen tien den tu NAPAS Noi dung: NGUYEN VIET HOANG chuyen khoan</t>
  </si>
  <si>
    <t xml:space="preserve"> NGUYEN VIET HOANG - A/C:61964220473610</t>
  </si>
  <si>
    <t>12/11/2023 06:21:16</t>
  </si>
  <si>
    <t>12/11/2023 07:45:39</t>
  </si>
  <si>
    <t>12/11/2023 09:07:47</t>
  </si>
  <si>
    <t>Thanh toan - Ma khach hang 8328908118 - Ma hoa don 5314506406 - So GD:920C7429DBJKEWZH</t>
  </si>
  <si>
    <t>THU HO,CHI HO VNTOPUP VNPAY - A/C:53476857526396</t>
  </si>
  <si>
    <t>12/11/2023 09:47:33</t>
  </si>
  <si>
    <t>Thanh toan - Ma khach hang 4843862634 - Ma hoa don 6243797509 - So GD:391D8284IEQGIOEZ</t>
  </si>
  <si>
    <t>THU HO,CHI HO VNTOPUP VNPAY - A/C:65849945660271</t>
  </si>
  <si>
    <t>12/11/2023 11:36:17</t>
  </si>
  <si>
    <t>CT nhanh 247 den: QR - PHAM THI THOA chuyen tien</t>
  </si>
  <si>
    <t>12/11/2023 15:37:27</t>
  </si>
  <si>
    <t>PHAM KIM LINH -  A/C:82288178292902</t>
  </si>
  <si>
    <t>12/11/2023 16:08:28</t>
  </si>
  <si>
    <t>12/11/2023 16:23:30</t>
  </si>
  <si>
    <t xml:space="preserve"> LO VAN HOANG - A/C:94097283841453</t>
  </si>
  <si>
    <t>12/11/2023 16:40:22</t>
  </si>
  <si>
    <t>VUONG THI THANH chuyen tien</t>
  </si>
  <si>
    <t>VUONG THI THANH - A/C:53556946160908</t>
  </si>
  <si>
    <t>12/11/2023 17:58:07</t>
  </si>
  <si>
    <t>BUI MINH THUAN chuyen tien</t>
  </si>
  <si>
    <t>BUI MINH THUAN - A/C:32008050126893</t>
  </si>
  <si>
    <t>12/11/2023 20:18:21</t>
  </si>
  <si>
    <t>13/11/2023 06:11:06</t>
  </si>
  <si>
    <t>112L31P6294E14TN/LE THI PHUONG chuyen tien</t>
  </si>
  <si>
    <t>LUONG THE PHONG -  A/C:32861136099140</t>
  </si>
  <si>
    <t>13/11/2023 07:42:58</t>
  </si>
  <si>
    <t>CT nhanh 247 den: QR - NGUYEN DUC CHUNG chuyen tien</t>
  </si>
  <si>
    <t>13/11/2023 07:47:20</t>
  </si>
  <si>
    <t>Chuyen tien di qua NAPAS Noi dung: NGUYEN QUOC TRUNG chuyen tien</t>
  </si>
  <si>
    <t xml:space="preserve"> NGUYEN QUOC TRUNG - A/C:67855985491771</t>
  </si>
  <si>
    <t>13/11/2023 09:54:09</t>
  </si>
  <si>
    <t>NGUYEN HAI ANH -  A/C:56894750235220</t>
  </si>
  <si>
    <t>13/11/2023 11:32:17</t>
  </si>
  <si>
    <t>13/11/2023 16:05:44</t>
  </si>
  <si>
    <t>13/11/2023 16:36:19</t>
  </si>
  <si>
    <t>Thanh toan - Ma khach hang 6868340282 - Ma hoa don 6840938063 - So GD:933O8527SHUMJIDL</t>
  </si>
  <si>
    <t>THU HO,CHI HO VNTOPUP VNPAY - A/C:87520006285316</t>
  </si>
  <si>
    <t>13/11/2023 18:47:00</t>
  </si>
  <si>
    <t>Chuyen tien di qua NAPAS Noi dung: VU XUAN TRUONG chuyen tien</t>
  </si>
  <si>
    <t xml:space="preserve"> VU XUAN TRUONG - A/C:97690182054416</t>
  </si>
  <si>
    <t>14/11/2023 07:24:38</t>
  </si>
  <si>
    <t>CT nhanh 247 den: QR - LY THI NHU HUYEN chuyen tien</t>
  </si>
  <si>
    <t>14/11/2023 10:53:43</t>
  </si>
  <si>
    <t>14/11/2023 14:10:35</t>
  </si>
  <si>
    <t>TRUONG VAN AN -  A/C:93024478360457</t>
  </si>
  <si>
    <t>15/11/2023 20:05:25</t>
  </si>
  <si>
    <t>Chuyen tien di qua NAPAS Noi dung: LUONG DANG DONG chuyen tien</t>
  </si>
  <si>
    <t xml:space="preserve"> LUONG DANG DONG - A/C:67794322583722</t>
  </si>
  <si>
    <t>16/11/2023 06:59:31</t>
  </si>
  <si>
    <t>Chuyen tien di qua NAPAS Noi dung: NGUYEN DUC CHUNG chuyen tien</t>
  </si>
  <si>
    <t xml:space="preserve"> NGUYEN DUC CHUNG - A/C:71006729249193</t>
  </si>
  <si>
    <t>16/11/2023 09:08:11</t>
  </si>
  <si>
    <t>689E59R6874Q71EQ/LE THI PHUONG chuyen tien</t>
  </si>
  <si>
    <t>BACH HONG PHU -  A/C:80880362878381</t>
  </si>
  <si>
    <t>16/11/2023 20:43:09</t>
  </si>
  <si>
    <t>Thanh toan - Ma khach hang 7526144156 - Ma hoa don 6048849312 - So GD:118E2044MIGIEXBT</t>
  </si>
  <si>
    <t>THU HO,CHI HO VNTOPUP VNPAY - A/C:10895163082205</t>
  </si>
  <si>
    <t>16/11/2023 20:47:36</t>
  </si>
  <si>
    <t>Chuyen tien di qua NAPAS Noi dung: NGUYEN HONG QUAN chuyen tien</t>
  </si>
  <si>
    <t xml:space="preserve"> NGUYEN HONG QUAN - A/C:94620006499340</t>
  </si>
  <si>
    <t>17/11/2023 13:56:49</t>
  </si>
  <si>
    <t>CT nhanh 247 den: QR - PHAM TIEN NHAN chuyen tien</t>
  </si>
  <si>
    <t>17/11/2023 15:26:59</t>
  </si>
  <si>
    <t>PHUNG MINH LUONG chuyen tien</t>
  </si>
  <si>
    <t>HUNG MINH LUONG - A/C:50392687007057</t>
  </si>
  <si>
    <t>17/11/2023 16:23:42</t>
  </si>
  <si>
    <t>Thanh toan - Ma khach hang 5929490151 - Ma hoa don 2337706415 - So GD:194W1906HZVKRAAW</t>
  </si>
  <si>
    <t>THU HO,CHI HO VNTOPUP VNPAY - A/C:63514698230852</t>
  </si>
  <si>
    <t>17/11/2023 17:04:31</t>
  </si>
  <si>
    <t>17/11/2023 20:31:42</t>
  </si>
  <si>
    <t>NGUYEN TRONG SINH chuyen tien</t>
  </si>
  <si>
    <t>NGUYEN TRONG SINH - A/C:18529147896288</t>
  </si>
  <si>
    <t>18/11/2023 07:50:08</t>
  </si>
  <si>
    <t>NINH QUANG HA chuyen tien</t>
  </si>
  <si>
    <t>NINH QUANG HA - A/C:95437537771476</t>
  </si>
  <si>
    <t>18/11/2023 07:50:42</t>
  </si>
  <si>
    <t>927S75N1637Z43IB/LE THI PHUONG chuyen tien</t>
  </si>
  <si>
    <t>VU XUAN TRUONG -  A/C:89845612666973</t>
  </si>
  <si>
    <t>18/11/2023 08:00:25</t>
  </si>
  <si>
    <t>Chuyen tien di qua NAPAS Noi dung: PHAM THI THOA chuyen tien</t>
  </si>
  <si>
    <t xml:space="preserve"> PHAM THI THOA - A/C:32175038293818</t>
  </si>
  <si>
    <t>18/11/2023 09:26:36</t>
  </si>
  <si>
    <t>Chuyen tien den tu NAPAS Noi dung: MAI HUYEN NHI chuyen khoan</t>
  </si>
  <si>
    <t xml:space="preserve"> MAI HUYEN NHI - A/C:35862872569308</t>
  </si>
  <si>
    <t>18/11/2023 11:17:00</t>
  </si>
  <si>
    <t>CAO THANH LUONG chuyen tien</t>
  </si>
  <si>
    <t>CAO THANH LUONG - A/C:53859032042711</t>
  </si>
  <si>
    <t>18/11/2023 13:11:20</t>
  </si>
  <si>
    <t>Chuyen tien den tu NAPAS Noi dung: LE MINH DUONG chuyen khoan</t>
  </si>
  <si>
    <t xml:space="preserve"> LE MINH DUONG - A/C:36547621966639</t>
  </si>
  <si>
    <t>18/11/2023 13:51:10</t>
  </si>
  <si>
    <t>LE THI PHUONG chuyen tien (PHAM TRONG MINH 202525)</t>
  </si>
  <si>
    <t>PHAM TRONG MINH - A/C:60996901856757</t>
  </si>
  <si>
    <t>18/11/2023 14:22:47</t>
  </si>
  <si>
    <t>LE VAN TUONG -  A/C:13537593699866</t>
  </si>
  <si>
    <t>18/11/2023 15:12:48</t>
  </si>
  <si>
    <t>Chuyen tien den tu NAPAS Noi dung: DUONG VIET HOANG chuyen khoan</t>
  </si>
  <si>
    <t xml:space="preserve"> DUONG VIET HOANG - A/C:71348131621489</t>
  </si>
  <si>
    <t>18/11/2023 15:19:38</t>
  </si>
  <si>
    <t>VU HUY ANH chuyen tien</t>
  </si>
  <si>
    <t>VU HUY ANH - A/C:14061489156007</t>
  </si>
  <si>
    <t>18/11/2023 17:04:31</t>
  </si>
  <si>
    <t>LE THI PHUONG chuyen tien (NGUYEN QUANG LINH 527838)</t>
  </si>
  <si>
    <t>NGUYEN QUANG LINH - A/C:30117141386866</t>
  </si>
  <si>
    <t>18/11/2023 19:59:46</t>
  </si>
  <si>
    <t>Thanh toan - Ma khach hang 4630640664 - Ma hoa don 2136635139 - So GD:726Y5069LLEYJRMF</t>
  </si>
  <si>
    <t>THU HO,CHI HO VNTOPUP VNPAY - A/C:40520276176236</t>
  </si>
  <si>
    <t>19/11/2023 11:14:14</t>
  </si>
  <si>
    <t>19/11/2023 13:17:05</t>
  </si>
  <si>
    <t>19/11/2023 15:04:54</t>
  </si>
  <si>
    <t>NGUYEN HONG NHI chuyen tien</t>
  </si>
  <si>
    <t>NGUYEN HONG NHI - A/C:69256587782251</t>
  </si>
  <si>
    <t>19/11/2023 16:34:44</t>
  </si>
  <si>
    <t>19/11/2023 18:25:18</t>
  </si>
  <si>
    <t>Thanh toan - Ma khach hang 9946477614 - Ma hoa don 2284985387 - So GD:745M2074GMWTYSDJ</t>
  </si>
  <si>
    <t>THU HO,CHI HO VNTOPUP VNPAY - A/C:12646924531517</t>
  </si>
  <si>
    <t>19/11/2023 20:07:45</t>
  </si>
  <si>
    <t>Chuyen tien den tu NAPAS Noi dung: NGUYEN VAN THANG chuyen khoan</t>
  </si>
  <si>
    <t xml:space="preserve"> NGUYEN VAN THANG - A/C:56599344527308</t>
  </si>
  <si>
    <t>20/11/2023 07:24:15</t>
  </si>
  <si>
    <t>LE THI PHUONG chuyen tien (NGUYEN TRUNG DUC 542150)</t>
  </si>
  <si>
    <t>NGUYEN TRUNG DUC - A/C:95205869025971</t>
  </si>
  <si>
    <t>20/11/2023 13:46:00</t>
  </si>
  <si>
    <t>Thanh toan - Ma khach hang 3895711490 - Ma hoa don 1922183944 - So GD:285K7528VEADVHIF</t>
  </si>
  <si>
    <t>THU HO,CHI HO VNTOPUP VNPAY - A/C:92789424980456</t>
  </si>
  <si>
    <t>20/11/2023 14:45:49</t>
  </si>
  <si>
    <t>NGUYEN NGOC TIEN -  A/C:86406642788989</t>
  </si>
  <si>
    <t>20/11/2023 16:52:34</t>
  </si>
  <si>
    <t>Thanh toan - Ma khach hang 5213263599 - Ma hoa don 7576370511 - So GD:238X4069YQMEUHCW</t>
  </si>
  <si>
    <t>THU HO,CHI HO VNTOPUP VNPAY - A/C:48271020912565</t>
  </si>
  <si>
    <t>21/11/2023 06:35:20</t>
  </si>
  <si>
    <t>498F94V5367Q30WQ/LE THI PHUONG chuyen tien</t>
  </si>
  <si>
    <t>LAI MINH PHUONG -  A/C:49446145775792</t>
  </si>
  <si>
    <t>21/11/2023 13:09:53</t>
  </si>
  <si>
    <t>THANG QUANG LOI -  A/C:85661595510664</t>
  </si>
  <si>
    <t>21/11/2023 16:53:49</t>
  </si>
  <si>
    <t>Thanh toan - Ma khach hang 1206928349 - Ma hoa don 9943861111 - So GD:183S2179FQCTGHEF</t>
  </si>
  <si>
    <t>THU HO,CHI HO VNTOPUP VNPAY - A/C:54608873307318</t>
  </si>
  <si>
    <t>21/11/2023 20:49:28</t>
  </si>
  <si>
    <t>22/11/2023 07:37:12</t>
  </si>
  <si>
    <t>NGUYEN THAI HUNG chuyen tien</t>
  </si>
  <si>
    <t>NGUYEN THAI HUNG - A/C:29460038518033</t>
  </si>
  <si>
    <t>22/11/2023 07:45:32</t>
  </si>
  <si>
    <t>22/11/2023 08:05:14</t>
  </si>
  <si>
    <t>LE THI PHUONG chuyen tien (DANG VAN HUNG 902235)</t>
  </si>
  <si>
    <t>DANG VAN HUNG - A/C:56230131020746</t>
  </si>
  <si>
    <t>22/11/2023 17:30:54</t>
  </si>
  <si>
    <t>Chuyen tien den tu NAPAS Noi dung: NGUYEN HOANG THUONG chuyen khoan</t>
  </si>
  <si>
    <t xml:space="preserve"> NGUYEN HOANG THUONG - A/C:11253806691828</t>
  </si>
  <si>
    <t>22/11/2023 17:37:50</t>
  </si>
  <si>
    <t>552H23N1927T58CR/LE THI PHUONG chuyen tien</t>
  </si>
  <si>
    <t>NGUYEN GIANG HUNG -  A/C:49987954297375</t>
  </si>
  <si>
    <t>22/11/2023 17:51:24</t>
  </si>
  <si>
    <t>Thanh toan - Ma khach hang 6941697556 - Ma hoa don 5290479377 - So GD:726R7858TZYKZNYM</t>
  </si>
  <si>
    <t>THU HO,CHI HO VNTOPUP VNPAY - A/C:60791847422874</t>
  </si>
  <si>
    <t>23/11/2023 06:20:42</t>
  </si>
  <si>
    <t>CT nhanh 247 den: QR - NGUYEN QUOC HUNG chuyen tien</t>
  </si>
  <si>
    <t>23/11/2023 07:26:45</t>
  </si>
  <si>
    <t>CT nhanh 247 den: QR - TRAN VAN SANG chuyen tien</t>
  </si>
  <si>
    <t>23/11/2023 17:48:07</t>
  </si>
  <si>
    <t>23/11/2023 18:40:09</t>
  </si>
  <si>
    <t>Thanh toan - Ma khach hang 8035794524 - Ma hoa don 6519350991 - So GD:448X5006RAJJMCYU</t>
  </si>
  <si>
    <t>THU HO,CHI HO VNTOPUP VNPAY - A/C:65670673976654</t>
  </si>
  <si>
    <t>23/11/2023 19:40:42</t>
  </si>
  <si>
    <t>CT nhanh 247 den: QR - LAI MINH PHUONG chuyen tien</t>
  </si>
  <si>
    <t>23/11/2023 19:42:20</t>
  </si>
  <si>
    <t>CT nhanh 247 den: QR - TRAN BA TUNG LAM chuyen tien</t>
  </si>
  <si>
    <t>24/11/2023 10:34:51</t>
  </si>
  <si>
    <t>PHAM VIET ANH -  A/C:53621816683632</t>
  </si>
  <si>
    <t>24/11/2023 13:33:39</t>
  </si>
  <si>
    <t>Chuyen tien den tu NAPAS Noi dung: NGUYEN VAN CUONG chuyen khoan</t>
  </si>
  <si>
    <t xml:space="preserve"> NGUYEN VAN CUONG - A/C:67919584816224</t>
  </si>
  <si>
    <t>24/11/2023 13:51:25</t>
  </si>
  <si>
    <t>CAN LONG NHAT chuyen tien</t>
  </si>
  <si>
    <t>CAN LONG NHAT - A/C:64995716748778</t>
  </si>
  <si>
    <t>24/11/2023 18:54:50</t>
  </si>
  <si>
    <t>DO VAN NHAT -  A/C:91277262647466</t>
  </si>
  <si>
    <t>24/11/2023 20:01:00</t>
  </si>
  <si>
    <t>233Z56O7864D25UE/LE THI PHUONG chuyen tien</t>
  </si>
  <si>
    <t>NGUYEN HONG HOA -  A/C:36489355913958</t>
  </si>
  <si>
    <t>24/11/2023 20:54:08</t>
  </si>
  <si>
    <t>TRINH CONG HUY chuyen tien</t>
  </si>
  <si>
    <t>TRINH CONG HUY - A/C:23988056639297</t>
  </si>
  <si>
    <t>25/11/2023 08:03:39</t>
  </si>
  <si>
    <t>25/11/2023 08:59:57</t>
  </si>
  <si>
    <t>25/11/2023 09:30:35</t>
  </si>
  <si>
    <t>DINH KHAC HOAT chuyen tien</t>
  </si>
  <si>
    <t>DINH KHAC HOAT - A/C:25138555734885</t>
  </si>
  <si>
    <t>25/11/2023 10:43:09</t>
  </si>
  <si>
    <t>NGUYEN VAN PHONG chuyen tien</t>
  </si>
  <si>
    <t>NGUYEN VAN PHONG - A/C:17351756664430</t>
  </si>
  <si>
    <t>25/11/2023 10:51:19</t>
  </si>
  <si>
    <t>Chuyen tien den tu NAPAS Noi dung: NGUYEN NGOC TIEN chuyen khoan</t>
  </si>
  <si>
    <t xml:space="preserve"> NGUYEN NGOC TIEN - A/C:72906972320965</t>
  </si>
  <si>
    <t>25/11/2023 13:10:31</t>
  </si>
  <si>
    <t>Thanh toan - Ma khach hang 3552382217 - Ma hoa don 4060317575 - So GD:436V1378ATFMEGVZ</t>
  </si>
  <si>
    <t>THU HO,CHI HO VNTOPUP VNPAY - A/C:49146516944327</t>
  </si>
  <si>
    <t>25/11/2023 17:18:57</t>
  </si>
  <si>
    <t>Thanh toan - Ma khach hang 7967015194 - Ma hoa don 4736321105 - So GD:828D3796TOAQDIAY</t>
  </si>
  <si>
    <t>THU HO,CHI HO VNTOPUP VNPAY - A/C:46261111714531</t>
  </si>
  <si>
    <t>25/11/2023 20:47:30</t>
  </si>
  <si>
    <t>866G69K3170O41QD/LE THI PHUONG chuyen tien</t>
  </si>
  <si>
    <t>TRUONG VAN AN -  A/C:46644528063019</t>
  </si>
  <si>
    <t>26/11/2023 06:10:43</t>
  </si>
  <si>
    <t>Chuyen tien di qua NAPAS Noi dung: TRAN ANH MINH chuyen tien</t>
  </si>
  <si>
    <t xml:space="preserve"> TRAN ANH MINH - A/C:12749816749955</t>
  </si>
  <si>
    <t>26/11/2023 08:53:40</t>
  </si>
  <si>
    <t>505C24U2800J64TB/LE THI PHUONG chuyen tien</t>
  </si>
  <si>
    <t>NGUYEN THANH QUYNH -  A/C:19939472033401</t>
  </si>
  <si>
    <t>26/11/2023 10:23:19</t>
  </si>
  <si>
    <t>CT nhanh 247 den: QR - CAO VAN DUY chuyen tien</t>
  </si>
  <si>
    <t>26/11/2023 13:48:23</t>
  </si>
  <si>
    <t>Thanh toan - Ma khach hang 5450558534 - Ma hoa don 8497389450 - So GD:710K4819CZJOIIBS</t>
  </si>
  <si>
    <t>THU HO,CHI HO VNTOPUP VNPAY - A/C:11211434225029</t>
  </si>
  <si>
    <t>26/11/2023 19:47:41</t>
  </si>
  <si>
    <t>TRAN VAN THINH -  A/C:88912479993983</t>
  </si>
  <si>
    <t>26/11/2023 20:18:43</t>
  </si>
  <si>
    <t>VUONG THI THANH -  A/C:35999033690324</t>
  </si>
  <si>
    <t>26/11/2023 20:25:46</t>
  </si>
  <si>
    <t>VU HUY ANH - A/C:28299756305172</t>
  </si>
  <si>
    <t>27/11/2023 08:14:06</t>
  </si>
  <si>
    <t>Chuyen tien den tu NAPAS Noi dung: DO VAN NHAT chuyen khoan</t>
  </si>
  <si>
    <t xml:space="preserve"> DO VAN NHAT - A/C:19767059142854</t>
  </si>
  <si>
    <t>27/11/2023 09:23:37</t>
  </si>
  <si>
    <t>NGUYEN NAM NINH chuyen tien</t>
  </si>
  <si>
    <t>NGUYEN NAM NINH - A/C:20279556484247</t>
  </si>
  <si>
    <t>27/11/2023 10:14:44</t>
  </si>
  <si>
    <t>Thanh toan - Ma khach hang 3190196531 - Ma hoa don 2786884898 - So GD:744I1187EHFWODDN</t>
  </si>
  <si>
    <t>THU HO,CHI HO VNTOPUP VNPAY - A/C:46392730931193</t>
  </si>
  <si>
    <t>27/11/2023 10:44:17</t>
  </si>
  <si>
    <t>Chuyen tien di qua NAPAS Noi dung: NGUYEN KIM DUAN chuyen tien</t>
  </si>
  <si>
    <t xml:space="preserve"> NGUYEN KIM DUAN - A/C:41221023105053</t>
  </si>
  <si>
    <t>27/11/2023 11:41:54</t>
  </si>
  <si>
    <t>CT nhanh 247 den: QR - NGUYEN THIEN QUANG chuyen tien</t>
  </si>
  <si>
    <t>27/11/2023 12:15:36</t>
  </si>
  <si>
    <t>HOANG THI THUY -  A/C:14058525838662</t>
  </si>
  <si>
    <t>27/11/2023 18:28:45</t>
  </si>
  <si>
    <t xml:space="preserve"> HOANG THI THUY - A/C:26948999191800</t>
  </si>
  <si>
    <t>28/11/2023 06:28:57</t>
  </si>
  <si>
    <t>NGUYEN HONG HOA -  A/C:55451005805414</t>
  </si>
  <si>
    <t>28/11/2023 08:12:50</t>
  </si>
  <si>
    <t>CT nhanh 247 den: QR - NGUYEN TIEN THANH chuyen tien</t>
  </si>
  <si>
    <t>28/11/2023 11:12:48</t>
  </si>
  <si>
    <t>Chuyen tien den tu NAPAS Noi dung: NGUYEN HONG NHI chuyen khoan</t>
  </si>
  <si>
    <t xml:space="preserve"> NGUYEN HONG NHI - A/C:15107061414204</t>
  </si>
  <si>
    <t>28/11/2023 12:16:09</t>
  </si>
  <si>
    <t>CT nhanh 247 den: QR - DO NGOC HIEU chuyen tien</t>
  </si>
  <si>
    <t>28/11/2023 15:53:02</t>
  </si>
  <si>
    <t>Chuyen tien den tu NAPAS Noi dung: DAO HUU DUY chuyen khoan</t>
  </si>
  <si>
    <t xml:space="preserve"> DAO HUU DUY - A/C:70066235811621</t>
  </si>
  <si>
    <t>29/11/2023 07:49:32</t>
  </si>
  <si>
    <t xml:space="preserve"> TRAN TRI VY - A/C:24040533413171</t>
  </si>
  <si>
    <t>29/11/2023 08:49:25</t>
  </si>
  <si>
    <t>Thanh toan - Ma khach hang 7024687960 - Ma hoa don 9331623179 - So GD:149A6454CDIAOPFQ</t>
  </si>
  <si>
    <t>THU HO,CHI HO VNTOPUP VNPAY - A/C:95986898057225</t>
  </si>
  <si>
    <t>29/11/2023 09:56:51</t>
  </si>
  <si>
    <t>Thanh toan - Ma khach hang 4625092706 - Ma hoa don 2860930877 - So GD:479Z7302YJHEFJQB</t>
  </si>
  <si>
    <t>THU HO,CHI HO VNTOPUP VNPAY - A/C:22732504442017</t>
  </si>
  <si>
    <t>29/11/2023 17:04:26</t>
  </si>
  <si>
    <t>922F64N3757E70GP/LE THI PHUONG chuyen tien</t>
  </si>
  <si>
    <t>LE MINH TUAN -  A/C:42933797737470</t>
  </si>
  <si>
    <t>30/11/2023 08:31:10</t>
  </si>
  <si>
    <t>Thanh toan - Ma khach hang 8070103217 - Ma hoa don 8691158389 - So GD:171G5630ZVUIVSYD</t>
  </si>
  <si>
    <t>THU HO,CHI HO VNTOPUP VNPAY - A/C:51593924083905</t>
  </si>
  <si>
    <t>30/11/2023 16:17:41</t>
  </si>
  <si>
    <t>01/12/2023 07:11:09</t>
  </si>
  <si>
    <t>01/12/2023 08:36:58</t>
  </si>
  <si>
    <t>Chuyen tien den tu NAPAS Noi dung: TRAN DINH QUAN chuyen khoan</t>
  </si>
  <si>
    <t xml:space="preserve"> TRAN DINH QUAN - A/C:88300808262890</t>
  </si>
  <si>
    <t>01/12/2023 12:10:05</t>
  </si>
  <si>
    <t>CT nhanh 247 den: QR - PHAN THI YEN chuyen tien</t>
  </si>
  <si>
    <t>02/12/2023 14:27:42</t>
  </si>
  <si>
    <t>CT nhanh 247 den: QR - COC THANH NAM chuyen tien</t>
  </si>
  <si>
    <t>02/12/2023 14:30:47</t>
  </si>
  <si>
    <t>Chuyen tien den tu NAPAS Noi dung: LE THI THANH BINH chuyen khoan</t>
  </si>
  <si>
    <t xml:space="preserve"> LE THI THANH BINH - A/C:31180858931983</t>
  </si>
  <si>
    <t>02/12/2023 14:56:12</t>
  </si>
  <si>
    <t>CT nhanh 247 den: QR - TO VAN CONG chuyen tien</t>
  </si>
  <si>
    <t>02/12/2023 20:21:51</t>
  </si>
  <si>
    <t>433K36P3572I76KU/LE THI PHUONG chuyen tien</t>
  </si>
  <si>
    <t>DO VAN VINH -  A/C:71694717690072</t>
  </si>
  <si>
    <t>03/12/2023 08:44:50</t>
  </si>
  <si>
    <t>Chuyen tien di qua NAPAS Noi dung: NGUYEN TIEN LONG chuyen tien</t>
  </si>
  <si>
    <t xml:space="preserve"> NGUYEN TIEN LONG - A/C:66629239734059</t>
  </si>
  <si>
    <t>03/12/2023 10:33:27</t>
  </si>
  <si>
    <t>Thanh toan - Ma khach hang 9053727133 - Ma hoa don 5931888990 - So GD:578P5995CRFWLRIM</t>
  </si>
  <si>
    <t>THU HO,CHI HO VNTOPUP VNPAY - A/C:38704636559963</t>
  </si>
  <si>
    <t>03/12/2023 14:45:22</t>
  </si>
  <si>
    <t>CT nhanh 247 den: QR - TRAN THI NGOC ANH chuyen tien</t>
  </si>
  <si>
    <t>03/12/2023 15:54:56</t>
  </si>
  <si>
    <t>NGUYEN VAN CUONG chuyen tien</t>
  </si>
  <si>
    <t>NGUYEN VAN CUONG - A/C:41924569992660</t>
  </si>
  <si>
    <t>03/12/2023 19:58:01</t>
  </si>
  <si>
    <t>04/12/2023 07:13:28</t>
  </si>
  <si>
    <t>CT nhanh 247 den: QR - VU VAN BAC chuyen tien</t>
  </si>
  <si>
    <t>04/12/2023 07:20:28</t>
  </si>
  <si>
    <t>NGUYEN GIANG HUNG chuyen tien</t>
  </si>
  <si>
    <t>NGUYEN GIANG HUNG - A/C:34030585892454</t>
  </si>
  <si>
    <t>05/12/2023 10:14:35</t>
  </si>
  <si>
    <t>CT nhanh 247 den: QR - NGUYEN TRONG SINH chuyen tien</t>
  </si>
  <si>
    <t>05/12/2023 11:39:50</t>
  </si>
  <si>
    <t>Chuyen tien den tu NAPAS Noi dung: HOANG VAN TRUNG chuyen khoan</t>
  </si>
  <si>
    <t xml:space="preserve"> HOANG VAN TRUNG - A/C:82019186934059</t>
  </si>
  <si>
    <t>05/12/2023 20:25:59</t>
  </si>
  <si>
    <t>Chuyen tien den tu NAPAS Noi dung: NGUYEN VAN LUAN chuyen khoan</t>
  </si>
  <si>
    <t xml:space="preserve"> NGUYEN VAN LUAN - A/C:57760648876644</t>
  </si>
  <si>
    <t>05/12/2023 20:39:41</t>
  </si>
  <si>
    <t>Chuyen tien den tu NAPAS Noi dung: LE QUANG DUC chuyen khoan</t>
  </si>
  <si>
    <t xml:space="preserve"> LE QUANG DUC - A/C:15746295896790</t>
  </si>
  <si>
    <t>06/12/2023 06:45:32</t>
  </si>
  <si>
    <t>PHAM THANH KHAI -  A/C:61875068597516</t>
  </si>
  <si>
    <t>06/12/2023 13:08:27</t>
  </si>
  <si>
    <t>BUI DOAN LONG chuyen tien</t>
  </si>
  <si>
    <t>BUI DOAN LONG - A/C:16762327411876</t>
  </si>
  <si>
    <t>06/12/2023 14:52:58</t>
  </si>
  <si>
    <t>Thanh toan - Ma khach hang 1933950398 - Ma hoa don 5887194473 - So GD:919T2471XEZCEZNC</t>
  </si>
  <si>
    <t>THU HO,CHI HO VNTOPUP VNPAY - A/C:30212847447935</t>
  </si>
  <si>
    <t>06/12/2023 17:03:26</t>
  </si>
  <si>
    <t>07/12/2023 09:39:19</t>
  </si>
  <si>
    <t>DINH QUOC TUAN chuyen tien</t>
  </si>
  <si>
    <t>DINH QUOC TUAN - A/C:33561424201312</t>
  </si>
  <si>
    <t>07/12/2023 12:38:59</t>
  </si>
  <si>
    <t>LE THI PHUONG chuyen tien (NGUYEN VAN DAI 569750)</t>
  </si>
  <si>
    <t>NGUYEN VAN DAI - A/C:16672426316941</t>
  </si>
  <si>
    <t>07/12/2023 17:28:33</t>
  </si>
  <si>
    <t>Chuyen tien di qua NAPAS Noi dung: TRAN VAN PHUNG chuyen tien</t>
  </si>
  <si>
    <t xml:space="preserve"> TRAN VAN PHUNG - A/C:91611257072007</t>
  </si>
  <si>
    <t>07/12/2023 19:09:52</t>
  </si>
  <si>
    <t>LE THI PHUONG chuyen tien (NGO VAN QUANG 416250)</t>
  </si>
  <si>
    <t>NGO VAN QUANG - A/C:91166084477600</t>
  </si>
  <si>
    <t>08/12/2023 07:02:12</t>
  </si>
  <si>
    <t>CT nhanh 247 den: QR - NGUYEN DUY VUONG chuyen tien</t>
  </si>
  <si>
    <t>08/12/2023 10:08:48</t>
  </si>
  <si>
    <t>Thanh toan - Ma khach hang 3182352058 - Ma hoa don 6256392491 - So GD:730U4540YRGXGCIR</t>
  </si>
  <si>
    <t>THU HO,CHI HO VNTOPUP VNPAY - A/C:19179945277659</t>
  </si>
  <si>
    <t>08/12/2023 14:50:43</t>
  </si>
  <si>
    <t>MA TRUNG KIEN -  A/C:45568079876014</t>
  </si>
  <si>
    <t>09/12/2023 06:47:44</t>
  </si>
  <si>
    <t>Thanh toan - Ma khach hang 8656135454 - Ma hoa don 6170775345 - So GD:473O9070PQTWGFUT</t>
  </si>
  <si>
    <t>THU HO,CHI HO VNTOPUP VNPAY - A/C:86680634150247</t>
  </si>
  <si>
    <t>09/12/2023 07:45:45</t>
  </si>
  <si>
    <t>Thanh toan - Ma khach hang 9869916625 - Ma hoa don 1423820746 - So GD:225P4831IQMDMTWN</t>
  </si>
  <si>
    <t>THU HO,CHI HO VNTOPUP VNPAY - A/C:93071822333438</t>
  </si>
  <si>
    <t>09/12/2023 15:45:21</t>
  </si>
  <si>
    <t>Thanh toan - Ma khach hang 4428018464 - Ma hoa don 1807935427 - So GD:544B6962HWAAZLVL</t>
  </si>
  <si>
    <t>THU HO,CHI HO VNTOPUP VNPAY - A/C:37268898235758</t>
  </si>
  <si>
    <t>09/12/2023 20:48:43</t>
  </si>
  <si>
    <t>LE THI PHUONG chuyen tien (DOAN THI MAI LINH 863277)</t>
  </si>
  <si>
    <t>DOAN THI MAI LINH - A/C:59858565513919</t>
  </si>
  <si>
    <t>10/12/2023 13:40:56</t>
  </si>
  <si>
    <t>NINH TUAN THANH -  A/C:57418540193599</t>
  </si>
  <si>
    <t>10/12/2023 14:47:40</t>
  </si>
  <si>
    <t>10/12/2023 16:43:59</t>
  </si>
  <si>
    <t>Chuyen tien den tu NAPAS Noi dung: PHAN THI YEN chuyen khoan</t>
  </si>
  <si>
    <t xml:space="preserve"> PHAN THI YEN - A/C:23604237646204</t>
  </si>
  <si>
    <t>10/12/2023 17:56:53</t>
  </si>
  <si>
    <t>VU ANH THANG chuyen tien</t>
  </si>
  <si>
    <t>VU ANH THANG - A/C:21395463760913</t>
  </si>
  <si>
    <t>10/12/2023 19:26:46</t>
  </si>
  <si>
    <t>CT nhanh 247 den: QR - NGUYEN KIM DUAN chuyen tien</t>
  </si>
  <si>
    <t>11/12/2023 07:59:00</t>
  </si>
  <si>
    <t>CTTNHHXKMTPHUXUAN T11/2023  - Ma hoa don 5005650071 - So GD:766Y5530FROZDZZA</t>
  </si>
  <si>
    <t>MBBANK IBF - A/C:44210452399624</t>
  </si>
  <si>
    <t>11/12/2023 08:11:41</t>
  </si>
  <si>
    <t>NGUYEN HOANG THUONG chuyen tien</t>
  </si>
  <si>
    <t>NGUYEN HOANG THUONG - A/C:56213550883512</t>
  </si>
  <si>
    <t>11/12/2023 12:15:47</t>
  </si>
  <si>
    <t xml:space="preserve"> HOANG VAN TRUNG - A/C:12356245551487</t>
  </si>
  <si>
    <t>11/12/2023 17:01:37</t>
  </si>
  <si>
    <t>12/12/2023 06:09:02</t>
  </si>
  <si>
    <t>Thanh toan - Ma khach hang 2926243612 - Ma hoa don 1994665335 - So GD:687I2975LSLREXXN</t>
  </si>
  <si>
    <t>THU HO,CHI HO VNTOPUP VNPAY - A/C:33943811304120</t>
  </si>
  <si>
    <t>12/12/2023 08:08:09</t>
  </si>
  <si>
    <t>Thanh toan - Ma khach hang 7446829505 - Ma hoa don 4450048091 - So GD:598E2525RFXFFYAJ</t>
  </si>
  <si>
    <t>THU HO,CHI HO VNTOPUP VNPAY - A/C:99801076082243</t>
  </si>
  <si>
    <t>12/12/2023 08:13:27</t>
  </si>
  <si>
    <t>CT nhanh 247 den: QR - PHUNG MINH LUONG chuyen tien</t>
  </si>
  <si>
    <t>12/12/2023 08:25:48</t>
  </si>
  <si>
    <t>CT nhanh 247 den: QR - LE MANH THUONG chuyen tien</t>
  </si>
  <si>
    <t>12/12/2023 10:09:49</t>
  </si>
  <si>
    <t>233A50I6114X72DO/LE THI PHUONG chuyen tien</t>
  </si>
  <si>
    <t>TRAN VAN THINH -  A/C:40617571654336</t>
  </si>
  <si>
    <t>12/12/2023 10:22:44</t>
  </si>
  <si>
    <t>12/12/2023 12:31:18</t>
  </si>
  <si>
    <t>LE THI PHUONG chuyen tien (VU DINH HIEP 656942)</t>
  </si>
  <si>
    <t>VU DINH HIEP - A/C:34519126199950</t>
  </si>
  <si>
    <t>12/12/2023 17:05:34</t>
  </si>
  <si>
    <t>Chuyen tien di qua NAPAS Noi dung: NGUYEN ANH TUAN chuyen tien</t>
  </si>
  <si>
    <t xml:space="preserve"> NGUYEN ANH TUAN - A/C:90171084166956</t>
  </si>
  <si>
    <t>13/12/2023 06:57:54</t>
  </si>
  <si>
    <t>13/12/2023 12:17:10</t>
  </si>
  <si>
    <t>13/12/2023 18:11:11</t>
  </si>
  <si>
    <t>13/12/2023 19:55:39</t>
  </si>
  <si>
    <t>105L91V2344P73ZS/LE THI PHUONG chuyen tien</t>
  </si>
  <si>
    <t>LE VU TUAN KIET -  A/C:89959597076006</t>
  </si>
  <si>
    <t>14/12/2023 06:11:55</t>
  </si>
  <si>
    <t>HOANG MINH TAM -  A/C:24494396854048</t>
  </si>
  <si>
    <t>14/12/2023 11:25:30</t>
  </si>
  <si>
    <t>CT nhanh 247 den: QR - NGUYEN DINH TU ANH chuyen tien</t>
  </si>
  <si>
    <t>14/12/2023 12:16:44</t>
  </si>
  <si>
    <t>PHAM NGOC HAI - A/C:83206606644375</t>
  </si>
  <si>
    <t>14/12/2023 18:55:52</t>
  </si>
  <si>
    <t>HOANG VAN TRUNG - A/C:36750209045905</t>
  </si>
  <si>
    <t>14/12/2023 19:48:20</t>
  </si>
  <si>
    <t>Chuyen tien den tu NAPAS Noi dung: PHAM NGOC HAI chuyen khoan</t>
  </si>
  <si>
    <t xml:space="preserve"> PHAM NGOC HAI - A/C:16559183895988</t>
  </si>
  <si>
    <t>14/12/2023 20:58:34</t>
  </si>
  <si>
    <t>15/12/2023 06:10:29</t>
  </si>
  <si>
    <t>Thanh toan - Ma khach hang 2977371319 - Ma hoa don 2065424911 - So GD:582S9552TXECRWAV</t>
  </si>
  <si>
    <t>THU HO,CHI HO VNTOPUP VNPAY - A/C:62414610489320</t>
  </si>
  <si>
    <t>15/12/2023 07:29:41</t>
  </si>
  <si>
    <t>CT nhanh 247 den: QR - TRAN DUC ANH chuyen tien</t>
  </si>
  <si>
    <t>15/12/2023 09:34:32</t>
  </si>
  <si>
    <t>15/12/2023 10:43:36</t>
  </si>
  <si>
    <t>281A22L1500Z44LB/LE THI PHUONG chuyen tien</t>
  </si>
  <si>
    <t>NGUYEN THANH TUNG -  A/C:87065805493551</t>
  </si>
  <si>
    <t>15/12/2023 13:22:54</t>
  </si>
  <si>
    <t>Chuyen tien den tu NAPAS Noi dung: CAO VAN DUY chuyen khoan</t>
  </si>
  <si>
    <t xml:space="preserve"> CAO VAN DUY - A/C:86654750912130</t>
  </si>
  <si>
    <t>15/12/2023 19:47:10</t>
  </si>
  <si>
    <t>PHAM MINH HIEU chuyen tien</t>
  </si>
  <si>
    <t>PHAM MINH HIEU - A/C:19728559808918</t>
  </si>
  <si>
    <t>16/12/2023 09:48:42</t>
  </si>
  <si>
    <t>NGUYEN VAN QUYEN -  A/C:88754335807501</t>
  </si>
  <si>
    <t>16/12/2023 17:58:09</t>
  </si>
  <si>
    <t>CT nhanh 247 den: QR - TRIEU QUANG SANG chuyen tien</t>
  </si>
  <si>
    <t>16/12/2023 20:49:31</t>
  </si>
  <si>
    <t>309W69L1866Z11TF/LE THI PHUONG chuyen tien</t>
  </si>
  <si>
    <t>NGUYEN ANH TUAN -  A/C:38313278735046</t>
  </si>
  <si>
    <t>17/12/2023 12:46:20</t>
  </si>
  <si>
    <t>Thanh toan - Ma khach hang 1029741365 - Ma hoa don 5013113436 - So GD:402Q5418ADCBUMDY</t>
  </si>
  <si>
    <t>THU HO,CHI HO VNTOPUP VNPAY - A/C:96669661975372</t>
  </si>
  <si>
    <t>17/12/2023 17:38:34</t>
  </si>
  <si>
    <t>Thanh toan - Ma khach hang 6463562969 - Ma hoa don 1088106714 - So GD:962R6530JMKOSXQH</t>
  </si>
  <si>
    <t>THU HO,CHI HO VNTOPUP VNPAY - A/C:23144693306660</t>
  </si>
  <si>
    <t>17/12/2023 19:44:41</t>
  </si>
  <si>
    <t>Thanh toan - Ma khach hang 6845905935 - Ma hoa don 6776415513 - So GD:191N6431XVYKKWAH</t>
  </si>
  <si>
    <t>THU HO,CHI HO VNTOPUP VNPAY - A/C:70027201549154</t>
  </si>
  <si>
    <t>18/12/2023 09:16:55</t>
  </si>
  <si>
    <t>SU NGOC MANH -  A/C:22912489153333</t>
  </si>
  <si>
    <t>18/12/2023 11:04:36</t>
  </si>
  <si>
    <t>18/12/2023 13:58:24</t>
  </si>
  <si>
    <t>Chuyen tien di qua NAPAS Noi dung: TRAN LE HOANG DUY chuyen tien</t>
  </si>
  <si>
    <t xml:space="preserve"> TRAN LE HOANG DUY - A/C:99637071447190</t>
  </si>
  <si>
    <t>18/12/2023 13:59:16</t>
  </si>
  <si>
    <t>LE THI PHUONG chuyen tien (LE VAN TUONG 808037)</t>
  </si>
  <si>
    <t>LE VAN TUONG - A/C:14019854364448</t>
  </si>
  <si>
    <t>18/12/2023 19:31:20</t>
  </si>
  <si>
    <t>LE THI PHUONG chuyen tien (NGUYEN KHANH VY 478262)</t>
  </si>
  <si>
    <t>NGUYEN KHANH VY - A/C:66179717482986</t>
  </si>
  <si>
    <t>19/12/2023 07:41:05</t>
  </si>
  <si>
    <t>Chuyen tien den tu NAPAS Noi dung: NGUYEN ANH VINH chuyen khoan</t>
  </si>
  <si>
    <t xml:space="preserve"> NGUYEN ANH VINH - A/C:33222646455659</t>
  </si>
  <si>
    <t>19/12/2023 09:38:37</t>
  </si>
  <si>
    <t>Chuyen tien den tu NAPAS Noi dung: LE VIET HIEU chuyen khoan</t>
  </si>
  <si>
    <t xml:space="preserve"> LE VIET HIEU - A/C:16174264862383</t>
  </si>
  <si>
    <t>19/12/2023 20:10:48</t>
  </si>
  <si>
    <t>NGUYEN TRUNG KIEN -  A/C:40001453670843</t>
  </si>
  <si>
    <t>20/12/2023 06:29:10</t>
  </si>
  <si>
    <t>TRAN DUC ANH chuyen tien</t>
  </si>
  <si>
    <t>TRAN DUC ANH - A/C:60791274572870</t>
  </si>
  <si>
    <t>20/12/2023 06:37:23</t>
  </si>
  <si>
    <t>TRAN VAN TU -  A/C:26752043745657</t>
  </si>
  <si>
    <t>20/12/2023 07:11:39</t>
  </si>
  <si>
    <t>NGUYEN TRUNG DUC -  A/C:54286035255260</t>
  </si>
  <si>
    <t>20/12/2023 07:30:19</t>
  </si>
  <si>
    <t>DINH THE AN -  A/C:57538382176005</t>
  </si>
  <si>
    <t>20/12/2023 14:23:11</t>
  </si>
  <si>
    <t>21/12/2023 13:00:36</t>
  </si>
  <si>
    <t>LE THI PHUONG chuyen tien (PHAN THI YEN 715804)</t>
  </si>
  <si>
    <t>PHAN THI YEN - A/C:91726405975781</t>
  </si>
  <si>
    <t>21/12/2023 14:28:26</t>
  </si>
  <si>
    <t>NGUYEN MANH QUAN chuyen tien</t>
  </si>
  <si>
    <t>NGUYEN MANH QUAN - A/C:38279283292389</t>
  </si>
  <si>
    <t>21/12/2023 17:13:44</t>
  </si>
  <si>
    <t>22/12/2023 08:15:20</t>
  </si>
  <si>
    <t>789F51N3593V13KT/LE THI PHUONG chuyen tien</t>
  </si>
  <si>
    <t>QUAN THE THANH -  A/C:32426340875551</t>
  </si>
  <si>
    <t>22/12/2023 10:18:07</t>
  </si>
  <si>
    <t>Chuyen tien di qua NAPAS Noi dung: NGUYEN HAI ANH chuyen tien</t>
  </si>
  <si>
    <t xml:space="preserve"> NGUYEN HAI ANH - A/C:38210014680887</t>
  </si>
  <si>
    <t>22/12/2023 10:20:01</t>
  </si>
  <si>
    <t>22/12/2023 11:21:26</t>
  </si>
  <si>
    <t xml:space="preserve"> NGUYEN DINH ANH - A/C:96978818876572</t>
  </si>
  <si>
    <t>22/12/2023 12:37:12</t>
  </si>
  <si>
    <t>22/12/2023 16:44:30</t>
  </si>
  <si>
    <t>NGUYEN THANH QUYNH - A/C:86615662715196</t>
  </si>
  <si>
    <t>22/12/2023 18:52:53</t>
  </si>
  <si>
    <t>Thanh toan - Ma khach hang 9053859226 - Ma hoa don 6204299351 - So GD:709J9013AACONRYT</t>
  </si>
  <si>
    <t>THU HO,CHI HO VNTOPUP VNPAY - A/C:59948113901605</t>
  </si>
  <si>
    <t>23/12/2023 11:36:45</t>
  </si>
  <si>
    <t>Thanh toan - Ma khach hang 6384449242 - Ma hoa don 7918732205 - So GD:256I5754KFCXCFHA</t>
  </si>
  <si>
    <t>THU HO,CHI HO VNTOPUP VNPAY - A/C:22901345551321</t>
  </si>
  <si>
    <t>23/12/2023 15:00:06</t>
  </si>
  <si>
    <t>Thanh toan - Ma khach hang 4087616165 - Ma hoa don 8372373550 - So GD:973K5811QHVQMEMO</t>
  </si>
  <si>
    <t>THU HO,CHI HO VNTOPUP VNPAY - A/C:11552483454811</t>
  </si>
  <si>
    <t>23/12/2023 15:46:07</t>
  </si>
  <si>
    <t>TRAN DINH THONG -  A/C:83351717628854</t>
  </si>
  <si>
    <t>23/12/2023 17:54:05</t>
  </si>
  <si>
    <t>Chuyen tien di qua NAPAS Noi dung: DAO HUU DUY chuyen tien</t>
  </si>
  <si>
    <t xml:space="preserve"> DAO HUU DUY - A/C:88874925447812</t>
  </si>
  <si>
    <t>24/12/2023 08:10:15</t>
  </si>
  <si>
    <t>24/12/2023 12:16:20</t>
  </si>
  <si>
    <t>TRAN VAN THINH -  A/C:52762916312877</t>
  </si>
  <si>
    <t>24/12/2023 15:06:54</t>
  </si>
  <si>
    <t>25/12/2023 11:55:01</t>
  </si>
  <si>
    <t>25/12/2023 12:16:10</t>
  </si>
  <si>
    <t>25/12/2023 18:51:23</t>
  </si>
  <si>
    <t>Thanh toan - Ma khach hang 1554231439 - Ma hoa don 2407809695 - So GD:667B2106AEWCRQYH</t>
  </si>
  <si>
    <t>THU HO,CHI HO VNTOPUP VNPAY - A/C:22090449783283</t>
  </si>
  <si>
    <t>26/12/2023 15:26:29</t>
  </si>
  <si>
    <t>HOANG CONG DUNG chuyen tien</t>
  </si>
  <si>
    <t>HOANG CONG DUNG - A/C:74012689237387</t>
  </si>
  <si>
    <t>26/12/2023 17:27:29</t>
  </si>
  <si>
    <t>NGUYEN THE ANH -  A/C:41053092856082</t>
  </si>
  <si>
    <t>27/12/2023 07:59:16</t>
  </si>
  <si>
    <t>Thanh toan - Ma khach hang 8357045822 - Ma hoa don 3601967849 - So GD:328V7141OXMKNDLI</t>
  </si>
  <si>
    <t>THU HO,CHI HO VNTOPUP VNPAY - A/C:46587761415850</t>
  </si>
  <si>
    <t>27/12/2023 08:30:56</t>
  </si>
  <si>
    <t>Thanh toan - Ma khach hang 1161707233 - Ma hoa don 3497542529 - So GD:616K7868FSWYJUDJ</t>
  </si>
  <si>
    <t>THU HO,CHI HO VNTOPUP VNPAY - A/C:62278077385689</t>
  </si>
  <si>
    <t>27/12/2023 08:54:54</t>
  </si>
  <si>
    <t>LE VAN TUONG -  A/C:16564563122221</t>
  </si>
  <si>
    <t>27/12/2023 12:22:06</t>
  </si>
  <si>
    <t>Chuyen tien di qua NAPAS Noi dung: NGUYEN XUAN NGOC chuyen tien</t>
  </si>
  <si>
    <t xml:space="preserve"> NGUYEN XUAN NGOC - A/C:91461690896540</t>
  </si>
  <si>
    <t>27/12/2023 13:48:32</t>
  </si>
  <si>
    <t>259T87I6481W38BV/LE THI PHUONG chuyen tien</t>
  </si>
  <si>
    <t>DO TRANG GIANG -  A/C:81546481075458</t>
  </si>
  <si>
    <t>28/12/2023 06:51:55</t>
  </si>
  <si>
    <t>TRAN DINH THONG -  A/C:60821627903619</t>
  </si>
  <si>
    <t>28/12/2023 13:01:41</t>
  </si>
  <si>
    <t>DANG VIET ANH chuyen tien</t>
  </si>
  <si>
    <t>DANG VIET ANH - A/C:52349589331535</t>
  </si>
  <si>
    <t>29/12/2023 07:31:11</t>
  </si>
  <si>
    <t>779J48E8351U39JO/LE THI PHUONG chuyen tien</t>
  </si>
  <si>
    <t>DO TIEN DAT -  A/C:23713684286340</t>
  </si>
  <si>
    <t>29/12/2023 07:43:56</t>
  </si>
  <si>
    <t>Thanh toan - Ma khach hang 9296799165 - Ma hoa don 1429038117 - So GD:214R5714VLTMZILD</t>
  </si>
  <si>
    <t>THU HO,CHI HO VNTOPUP VNPAY - A/C:68072624691128</t>
  </si>
  <si>
    <t>29/12/2023 15:28:33</t>
  </si>
  <si>
    <t>HOANG VAN TRUNG - A/C:88551491972083</t>
  </si>
  <si>
    <t>29/12/2023 15:37:47</t>
  </si>
  <si>
    <t>243A65V7207S42QD/LE THI PHUONG chuyen tien</t>
  </si>
  <si>
    <t>PHAM NGUYEN -  A/C:20055647181542</t>
  </si>
  <si>
    <t>30/12/2023 06:35:14</t>
  </si>
  <si>
    <t>MA CONG NAM -  A/C:62845102835331</t>
  </si>
  <si>
    <t>30/12/2023 07:33:36</t>
  </si>
  <si>
    <t>DAO VIET BAO chuyen tien</t>
  </si>
  <si>
    <t>DAO VIET BAO - A/C:15689208132584</t>
  </si>
  <si>
    <t>30/12/2023 08:30:13</t>
  </si>
  <si>
    <t>NGO HOAI NAM -  A/C:47892300111265</t>
  </si>
  <si>
    <t>30/12/2023 10:11:36</t>
  </si>
  <si>
    <t>686J52A1705K72VR/LE THI PHUONG chuyen tien</t>
  </si>
  <si>
    <t>DINH XUAN TRUONG -  A/C:52533766522710</t>
  </si>
  <si>
    <t>30/12/2023 11:13:00</t>
  </si>
  <si>
    <t>Thanh toan - Ma khach hang 9184761539 - Ma hoa don 7907129210 - So GD:448Z4457PYSKMHWI</t>
  </si>
  <si>
    <t>THU HO,CHI HO VNTOPUP VNPAY - A/C:38893848529380</t>
  </si>
  <si>
    <t>30/12/2023 11:42:45</t>
  </si>
  <si>
    <t>LE THI PHUONG chuyen tien (NGUYEN DUC THANG 606550)</t>
  </si>
  <si>
    <t>NGUYEN DUC THANG - A/C:81666695342778</t>
  </si>
  <si>
    <t>30/12/2023 13:29:11</t>
  </si>
  <si>
    <t>815K36Z5556H50VT/LE THI PHUONG chuyen tien</t>
  </si>
  <si>
    <t>DANG NGOC TRUNG -  A/C:47071075450630</t>
  </si>
  <si>
    <t>30/12/2023 13:48:35</t>
  </si>
  <si>
    <t>NGUYEN THAI HUNG - A/C:32519312350526</t>
  </si>
  <si>
    <t>30/12/2023 20:17:58</t>
  </si>
  <si>
    <t>31/12/2023 06:45:43</t>
  </si>
  <si>
    <t>31/12/2023 14:37:20</t>
  </si>
  <si>
    <t>HOANG XUAN TRONG -  A/C:19010085440074</t>
  </si>
  <si>
    <t>31/12/2023 16:24:14</t>
  </si>
  <si>
    <t>355A13O3819N55ZS/LE THI PHUONG chuyen tien</t>
  </si>
  <si>
    <t>VAN VAN THUC -  A/C:92304157619802</t>
  </si>
  <si>
    <t>31/12/2023 17:10:35</t>
  </si>
  <si>
    <t>Thanh toan - Ma khach hang 7604264902 - Ma hoa don 1683489155 - So GD:805H3480PNINXROU</t>
  </si>
  <si>
    <t>THU HO,CHI HO VNTOPUP VNPAY - A/C:96943766440592</t>
  </si>
  <si>
    <t>31/12/2023 20:09:48</t>
  </si>
  <si>
    <t>Thanh toan - Ma khach hang 1062294326 - Ma hoa don 4573952264 - So GD:385R7293GGNPCWPK</t>
  </si>
  <si>
    <t>THU HO,CHI HO VNTOPUP VNPAY - A/C:60023305333928</t>
  </si>
  <si>
    <t>01/01/2024 07:24:50</t>
  </si>
  <si>
    <t>Thanh toan - Ma khach hang 2259126827 - Ma hoa don 3293793176 - So GD:284Y1995JGARKWHG</t>
  </si>
  <si>
    <t>THU HO,CHI HO VNTOPUP VNPAY - A/C:27802150228757</t>
  </si>
  <si>
    <t>01/01/2024 14:04:54</t>
  </si>
  <si>
    <t>Thanh toan - Ma khach hang 4084649338 - Ma hoa don 6700491890 - So GD:640G9830PMNIDBGN</t>
  </si>
  <si>
    <t>THU HO,CHI HO VNTOPUP VNPAY - A/C:42538720430053</t>
  </si>
  <si>
    <t>01/01/2024 15:40:15</t>
  </si>
  <si>
    <t xml:space="preserve"> LE QUANG DUC - A/C:82069611522818</t>
  </si>
  <si>
    <t>01/01/2024 20:15:50</t>
  </si>
  <si>
    <t>Thanh toan - Ma khach hang 8630749812 - Ma hoa don 6357414715 - So GD:812W8115VEJUZBYX</t>
  </si>
  <si>
    <t>THU HO,CHI HO VNTOPUP VNPAY - A/C:32252266509779</t>
  </si>
  <si>
    <t>02/01/2024 09:42:43</t>
  </si>
  <si>
    <t>480R59M5856J91KM/LE THI PHUONG chuyen tien</t>
  </si>
  <si>
    <t>LE VAN TRONG -  A/C:88211776146670</t>
  </si>
  <si>
    <t>02/01/2024 15:58:17</t>
  </si>
  <si>
    <t>Chuyen tien di qua NAPAS Noi dung: NGUYEN XUAN DUC chuyen tien</t>
  </si>
  <si>
    <t xml:space="preserve"> NGUYEN XUAN DUC - A/C:81289294647012</t>
  </si>
  <si>
    <t>02/01/2024 16:09:26</t>
  </si>
  <si>
    <t>03/01/2024 10:29:24</t>
  </si>
  <si>
    <t>03/01/2024 17:35:34</t>
  </si>
  <si>
    <t>Chuyen tien di qua NAPAS Noi dung: VAN VAN THUC chuyen tien</t>
  </si>
  <si>
    <t xml:space="preserve"> VAN VAN THUC - A/C:80925564580866</t>
  </si>
  <si>
    <t>03/01/2024 18:15:47</t>
  </si>
  <si>
    <t>LO AN BINH chuyen tien</t>
  </si>
  <si>
    <t>LO AN BINH - A/C:16326138641224</t>
  </si>
  <si>
    <t>03/01/2024 19:17:44</t>
  </si>
  <si>
    <t>04/01/2024 06:02:46</t>
  </si>
  <si>
    <t>NGUYEN VAN THUAN chuyen tien</t>
  </si>
  <si>
    <t>NGUYEN VAN THUAN - A/C:65958122958724</t>
  </si>
  <si>
    <t>04/01/2024 07:39:19</t>
  </si>
  <si>
    <t>210I52O9290C81ET/LE THI PHUONG chuyen tien</t>
  </si>
  <si>
    <t>HUA TAN BAC -  A/C:84445473771689</t>
  </si>
  <si>
    <t>04/01/2024 07:45:53</t>
  </si>
  <si>
    <t>CT nhanh 247 den: QR - DAO DUC HUNG chuyen tien</t>
  </si>
  <si>
    <t>04/01/2024 16:05:07</t>
  </si>
  <si>
    <t>HOANG DUC TRUONG chuyen tien</t>
  </si>
  <si>
    <t>HOANG DUC TRUONG - A/C:74757415954546</t>
  </si>
  <si>
    <t>04/01/2024 17:32:42</t>
  </si>
  <si>
    <t>CT nhanh 247 den: QR - LE NGOC QUY chuyen tien</t>
  </si>
  <si>
    <t>04/01/2024 18:18:06</t>
  </si>
  <si>
    <t>LE THI PHUONG chuyen tien (LE VAN TUONG 395052)</t>
  </si>
  <si>
    <t>LE VAN TUONG - A/C:57182229579274</t>
  </si>
  <si>
    <t>05/01/2024 17:56:58</t>
  </si>
  <si>
    <t>Thanh toan - Ma khach hang 6716820827 - Ma hoa don 3491685040 - So GD:471V5993LONJRGPX</t>
  </si>
  <si>
    <t>THU HO,CHI HO VNTOPUP VNPAY - A/C:45109620851635</t>
  </si>
  <si>
    <t>05/01/2024 20:12:04</t>
  </si>
  <si>
    <t>06/01/2024 08:04:58</t>
  </si>
  <si>
    <t>Thanh toan - Ma khach hang 6863146926 - Ma hoa don 4910116363 - So GD:272F5789DGTQYMYU</t>
  </si>
  <si>
    <t>THU HO,CHI HO VNTOPUP VNPAY - A/C:54233246889948</t>
  </si>
  <si>
    <t>06/01/2024 09:25:04</t>
  </si>
  <si>
    <t>CT nhanh 247 den: QR - NGUYEN THI MY HIEN chuyen tien</t>
  </si>
  <si>
    <t>07/01/2024 06:24:58</t>
  </si>
  <si>
    <t>Chuyen tien den tu NAPAS Noi dung: VU ANH THANG chuyen khoan</t>
  </si>
  <si>
    <t xml:space="preserve"> VU ANH THANG - A/C:72155308906256</t>
  </si>
  <si>
    <t>07/01/2024 09:21:23</t>
  </si>
  <si>
    <t>LE THI PHUONG chuyen tien (DUONG THI THAI HA 428764)</t>
  </si>
  <si>
    <t>DUONG THI THAI HA - A/C:84751192679967</t>
  </si>
  <si>
    <t>07/01/2024 11:46:41</t>
  </si>
  <si>
    <t>07/01/2024 17:08:47</t>
  </si>
  <si>
    <t>PHAM VAN THIEN chuyen tien</t>
  </si>
  <si>
    <t>PHAM VAN THIEN - A/C:62541235954595</t>
  </si>
  <si>
    <t>07/01/2024 19:45:19</t>
  </si>
  <si>
    <t>Chuyen tien den tu NAPAS Noi dung: TRAN THO HOANG chuyen khoan</t>
  </si>
  <si>
    <t xml:space="preserve"> TRAN THO HOANG - A/C:49671507480561</t>
  </si>
  <si>
    <t>08/01/2024 12:54:45</t>
  </si>
  <si>
    <t>Chuyen tien den tu NAPAS Noi dung: VU DUY HIEU chuyen khoan</t>
  </si>
  <si>
    <t xml:space="preserve"> VU DUY HIEU - A/C:57137608441209</t>
  </si>
  <si>
    <t>08/01/2024 18:38:59</t>
  </si>
  <si>
    <t>08/01/2024 19:18:37</t>
  </si>
  <si>
    <t>09/01/2024 07:28:00</t>
  </si>
  <si>
    <t>CT nhanh 247 den: QR - NGUYEN TRUNG DUC chuyen tien</t>
  </si>
  <si>
    <t>09/01/2024 07:28:06</t>
  </si>
  <si>
    <t>NGUYEN ANH QUAN -  A/C:60953084806725</t>
  </si>
  <si>
    <t>09/01/2024 12:57:53</t>
  </si>
  <si>
    <t>PHAM VU DUY THAI chuyen tien</t>
  </si>
  <si>
    <t>PHAM VU DUY THAI - A/C:90497113121699</t>
  </si>
  <si>
    <t>09/01/2024 13:13:42</t>
  </si>
  <si>
    <t>Chuyen tien den tu NAPAS Noi dung: NGUYEN ANH QUAN chuyen khoan</t>
  </si>
  <si>
    <t xml:space="preserve"> NGUYEN ANH QUAN - A/C:37243617441917</t>
  </si>
  <si>
    <t>09/01/2024 14:58:57</t>
  </si>
  <si>
    <t>Chuyen tien den tu NAPAS Noi dung: HOANG MINH TAM chuyen khoan</t>
  </si>
  <si>
    <t xml:space="preserve"> HOANG MINH TAM - A/C:48798778179886</t>
  </si>
  <si>
    <t>09/01/2024 17:44:03</t>
  </si>
  <si>
    <t>10/01/2024 07:53:40</t>
  </si>
  <si>
    <t>CTTNHHXKMTPHUXUAN T12/2023 - Ma hoa don 4733585809 - So GD:470N8563YVNTIQIS</t>
  </si>
  <si>
    <t>MBBANK IBFT - A/C:88727262240137</t>
  </si>
  <si>
    <t>10/01/2024 08:29:47</t>
  </si>
  <si>
    <t>Chuyen tien den tu NAPAS Noi dung: NGUYEN VU HOANG chuyen khoan</t>
  </si>
  <si>
    <t xml:space="preserve"> NGUYEN VU HOANG - A/C:80896602034203</t>
  </si>
  <si>
    <t>10/01/2024 16:07:13</t>
  </si>
  <si>
    <t>Thanh toan - Ma khach hang 4291665091 - Ma hoa don 4642096760 - So GD:493O7554EDEUTEUO</t>
  </si>
  <si>
    <t>THU HO,CHI HO VNTOPUP VNPAY - A/C:71287992697552</t>
  </si>
  <si>
    <t>10/01/2024 17:21:30</t>
  </si>
  <si>
    <t>TRAN THI HAO -  A/C:42175657316592</t>
  </si>
  <si>
    <t>10/01/2024 17:46:11</t>
  </si>
  <si>
    <t>10/01/2024 18:16:52</t>
  </si>
  <si>
    <t>Thanh toan - Ma khach hang 5241076066 - Ma hoa don 8456690153 - So GD:365A1173EWNQSWWJ</t>
  </si>
  <si>
    <t>THU HO,CHI HO VNTOPUP VNPAY - A/C:12506531491038</t>
  </si>
  <si>
    <t>10/01/2024 19:14:28</t>
  </si>
  <si>
    <t>CT nhanh 247 den: QR - DO TIEN DAT chuyen tien</t>
  </si>
  <si>
    <t>10/01/2024 19:50:53</t>
  </si>
  <si>
    <t>10/01/2024 19:53:37</t>
  </si>
  <si>
    <t>Chuyen tien di qua NAPAS Noi dung: NGUYEN THI MY HIEN chuyen tien</t>
  </si>
  <si>
    <t xml:space="preserve"> NGUYEN THI MY HIEN - A/C:23797858687624</t>
  </si>
  <si>
    <t>10/01/2024 20:18:23</t>
  </si>
  <si>
    <t>Thanh toan - Ma khach hang 6616245876 - Ma hoa don 5976861345 - So GD:479A5974ZVKYWEHS</t>
  </si>
  <si>
    <t>THU HO,CHI HO VNTOPUP VNPAY - A/C:49194268124284</t>
  </si>
  <si>
    <t>11/01/2024 06:31:36</t>
  </si>
  <si>
    <t>Chuyen tien di qua NAPAS Noi dung: VU VAN HUNG chuyen tien</t>
  </si>
  <si>
    <t xml:space="preserve"> VU VAN HUNG - A/C:11687996763940</t>
  </si>
  <si>
    <t>11/01/2024 09:59:32</t>
  </si>
  <si>
    <t>LE DUC VIET chuyen tien</t>
  </si>
  <si>
    <t>LE DUC VIET - A/C:34966522943277</t>
  </si>
  <si>
    <t>11/01/2024 10:01:12</t>
  </si>
  <si>
    <t>CT nhanh 247 den: QR - DUONG THI THAI HA chuyen tien</t>
  </si>
  <si>
    <t>11/01/2024 11:37:42</t>
  </si>
  <si>
    <t>PHAM ANH TUAN chuyen tien</t>
  </si>
  <si>
    <t>PHAM ANH TUAN - A/C:12525479896635</t>
  </si>
  <si>
    <t>11/01/2024 11:44:29</t>
  </si>
  <si>
    <t xml:space="preserve"> CAO VAN DUY - A/C:29550129913456</t>
  </si>
  <si>
    <t>11/01/2024 14:39:59</t>
  </si>
  <si>
    <t>LE QUANG TRUONG chuyen tien</t>
  </si>
  <si>
    <t>LE QUANG TRUONG - A/C:59998183853179</t>
  </si>
  <si>
    <t>11/01/2024 17:18:11</t>
  </si>
  <si>
    <t>Thanh toan - Ma khach hang 6821076876 - Ma hoa don 4908577620 - So GD:367R2695QBJVXQCX</t>
  </si>
  <si>
    <t>THU HO,CHI HO VNTOPUP VNPAY - A/C:57812771466235</t>
  </si>
  <si>
    <t>12/01/2024 06:47:33</t>
  </si>
  <si>
    <t>PHAM VAN THIEN - A/C:36805609586110</t>
  </si>
  <si>
    <t>12/01/2024 16:26:31</t>
  </si>
  <si>
    <t>12/01/2024 17:29:03</t>
  </si>
  <si>
    <t>12/01/2024 18:19:59</t>
  </si>
  <si>
    <t>12/01/2024 18:27:01</t>
  </si>
  <si>
    <t>CT nhanh 247 den: QR - NGUYEN HAI ANH chuyen tien</t>
  </si>
  <si>
    <t>12/01/2024 20:35:10</t>
  </si>
  <si>
    <t>Thanh toan - Ma khach hang 8924626671 - Ma hoa don 6955755849 - So GD:428M5180ZDVTJIWA</t>
  </si>
  <si>
    <t>THU HO,CHI HO VNTOPUP VNPAY - A/C:34621114189778</t>
  </si>
  <si>
    <t>13/01/2024 10:36:56</t>
  </si>
  <si>
    <t>DO QUANG MINH chuyen tien</t>
  </si>
  <si>
    <t>DO QUANG MINH - A/C:57330138901166</t>
  </si>
  <si>
    <t>13/01/2024 19:44:14</t>
  </si>
  <si>
    <t>CT nhanh 247 den: QR - NGUYEN QUANG KHAI chuyen tien</t>
  </si>
  <si>
    <t>14/01/2024 06:35:13</t>
  </si>
  <si>
    <t>14/01/2024 08:32:23</t>
  </si>
  <si>
    <t>Thanh toan - Ma khach hang 2058632643 - Ma hoa don 2682096355 - So GD:899Y5727RMTKCFIE</t>
  </si>
  <si>
    <t>THU HO,CHI HO VNTOPUP VNPAY - A/C:51417975469001</t>
  </si>
  <si>
    <t>14/01/2024 08:55:23</t>
  </si>
  <si>
    <t>Thanh toan - Ma khach hang 4384711804 - Ma hoa don 9409631448 - So GD:249H4162ZKFCNPBB</t>
  </si>
  <si>
    <t>THU HO,CHI HO VNTOPUP VNPAY - A/C:22101160877742</t>
  </si>
  <si>
    <t>14/01/2024 10:43:40</t>
  </si>
  <si>
    <t>PHAN TIEN DAT chuyen tien</t>
  </si>
  <si>
    <t>PHAN TIEN DAT - A/C:12900397981491</t>
  </si>
  <si>
    <t>14/01/2024 12:44:49</t>
  </si>
  <si>
    <t>LE THI PHUONG chuyen tien (TRUONG VAN AN 872634)</t>
  </si>
  <si>
    <t>TRUONG VAN AN - A/C:56024042030747</t>
  </si>
  <si>
    <t>14/01/2024 15:47:35</t>
  </si>
  <si>
    <t>PHAM MINH HIEU -  A/C:91292977607615</t>
  </si>
  <si>
    <t>14/01/2024 16:24:35</t>
  </si>
  <si>
    <t>Chuyen tien den tu NAPAS Noi dung: LUONG MINH TU chuyen khoan</t>
  </si>
  <si>
    <t xml:space="preserve"> LUONG MINH TU - A/C:35765784885110</t>
  </si>
  <si>
    <t>15/01/2024 06:44:50</t>
  </si>
  <si>
    <t>THAI THANH VAN -  A/C:51851315618391</t>
  </si>
  <si>
    <t>15/01/2024 07:11:13</t>
  </si>
  <si>
    <t>Thanh toan - Ma khach hang 4387443912 - Ma hoa don 1631061505 - So GD:989P4196VNOZFKOQ</t>
  </si>
  <si>
    <t>THU HO,CHI HO VNTOPUP VNPAY - A/C:34585134686548</t>
  </si>
  <si>
    <t>16/01/2024 06:46:45</t>
  </si>
  <si>
    <t>HA TRONG THANG -  A/C:83372107858508</t>
  </si>
  <si>
    <t>16/01/2024 07:56:56</t>
  </si>
  <si>
    <t>16/01/2024 12:42:52</t>
  </si>
  <si>
    <t>16/01/2024 13:46:38</t>
  </si>
  <si>
    <t>PHAM VIET ANH chuyen tien</t>
  </si>
  <si>
    <t>PHAM VIET ANH - A/C:65979295695603</t>
  </si>
  <si>
    <t>16/01/2024 16:26:10</t>
  </si>
  <si>
    <t>Chuyen tien den tu NAPAS Noi dung: BUI HUYEN TRANG chuyen khoan</t>
  </si>
  <si>
    <t xml:space="preserve"> BUI HUYEN TRANG - A/C:30142824951257</t>
  </si>
  <si>
    <t>16/01/2024 17:56:50</t>
  </si>
  <si>
    <t>Chuyen tien di qua NAPAS Noi dung: NGUYEN GIA KIEN chuyen tien</t>
  </si>
  <si>
    <t xml:space="preserve"> NGUYEN GIA KIEN - A/C:85759589586619</t>
  </si>
  <si>
    <t>16/01/2024 19:00:41</t>
  </si>
  <si>
    <t>16/01/2024 20:44:48</t>
  </si>
  <si>
    <t>NGUYEN VAN THANH -  A/C:15192150441302</t>
  </si>
  <si>
    <t>17/01/2024 16:48:09</t>
  </si>
  <si>
    <t>Thanh toan - Ma khach hang 9480387100 - Ma hoa don 9674213395 - So GD:638G6985BTRTQQTY</t>
  </si>
  <si>
    <t>THU HO,CHI HO VNTOPUP VNPAY - A/C:15653101379793</t>
  </si>
  <si>
    <t>18/01/2024 12:43:29</t>
  </si>
  <si>
    <t>CT nhanh 247 den: QR - TRAN XUAN HOA chuyen tien</t>
  </si>
  <si>
    <t>18/01/2024 20:23:50</t>
  </si>
  <si>
    <t>Thanh toan - Ma khach hang 1652895428 - Ma hoa don 2778427143 - So GD:796E8315SDFUUYPN</t>
  </si>
  <si>
    <t>THU HO,CHI HO VNTOPUP VNPAY - A/C:31852159733988</t>
  </si>
  <si>
    <t>18/01/2024 20:54:03</t>
  </si>
  <si>
    <t>NGUYEN BA QUAN chuyen tien</t>
  </si>
  <si>
    <t>NGUYEN BA QUAN - A/C:76060011864337</t>
  </si>
  <si>
    <t>19/01/2024 11:51:36</t>
  </si>
  <si>
    <t>Thanh toan - Ma khach hang 9348478796 - Ma hoa don 6673040320 - So GD:487A1466CLQHRMKA</t>
  </si>
  <si>
    <t>THU HO,CHI HO VNTOPUP VNPAY - A/C:49211690810737</t>
  </si>
  <si>
    <t>19/01/2024 13:46:05</t>
  </si>
  <si>
    <t>19/01/2024 13:59:04</t>
  </si>
  <si>
    <t>NGUYEN TIEN DUONG -  A/C:37300866810748</t>
  </si>
  <si>
    <t>19/01/2024 16:48:41</t>
  </si>
  <si>
    <t>PHAM VAN CONG chuyen tien</t>
  </si>
  <si>
    <t>PHAM VAN CONG - A/C:81010426194333</t>
  </si>
  <si>
    <t>19/01/2024 17:02:15</t>
  </si>
  <si>
    <t>Thanh toan - Ma khach hang 5430099665 - Ma hoa don 3259823838 - So GD:236R6579MJWWKGWN</t>
  </si>
  <si>
    <t>THU HO,CHI HO VNTOPUP VNPAY - A/C:34619015147700</t>
  </si>
  <si>
    <t>20/01/2024 07:52:46</t>
  </si>
  <si>
    <t>Thanh toan - Ma khach hang 3976872593 - Ma hoa don 4501440220 - So GD:284T8378OJYQGSWK</t>
  </si>
  <si>
    <t>THU HO,CHI HO VNTOPUP VNPAY - A/C:68584422306800</t>
  </si>
  <si>
    <t>20/01/2024 15:11:44</t>
  </si>
  <si>
    <t>Thanh toan - Ma khach hang 4949294812 - Ma hoa don 2827445817 - So GD:568W2692GRHGQPJD</t>
  </si>
  <si>
    <t>THU HO,CHI HO VNTOPUP VNPAY - A/C:53507067664213</t>
  </si>
  <si>
    <t>20/01/2024 16:53:55</t>
  </si>
  <si>
    <t>LE THI PHUONG chuyen tien (NHAN DUC TOAN 925524)</t>
  </si>
  <si>
    <t>NHAN DUC TOAN - A/C:89061911120721</t>
  </si>
  <si>
    <t>20/01/2024 18:57:18</t>
  </si>
  <si>
    <t>Chuyen tien den tu NAPAS Noi dung: DOAN BA DAT chuyen khoan</t>
  </si>
  <si>
    <t xml:space="preserve"> DOAN BA DAT - A/C:35831796366393</t>
  </si>
  <si>
    <t>20/01/2024 19:02:50</t>
  </si>
  <si>
    <t>TRAN THI LINH -  A/C:19023417691126</t>
  </si>
  <si>
    <t>20/01/2024 20:55:50</t>
  </si>
  <si>
    <t>NGUYEN QUANG SANG chuyen tien</t>
  </si>
  <si>
    <t>NGUYEN QUANG SANG - A/C:96972764376021</t>
  </si>
  <si>
    <t>21/01/2024 07:50:09</t>
  </si>
  <si>
    <t>21/01/2024 12:38:18</t>
  </si>
  <si>
    <t>21/01/2024 17:46:32</t>
  </si>
  <si>
    <t>Chuyen tien den tu NAPAS Noi dung: VU NGOC HOANG chuyen khoan</t>
  </si>
  <si>
    <t xml:space="preserve"> VU NGOC HOANG - A/C:32012023248642</t>
  </si>
  <si>
    <t>21/01/2024 18:32:43</t>
  </si>
  <si>
    <t>22/01/2024 06:21:13</t>
  </si>
  <si>
    <t>Chuyen tien den tu NAPAS Noi dung: DOAN THI MAI LINH chuyen khoan</t>
  </si>
  <si>
    <t xml:space="preserve"> DOAN THI MAI LINH - A/C:30774771785119</t>
  </si>
  <si>
    <t>22/01/2024 08:51:29</t>
  </si>
  <si>
    <t>Thanh toan - Ma khach hang 9010203831 - Ma hoa don 1172744219 - So GD:733C9033UKDNUXLY</t>
  </si>
  <si>
    <t>THU HO,CHI HO VNTOPUP VNPAY - A/C:87104397277477</t>
  </si>
  <si>
    <t>22/01/2024 11:11:10</t>
  </si>
  <si>
    <t>Chuyen tien den tu NAPAS Noi dung: THANG QUANG LOI chuyen khoan</t>
  </si>
  <si>
    <t xml:space="preserve"> THANG QUANG LOI - A/C:69476380048078</t>
  </si>
  <si>
    <t>22/01/2024 14:23:05</t>
  </si>
  <si>
    <t>564B63M2825X52BW/LE THI PHUONG chuyen tien</t>
  </si>
  <si>
    <t>NGUYEN KIM HUE -  A/C:12556374077020</t>
  </si>
  <si>
    <t>22/01/2024 16:07:18</t>
  </si>
  <si>
    <t>23/01/2024 06:23:05</t>
  </si>
  <si>
    <t>VU DINH HIEP -  A/C:28906741952389</t>
  </si>
  <si>
    <t>23/01/2024 08:20:09</t>
  </si>
  <si>
    <t>CT nhanh 247 den: QR - HA TRONG THANG chuyen tien</t>
  </si>
  <si>
    <t>23/01/2024 13:49:53</t>
  </si>
  <si>
    <t>LE THI PHUONG chuyen tien (PHAM ANH TUAN 348374)</t>
  </si>
  <si>
    <t>PHAM ANH TUAN - A/C:29434865167895</t>
  </si>
  <si>
    <t>24/01/2024 13:31:13</t>
  </si>
  <si>
    <t>983X91A5761N66KT/LE THI PHUONG chuyen tien</t>
  </si>
  <si>
    <t>NGUYEN THUY LINH -  A/C:92655755920474</t>
  </si>
  <si>
    <t>25/01/2024 09:10:00</t>
  </si>
  <si>
    <t>25/01/2024 13:24:10</t>
  </si>
  <si>
    <t>25/01/2024 14:02:11</t>
  </si>
  <si>
    <t>Thanh toan - Ma khach hang 9555401577 - Ma hoa don 9869478523 - So GD:122V6318EKZBVAGO</t>
  </si>
  <si>
    <t>THU HO,CHI HO VNTOPUP VNPAY - A/C:58206417346164</t>
  </si>
  <si>
    <t>25/01/2024 19:45:41</t>
  </si>
  <si>
    <t>PHAN VAN HUU chuyen tien</t>
  </si>
  <si>
    <t>PHAN VAN HUU - A/C:46461902519917</t>
  </si>
  <si>
    <t>25/01/2024 19:48:12</t>
  </si>
  <si>
    <t>26/01/2024 09:46:45</t>
  </si>
  <si>
    <t>26/01/2024 11:13:41</t>
  </si>
  <si>
    <t>155A68A8614C42NY/LE THI PHUONG chuyen tien</t>
  </si>
  <si>
    <t>DAO VAN HAI -  A/C:11074852468463</t>
  </si>
  <si>
    <t>26/01/2024 16:07:47</t>
  </si>
  <si>
    <t>Chuyen tien den tu NAPAS Noi dung: PHAM ANH TUAN chuyen khoan</t>
  </si>
  <si>
    <t xml:space="preserve"> PHAM ANH TUAN - A/C:77752796365439</t>
  </si>
  <si>
    <r>
      <rPr>
        <b/>
        <sz val="10"/>
        <rFont val="Arial"/>
        <charset val="134"/>
      </rPr>
      <t>Số dư cuối kỳ</t>
    </r>
    <r>
      <rPr>
        <sz val="10"/>
        <rFont val="Arial"/>
        <charset val="134"/>
      </rPr>
      <t xml:space="preserve"> </t>
    </r>
    <r>
      <rPr>
        <i/>
        <sz val="8"/>
        <rFont val="Arial"/>
        <charset val="134"/>
      </rPr>
      <t>Ending balance</t>
    </r>
  </si>
  <si>
    <r>
      <rPr>
        <b/>
        <sz val="10"/>
        <rFont val="Arial"/>
        <charset val="134"/>
      </rPr>
      <t>Doanh số phát sinh kỳ báo cáo</t>
    </r>
    <r>
      <rPr>
        <sz val="10"/>
        <rFont val="Arial"/>
        <charset val="134"/>
      </rPr>
      <t xml:space="preserve"> </t>
    </r>
    <r>
      <rPr>
        <i/>
        <sz val="8"/>
        <rFont val="Arial"/>
        <charset val="134"/>
      </rPr>
      <t>Total of reported period</t>
    </r>
  </si>
  <si>
    <r>
      <rPr>
        <b/>
        <sz val="10"/>
        <rFont val="Arial"/>
        <charset val="134"/>
      </rPr>
      <t>Doanh số phát sinh năm</t>
    </r>
    <r>
      <rPr>
        <sz val="10"/>
        <rFont val="Arial"/>
        <charset val="134"/>
      </rPr>
      <t xml:space="preserve"> </t>
    </r>
    <r>
      <rPr>
        <i/>
        <sz val="8"/>
        <rFont val="Arial"/>
        <charset val="134"/>
      </rPr>
      <t>Year to date</t>
    </r>
  </si>
  <si>
    <r>
      <t xml:space="preserve">Người lập bảng </t>
    </r>
    <r>
      <rPr>
        <i/>
        <sz val="9"/>
        <rFont val="Arial"/>
        <charset val="134"/>
      </rPr>
      <t>Maker</t>
    </r>
  </si>
  <si>
    <r>
      <rPr>
        <sz val="10"/>
        <rFont val="Arial"/>
        <charset val="134"/>
      </rPr>
      <t xml:space="preserve">Kiểm soát </t>
    </r>
    <r>
      <rPr>
        <sz val="8"/>
        <rFont val="Arial"/>
        <charset val="134"/>
      </rPr>
      <t>Checker</t>
    </r>
  </si>
  <si>
    <t>Nguyễn Thị Thanh Hoa</t>
  </si>
  <si>
    <t>Quý khách hàng (KH) vui lòng kiểm tra, đối chiếu số dư tài khoản trên sao kê chi tiết giao dịch của KH với Vietinbank. Nếu có sai lệch KH liên hệ với Vietinbank trong vòng 24 giờ kể từ khi nhận sao kê tài khoản để xác minh, đối chiếu. Nếu quá thời gian trên mà không nhận được phản hồi của quý KH thì số dư trên được coi là chính xác.</t>
  </si>
  <si>
    <t>BUI HUYEN TRANG</t>
  </si>
  <si>
    <t>VND-TGTT-</t>
  </si>
  <si>
    <t>VIETNAM</t>
  </si>
  <si>
    <t>IBVCB :</t>
  </si>
  <si>
    <t>MB</t>
  </si>
  <si>
    <t>TRAN VAN TU</t>
  </si>
  <si>
    <t>ONEPAY</t>
  </si>
  <si>
    <t>MBVCB :</t>
  </si>
  <si>
    <t>TCB</t>
  </si>
  <si>
    <t>NGUYEN DUC MANH</t>
  </si>
  <si>
    <t>TKThe :</t>
  </si>
  <si>
    <t>Agribank</t>
  </si>
  <si>
    <t>NGUYEN QUOC HUNG</t>
  </si>
  <si>
    <t>MB-TKThe :</t>
  </si>
  <si>
    <t>Vietcombank</t>
  </si>
  <si>
    <t>VU DINH HIEP</t>
  </si>
  <si>
    <t>VCB</t>
  </si>
  <si>
    <t>NGUYEN XUAN NGOC</t>
  </si>
  <si>
    <t>VPBank</t>
  </si>
  <si>
    <t>PHAN VAN HUU</t>
  </si>
  <si>
    <t>Sacombank</t>
  </si>
  <si>
    <t>CAO THANH LUONG</t>
  </si>
  <si>
    <t>IBVCB</t>
  </si>
  <si>
    <t>LY THI NHU HUYEN</t>
  </si>
  <si>
    <t>MBVCB</t>
  </si>
  <si>
    <t>NGUYEN DUY HUU</t>
  </si>
  <si>
    <t>NGUYEN NGOC TIEN</t>
  </si>
  <si>
    <t>NGUYEN VAN THANG</t>
  </si>
  <si>
    <t>NGUYEN DUC DIEN</t>
  </si>
  <si>
    <t>BUI DOAN LONG</t>
  </si>
  <si>
    <t>PHAM VIET ANH</t>
  </si>
  <si>
    <t>DINH VAN KIEN</t>
  </si>
  <si>
    <t>HOANG DUC TRUONG</t>
  </si>
  <si>
    <t>NGUYEN THI MY HIEN</t>
  </si>
  <si>
    <t>NGUYEN VIET HUONG</t>
  </si>
  <si>
    <t>DO MINH HIEU</t>
  </si>
  <si>
    <t>DINH QUANG HUY</t>
  </si>
  <si>
    <t>NGUYEN DUC HAI</t>
  </si>
  <si>
    <t>LE VU TUAN KIET</t>
  </si>
  <si>
    <t>NGUYEN THANH TUNG</t>
  </si>
  <si>
    <t>NGUYEN ANH TUAN</t>
  </si>
  <si>
    <t>NINH VAN HIEP</t>
  </si>
  <si>
    <t>DO THI SAO</t>
  </si>
  <si>
    <t>MAI THANH TUAN</t>
  </si>
  <si>
    <t>NGUYEN GIANG HUNG</t>
  </si>
  <si>
    <t>NGUYEN KIM DUAN</t>
  </si>
  <si>
    <t>NGUYEN VIET HOANG</t>
  </si>
  <si>
    <t>PHAN VIET TINH</t>
  </si>
  <si>
    <t>TRAN XUAN HOA</t>
  </si>
  <si>
    <t>NGUYEN THANH THOA</t>
  </si>
  <si>
    <t>DO VAN VINH</t>
  </si>
  <si>
    <t>PHAM NGOC HAI</t>
  </si>
  <si>
    <t>PHAM NGUYEN</t>
  </si>
  <si>
    <t>HOANG VAN QUAN</t>
  </si>
  <si>
    <t>LE DINH DAI DUC</t>
  </si>
  <si>
    <t>PHAM KIM LINH</t>
  </si>
  <si>
    <t>NGUYEN TRONG THANH</t>
  </si>
  <si>
    <t>MAI VAN THANG</t>
  </si>
  <si>
    <t>NGUYEN THANH PHUOC</t>
  </si>
  <si>
    <t>PHUNG VAN LUONG</t>
  </si>
  <si>
    <t>LE THI THANH BINH</t>
  </si>
  <si>
    <t>BUI MINH THUAN</t>
  </si>
  <si>
    <t>NGUYEN QUANG SANG</t>
  </si>
  <si>
    <t>VU THI CAM LY</t>
  </si>
  <si>
    <t>DIEU THU HIEN</t>
  </si>
  <si>
    <t>NGUYEN TUAN HUNG</t>
  </si>
  <si>
    <t>DUONG HUNG ANH</t>
  </si>
  <si>
    <t>TRAN LE HOANG DUY</t>
  </si>
  <si>
    <t>TRINH TUAN SANG</t>
  </si>
  <si>
    <t>DAO DUC HUNG</t>
  </si>
  <si>
    <t>VU THI KIM NHUNG</t>
  </si>
  <si>
    <t>NGUYEN TUAN THANH</t>
  </si>
  <si>
    <t>NGUYEN TIEN DUONG</t>
  </si>
  <si>
    <t>NGUYEN GIA KIEN</t>
  </si>
  <si>
    <t>NGUYEN TRONG LINH</t>
  </si>
  <si>
    <t>PHAM QUANG THUAN</t>
  </si>
  <si>
    <t>LAM THI THANH</t>
  </si>
  <si>
    <t>NGUYEN VAN THANH</t>
  </si>
  <si>
    <t>TRUONG DUC BAO</t>
  </si>
  <si>
    <t>TRAN MINH QUAN</t>
  </si>
  <si>
    <t>DINH VAN HIEP</t>
  </si>
  <si>
    <t>PHAM VAN HUY</t>
  </si>
  <si>
    <t>PHAN DAM CAO KHANH</t>
  </si>
  <si>
    <t>TRAN VAN HIEU</t>
  </si>
  <si>
    <t>BUI MINH DUC</t>
  </si>
  <si>
    <t>NGUYEN BA QUAN</t>
  </si>
  <si>
    <t>NGUYEN THANH HUYEN</t>
  </si>
  <si>
    <t>NGUYEN TUAN TUNG</t>
  </si>
  <si>
    <t>HOANG MINH LONG</t>
  </si>
  <si>
    <t>HOANG THI THUY</t>
  </si>
  <si>
    <t>LE DUC VIET</t>
  </si>
  <si>
    <t>LE DAI PHUC</t>
  </si>
  <si>
    <t>TRAN THI NGOC ANH</t>
  </si>
  <si>
    <t>VU NGOC HOANG</t>
  </si>
  <si>
    <t>NGUYEN DUC HOA</t>
  </si>
  <si>
    <t>VU ANH THANG</t>
  </si>
  <si>
    <t>NGUYEN ANH VINH</t>
  </si>
  <si>
    <t>HOANG MINH TAM</t>
  </si>
  <si>
    <t>NGUYEN THANH BINH</t>
  </si>
  <si>
    <t>NGUYEN HONG QUAN</t>
  </si>
  <si>
    <t>PHAM ANH TUAN</t>
  </si>
  <si>
    <t>HOANG CONG DUNG</t>
  </si>
  <si>
    <t>HOANG DUC VINH</t>
  </si>
  <si>
    <t>LE HAI LONG</t>
  </si>
  <si>
    <t>CA VAN NGUYEN</t>
  </si>
  <si>
    <t>CA VAN TIEN</t>
  </si>
  <si>
    <t>PHAN NGOC NAM</t>
  </si>
  <si>
    <t>NGUYEN VAN THUAN</t>
  </si>
  <si>
    <t>NGUYEN DUC TAI</t>
  </si>
  <si>
    <t>LA QUOC DAT</t>
  </si>
  <si>
    <t>HA MANH THANH</t>
  </si>
  <si>
    <t>TRAN DINH QUAN</t>
  </si>
  <si>
    <t>DO VAN NHAT</t>
  </si>
  <si>
    <t>QUAN THE THANH</t>
  </si>
  <si>
    <t>LO AN BINH</t>
  </si>
  <si>
    <t>NGUYEN XUAN DUC</t>
  </si>
  <si>
    <t>NGUYEN MANH TUNG</t>
  </si>
  <si>
    <t>VU VAN KHANH</t>
  </si>
  <si>
    <t>LE QUANG TRUONG</t>
  </si>
  <si>
    <t>HOANG ANH THONG</t>
  </si>
  <si>
    <t>LAI VAN HUNG</t>
  </si>
  <si>
    <t>VU DUY HIEU</t>
  </si>
  <si>
    <t>HO DINH GIANG</t>
  </si>
  <si>
    <t>DUONG THI THAI HA</t>
  </si>
  <si>
    <t>NGUYEN VAN MINH</t>
  </si>
  <si>
    <t>THANG QUANG LOI</t>
  </si>
  <si>
    <t>DANG TUAN ANH</t>
  </si>
  <si>
    <t>PHAN TIEN DAT</t>
  </si>
  <si>
    <t>VU HUY ANH</t>
  </si>
  <si>
    <t>PHAM VU DUY THAI</t>
  </si>
  <si>
    <t>DAU CONG DUY</t>
  </si>
  <si>
    <t>NGUYEN QUOC TRUNG</t>
  </si>
  <si>
    <t>NGUYEN TIEN DAI</t>
  </si>
  <si>
    <t>NGO VAN QUANG</t>
  </si>
  <si>
    <t>BUI THI HUYEN</t>
  </si>
  <si>
    <t>NGUYEN THAI HUNG</t>
  </si>
  <si>
    <t>VU THI NGOC MAI</t>
  </si>
  <si>
    <t>NGUYEN NGOC LAN</t>
  </si>
  <si>
    <t>NGUYEN BA CUONG</t>
  </si>
  <si>
    <t>LUONG DANG DONG</t>
  </si>
  <si>
    <t>NGUYEN DINH ANH</t>
  </si>
  <si>
    <t>NGUYEN DUY VUONG</t>
  </si>
  <si>
    <t>DOAN THI MAI LINH</t>
  </si>
  <si>
    <t>NGUYEN MANH TIEN</t>
  </si>
  <si>
    <t>TRAN BA TUNG LAM</t>
  </si>
  <si>
    <t>DINH QUANG DUC</t>
  </si>
  <si>
    <t>TRINH HAI DANG</t>
  </si>
  <si>
    <t>PHAM TRONG MINH</t>
  </si>
  <si>
    <t>TRUONG VAN AN</t>
  </si>
  <si>
    <t>NGUYEN TUAN TU</t>
  </si>
  <si>
    <t>LE DINH TAN</t>
  </si>
  <si>
    <t>NINH QUANG HA</t>
  </si>
  <si>
    <t>NGUYEN VAN HAO</t>
  </si>
  <si>
    <t>BUI MINH HUNG</t>
  </si>
  <si>
    <t>DAO HUU DUY</t>
  </si>
  <si>
    <t>NGUYEN TIEN HUY</t>
  </si>
  <si>
    <t>NHAN DUC TOAN</t>
  </si>
  <si>
    <t>PHAM VAN THIEN</t>
  </si>
  <si>
    <t>DINH CONG THE TAI</t>
  </si>
  <si>
    <t>NGUYEN TRUNG HIEU</t>
  </si>
  <si>
    <t>DAO VAN HAI</t>
  </si>
  <si>
    <t>NGUYEN DUC HOANG</t>
  </si>
  <si>
    <t>PHAM VAN BACH</t>
  </si>
  <si>
    <t>NGUYEN THI LOAN</t>
  </si>
  <si>
    <t>HA VAN TINH</t>
  </si>
  <si>
    <t>LUU XUAN BAC</t>
  </si>
  <si>
    <t>NGUYEN DINH TIEN</t>
  </si>
  <si>
    <t>NGUYEN VAN KHANH</t>
  </si>
  <si>
    <t>LUU THI HOAI THU</t>
  </si>
  <si>
    <t>HA THI CHAU</t>
  </si>
  <si>
    <t>NGUYEN THI HUYEN</t>
  </si>
  <si>
    <t>TRAN THANH TRA</t>
  </si>
  <si>
    <t>THAI THANH VAN</t>
  </si>
  <si>
    <t>NGUYEN KHANH VY</t>
  </si>
  <si>
    <t>TRAN THI HAO</t>
  </si>
  <si>
    <t>NGUYEN THI HAI</t>
  </si>
  <si>
    <t>TRAN THI LINH</t>
  </si>
  <si>
    <t>THAI THI MAI LIEN</t>
  </si>
  <si>
    <t>NGUYEN THAO LINH</t>
  </si>
  <si>
    <t>BUI THI THAO</t>
  </si>
  <si>
    <t>NGUYEN KHANH LINH</t>
  </si>
  <si>
    <t>VUONG THI QUY</t>
  </si>
  <si>
    <t>VUONG THI THANH</t>
  </si>
  <si>
    <t xml:space="preserve">THAI THI THANH </t>
  </si>
  <si>
    <r>
      <rPr>
        <sz val="12"/>
        <rFont val="Times New Roman"/>
        <charset val="134"/>
      </rPr>
      <t>NGUYEN DUC THANG</t>
    </r>
  </si>
  <si>
    <r>
      <rPr>
        <sz val="12"/>
        <rFont val="Times New Roman"/>
        <charset val="134"/>
      </rPr>
      <t>LE MINH DUONG</t>
    </r>
  </si>
  <si>
    <r>
      <rPr>
        <sz val="12"/>
        <rFont val="Times New Roman"/>
        <charset val="134"/>
      </rPr>
      <t>HA TRONG THANG</t>
    </r>
  </si>
  <si>
    <r>
      <rPr>
        <sz val="12"/>
        <rFont val="Times New Roman"/>
        <charset val="134"/>
      </rPr>
      <t>DANG NGOC TRUNG</t>
    </r>
  </si>
  <si>
    <r>
      <rPr>
        <sz val="12"/>
        <rFont val="Times New Roman"/>
        <charset val="134"/>
      </rPr>
      <t>DANG VIET ANH</t>
    </r>
  </si>
  <si>
    <r>
      <rPr>
        <sz val="12"/>
        <rFont val="Times New Roman"/>
        <charset val="134"/>
      </rPr>
      <t>TRAN VAN TUONG</t>
    </r>
  </si>
  <si>
    <r>
      <rPr>
        <sz val="12"/>
        <rFont val="Times New Roman"/>
        <charset val="134"/>
      </rPr>
      <t>NGUYEN VAN QUYEN</t>
    </r>
  </si>
  <si>
    <r>
      <rPr>
        <sz val="12"/>
        <rFont val="Times New Roman"/>
        <charset val="134"/>
      </rPr>
      <t>TA NGOC CUONG</t>
    </r>
  </si>
  <si>
    <r>
      <rPr>
        <sz val="12"/>
        <rFont val="Times New Roman"/>
        <charset val="134"/>
      </rPr>
      <t>SU NGOC MANH</t>
    </r>
  </si>
  <si>
    <r>
      <rPr>
        <sz val="12"/>
        <rFont val="Times New Roman"/>
        <charset val="134"/>
      </rPr>
      <t>DINH THI NHU QUYNH</t>
    </r>
  </si>
  <si>
    <r>
      <rPr>
        <sz val="12"/>
        <rFont val="Times New Roman"/>
        <charset val="134"/>
      </rPr>
      <t>TRAN ANH MINH</t>
    </r>
  </si>
  <si>
    <r>
      <rPr>
        <sz val="12"/>
        <rFont val="Times New Roman"/>
        <charset val="134"/>
      </rPr>
      <t>PHAN THI YEN</t>
    </r>
  </si>
  <si>
    <r>
      <rPr>
        <sz val="12"/>
        <rFont val="Times New Roman"/>
        <charset val="134"/>
      </rPr>
      <t>NGUYEN DINH TRUONG</t>
    </r>
  </si>
  <si>
    <r>
      <rPr>
        <sz val="12"/>
        <rFont val="Times New Roman"/>
        <charset val="134"/>
      </rPr>
      <t>NGUYEN KHAC TAI</t>
    </r>
  </si>
  <si>
    <t>DANG NGOC HAI</t>
  </si>
  <si>
    <r>
      <rPr>
        <sz val="12"/>
        <rFont val="Times New Roman"/>
        <charset val="134"/>
      </rPr>
      <t>LUU THANH KIEN</t>
    </r>
  </si>
  <si>
    <r>
      <rPr>
        <sz val="12"/>
        <rFont val="Times New Roman"/>
        <charset val="134"/>
      </rPr>
      <t>NGUYEN VAN DUC</t>
    </r>
  </si>
  <si>
    <r>
      <rPr>
        <sz val="12"/>
        <rFont val="Times New Roman"/>
        <charset val="134"/>
      </rPr>
      <t>TRAN TIEN DAT</t>
    </r>
  </si>
  <si>
    <r>
      <rPr>
        <sz val="12"/>
        <rFont val="Times New Roman"/>
        <charset val="134"/>
      </rPr>
      <t>NGUYEN TAN</t>
    </r>
  </si>
  <si>
    <r>
      <rPr>
        <sz val="12"/>
        <rFont val="Times New Roman"/>
        <charset val="134"/>
      </rPr>
      <t>NGUYEN DINH TU ANH</t>
    </r>
  </si>
  <si>
    <r>
      <rPr>
        <sz val="12"/>
        <rFont val="Times New Roman"/>
        <charset val="134"/>
      </rPr>
      <t>DINH CONG HAU</t>
    </r>
  </si>
  <si>
    <r>
      <rPr>
        <sz val="12"/>
        <rFont val="Times New Roman"/>
        <charset val="134"/>
      </rPr>
      <t>DO QUANG MINH</t>
    </r>
  </si>
  <si>
    <r>
      <rPr>
        <sz val="12"/>
        <rFont val="Times New Roman"/>
        <charset val="134"/>
      </rPr>
      <t>TRAN TRI VY</t>
    </r>
  </si>
  <si>
    <r>
      <rPr>
        <sz val="12"/>
        <rFont val="Times New Roman"/>
        <charset val="134"/>
      </rPr>
      <t>NGUYEN QUANG VINH</t>
    </r>
  </si>
  <si>
    <r>
      <rPr>
        <sz val="12"/>
        <rFont val="Times New Roman"/>
        <charset val="134"/>
      </rPr>
      <t>VO VINH QUANG</t>
    </r>
  </si>
  <si>
    <r>
      <rPr>
        <sz val="12"/>
        <rFont val="Times New Roman"/>
        <charset val="134"/>
      </rPr>
      <t>NGUYEN TIEN THINH</t>
    </r>
  </si>
  <si>
    <r>
      <rPr>
        <sz val="12"/>
        <rFont val="Times New Roman"/>
        <charset val="134"/>
      </rPr>
      <t>NGUYEN NGOC TUAN</t>
    </r>
  </si>
  <si>
    <r>
      <rPr>
        <sz val="12"/>
        <rFont val="Times New Roman"/>
        <charset val="134"/>
      </rPr>
      <t>TRAN NGOC VIET</t>
    </r>
  </si>
  <si>
    <r>
      <rPr>
        <sz val="12"/>
        <rFont val="Times New Roman"/>
        <charset val="134"/>
      </rPr>
      <t>PHUNG MINH LUONG</t>
    </r>
  </si>
  <si>
    <r>
      <rPr>
        <sz val="12"/>
        <rFont val="Times New Roman"/>
        <charset val="134"/>
      </rPr>
      <t>DINH TRUNG KIEN</t>
    </r>
  </si>
  <si>
    <r>
      <rPr>
        <sz val="12"/>
        <rFont val="Times New Roman"/>
        <charset val="134"/>
      </rPr>
      <t>NGUYEN QUANG TRUNG</t>
    </r>
  </si>
  <si>
    <r>
      <rPr>
        <sz val="12"/>
        <rFont val="Times New Roman"/>
        <charset val="134"/>
      </rPr>
      <t>LUU XUAN THANH</t>
    </r>
  </si>
  <si>
    <r>
      <rPr>
        <sz val="12"/>
        <rFont val="Times New Roman"/>
        <charset val="134"/>
      </rPr>
      <t>TRIEU QUANG SANG</t>
    </r>
  </si>
  <si>
    <r>
      <rPr>
        <sz val="12"/>
        <rFont val="Times New Roman"/>
        <charset val="134"/>
      </rPr>
      <t>MA VAN QUANG</t>
    </r>
  </si>
  <si>
    <r>
      <rPr>
        <sz val="12"/>
        <rFont val="Times New Roman"/>
        <charset val="134"/>
      </rPr>
      <t>COC THANH NAM</t>
    </r>
  </si>
  <si>
    <r>
      <rPr>
        <sz val="12"/>
        <rFont val="Times New Roman"/>
        <charset val="134"/>
      </rPr>
      <t>LE VAN TAM</t>
    </r>
  </si>
  <si>
    <r>
      <rPr>
        <sz val="12"/>
        <rFont val="Times New Roman"/>
        <charset val="134"/>
      </rPr>
      <t>TRAN CONG HUAN</t>
    </r>
  </si>
  <si>
    <r>
      <rPr>
        <sz val="12"/>
        <rFont val="Times New Roman"/>
        <charset val="134"/>
      </rPr>
      <t>DO TIEN DAT</t>
    </r>
  </si>
  <si>
    <r>
      <rPr>
        <sz val="12"/>
        <rFont val="Times New Roman"/>
        <charset val="134"/>
      </rPr>
      <t>DINH XUAN TRUONG</t>
    </r>
  </si>
  <si>
    <r>
      <rPr>
        <sz val="12"/>
        <rFont val="Times New Roman"/>
        <charset val="134"/>
      </rPr>
      <t>TRINH CONG HUY</t>
    </r>
  </si>
  <si>
    <t>PHAM HUU HOANG</t>
  </si>
  <si>
    <r>
      <rPr>
        <sz val="12"/>
        <rFont val="Times New Roman"/>
        <charset val="134"/>
      </rPr>
      <t>DINH THE AN</t>
    </r>
  </si>
  <si>
    <t>NGUYEN NAM NINH</t>
  </si>
  <si>
    <r>
      <rPr>
        <sz val="12"/>
        <rFont val="Times New Roman"/>
        <charset val="134"/>
      </rPr>
      <t>VU VAN BAC</t>
    </r>
  </si>
  <si>
    <r>
      <rPr>
        <sz val="12"/>
        <rFont val="Times New Roman"/>
        <charset val="134"/>
      </rPr>
      <t>LE NGOC QUY</t>
    </r>
  </si>
  <si>
    <r>
      <rPr>
        <sz val="12"/>
        <rFont val="Times New Roman"/>
        <charset val="134"/>
      </rPr>
      <t>LE TUAN DAT</t>
    </r>
  </si>
  <si>
    <r>
      <rPr>
        <sz val="12"/>
        <rFont val="Times New Roman"/>
        <charset val="134"/>
      </rPr>
      <t>NGUYEN QUANG LINH</t>
    </r>
  </si>
  <si>
    <r>
      <rPr>
        <sz val="12"/>
        <rFont val="Times New Roman"/>
        <charset val="134"/>
      </rPr>
      <t>LAI MINH PHUONG</t>
    </r>
  </si>
  <si>
    <r>
      <rPr>
        <sz val="12"/>
        <rFont val="Times New Roman"/>
        <charset val="134"/>
      </rPr>
      <t>NGUYEN BA MANH</t>
    </r>
  </si>
  <si>
    <r>
      <rPr>
        <sz val="12"/>
        <rFont val="Times New Roman"/>
        <charset val="134"/>
      </rPr>
      <t>TRAN ANH DUNG</t>
    </r>
  </si>
  <si>
    <r>
      <rPr>
        <sz val="12"/>
        <rFont val="Times New Roman"/>
        <charset val="134"/>
      </rPr>
      <t>TRAN THO HOANG</t>
    </r>
  </si>
  <si>
    <r>
      <rPr>
        <sz val="12"/>
        <rFont val="Times New Roman"/>
        <charset val="134"/>
      </rPr>
      <t>BUI MINH DUC</t>
    </r>
  </si>
  <si>
    <r>
      <rPr>
        <sz val="12"/>
        <rFont val="Times New Roman"/>
        <charset val="134"/>
      </rPr>
      <t>NGUYEN MINH QUAN</t>
    </r>
  </si>
  <si>
    <r>
      <rPr>
        <sz val="12"/>
        <rFont val="Times New Roman"/>
        <charset val="134"/>
      </rPr>
      <t>MA CONG NAM</t>
    </r>
  </si>
  <si>
    <r>
      <rPr>
        <sz val="12"/>
        <rFont val="Times New Roman"/>
        <charset val="134"/>
      </rPr>
      <t>BUI VIET HA</t>
    </r>
  </si>
  <si>
    <r>
      <rPr>
        <sz val="12"/>
        <rFont val="Times New Roman"/>
        <charset val="134"/>
      </rPr>
      <t>NGUYEN THANH LONG</t>
    </r>
  </si>
  <si>
    <r>
      <rPr>
        <sz val="12"/>
        <rFont val="Times New Roman"/>
        <charset val="134"/>
      </rPr>
      <t>NGUYEN DUC CHUNG</t>
    </r>
  </si>
  <si>
    <r>
      <rPr>
        <sz val="12"/>
        <rFont val="Times New Roman"/>
        <charset val="134"/>
      </rPr>
      <t>NGUYEN PHU HUNG</t>
    </r>
  </si>
  <si>
    <r>
      <rPr>
        <sz val="12"/>
        <rFont val="Times New Roman"/>
        <charset val="134"/>
      </rPr>
      <t>NGUYEN HOAI NAM</t>
    </r>
  </si>
  <si>
    <r>
      <rPr>
        <sz val="12"/>
        <rFont val="Times New Roman"/>
        <charset val="134"/>
      </rPr>
      <t>NGUYEN TRONG SINH</t>
    </r>
  </si>
  <si>
    <r>
      <rPr>
        <sz val="12"/>
        <rFont val="Times New Roman"/>
        <charset val="134"/>
      </rPr>
      <t>HOANG QUOC VIET</t>
    </r>
  </si>
  <si>
    <r>
      <rPr>
        <sz val="12"/>
        <rFont val="Times New Roman"/>
        <charset val="134"/>
      </rPr>
      <t>TRAN DUC HOAT</t>
    </r>
  </si>
  <si>
    <r>
      <rPr>
        <sz val="12"/>
        <rFont val="Times New Roman"/>
        <charset val="134"/>
      </rPr>
      <t>LE VAN TRONG</t>
    </r>
  </si>
  <si>
    <r>
      <rPr>
        <sz val="12"/>
        <rFont val="Times New Roman"/>
        <charset val="134"/>
      </rPr>
      <t>LE MINH TUAN</t>
    </r>
  </si>
  <si>
    <r>
      <rPr>
        <sz val="12"/>
        <rFont val="Times New Roman"/>
        <charset val="134"/>
      </rPr>
      <t>LUONG THE PHONG</t>
    </r>
  </si>
  <si>
    <r>
      <rPr>
        <sz val="12"/>
        <rFont val="Times New Roman"/>
        <charset val="134"/>
      </rPr>
      <t>LE MANH THUONG</t>
    </r>
  </si>
  <si>
    <r>
      <rPr>
        <sz val="12"/>
        <rFont val="Times New Roman"/>
        <charset val="134"/>
      </rPr>
      <t>BUI TUAN NGOC</t>
    </r>
  </si>
  <si>
    <r>
      <rPr>
        <sz val="12"/>
        <rFont val="Times New Roman"/>
        <charset val="134"/>
      </rPr>
      <t>PHAM THI THOA</t>
    </r>
  </si>
  <si>
    <r>
      <rPr>
        <sz val="12"/>
        <rFont val="Times New Roman"/>
        <charset val="134"/>
      </rPr>
      <t>LE VIET HIEU</t>
    </r>
  </si>
  <si>
    <r>
      <rPr>
        <sz val="12"/>
        <rFont val="Times New Roman"/>
        <charset val="134"/>
      </rPr>
      <t>NGUYEN THE NAM</t>
    </r>
  </si>
  <si>
    <r>
      <rPr>
        <sz val="12"/>
        <rFont val="Times New Roman"/>
        <charset val="134"/>
      </rPr>
      <t>DINH KHAC NAM</t>
    </r>
  </si>
  <si>
    <r>
      <rPr>
        <sz val="12"/>
        <rFont val="Times New Roman"/>
        <charset val="134"/>
      </rPr>
      <t>NGUYEN TIEN THANH</t>
    </r>
  </si>
  <si>
    <r>
      <rPr>
        <sz val="12"/>
        <rFont val="Times New Roman"/>
        <charset val="134"/>
      </rPr>
      <t>VU VAN DUC</t>
    </r>
  </si>
  <si>
    <r>
      <rPr>
        <sz val="12"/>
        <rFont val="Times New Roman"/>
        <charset val="134"/>
      </rPr>
      <t>LE VAN TUAN</t>
    </r>
  </si>
  <si>
    <r>
      <rPr>
        <sz val="12"/>
        <rFont val="Times New Roman"/>
        <charset val="134"/>
      </rPr>
      <t>LE QUANG DUC</t>
    </r>
  </si>
  <si>
    <t>NGUYEN QUANG KHAI</t>
  </si>
  <si>
    <t>PHAM VAN TU</t>
  </si>
  <si>
    <t>LE VAN TUONG</t>
  </si>
  <si>
    <t>PHAM NGOC TRUNG</t>
  </si>
  <si>
    <t>NGUYEN ANH QUAN</t>
  </si>
  <si>
    <t>PHAM QUANG DAT</t>
  </si>
  <si>
    <t>NGUYEN VAN CUONG</t>
  </si>
  <si>
    <t>DUONG VIET HOANG</t>
  </si>
  <si>
    <t>LE MINH MANH</t>
  </si>
  <si>
    <t>NGUYEN HOANG TRUONG</t>
  </si>
  <si>
    <t>TRAN VAN PHUNG</t>
  </si>
  <si>
    <t>DANG XUAN THANH</t>
  </si>
  <si>
    <t>NGUYEN QUYNH NHI</t>
  </si>
  <si>
    <t>NGUYEN KHAC NGOC</t>
  </si>
  <si>
    <t>NGUYEN VAN SY</t>
  </si>
  <si>
    <t>BUI VAN DUC</t>
  </si>
  <si>
    <t>TRAN VAN SANG</t>
  </si>
  <si>
    <t>PHAM THUY LINH</t>
  </si>
  <si>
    <t>TRAN DUC TIEN</t>
  </si>
  <si>
    <t>NGUYEN SY TINH</t>
  </si>
  <si>
    <t>NGUYEN DINH TAI</t>
  </si>
  <si>
    <t>LO BUN SIN</t>
  </si>
  <si>
    <t>CHIU LAM THANH</t>
  </si>
  <si>
    <t>HOANG TIEN LINH</t>
  </si>
  <si>
    <t>PHAM VAN QUANG</t>
  </si>
  <si>
    <t>PHAM THANH KHAI</t>
  </si>
  <si>
    <t>VU DINH DOAN</t>
  </si>
  <si>
    <t>NGUYEN DINH HAI</t>
  </si>
  <si>
    <t>DAO VIET BAO</t>
  </si>
  <si>
    <t>HO HAU DUNG</t>
  </si>
  <si>
    <t>MA TRUNG KIEN</t>
  </si>
  <si>
    <t>HOANG QUOC TUAN</t>
  </si>
  <si>
    <t>TRAN DUC ANH</t>
  </si>
  <si>
    <t>DUONG THI NGA</t>
  </si>
  <si>
    <t>LE VAN CUONG</t>
  </si>
  <si>
    <t>VU NGOC KHUONG</t>
  </si>
  <si>
    <t>LUONG HUU NGOC</t>
  </si>
  <si>
    <t>VAN VAN THUC</t>
  </si>
  <si>
    <t>NGUYEN TRUNG KIEN</t>
  </si>
  <si>
    <t>TAN A CHAN</t>
  </si>
  <si>
    <t>DIEP QUANG TUAN</t>
  </si>
  <si>
    <t>LUONG MINH THUAN</t>
  </si>
  <si>
    <t>TRAN TIEN HUNG</t>
  </si>
  <si>
    <t>MAI HUYEN NHI</t>
  </si>
  <si>
    <t>LE NGOC ANH</t>
  </si>
  <si>
    <t>NGUYEN HONG NHI</t>
  </si>
  <si>
    <t>PHAM MINH HIEU</t>
  </si>
  <si>
    <t>DO NGOC HIEU</t>
  </si>
  <si>
    <t>HOANG XUAN TRONG</t>
  </si>
  <si>
    <t>LUONG MINH TU</t>
  </si>
  <si>
    <t>PHAM VAN CONG</t>
  </si>
  <si>
    <t>PHAM VIET HUNG</t>
  </si>
  <si>
    <t>TRAN VAN THINH</t>
  </si>
  <si>
    <t>PHAM TIEN NHAN</t>
  </si>
  <si>
    <t>NGUYEN THIEN QUANG</t>
  </si>
  <si>
    <t>VU HOANG NGUYEN</t>
  </si>
  <si>
    <t>NGUYEN TRUNG DUC</t>
  </si>
  <si>
    <t>LO VAN HOANG</t>
  </si>
  <si>
    <t>DANG THI LOAN</t>
  </si>
  <si>
    <t>VU DANG TRINH</t>
  </si>
  <si>
    <t>NGUYEN VAN HUU</t>
  </si>
  <si>
    <t>VU QUANG HUY</t>
  </si>
  <si>
    <t>DINH KHAC HOAT</t>
  </si>
  <si>
    <t>LY VAN THANG</t>
  </si>
  <si>
    <t>NGUYEN VINH QUANG</t>
  </si>
  <si>
    <t>LO PHUONG THAO</t>
  </si>
  <si>
    <t>NGUYEN QUOC HUY</t>
  </si>
  <si>
    <t>HA ANH TUAN</t>
  </si>
  <si>
    <t>NGUYEN HONG HOA</t>
  </si>
  <si>
    <t>TRAN QUANG HUY</t>
  </si>
  <si>
    <t>PHAM VAN TUNG</t>
  </si>
  <si>
    <t>TRAN VAN TAM</t>
  </si>
  <si>
    <t>DOAN THI TRINH</t>
  </si>
  <si>
    <t>NGUYEN TIEN LONG</t>
  </si>
  <si>
    <t>PHAN QUOC CHUNG</t>
  </si>
  <si>
    <t>NONG HUU KHANG</t>
  </si>
  <si>
    <t>NGUYEN HOANG ANH</t>
  </si>
  <si>
    <t>NGUYEN MINH TAM</t>
  </si>
  <si>
    <t>NONG KHANH DUY</t>
  </si>
  <si>
    <t>TRINH VAN THANH</t>
  </si>
  <si>
    <t>NGUYEN VU HOANG</t>
  </si>
  <si>
    <t>NGUYEN NHAT MINH</t>
  </si>
  <si>
    <t>NGUYEN THI THUONG</t>
  </si>
  <si>
    <t>LAI HAI DUONG</t>
  </si>
  <si>
    <t>NGUYEN KIM HUE</t>
  </si>
  <si>
    <t>NGUYEN HAI ANH</t>
  </si>
  <si>
    <t>NGUYEN THANH HAO</t>
  </si>
  <si>
    <t>CAN LONG NHAT</t>
  </si>
  <si>
    <t>TRAN THAI HOANG</t>
  </si>
  <si>
    <t>PHUNG VAN MINH</t>
  </si>
  <si>
    <t>DUONG VAN HIEU</t>
  </si>
  <si>
    <t>CAO VAN DUY</t>
  </si>
  <si>
    <t>NGO HOAI NAM</t>
  </si>
  <si>
    <t>VU HOAI LINH</t>
  </si>
  <si>
    <t>VU VAN HUNG</t>
  </si>
  <si>
    <t>NGUYEN VAN KIEN</t>
  </si>
  <si>
    <t>NGUYEN HUU DON</t>
  </si>
  <si>
    <t>PHAM TRUNG HIEU</t>
  </si>
  <si>
    <t>NGUYEN THUY LINH</t>
  </si>
  <si>
    <t>NGUYEN MANH QUAN</t>
  </si>
  <si>
    <t>NGUYEN VAN DAI</t>
  </si>
  <si>
    <t>PHAM TUAN ANH</t>
  </si>
  <si>
    <t>QUANG VAN TRUONG</t>
  </si>
  <si>
    <t>NGUYEN HOANG THUONG</t>
  </si>
  <si>
    <t>DUONG QUANG VINH</t>
  </si>
  <si>
    <t>NGUYEN VAN PHONG</t>
  </si>
  <si>
    <t>DANG VAN HUNG</t>
  </si>
  <si>
    <t>LE TRUNG DAT</t>
  </si>
  <si>
    <t>VO VAN TOAN</t>
  </si>
  <si>
    <t>VU XUAN TRUONG</t>
  </si>
  <si>
    <t>TRINH NGOC VU</t>
  </si>
  <si>
    <t>NGUYEN HOANG QUAN</t>
  </si>
  <si>
    <t>TA NHU THANH</t>
  </si>
  <si>
    <t>TRUONG TIEN DAT</t>
  </si>
  <si>
    <t>PHAM THANH TRUNG</t>
  </si>
  <si>
    <t>NGUYEN VAN LUAN</t>
  </si>
  <si>
    <t>DINH TRUNG KIEN</t>
  </si>
  <si>
    <t>DANG THAI SON</t>
  </si>
  <si>
    <t>NGUYEN TUAN DUNG</t>
  </si>
  <si>
    <t>NGUYEN THANH QUYNH</t>
  </si>
  <si>
    <t>LE VIET BAC</t>
  </si>
  <si>
    <t>HUA TAN BAC</t>
  </si>
  <si>
    <t>LY TRUNG KIEN</t>
  </si>
  <si>
    <t>PHAM TRONG HIEU</t>
  </si>
  <si>
    <t>DINH QUOC TUAN</t>
  </si>
  <si>
    <t>TO VAN CONG</t>
  </si>
  <si>
    <t>PHI TIEN THANH</t>
  </si>
  <si>
    <t>HOANG VAN TRUNG</t>
  </si>
  <si>
    <t>NINH TUAN THANH</t>
  </si>
  <si>
    <t>LE QUANG SINH</t>
  </si>
  <si>
    <t>DOAN BA DAT</t>
  </si>
  <si>
    <t>NGUYEN THE ANH</t>
  </si>
  <si>
    <t>TRAN DINH THONG</t>
  </si>
  <si>
    <t>VU THI NHAN</t>
  </si>
  <si>
    <t>HOANG KHANH DUY</t>
  </si>
  <si>
    <t>NGUYEN NHAT NAM</t>
  </si>
  <si>
    <t>NGUYEN TUAN DAT</t>
  </si>
  <si>
    <t>BACH HONG PHU</t>
  </si>
  <si>
    <t>CAN THU HUYEN</t>
  </si>
  <si>
    <t>DO VAN QUOC</t>
  </si>
  <si>
    <t>NGUYEN DINH NGO</t>
  </si>
  <si>
    <t>NGUYEN THI HIEU</t>
  </si>
  <si>
    <t>DO TRANG GIANG</t>
  </si>
  <si>
    <t>NGUYEN XUAN DUNG</t>
  </si>
  <si>
    <t>VU QUOC HUNG</t>
  </si>
  <si>
    <t>DAO ANH QUI</t>
  </si>
  <si>
    <t>LUU DUC TIEN</t>
  </si>
  <si>
    <t>NGUYEN QUOC TAN</t>
  </si>
  <si>
    <t>DAO THU PHUONG</t>
  </si>
  <si>
    <t>VO HOANG YEN</t>
  </si>
  <si>
    <t>name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</si>
</sst>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color theme="1"/>
      <name val="Calibri"/>
      <charset val="134"/>
      <scheme val="minor"/>
    </font>
    <font>
      <sz val="11"/>
      <color theme="1"/>
      <name val="Calibri"/>
      <charset val="134"/>
      <scheme val="minor"/>
    </font>
    <font>
      <sz val="12"/>
      <name val="Times New Roman"/>
      <charset val="134"/>
    </font>
    <font>
      <sz val="11"/>
      <color theme="1"/>
      <name val="Times New Roman"/>
      <charset val="134"/>
    </font>
    <font>
      <sz val="12"/>
      <color theme="1"/>
      <name val="Times New Roman"/>
      <charset val="134"/>
    </font>
    <font>
      <sz val="10"/>
      <name val="Arial"/>
      <charset val="134"/>
    </font>
    <font>
      <b/>
      <sz val="10"/>
      <name val="Arial"/>
      <charset val="134"/>
    </font>
    <font>
      <b/>
      <sz val="14"/>
      <name val="Arial"/>
      <charset val="134"/>
    </font>
    <font>
      <sz val="12"/>
      <name val="Arial"/>
      <charset val="134"/>
    </font>
    <font>
      <b/>
      <sz val="11"/>
      <name val="Arial"/>
      <charset val="134"/>
    </font>
    <font>
      <sz val="11"/>
      <name val="Arial"/>
      <charset val="134"/>
    </font>
    <font>
      <i/>
      <sz val="1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8"/>
      <name val="Arial"/>
      <charset val="134"/>
    </font>
    <font>
      <i/>
      <sz val="8"/>
      <name val="Arial"/>
      <charset val="134"/>
    </font>
    <font>
      <i/>
      <sz val="9"/>
      <name val="Arial"/>
      <charset val="134"/>
    </font>
    <font>
      <sz val="8"/>
      <name val="Arial"/>
      <charset val="134"/>
    </font>
  </fonts>
  <fills count="35">
    <fill>
      <patternFill patternType="none"/>
    </fill>
    <fill>
      <patternFill patternType="gray125"/>
    </fill>
    <fill>
      <patternFill patternType="solid">
        <fgColor theme="3" tint="0.799981688894314"/>
        <bgColor indexed="64"/>
      </patternFill>
    </fill>
    <fill>
      <patternFill patternType="solid">
        <fgColor theme="3"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29">
    <xf numFmtId="0" fontId="0" fillId="0" borderId="0" xfId="0"/>
    <xf numFmtId="0" fontId="1" fillId="0" borderId="0" xfId="0" applyFont="1" applyAlignment="1">
      <alignment vertical="center"/>
    </xf>
    <xf numFmtId="0" fontId="2" fillId="0" borderId="1" xfId="0" applyFont="1" applyBorder="1"/>
    <xf numFmtId="0" fontId="2" fillId="0" borderId="2" xfId="0" applyFont="1" applyBorder="1"/>
    <xf numFmtId="0" fontId="1" fillId="0" borderId="0" xfId="0" applyFont="1"/>
    <xf numFmtId="0" fontId="3" fillId="0" borderId="0" xfId="0" applyFont="1" applyAlignment="1">
      <alignment vertical="center"/>
    </xf>
    <xf numFmtId="0" fontId="4" fillId="0" borderId="0" xfId="0" applyFont="1"/>
    <xf numFmtId="0" fontId="5" fillId="0" borderId="0" xfId="0" applyFont="1" applyAlignment="1">
      <alignment horizontal="lef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5" fillId="0" borderId="0" xfId="0" applyFont="1" applyAlignment="1">
      <alignment horizontal="center"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6" fillId="2" borderId="0" xfId="0" applyFont="1" applyFill="1" applyAlignment="1">
      <alignment horizontal="center" vertical="top" wrapText="1"/>
    </xf>
    <xf numFmtId="0" fontId="6" fillId="3" borderId="0" xfId="0" applyFont="1" applyFill="1" applyAlignment="1">
      <alignment vertical="top" wrapText="1"/>
    </xf>
    <xf numFmtId="4" fontId="6" fillId="0" borderId="0" xfId="0" applyNumberFormat="1" applyFont="1" applyAlignment="1">
      <alignment vertical="center"/>
    </xf>
    <xf numFmtId="0" fontId="5" fillId="0" borderId="0" xfId="0" applyFont="1" applyAlignment="1">
      <alignment horizontal="left" vertical="top"/>
    </xf>
    <xf numFmtId="49" fontId="5" fillId="0" borderId="0" xfId="0" applyNumberFormat="1" applyFont="1" applyAlignment="1">
      <alignment horizontal="left" vertical="top" wrapText="1"/>
    </xf>
    <xf numFmtId="0" fontId="5" fillId="0" borderId="0" xfId="0" applyFont="1" applyAlignment="1">
      <alignment horizontal="left" vertical="top" wrapText="1"/>
    </xf>
    <xf numFmtId="4" fontId="5" fillId="0" borderId="0" xfId="0" applyNumberFormat="1" applyFont="1" applyAlignment="1">
      <alignment horizontal="left" vertical="top" wrapText="1"/>
    </xf>
    <xf numFmtId="4" fontId="5" fillId="0" borderId="0" xfId="0" applyNumberFormat="1" applyFont="1" applyAlignment="1">
      <alignment horizontal="left" vertical="top"/>
    </xf>
    <xf numFmtId="0" fontId="5" fillId="0" borderId="0" xfId="0" applyFont="1" applyAlignment="1">
      <alignment horizontal="right" vertical="top" wrapText="1"/>
    </xf>
    <xf numFmtId="0" fontId="5" fillId="0" borderId="0" xfId="0" applyFont="1" applyAlignment="1">
      <alignment horizontal="left" vertical="center" wrapText="1"/>
    </xf>
    <xf numFmtId="0" fontId="5" fillId="0" borderId="0" xfId="0" applyFont="1" applyAlignment="1">
      <alignment vertical="top" wrapText="1"/>
    </xf>
    <xf numFmtId="4" fontId="5" fillId="0" borderId="0" xfId="0" applyNumberFormat="1" applyFont="1" applyAlignment="1">
      <alignment horizontal="right" vertical="center"/>
    </xf>
    <xf numFmtId="0" fontId="6" fillId="0" borderId="0" xfId="0"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J581"/>
  <sheetViews>
    <sheetView tabSelected="1" view="pageBreakPreview" zoomScale="85" zoomScaleNormal="100" topLeftCell="A57" workbookViewId="0">
      <selection activeCell="C61" sqref="C61"/>
    </sheetView>
  </sheetViews>
  <sheetFormatPr defaultColWidth="9.14285714285714" defaultRowHeight="12.75" customHeight="1"/>
  <cols>
    <col min="1" max="1" width="7.14285714285714" style="8" customWidth="1"/>
    <col min="2" max="2" width="11.2857142857143" style="8" customWidth="1"/>
    <col min="3" max="3" width="27" style="8" customWidth="1"/>
    <col min="4" max="4" width="16.5714285714286" style="8" customWidth="1"/>
    <col min="5" max="5" width="15.6380952380952" style="8" customWidth="1"/>
    <col min="6" max="6" width="17.4666666666667" style="8" customWidth="1"/>
    <col min="7" max="7" width="19.5714285714286" style="8" customWidth="1"/>
    <col min="8" max="8" width="12.2666666666667" style="8" customWidth="1"/>
    <col min="9" max="16384" width="9.14285714285714" style="8" customWidth="1"/>
  </cols>
  <sheetData>
    <row r="3" spans="1:8">
      <c r="A3" s="9" t="s">
        <v>0</v>
      </c>
      <c r="B3" s="9"/>
      <c r="C3" s="9"/>
      <c r="D3" s="9"/>
      <c r="E3" s="9"/>
      <c r="F3" s="9"/>
      <c r="G3" s="9"/>
      <c r="H3" s="9"/>
    </row>
    <row r="4" spans="1:8">
      <c r="A4" s="9" t="s">
        <v>1</v>
      </c>
      <c r="B4" s="9"/>
      <c r="C4" s="9"/>
      <c r="D4" s="9"/>
      <c r="E4" s="9"/>
      <c r="F4" s="9"/>
      <c r="G4" s="9"/>
      <c r="H4" s="9"/>
    </row>
    <row r="6" ht="42" customHeight="1" spans="1:8">
      <c r="A6" s="10" t="s">
        <v>2</v>
      </c>
      <c r="B6" s="10"/>
      <c r="C6" s="10"/>
      <c r="D6" s="10"/>
      <c r="E6" s="10"/>
      <c r="F6" s="10"/>
      <c r="G6" s="10"/>
      <c r="H6" s="10"/>
    </row>
    <row r="7" ht="18" customHeight="1" spans="1:8">
      <c r="A7" s="11" t="s">
        <v>3</v>
      </c>
      <c r="B7" s="11"/>
      <c r="C7" s="11"/>
      <c r="D7" s="11"/>
      <c r="E7" s="11"/>
      <c r="F7" s="11"/>
      <c r="G7" s="11"/>
      <c r="H7" s="11"/>
    </row>
    <row r="8" spans="1:8">
      <c r="A8" s="12" t="s">
        <v>4</v>
      </c>
      <c r="B8" s="12"/>
      <c r="C8" s="12"/>
      <c r="D8" s="12"/>
      <c r="E8" s="12"/>
      <c r="F8" s="12"/>
      <c r="G8" s="12"/>
      <c r="H8" s="12"/>
    </row>
    <row r="10" ht="15" customHeight="1" spans="1:8">
      <c r="A10" s="13" t="s">
        <v>5</v>
      </c>
      <c r="B10" s="13"/>
      <c r="C10" s="13"/>
      <c r="D10" s="13"/>
      <c r="E10" s="13"/>
      <c r="F10" s="13"/>
      <c r="G10" s="13"/>
      <c r="H10" s="13"/>
    </row>
    <row r="11" ht="14.25" customHeight="1" spans="1:8">
      <c r="A11" s="14" t="s">
        <v>6</v>
      </c>
      <c r="B11" s="14"/>
      <c r="C11" s="14"/>
      <c r="D11" s="14"/>
      <c r="E11" s="14"/>
      <c r="F11" s="14"/>
      <c r="G11" s="14"/>
      <c r="H11" s="14"/>
    </row>
    <row r="12" ht="14.25" customHeight="1" spans="1:8">
      <c r="A12" s="14" t="s">
        <v>7</v>
      </c>
      <c r="B12" s="14"/>
      <c r="C12" s="14"/>
      <c r="D12" s="14"/>
      <c r="E12" s="14"/>
      <c r="F12" s="14"/>
      <c r="G12" s="14"/>
      <c r="H12" s="14"/>
    </row>
    <row r="13" ht="14.25" customHeight="1" spans="1:8">
      <c r="A13" s="14" t="s">
        <v>8</v>
      </c>
      <c r="B13" s="14"/>
      <c r="C13" s="14"/>
      <c r="D13" s="14"/>
      <c r="E13" s="14"/>
      <c r="F13" s="14"/>
      <c r="G13" s="14"/>
      <c r="H13" s="14"/>
    </row>
    <row r="14" ht="14.25" customHeight="1" spans="1:8">
      <c r="A14" s="15" t="s">
        <v>9</v>
      </c>
      <c r="B14" s="15"/>
      <c r="C14" s="15"/>
      <c r="D14" s="15"/>
      <c r="E14" s="15"/>
      <c r="F14" s="15"/>
      <c r="G14" s="15"/>
      <c r="H14" s="15"/>
    </row>
    <row r="16" spans="1:1">
      <c r="A16" s="8" t="s">
        <v>10</v>
      </c>
    </row>
    <row r="18" ht="31" customHeight="1" spans="1:8">
      <c r="A18" s="16" t="s">
        <v>11</v>
      </c>
      <c r="B18" s="16" t="s">
        <v>12</v>
      </c>
      <c r="C18" s="16" t="s">
        <v>13</v>
      </c>
      <c r="D18" s="16" t="s">
        <v>14</v>
      </c>
      <c r="E18" s="16" t="s">
        <v>15</v>
      </c>
      <c r="F18" s="16" t="s">
        <v>16</v>
      </c>
      <c r="G18" s="17" t="s">
        <v>17</v>
      </c>
      <c r="H18" s="17" t="s">
        <v>18</v>
      </c>
    </row>
    <row r="19" ht="16" customHeight="1" spans="1:6">
      <c r="A19" s="9" t="s">
        <v>19</v>
      </c>
      <c r="D19" s="12"/>
      <c r="F19" s="18">
        <f ca="1">RANDBETWEEN(40000000,60000000)</f>
        <v>41452330</v>
      </c>
    </row>
    <row r="20" s="7" customFormat="1" ht="25.5" spans="1:10">
      <c r="A20" s="19">
        <v>1</v>
      </c>
      <c r="B20" s="20" t="s">
        <v>20</v>
      </c>
      <c r="C20" s="21" t="s">
        <v>21</v>
      </c>
      <c r="D20" s="22">
        <f ca="1" t="shared" ref="D20:D23" si="0">ROUND(RANDBETWEEN(100000,30000000),-3)</f>
        <v>19220000</v>
      </c>
      <c r="E20" s="23"/>
      <c r="F20" s="23">
        <f ca="1">F19-D20+E20</f>
        <v>22232330</v>
      </c>
      <c r="G20" s="21" t="s">
        <v>22</v>
      </c>
      <c r="H20" s="24" t="str">
        <f ca="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99949253O2R2PY6O</v>
      </c>
      <c r="J20" s="25"/>
    </row>
    <row r="21" s="7" customFormat="1" ht="25.5" spans="1:8">
      <c r="A21" s="19">
        <v>2</v>
      </c>
      <c r="B21" s="20" t="s">
        <v>23</v>
      </c>
      <c r="C21" s="21" t="s">
        <v>24</v>
      </c>
      <c r="D21" s="22">
        <f ca="1">ROUND(RANDBETWEEN(100000,10000000),-3)</f>
        <v>4773000</v>
      </c>
      <c r="E21" s="23"/>
      <c r="F21" s="23">
        <f ca="1">F20-D21+E21</f>
        <v>17459330</v>
      </c>
      <c r="G21" s="21" t="s">
        <v>25</v>
      </c>
      <c r="H21" s="24" t="str">
        <f ca="1" t="shared" ref="H21:H30" si="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44019826Z5A4RA8N</v>
      </c>
    </row>
    <row r="22" s="7" customFormat="1" ht="51" spans="1:8">
      <c r="A22" s="19">
        <v>3</v>
      </c>
      <c r="B22" s="20" t="s">
        <v>26</v>
      </c>
      <c r="C22" s="21" t="s">
        <v>27</v>
      </c>
      <c r="D22" s="23"/>
      <c r="E22" s="23">
        <f ca="1">ROUND(RANDBETWEEN(100000,30000000),-3)</f>
        <v>18631000</v>
      </c>
      <c r="F22" s="23">
        <f ca="1" t="shared" ref="F22:F53" si="2">F21-D22+E22</f>
        <v>36090330</v>
      </c>
      <c r="G22" s="21" t="s">
        <v>28</v>
      </c>
      <c r="H22" s="24" t="str">
        <f ca="1" t="shared" si="1"/>
        <v>44045666R6X9CF2N</v>
      </c>
    </row>
    <row r="23" s="7" customFormat="1" ht="25.5" spans="1:8">
      <c r="A23" s="19">
        <v>4</v>
      </c>
      <c r="B23" s="20" t="s">
        <v>29</v>
      </c>
      <c r="C23" s="21" t="s">
        <v>30</v>
      </c>
      <c r="D23" s="23">
        <f ca="1" t="shared" si="0"/>
        <v>17969000</v>
      </c>
      <c r="E23" s="23"/>
      <c r="F23" s="23">
        <f ca="1" t="shared" si="2"/>
        <v>18121330</v>
      </c>
      <c r="G23" s="21" t="s">
        <v>31</v>
      </c>
      <c r="H23" s="24" t="str">
        <f ca="1" t="shared" si="1"/>
        <v>44050006O1L8HM3H</v>
      </c>
    </row>
    <row r="24" s="7" customFormat="1" ht="25.5" spans="1:8">
      <c r="A24" s="19">
        <v>5</v>
      </c>
      <c r="B24" s="20" t="s">
        <v>32</v>
      </c>
      <c r="C24" s="21" t="s">
        <v>33</v>
      </c>
      <c r="D24" s="23">
        <f ca="1">ROUND(RANDBETWEEN(100000,10000000),-3)</f>
        <v>4005000</v>
      </c>
      <c r="E24" s="23"/>
      <c r="F24" s="23">
        <f ca="1" t="shared" si="2"/>
        <v>14116330</v>
      </c>
      <c r="G24" s="21" t="s">
        <v>34</v>
      </c>
      <c r="H24" s="24" t="str">
        <f ca="1" t="shared" si="1"/>
        <v>44089466N9H9LF8M</v>
      </c>
    </row>
    <row r="25" s="7" customFormat="1" ht="38.25" spans="1:8">
      <c r="A25" s="19">
        <v>6</v>
      </c>
      <c r="B25" s="20" t="s">
        <v>35</v>
      </c>
      <c r="C25" s="21" t="s">
        <v>36</v>
      </c>
      <c r="D25" s="23">
        <f ca="1">ROUND(RANDBETWEEN(100000,10000000),-3)</f>
        <v>7929000</v>
      </c>
      <c r="E25" s="23"/>
      <c r="F25" s="23">
        <f ca="1" t="shared" si="2"/>
        <v>6187330</v>
      </c>
      <c r="G25" s="21" t="s">
        <v>37</v>
      </c>
      <c r="H25" s="24" t="str">
        <f ca="1" t="shared" si="1"/>
        <v>99967500W7P8PF2Y</v>
      </c>
    </row>
    <row r="26" s="7" customFormat="1" ht="25.5" spans="1:8">
      <c r="A26" s="19">
        <v>7</v>
      </c>
      <c r="B26" s="20" t="s">
        <v>38</v>
      </c>
      <c r="C26" s="21" t="s">
        <v>39</v>
      </c>
      <c r="D26" s="23"/>
      <c r="E26" s="23">
        <f ca="1">ROUND(RANDBETWEEN(100000,30000000),-3)</f>
        <v>24746000</v>
      </c>
      <c r="F26" s="23">
        <f ca="1" t="shared" si="2"/>
        <v>30933330</v>
      </c>
      <c r="G26" s="21" t="s">
        <v>40</v>
      </c>
      <c r="H26" s="24" t="str">
        <f ca="1" t="shared" si="1"/>
        <v>99938081H8I1RZ2J</v>
      </c>
    </row>
    <row r="27" s="7" customFormat="1" ht="25.5" spans="1:8">
      <c r="A27" s="19">
        <v>8</v>
      </c>
      <c r="B27" s="20" t="s">
        <v>41</v>
      </c>
      <c r="C27" s="21" t="s">
        <v>42</v>
      </c>
      <c r="D27" s="22">
        <f ca="1">ROUND(RANDBETWEEN(100000,3000000),-3)</f>
        <v>2434000</v>
      </c>
      <c r="E27" s="23"/>
      <c r="F27" s="23">
        <f ca="1" t="shared" si="2"/>
        <v>28499330</v>
      </c>
      <c r="G27" s="21" t="s">
        <v>43</v>
      </c>
      <c r="H27" s="24" t="str">
        <f ca="1" t="shared" si="1"/>
        <v>99997326T5M4WD7X</v>
      </c>
    </row>
    <row r="28" s="7" customFormat="1" ht="38.25" spans="1:8">
      <c r="A28" s="19">
        <v>9</v>
      </c>
      <c r="B28" s="20" t="s">
        <v>44</v>
      </c>
      <c r="C28" s="21" t="s">
        <v>45</v>
      </c>
      <c r="D28" s="23"/>
      <c r="E28" s="23">
        <f ca="1">ROUND(RANDBETWEEN(100000,40000000),-3)</f>
        <v>34328000</v>
      </c>
      <c r="F28" s="23">
        <f ca="1" t="shared" si="2"/>
        <v>62827330</v>
      </c>
      <c r="G28" s="21" t="s">
        <v>46</v>
      </c>
      <c r="H28" s="24" t="str">
        <f ca="1" t="shared" si="1"/>
        <v>99929068G1E4GA1N</v>
      </c>
    </row>
    <row r="29" s="7" customFormat="1" ht="38.25" spans="1:8">
      <c r="A29" s="19">
        <v>10</v>
      </c>
      <c r="B29" s="20" t="s">
        <v>47</v>
      </c>
      <c r="C29" s="21" t="s">
        <v>21</v>
      </c>
      <c r="D29" s="22">
        <f ca="1">ROUND(RANDBETWEEN(100000,20000000),-3)</f>
        <v>2842000</v>
      </c>
      <c r="E29" s="23"/>
      <c r="F29" s="23">
        <f ca="1" t="shared" si="2"/>
        <v>59985330</v>
      </c>
      <c r="G29" s="21" t="s">
        <v>48</v>
      </c>
      <c r="H29" s="24" t="str">
        <f ca="1" t="shared" si="1"/>
        <v>99966276V5W2KU2P</v>
      </c>
    </row>
    <row r="30" s="7" customFormat="1" ht="25.5" spans="1:8">
      <c r="A30" s="19">
        <v>11</v>
      </c>
      <c r="B30" s="20" t="s">
        <v>49</v>
      </c>
      <c r="C30" s="21" t="s">
        <v>50</v>
      </c>
      <c r="D30" s="22">
        <f ca="1">ROUND(RANDBETWEEN(100000,10000000),-3)</f>
        <v>9404000</v>
      </c>
      <c r="E30" s="23"/>
      <c r="F30" s="23">
        <f ca="1" t="shared" si="2"/>
        <v>50581330</v>
      </c>
      <c r="G30" s="21" t="s">
        <v>51</v>
      </c>
      <c r="H30" s="24" t="str">
        <f ca="1" t="shared" si="1"/>
        <v>44067528H8I3NO7Q</v>
      </c>
    </row>
    <row r="31" s="7" customFormat="1" ht="51" spans="1:8">
      <c r="A31" s="19">
        <v>12</v>
      </c>
      <c r="B31" s="20" t="s">
        <v>52</v>
      </c>
      <c r="C31" s="21" t="s">
        <v>53</v>
      </c>
      <c r="D31" s="22">
        <f ca="1">ROUND(RANDBETWEEN(100000,20000000),-3)</f>
        <v>11928000</v>
      </c>
      <c r="E31" s="23"/>
      <c r="F31" s="23">
        <f ca="1" t="shared" si="2"/>
        <v>38653330</v>
      </c>
      <c r="G31" s="21" t="s">
        <v>54</v>
      </c>
      <c r="H31" s="24" t="str">
        <f ca="1" t="shared" ref="H31:H40" si="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99992548K6C7VR7F</v>
      </c>
    </row>
    <row r="32" s="7" customFormat="1" ht="25.5" spans="1:8">
      <c r="A32" s="19">
        <v>13</v>
      </c>
      <c r="B32" s="20" t="s">
        <v>55</v>
      </c>
      <c r="C32" s="21" t="s">
        <v>56</v>
      </c>
      <c r="D32" s="23"/>
      <c r="E32" s="23">
        <f ca="1" t="shared" ref="E32:E35" si="4">ROUND(RANDBETWEEN(100000,30000000),-3)</f>
        <v>8350000</v>
      </c>
      <c r="F32" s="23">
        <f ca="1" t="shared" si="2"/>
        <v>47003330</v>
      </c>
      <c r="G32" s="21" t="s">
        <v>40</v>
      </c>
      <c r="H32" s="24" t="str">
        <f ca="1" t="shared" si="3"/>
        <v>99963204R1E9CN1D</v>
      </c>
    </row>
    <row r="33" s="7" customFormat="1" ht="38.25" spans="1:8">
      <c r="A33" s="19">
        <v>14</v>
      </c>
      <c r="B33" s="20" t="s">
        <v>57</v>
      </c>
      <c r="C33" s="21" t="s">
        <v>58</v>
      </c>
      <c r="D33" s="23"/>
      <c r="E33" s="23">
        <f ca="1" t="shared" si="4"/>
        <v>11651000</v>
      </c>
      <c r="F33" s="23">
        <f ca="1" t="shared" si="2"/>
        <v>58654330</v>
      </c>
      <c r="G33" s="21" t="s">
        <v>59</v>
      </c>
      <c r="H33" s="24" t="str">
        <f ca="1" t="shared" si="3"/>
        <v>99977020Z1H6CP2S</v>
      </c>
    </row>
    <row r="34" s="7" customFormat="1" ht="25.5" spans="1:8">
      <c r="A34" s="19">
        <v>15</v>
      </c>
      <c r="B34" s="20" t="s">
        <v>60</v>
      </c>
      <c r="C34" s="21" t="s">
        <v>61</v>
      </c>
      <c r="D34" s="23">
        <f ca="1">ROUND(RANDBETWEEN(100000,30000000),-3)</f>
        <v>5633000</v>
      </c>
      <c r="E34" s="23"/>
      <c r="F34" s="23">
        <f ca="1" t="shared" si="2"/>
        <v>53021330</v>
      </c>
      <c r="G34" s="21" t="s">
        <v>62</v>
      </c>
      <c r="H34" s="24" t="str">
        <f ca="1" t="shared" si="3"/>
        <v>99973274V9B7MJ2T</v>
      </c>
    </row>
    <row r="35" s="7" customFormat="1" ht="38.25" spans="1:8">
      <c r="A35" s="19">
        <v>16</v>
      </c>
      <c r="B35" s="20" t="s">
        <v>63</v>
      </c>
      <c r="C35" s="21" t="s">
        <v>64</v>
      </c>
      <c r="D35" s="23"/>
      <c r="E35" s="23">
        <f ca="1" t="shared" ref="E35:E38" si="5">ROUND(RANDBETWEEN(100000,30000000),-3)</f>
        <v>1585000</v>
      </c>
      <c r="F35" s="23">
        <f ca="1" t="shared" si="2"/>
        <v>54606330</v>
      </c>
      <c r="G35" s="21" t="s">
        <v>65</v>
      </c>
      <c r="H35" s="24" t="str">
        <f ca="1" t="shared" si="3"/>
        <v>99927343E8X7PE7Z</v>
      </c>
    </row>
    <row r="36" s="7" customFormat="1" ht="38.25" spans="1:8">
      <c r="A36" s="19">
        <v>17</v>
      </c>
      <c r="B36" s="20" t="s">
        <v>66</v>
      </c>
      <c r="C36" s="21" t="s">
        <v>67</v>
      </c>
      <c r="D36" s="23"/>
      <c r="E36" s="23">
        <f ca="1" t="shared" si="5"/>
        <v>19277000</v>
      </c>
      <c r="F36" s="23">
        <f ca="1" t="shared" si="2"/>
        <v>73883330</v>
      </c>
      <c r="G36" s="21" t="s">
        <v>68</v>
      </c>
      <c r="H36" s="24" t="str">
        <f ca="1" t="shared" si="3"/>
        <v>44094062Q1M2HC7Z</v>
      </c>
    </row>
    <row r="37" s="7" customFormat="1" ht="25.5" spans="1:8">
      <c r="A37" s="19">
        <v>18</v>
      </c>
      <c r="B37" s="20" t="s">
        <v>69</v>
      </c>
      <c r="C37" s="21" t="s">
        <v>70</v>
      </c>
      <c r="D37" s="23"/>
      <c r="E37" s="23">
        <f ca="1" t="shared" si="5"/>
        <v>7171000</v>
      </c>
      <c r="F37" s="23">
        <f ca="1" t="shared" si="2"/>
        <v>81054330</v>
      </c>
      <c r="G37" s="21" t="s">
        <v>71</v>
      </c>
      <c r="H37" s="24" t="str">
        <f ca="1" t="shared" si="3"/>
        <v>44062463B7Q6XB9V</v>
      </c>
    </row>
    <row r="38" s="7" customFormat="1" ht="25.5" spans="1:8">
      <c r="A38" s="19">
        <v>19</v>
      </c>
      <c r="B38" s="20" t="s">
        <v>72</v>
      </c>
      <c r="C38" s="21" t="s">
        <v>73</v>
      </c>
      <c r="D38" s="23"/>
      <c r="E38" s="23">
        <f ca="1" t="shared" si="5"/>
        <v>806000</v>
      </c>
      <c r="F38" s="23">
        <f ca="1" t="shared" si="2"/>
        <v>81860330</v>
      </c>
      <c r="G38" s="21" t="s">
        <v>40</v>
      </c>
      <c r="H38" s="24" t="str">
        <f ca="1" t="shared" si="3"/>
        <v>99942956O3E5KB8S</v>
      </c>
    </row>
    <row r="39" s="7" customFormat="1" ht="38.25" spans="1:8">
      <c r="A39" s="19">
        <v>20</v>
      </c>
      <c r="B39" s="20" t="s">
        <v>74</v>
      </c>
      <c r="C39" s="21" t="s">
        <v>75</v>
      </c>
      <c r="D39" s="23">
        <f ca="1" t="shared" ref="D39:D43" si="6">ROUND(RANDBETWEEN(100000,30000000),-3)</f>
        <v>8613000</v>
      </c>
      <c r="E39" s="23"/>
      <c r="F39" s="23">
        <f ca="1" t="shared" si="2"/>
        <v>73247330</v>
      </c>
      <c r="G39" s="21" t="s">
        <v>76</v>
      </c>
      <c r="H39" s="24" t="str">
        <f ca="1" t="shared" si="3"/>
        <v>99950746Q4U8WO8M</v>
      </c>
    </row>
    <row r="40" s="7" customFormat="1" ht="51" spans="1:8">
      <c r="A40" s="19">
        <v>21</v>
      </c>
      <c r="B40" s="20" t="s">
        <v>77</v>
      </c>
      <c r="C40" s="21" t="s">
        <v>78</v>
      </c>
      <c r="D40" s="23"/>
      <c r="E40" s="23">
        <f ca="1" t="shared" ref="E40:E44" si="7">ROUND(RANDBETWEEN(100000,30000000),-3)</f>
        <v>19228000</v>
      </c>
      <c r="F40" s="23">
        <f ca="1" t="shared" si="2"/>
        <v>92475330</v>
      </c>
      <c r="G40" s="21" t="s">
        <v>79</v>
      </c>
      <c r="H40" s="24" t="str">
        <f ca="1" t="shared" si="3"/>
        <v>99952796K2Y7WR2J</v>
      </c>
    </row>
    <row r="41" s="7" customFormat="1" ht="25.5" spans="1:8">
      <c r="A41" s="19">
        <v>22</v>
      </c>
      <c r="B41" s="20" t="s">
        <v>80</v>
      </c>
      <c r="C41" s="21" t="s">
        <v>61</v>
      </c>
      <c r="D41" s="23">
        <f ca="1" t="shared" si="6"/>
        <v>15579000</v>
      </c>
      <c r="E41" s="23"/>
      <c r="F41" s="23">
        <f ca="1" t="shared" si="2"/>
        <v>76896330</v>
      </c>
      <c r="G41" s="21" t="s">
        <v>81</v>
      </c>
      <c r="H41" s="24" t="str">
        <f ca="1" t="shared" ref="H41:H50" si="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44046568G2C5SA4A</v>
      </c>
    </row>
    <row r="42" s="7" customFormat="1" ht="25.5" spans="1:8">
      <c r="A42" s="19">
        <v>23</v>
      </c>
      <c r="B42" s="20" t="s">
        <v>82</v>
      </c>
      <c r="C42" s="21" t="s">
        <v>73</v>
      </c>
      <c r="D42" s="23"/>
      <c r="E42" s="23">
        <f ca="1" t="shared" si="7"/>
        <v>13232000</v>
      </c>
      <c r="F42" s="23">
        <f ca="1" t="shared" si="2"/>
        <v>90128330</v>
      </c>
      <c r="G42" s="21" t="s">
        <v>40</v>
      </c>
      <c r="H42" s="24" t="str">
        <f ca="1" t="shared" si="8"/>
        <v>44015308P3Y5QF1Y</v>
      </c>
    </row>
    <row r="43" s="7" customFormat="1" ht="51" spans="1:8">
      <c r="A43" s="19">
        <v>24</v>
      </c>
      <c r="B43" s="20" t="s">
        <v>83</v>
      </c>
      <c r="C43" s="21" t="s">
        <v>84</v>
      </c>
      <c r="D43" s="23">
        <f ca="1" t="shared" si="6"/>
        <v>9615000</v>
      </c>
      <c r="E43" s="23"/>
      <c r="F43" s="23">
        <f ca="1" t="shared" si="2"/>
        <v>80513330</v>
      </c>
      <c r="G43" s="21" t="s">
        <v>85</v>
      </c>
      <c r="H43" s="24" t="str">
        <f ca="1" t="shared" si="8"/>
        <v>99971768G8O2YA3F</v>
      </c>
    </row>
    <row r="44" s="7" customFormat="1" ht="25.5" spans="1:8">
      <c r="A44" s="19">
        <v>25</v>
      </c>
      <c r="B44" s="20" t="s">
        <v>86</v>
      </c>
      <c r="C44" s="21" t="s">
        <v>87</v>
      </c>
      <c r="D44" s="23"/>
      <c r="E44" s="23">
        <f ca="1" t="shared" si="7"/>
        <v>7908000</v>
      </c>
      <c r="F44" s="23">
        <f ca="1" t="shared" si="2"/>
        <v>88421330</v>
      </c>
      <c r="G44" s="21" t="s">
        <v>40</v>
      </c>
      <c r="H44" s="24" t="str">
        <f ca="1" t="shared" si="8"/>
        <v>44077717S5X5KX8T</v>
      </c>
    </row>
    <row r="45" s="7" customFormat="1" ht="38.25" spans="1:8">
      <c r="A45" s="19">
        <v>26</v>
      </c>
      <c r="B45" s="20" t="s">
        <v>88</v>
      </c>
      <c r="C45" s="21" t="s">
        <v>89</v>
      </c>
      <c r="D45" s="23"/>
      <c r="E45" s="23">
        <f ca="1" t="shared" ref="E45:E49" si="9">ROUND(RANDBETWEEN(100000,30000000),-3)</f>
        <v>22017000</v>
      </c>
      <c r="F45" s="23">
        <f ca="1" t="shared" si="2"/>
        <v>110438330</v>
      </c>
      <c r="G45" s="21" t="s">
        <v>90</v>
      </c>
      <c r="H45" s="24" t="str">
        <f ca="1" t="shared" si="8"/>
        <v>44036914Y5J2ZO8O</v>
      </c>
    </row>
    <row r="46" s="7" customFormat="1" ht="38.25" spans="1:8">
      <c r="A46" s="19">
        <v>27</v>
      </c>
      <c r="B46" s="20" t="s">
        <v>91</v>
      </c>
      <c r="C46" s="21" t="s">
        <v>92</v>
      </c>
      <c r="D46" s="23"/>
      <c r="E46" s="23">
        <f ca="1" t="shared" si="9"/>
        <v>14603000</v>
      </c>
      <c r="F46" s="23">
        <f ca="1" t="shared" si="2"/>
        <v>125041330</v>
      </c>
      <c r="G46" s="21" t="s">
        <v>93</v>
      </c>
      <c r="H46" s="24" t="str">
        <f ca="1" t="shared" si="8"/>
        <v>99998966B6J8GK7A</v>
      </c>
    </row>
    <row r="47" s="7" customFormat="1" ht="25.5" spans="1:8">
      <c r="A47" s="19">
        <v>28</v>
      </c>
      <c r="B47" s="20" t="s">
        <v>94</v>
      </c>
      <c r="C47" s="21" t="s">
        <v>73</v>
      </c>
      <c r="D47" s="23"/>
      <c r="E47" s="23">
        <f ca="1" t="shared" si="9"/>
        <v>6417000</v>
      </c>
      <c r="F47" s="23">
        <f ca="1" t="shared" si="2"/>
        <v>131458330</v>
      </c>
      <c r="G47" s="21" t="s">
        <v>40</v>
      </c>
      <c r="H47" s="24" t="str">
        <f ca="1" t="shared" si="8"/>
        <v>99922250C6L2OX6J</v>
      </c>
    </row>
    <row r="48" s="7" customFormat="1" ht="25.5" spans="1:8">
      <c r="A48" s="19">
        <v>29</v>
      </c>
      <c r="B48" s="20" t="s">
        <v>95</v>
      </c>
      <c r="C48" s="21" t="s">
        <v>21</v>
      </c>
      <c r="D48" s="23">
        <f ca="1">ROUND(RANDBETWEEN(100000,30000000),-3)</f>
        <v>24480000</v>
      </c>
      <c r="E48" s="23"/>
      <c r="F48" s="23">
        <f ca="1" t="shared" si="2"/>
        <v>106978330</v>
      </c>
      <c r="G48" s="21" t="s">
        <v>96</v>
      </c>
      <c r="H48" s="24" t="str">
        <f ca="1" t="shared" si="8"/>
        <v>99929027H9Z9RK6X</v>
      </c>
    </row>
    <row r="49" s="7" customFormat="1" ht="51" spans="1:8">
      <c r="A49" s="19">
        <v>30</v>
      </c>
      <c r="B49" s="20" t="s">
        <v>97</v>
      </c>
      <c r="C49" s="21" t="s">
        <v>98</v>
      </c>
      <c r="D49" s="23"/>
      <c r="E49" s="23">
        <f ca="1" t="shared" si="9"/>
        <v>18677000</v>
      </c>
      <c r="F49" s="23">
        <f ca="1" t="shared" si="2"/>
        <v>125655330</v>
      </c>
      <c r="G49" s="21" t="s">
        <v>99</v>
      </c>
      <c r="H49" s="24" t="str">
        <f ca="1" t="shared" si="8"/>
        <v>44076738R4D8PN1E</v>
      </c>
    </row>
    <row r="50" s="7" customFormat="1" ht="51" spans="1:8">
      <c r="A50" s="19">
        <v>31</v>
      </c>
      <c r="B50" s="20" t="s">
        <v>100</v>
      </c>
      <c r="C50" s="21" t="s">
        <v>101</v>
      </c>
      <c r="D50" s="23"/>
      <c r="E50" s="23">
        <f ca="1">ROUND(RANDBETWEEN(30000000,31000000),-3)</f>
        <v>30568000</v>
      </c>
      <c r="F50" s="23">
        <f ca="1" t="shared" si="2"/>
        <v>156223330</v>
      </c>
      <c r="G50" s="21" t="s">
        <v>102</v>
      </c>
      <c r="H50" s="24" t="str">
        <f ca="1" t="shared" si="8"/>
        <v>99927666T4K4DI8Z</v>
      </c>
    </row>
    <row r="51" s="7" customFormat="1" ht="25.5" spans="1:8">
      <c r="A51" s="19">
        <v>32</v>
      </c>
      <c r="B51" s="20" t="s">
        <v>103</v>
      </c>
      <c r="C51" s="21" t="s">
        <v>104</v>
      </c>
      <c r="D51" s="23"/>
      <c r="E51" s="23">
        <f ca="1">ROUND(RANDBETWEEN(100000,30000000),-3)</f>
        <v>10409000</v>
      </c>
      <c r="F51" s="23">
        <f ca="1" t="shared" si="2"/>
        <v>166632330</v>
      </c>
      <c r="G51" s="21" t="s">
        <v>105</v>
      </c>
      <c r="H51" s="24" t="str">
        <f ca="1" t="shared" ref="H51:H60" si="1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99967566L4Q8NK8H</v>
      </c>
    </row>
    <row r="52" s="7" customFormat="1" ht="38.25" spans="1:8">
      <c r="A52" s="19">
        <v>33</v>
      </c>
      <c r="B52" s="20" t="s">
        <v>106</v>
      </c>
      <c r="C52" s="21" t="s">
        <v>107</v>
      </c>
      <c r="D52" s="23"/>
      <c r="E52" s="23">
        <f ca="1" t="shared" ref="E52:E57" si="11">ROUND(RANDBETWEEN(100000,30000000),-3)</f>
        <v>26439000</v>
      </c>
      <c r="F52" s="23">
        <f ca="1" t="shared" si="2"/>
        <v>193071330</v>
      </c>
      <c r="G52" s="21" t="s">
        <v>40</v>
      </c>
      <c r="H52" s="24" t="str">
        <f ca="1" t="shared" si="10"/>
        <v>44068753I9O5VC5D</v>
      </c>
    </row>
    <row r="53" s="7" customFormat="1" ht="25.5" spans="1:8">
      <c r="A53" s="19">
        <v>34</v>
      </c>
      <c r="B53" s="20" t="s">
        <v>108</v>
      </c>
      <c r="C53" s="21" t="s">
        <v>73</v>
      </c>
      <c r="D53" s="23"/>
      <c r="E53" s="23">
        <f ca="1" t="shared" si="11"/>
        <v>24729000</v>
      </c>
      <c r="F53" s="23">
        <f ca="1" t="shared" si="2"/>
        <v>217800330</v>
      </c>
      <c r="G53" s="21" t="s">
        <v>40</v>
      </c>
      <c r="H53" s="24" t="str">
        <f ca="1" t="shared" si="10"/>
        <v>44080813T3D1VQ5O</v>
      </c>
    </row>
    <row r="54" s="7" customFormat="1" ht="25.5" spans="1:8">
      <c r="A54" s="19">
        <v>35</v>
      </c>
      <c r="B54" s="20" t="s">
        <v>109</v>
      </c>
      <c r="C54" s="21" t="s">
        <v>21</v>
      </c>
      <c r="D54" s="23">
        <f ca="1" t="shared" ref="D54:D59" si="12">ROUND(RANDBETWEEN(100000,30000000),-3)</f>
        <v>4097000</v>
      </c>
      <c r="E54" s="23"/>
      <c r="F54" s="23">
        <f ca="1" t="shared" ref="F54:F85" si="13">F53-D54+E54</f>
        <v>213703330</v>
      </c>
      <c r="G54" s="21" t="s">
        <v>110</v>
      </c>
      <c r="H54" s="24" t="str">
        <f ca="1" t="shared" si="10"/>
        <v>44019819Q2L7DI3T</v>
      </c>
    </row>
    <row r="55" s="7" customFormat="1" ht="38.25" spans="1:8">
      <c r="A55" s="19">
        <v>36</v>
      </c>
      <c r="B55" s="20" t="s">
        <v>111</v>
      </c>
      <c r="C55" s="21" t="s">
        <v>21</v>
      </c>
      <c r="D55" s="23">
        <f ca="1" t="shared" si="12"/>
        <v>27865000</v>
      </c>
      <c r="E55" s="23"/>
      <c r="F55" s="23">
        <f ca="1" t="shared" si="13"/>
        <v>185838330</v>
      </c>
      <c r="G55" s="21" t="s">
        <v>112</v>
      </c>
      <c r="H55" s="24" t="str">
        <f ca="1" t="shared" si="10"/>
        <v>44025470X3C7OB9B</v>
      </c>
    </row>
    <row r="56" s="7" customFormat="1" ht="38.25" spans="1:8">
      <c r="A56" s="19">
        <v>37</v>
      </c>
      <c r="B56" s="20" t="s">
        <v>113</v>
      </c>
      <c r="C56" s="21" t="s">
        <v>114</v>
      </c>
      <c r="D56" s="23">
        <f ca="1" t="shared" si="12"/>
        <v>3851000</v>
      </c>
      <c r="E56" s="23"/>
      <c r="F56" s="23">
        <f ca="1" t="shared" si="13"/>
        <v>181987330</v>
      </c>
      <c r="G56" s="21" t="s">
        <v>115</v>
      </c>
      <c r="H56" s="24" t="str">
        <f ca="1" t="shared" si="10"/>
        <v>44025541J3D9CH7S</v>
      </c>
    </row>
    <row r="57" s="7" customFormat="1" ht="25.5" spans="1:8">
      <c r="A57" s="19">
        <v>38</v>
      </c>
      <c r="B57" s="20" t="s">
        <v>116</v>
      </c>
      <c r="C57" s="21" t="s">
        <v>117</v>
      </c>
      <c r="D57" s="23"/>
      <c r="E57" s="23">
        <f ca="1" t="shared" si="11"/>
        <v>26114000</v>
      </c>
      <c r="F57" s="23">
        <f ca="1" t="shared" si="13"/>
        <v>208101330</v>
      </c>
      <c r="G57" s="21" t="s">
        <v>118</v>
      </c>
      <c r="H57" s="24" t="str">
        <f ca="1" t="shared" si="10"/>
        <v>99949473Q7F2IS8D</v>
      </c>
    </row>
    <row r="58" s="7" customFormat="1" ht="25.5" spans="1:8">
      <c r="A58" s="19">
        <v>39</v>
      </c>
      <c r="B58" s="20" t="s">
        <v>119</v>
      </c>
      <c r="C58" s="21" t="s">
        <v>73</v>
      </c>
      <c r="D58" s="23"/>
      <c r="E58" s="23">
        <v>5785597</v>
      </c>
      <c r="F58" s="23">
        <f ca="1" t="shared" si="13"/>
        <v>213886927</v>
      </c>
      <c r="G58" s="21" t="s">
        <v>40</v>
      </c>
      <c r="H58" s="24" t="str">
        <f ca="1" t="shared" si="10"/>
        <v>99993908P3V1NI3S</v>
      </c>
    </row>
    <row r="59" s="7" customFormat="1" ht="51" spans="1:8">
      <c r="A59" s="19">
        <v>40</v>
      </c>
      <c r="B59" s="20" t="s">
        <v>120</v>
      </c>
      <c r="C59" s="21" t="s">
        <v>121</v>
      </c>
      <c r="D59" s="23">
        <f ca="1" t="shared" si="12"/>
        <v>6278000</v>
      </c>
      <c r="E59" s="23"/>
      <c r="F59" s="23">
        <f ca="1" t="shared" si="13"/>
        <v>207608927</v>
      </c>
      <c r="G59" s="21" t="s">
        <v>122</v>
      </c>
      <c r="H59" s="24" t="str">
        <f ca="1" t="shared" si="10"/>
        <v>44012440H6Y7JR1C</v>
      </c>
    </row>
    <row r="60" s="7" customFormat="1" ht="25.5" spans="1:8">
      <c r="A60" s="19">
        <v>41</v>
      </c>
      <c r="B60" s="20" t="s">
        <v>123</v>
      </c>
      <c r="C60" s="21" t="s">
        <v>73</v>
      </c>
      <c r="D60" s="23"/>
      <c r="E60" s="23">
        <f ca="1" t="shared" ref="E60:E64" si="14">ROUND(RANDBETWEEN(100000,30000000),-3)</f>
        <v>26938000</v>
      </c>
      <c r="F60" s="23">
        <f ca="1" t="shared" si="13"/>
        <v>234546927</v>
      </c>
      <c r="G60" s="21" t="s">
        <v>40</v>
      </c>
      <c r="H60" s="24" t="str">
        <f ca="1" t="shared" si="10"/>
        <v>99987026J7E5WU6H</v>
      </c>
    </row>
    <row r="61" s="7" customFormat="1" ht="51" spans="1:8">
      <c r="A61" s="19">
        <v>42</v>
      </c>
      <c r="B61" s="20" t="s">
        <v>124</v>
      </c>
      <c r="C61" s="21" t="s">
        <v>125</v>
      </c>
      <c r="D61" s="23"/>
      <c r="E61" s="23">
        <f ca="1" t="shared" si="14"/>
        <v>24445000</v>
      </c>
      <c r="F61" s="23">
        <f ca="1" t="shared" si="13"/>
        <v>258991927</v>
      </c>
      <c r="G61" s="21" t="s">
        <v>126</v>
      </c>
      <c r="H61" s="24" t="str">
        <f ca="1" t="shared" ref="H61:H70" si="1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99927265P5T8WQ2V</v>
      </c>
    </row>
    <row r="62" s="7" customFormat="1" ht="51" spans="1:8">
      <c r="A62" s="19">
        <v>43</v>
      </c>
      <c r="B62" s="20" t="s">
        <v>127</v>
      </c>
      <c r="C62" s="21" t="s">
        <v>128</v>
      </c>
      <c r="D62" s="23"/>
      <c r="E62" s="23">
        <f ca="1" t="shared" si="14"/>
        <v>7832000</v>
      </c>
      <c r="F62" s="23">
        <f ca="1" t="shared" si="13"/>
        <v>266823927</v>
      </c>
      <c r="G62" s="21" t="s">
        <v>129</v>
      </c>
      <c r="H62" s="24" t="str">
        <f ca="1" t="shared" si="15"/>
        <v>99958275U2U8LJ5X</v>
      </c>
    </row>
    <row r="63" s="7" customFormat="1" ht="38.25" spans="1:8">
      <c r="A63" s="19">
        <v>44</v>
      </c>
      <c r="B63" s="20" t="s">
        <v>130</v>
      </c>
      <c r="C63" s="21" t="s">
        <v>131</v>
      </c>
      <c r="D63" s="23"/>
      <c r="E63" s="23">
        <f ca="1" t="shared" si="14"/>
        <v>9364000</v>
      </c>
      <c r="F63" s="23">
        <f ca="1" t="shared" si="13"/>
        <v>276187927</v>
      </c>
      <c r="G63" s="21" t="s">
        <v>132</v>
      </c>
      <c r="H63" s="24" t="str">
        <f ca="1" t="shared" si="15"/>
        <v>44062240D5R5PF9N</v>
      </c>
    </row>
    <row r="64" s="7" customFormat="1" ht="25.5" spans="1:8">
      <c r="A64" s="19">
        <v>45</v>
      </c>
      <c r="B64" s="20" t="s">
        <v>133</v>
      </c>
      <c r="C64" s="21" t="s">
        <v>73</v>
      </c>
      <c r="D64" s="23"/>
      <c r="E64" s="23">
        <f ca="1" t="shared" si="14"/>
        <v>12521000</v>
      </c>
      <c r="F64" s="23">
        <f ca="1" t="shared" si="13"/>
        <v>288708927</v>
      </c>
      <c r="G64" s="21" t="s">
        <v>40</v>
      </c>
      <c r="H64" s="24" t="str">
        <f ca="1" t="shared" si="15"/>
        <v>99911931P7L2QK5N</v>
      </c>
    </row>
    <row r="65" s="7" customFormat="1" ht="25.5" spans="1:8">
      <c r="A65" s="19">
        <v>46</v>
      </c>
      <c r="B65" s="20" t="s">
        <v>134</v>
      </c>
      <c r="C65" s="21" t="s">
        <v>135</v>
      </c>
      <c r="D65" s="23"/>
      <c r="E65" s="23">
        <f ca="1" t="shared" ref="E65:E70" si="16">ROUND(RANDBETWEEN(100000,30000000),-3)</f>
        <v>25094000</v>
      </c>
      <c r="F65" s="23">
        <f ca="1" t="shared" si="13"/>
        <v>313802927</v>
      </c>
      <c r="G65" s="21" t="s">
        <v>40</v>
      </c>
      <c r="H65" s="24" t="str">
        <f ca="1" t="shared" si="15"/>
        <v>44074953I4Y9AD6T</v>
      </c>
    </row>
    <row r="66" s="7" customFormat="1" ht="51" spans="1:8">
      <c r="A66" s="19">
        <v>47</v>
      </c>
      <c r="B66" s="20" t="s">
        <v>136</v>
      </c>
      <c r="C66" s="21" t="s">
        <v>137</v>
      </c>
      <c r="D66" s="23"/>
      <c r="E66" s="23">
        <f ca="1" t="shared" si="16"/>
        <v>25043000</v>
      </c>
      <c r="F66" s="23">
        <f ca="1" t="shared" si="13"/>
        <v>338845927</v>
      </c>
      <c r="G66" s="21" t="s">
        <v>138</v>
      </c>
      <c r="H66" s="24" t="str">
        <f ca="1" t="shared" si="15"/>
        <v>99968492H9H7DU4M</v>
      </c>
    </row>
    <row r="67" s="7" customFormat="1" ht="38.25" spans="1:8">
      <c r="A67" s="19">
        <v>48</v>
      </c>
      <c r="B67" s="20" t="s">
        <v>139</v>
      </c>
      <c r="C67" s="21" t="s">
        <v>140</v>
      </c>
      <c r="D67" s="23"/>
      <c r="E67" s="23">
        <f ca="1" t="shared" si="16"/>
        <v>18186000</v>
      </c>
      <c r="F67" s="23">
        <f ca="1" t="shared" si="13"/>
        <v>357031927</v>
      </c>
      <c r="G67" s="21" t="s">
        <v>141</v>
      </c>
      <c r="H67" s="24" t="str">
        <f ca="1" t="shared" si="15"/>
        <v>44012163T2S1IP4E</v>
      </c>
    </row>
    <row r="68" s="7" customFormat="1" ht="25.5" spans="1:8">
      <c r="A68" s="19">
        <v>49</v>
      </c>
      <c r="B68" s="20" t="s">
        <v>142</v>
      </c>
      <c r="C68" s="21" t="s">
        <v>143</v>
      </c>
      <c r="D68" s="23"/>
      <c r="E68" s="23">
        <f ca="1" t="shared" si="16"/>
        <v>23648000</v>
      </c>
      <c r="F68" s="23">
        <f ca="1" t="shared" si="13"/>
        <v>380679927</v>
      </c>
      <c r="G68" s="21" t="s">
        <v>40</v>
      </c>
      <c r="H68" s="24" t="str">
        <f ca="1" t="shared" si="15"/>
        <v>99941729W1Q5VW4P</v>
      </c>
    </row>
    <row r="69" s="7" customFormat="1" ht="25.5" spans="1:8">
      <c r="A69" s="19">
        <v>50</v>
      </c>
      <c r="B69" s="20" t="s">
        <v>144</v>
      </c>
      <c r="C69" s="21" t="s">
        <v>145</v>
      </c>
      <c r="D69" s="23">
        <f ca="1">ROUND(RANDBETWEEN(100000,30000000),-3)</f>
        <v>3199000</v>
      </c>
      <c r="E69" s="23"/>
      <c r="F69" s="23">
        <f ca="1" t="shared" si="13"/>
        <v>377480927</v>
      </c>
      <c r="G69" s="21" t="s">
        <v>146</v>
      </c>
      <c r="H69" s="24" t="str">
        <f ca="1" t="shared" si="15"/>
        <v>44029965J9V5MX7P</v>
      </c>
    </row>
    <row r="70" s="7" customFormat="1" ht="25.5" spans="1:8">
      <c r="A70" s="19">
        <v>51</v>
      </c>
      <c r="B70" s="20" t="s">
        <v>147</v>
      </c>
      <c r="C70" s="21" t="s">
        <v>148</v>
      </c>
      <c r="D70" s="23"/>
      <c r="E70" s="23">
        <f ca="1" t="shared" si="16"/>
        <v>29741000</v>
      </c>
      <c r="F70" s="23">
        <f ca="1" t="shared" si="13"/>
        <v>407221927</v>
      </c>
      <c r="G70" s="21" t="s">
        <v>149</v>
      </c>
      <c r="H70" s="24" t="str">
        <f ca="1" t="shared" si="15"/>
        <v>99994318O3Y3ZE4O</v>
      </c>
    </row>
    <row r="71" s="7" customFormat="1" ht="25.5" spans="1:8">
      <c r="A71" s="19">
        <v>52</v>
      </c>
      <c r="B71" s="20" t="s">
        <v>150</v>
      </c>
      <c r="C71" s="21" t="s">
        <v>73</v>
      </c>
      <c r="D71" s="23"/>
      <c r="E71" s="23">
        <f ca="1" t="shared" ref="E71:E75" si="17">ROUND(RANDBETWEEN(100000,30000000),-3)</f>
        <v>21328000</v>
      </c>
      <c r="F71" s="23">
        <f ca="1" t="shared" si="13"/>
        <v>428549927</v>
      </c>
      <c r="G71" s="21" t="s">
        <v>40</v>
      </c>
      <c r="H71" s="24" t="str">
        <f ca="1" t="shared" ref="H71:H80" si="1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44094750L2H9HV6E</v>
      </c>
    </row>
    <row r="72" s="7" customFormat="1" ht="51" spans="1:8">
      <c r="A72" s="19">
        <v>53</v>
      </c>
      <c r="B72" s="20" t="s">
        <v>151</v>
      </c>
      <c r="C72" s="21" t="s">
        <v>152</v>
      </c>
      <c r="D72" s="23"/>
      <c r="E72" s="23">
        <f ca="1" t="shared" si="17"/>
        <v>4152000</v>
      </c>
      <c r="F72" s="23">
        <f ca="1" t="shared" si="13"/>
        <v>432701927</v>
      </c>
      <c r="G72" s="21" t="s">
        <v>153</v>
      </c>
      <c r="H72" s="24" t="str">
        <f ca="1" t="shared" si="18"/>
        <v>99947057A4L2JU6F</v>
      </c>
    </row>
    <row r="73" s="7" customFormat="1" ht="51" spans="1:8">
      <c r="A73" s="19">
        <v>54</v>
      </c>
      <c r="B73" s="20" t="s">
        <v>154</v>
      </c>
      <c r="C73" s="21" t="s">
        <v>155</v>
      </c>
      <c r="D73" s="23">
        <f ca="1">ROUND(RANDBETWEEN(1000000,30000000),-3)</f>
        <v>20258000</v>
      </c>
      <c r="E73" s="23"/>
      <c r="F73" s="23">
        <f ca="1" t="shared" si="13"/>
        <v>412443927</v>
      </c>
      <c r="G73" s="21" t="s">
        <v>156</v>
      </c>
      <c r="H73" s="24" t="str">
        <f ca="1" t="shared" si="18"/>
        <v>44049492A8L1FB2T</v>
      </c>
    </row>
    <row r="74" s="7" customFormat="1" ht="38.25" spans="1:8">
      <c r="A74" s="19">
        <v>55</v>
      </c>
      <c r="B74" s="20" t="s">
        <v>157</v>
      </c>
      <c r="C74" s="21" t="s">
        <v>158</v>
      </c>
      <c r="D74" s="23">
        <f ca="1">ROUND(RANDBETWEEN(1000000,30000000),-3)</f>
        <v>1226000</v>
      </c>
      <c r="E74" s="23"/>
      <c r="F74" s="23">
        <f ca="1" t="shared" si="13"/>
        <v>411217927</v>
      </c>
      <c r="G74" s="21" t="s">
        <v>159</v>
      </c>
      <c r="H74" s="24" t="str">
        <f ca="1" t="shared" si="18"/>
        <v>99926495Y1H9WS9D</v>
      </c>
    </row>
    <row r="75" s="7" customFormat="1" ht="51" spans="1:8">
      <c r="A75" s="19">
        <v>56</v>
      </c>
      <c r="B75" s="20" t="s">
        <v>160</v>
      </c>
      <c r="C75" s="21" t="s">
        <v>161</v>
      </c>
      <c r="D75" s="23"/>
      <c r="E75" s="23">
        <f ca="1" t="shared" si="17"/>
        <v>8085000</v>
      </c>
      <c r="F75" s="23">
        <f ca="1" t="shared" si="13"/>
        <v>419302927</v>
      </c>
      <c r="G75" s="21" t="s">
        <v>162</v>
      </c>
      <c r="H75" s="24" t="str">
        <f ca="1" t="shared" si="18"/>
        <v>99916024V6P4GS8H</v>
      </c>
    </row>
    <row r="76" s="7" customFormat="1" ht="25.5" spans="1:8">
      <c r="A76" s="19">
        <v>57</v>
      </c>
      <c r="B76" s="20" t="s">
        <v>163</v>
      </c>
      <c r="C76" s="21" t="s">
        <v>164</v>
      </c>
      <c r="D76" s="23">
        <f ca="1" t="shared" ref="D76:D79" si="19">ROUND(RANDBETWEEN(100000,30000000),-3)</f>
        <v>13408000</v>
      </c>
      <c r="E76" s="23"/>
      <c r="F76" s="23">
        <f ca="1" t="shared" si="13"/>
        <v>405894927</v>
      </c>
      <c r="G76" s="21" t="s">
        <v>165</v>
      </c>
      <c r="H76" s="24" t="str">
        <f ca="1" t="shared" si="18"/>
        <v>44050808E5V1SU2G</v>
      </c>
    </row>
    <row r="77" s="7" customFormat="1" ht="25.5" spans="1:8">
      <c r="A77" s="19">
        <v>58</v>
      </c>
      <c r="B77" s="20" t="s">
        <v>166</v>
      </c>
      <c r="C77" s="21" t="s">
        <v>61</v>
      </c>
      <c r="D77" s="23">
        <f ca="1" t="shared" si="19"/>
        <v>21313000</v>
      </c>
      <c r="E77" s="23"/>
      <c r="F77" s="23">
        <f ca="1" t="shared" si="13"/>
        <v>384581927</v>
      </c>
      <c r="G77" s="21" t="s">
        <v>167</v>
      </c>
      <c r="H77" s="24" t="str">
        <f ca="1" t="shared" si="18"/>
        <v>99945986H8O7QW3Z</v>
      </c>
    </row>
    <row r="78" s="7" customFormat="1" ht="25.5" spans="1:8">
      <c r="A78" s="19">
        <v>59</v>
      </c>
      <c r="B78" s="20" t="s">
        <v>168</v>
      </c>
      <c r="C78" s="21" t="s">
        <v>169</v>
      </c>
      <c r="D78" s="23"/>
      <c r="E78" s="23">
        <f ca="1">ROUND(RANDBETWEEN(100000,30000000),-3)</f>
        <v>8438000</v>
      </c>
      <c r="F78" s="23">
        <f ca="1" t="shared" si="13"/>
        <v>393019927</v>
      </c>
      <c r="G78" s="21" t="s">
        <v>170</v>
      </c>
      <c r="H78" s="24" t="str">
        <f ca="1" t="shared" si="18"/>
        <v>99944617B4V1MK5U</v>
      </c>
    </row>
    <row r="79" s="7" customFormat="1" ht="25.5" spans="1:8">
      <c r="A79" s="19">
        <v>60</v>
      </c>
      <c r="B79" s="20" t="s">
        <v>171</v>
      </c>
      <c r="C79" s="21" t="s">
        <v>172</v>
      </c>
      <c r="D79" s="23">
        <f ca="1" t="shared" si="19"/>
        <v>6723000</v>
      </c>
      <c r="E79" s="23"/>
      <c r="F79" s="23">
        <f ca="1" t="shared" si="13"/>
        <v>386296927</v>
      </c>
      <c r="G79" s="21" t="s">
        <v>173</v>
      </c>
      <c r="H79" s="24" t="str">
        <f ca="1" t="shared" si="18"/>
        <v>44089787U3N6DN3K</v>
      </c>
    </row>
    <row r="80" s="7" customFormat="1" ht="25.5" spans="1:8">
      <c r="A80" s="19">
        <v>61</v>
      </c>
      <c r="B80" s="20" t="s">
        <v>174</v>
      </c>
      <c r="C80" s="21" t="s">
        <v>175</v>
      </c>
      <c r="D80" s="23"/>
      <c r="E80" s="23">
        <f ca="1">ROUND(RANDBETWEEN(100000,30000000),-3)</f>
        <v>29579000</v>
      </c>
      <c r="F80" s="23">
        <f ca="1" t="shared" si="13"/>
        <v>415875927</v>
      </c>
      <c r="G80" s="21" t="s">
        <v>176</v>
      </c>
      <c r="H80" s="24" t="str">
        <f ca="1" t="shared" si="18"/>
        <v>99972353A5G7AE6I</v>
      </c>
    </row>
    <row r="81" s="7" customFormat="1" ht="38.25" spans="1:8">
      <c r="A81" s="19">
        <v>62</v>
      </c>
      <c r="B81" s="20" t="s">
        <v>177</v>
      </c>
      <c r="C81" s="21" t="s">
        <v>178</v>
      </c>
      <c r="D81" s="23"/>
      <c r="E81" s="23">
        <f ca="1" t="shared" ref="E81:E86" si="20">ROUND(RANDBETWEEN(100000,30000000),-3)</f>
        <v>10423000</v>
      </c>
      <c r="F81" s="23">
        <f ca="1" t="shared" si="13"/>
        <v>426298927</v>
      </c>
      <c r="G81" s="21" t="s">
        <v>179</v>
      </c>
      <c r="H81" s="24" t="str">
        <f ca="1" t="shared" ref="H81:H90" si="2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44070668Q1L1UH6Z</v>
      </c>
    </row>
    <row r="82" s="7" customFormat="1" ht="25.5" spans="1:8">
      <c r="A82" s="19">
        <v>63</v>
      </c>
      <c r="B82" s="20" t="s">
        <v>180</v>
      </c>
      <c r="C82" s="21" t="s">
        <v>181</v>
      </c>
      <c r="D82" s="23"/>
      <c r="E82" s="23">
        <f ca="1" t="shared" si="20"/>
        <v>17138000</v>
      </c>
      <c r="F82" s="23">
        <f ca="1" t="shared" si="13"/>
        <v>443436927</v>
      </c>
      <c r="G82" s="21" t="s">
        <v>182</v>
      </c>
      <c r="H82" s="24" t="str">
        <f ca="1" t="shared" si="21"/>
        <v>44011175M7U9CY1O</v>
      </c>
    </row>
    <row r="83" s="7" customFormat="1" ht="25.5" spans="1:8">
      <c r="A83" s="19">
        <v>64</v>
      </c>
      <c r="B83" s="20" t="s">
        <v>183</v>
      </c>
      <c r="C83" s="21" t="s">
        <v>73</v>
      </c>
      <c r="D83" s="23"/>
      <c r="E83" s="23">
        <f ca="1" t="shared" si="20"/>
        <v>18857000</v>
      </c>
      <c r="F83" s="23">
        <f ca="1" t="shared" si="13"/>
        <v>462293927</v>
      </c>
      <c r="G83" s="21" t="s">
        <v>40</v>
      </c>
      <c r="H83" s="24" t="str">
        <f ca="1" t="shared" si="21"/>
        <v>44053031E6Q3HP9C</v>
      </c>
    </row>
    <row r="84" s="7" customFormat="1" ht="51" spans="1:8">
      <c r="A84" s="19">
        <v>65</v>
      </c>
      <c r="B84" s="20" t="s">
        <v>184</v>
      </c>
      <c r="C84" s="21" t="s">
        <v>185</v>
      </c>
      <c r="D84" s="23"/>
      <c r="E84" s="23">
        <f ca="1" t="shared" si="20"/>
        <v>11634000</v>
      </c>
      <c r="F84" s="23">
        <f ca="1" t="shared" si="13"/>
        <v>473927927</v>
      </c>
      <c r="G84" s="21" t="s">
        <v>186</v>
      </c>
      <c r="H84" s="24" t="str">
        <f ca="1" t="shared" si="21"/>
        <v>99953168D4P2SR5T</v>
      </c>
    </row>
    <row r="85" s="7" customFormat="1" ht="25.5" spans="1:8">
      <c r="A85" s="19">
        <v>66</v>
      </c>
      <c r="B85" s="20" t="s">
        <v>187</v>
      </c>
      <c r="C85" s="21" t="s">
        <v>73</v>
      </c>
      <c r="D85" s="23"/>
      <c r="E85" s="23">
        <f ca="1" t="shared" si="20"/>
        <v>15592000</v>
      </c>
      <c r="F85" s="23">
        <f ca="1" t="shared" si="13"/>
        <v>489519927</v>
      </c>
      <c r="G85" s="21" t="s">
        <v>40</v>
      </c>
      <c r="H85" s="24" t="str">
        <f ca="1" t="shared" si="21"/>
        <v>44054255I1D8YV5N</v>
      </c>
    </row>
    <row r="86" s="7" customFormat="1" ht="25.5" spans="1:8">
      <c r="A86" s="19">
        <v>67</v>
      </c>
      <c r="B86" s="20" t="s">
        <v>188</v>
      </c>
      <c r="C86" s="21" t="s">
        <v>189</v>
      </c>
      <c r="D86" s="23"/>
      <c r="E86" s="23">
        <f ca="1" t="shared" si="20"/>
        <v>187000</v>
      </c>
      <c r="F86" s="23">
        <f ca="1" t="shared" ref="F86:F117" si="22">F85-D86+E86</f>
        <v>489706927</v>
      </c>
      <c r="G86" s="21" t="s">
        <v>190</v>
      </c>
      <c r="H86" s="24" t="str">
        <f ca="1" t="shared" si="21"/>
        <v>44014929U2N6PH6S</v>
      </c>
    </row>
    <row r="87" s="7" customFormat="1" ht="25.5" spans="1:8">
      <c r="A87" s="19">
        <v>68</v>
      </c>
      <c r="B87" s="20" t="s">
        <v>191</v>
      </c>
      <c r="C87" s="21" t="s">
        <v>192</v>
      </c>
      <c r="D87" s="23">
        <f ca="1">ROUND(RANDBETWEEN(10000000,30000000),-3)</f>
        <v>28138000</v>
      </c>
      <c r="E87" s="23"/>
      <c r="F87" s="23">
        <f ca="1" t="shared" si="22"/>
        <v>461568927</v>
      </c>
      <c r="G87" s="21" t="s">
        <v>193</v>
      </c>
      <c r="H87" s="24" t="str">
        <f ca="1" t="shared" si="21"/>
        <v>44040655T8J5VY4B</v>
      </c>
    </row>
    <row r="88" s="7" customFormat="1" ht="38.25" spans="1:8">
      <c r="A88" s="19">
        <v>69</v>
      </c>
      <c r="B88" s="20" t="s">
        <v>194</v>
      </c>
      <c r="C88" s="21" t="s">
        <v>21</v>
      </c>
      <c r="D88" s="23">
        <f ca="1">ROUND(RANDBETWEEN(1000000,30000000),-3)</f>
        <v>8354000</v>
      </c>
      <c r="E88" s="23"/>
      <c r="F88" s="23">
        <f ca="1" t="shared" si="22"/>
        <v>453214927</v>
      </c>
      <c r="G88" s="21" t="s">
        <v>195</v>
      </c>
      <c r="H88" s="24" t="str">
        <f ca="1" t="shared" si="21"/>
        <v>99967361D2K1BU3Q</v>
      </c>
    </row>
    <row r="89" s="7" customFormat="1" ht="25.5" spans="1:8">
      <c r="A89" s="19">
        <v>70</v>
      </c>
      <c r="B89" s="20" t="s">
        <v>196</v>
      </c>
      <c r="C89" s="21" t="s">
        <v>197</v>
      </c>
      <c r="D89" s="23"/>
      <c r="E89" s="23">
        <f ca="1">ROUND(RANDBETWEEN(100000,30000000),-3)</f>
        <v>17167000</v>
      </c>
      <c r="F89" s="23">
        <f ca="1" t="shared" si="22"/>
        <v>470381927</v>
      </c>
      <c r="G89" s="21" t="s">
        <v>40</v>
      </c>
      <c r="H89" s="24" t="str">
        <f ca="1" t="shared" si="21"/>
        <v>44058847O5D5SP9W</v>
      </c>
    </row>
    <row r="90" s="7" customFormat="1" ht="38.25" spans="1:8">
      <c r="A90" s="19">
        <v>71</v>
      </c>
      <c r="B90" s="20" t="s">
        <v>198</v>
      </c>
      <c r="C90" s="21" t="s">
        <v>199</v>
      </c>
      <c r="D90" s="23">
        <f ca="1">ROUND(RANDBETWEEN(10000000,50000000),-3)</f>
        <v>20886000</v>
      </c>
      <c r="E90" s="23"/>
      <c r="F90" s="23">
        <f ca="1" t="shared" si="22"/>
        <v>449495927</v>
      </c>
      <c r="G90" s="21" t="s">
        <v>200</v>
      </c>
      <c r="H90" s="24" t="str">
        <f ca="1" t="shared" si="21"/>
        <v>99973595D4X2GX5K</v>
      </c>
    </row>
    <row r="91" s="7" customFormat="1" ht="25.5" spans="1:8">
      <c r="A91" s="19">
        <v>72</v>
      </c>
      <c r="B91" s="20" t="s">
        <v>201</v>
      </c>
      <c r="C91" s="21" t="s">
        <v>202</v>
      </c>
      <c r="D91" s="23"/>
      <c r="E91" s="23">
        <f ca="1">ROUND(RANDBETWEEN(100000,10000000),-3)</f>
        <v>3531000</v>
      </c>
      <c r="F91" s="23">
        <f ca="1" t="shared" si="22"/>
        <v>453026927</v>
      </c>
      <c r="G91" s="21" t="s">
        <v>203</v>
      </c>
      <c r="H91" s="24" t="str">
        <f ca="1" t="shared" ref="H91:H100" si="2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44053428G7A3JI3C</v>
      </c>
    </row>
    <row r="92" s="7" customFormat="1" ht="38.25" spans="1:8">
      <c r="A92" s="19">
        <v>73</v>
      </c>
      <c r="B92" s="20" t="s">
        <v>204</v>
      </c>
      <c r="C92" s="21" t="s">
        <v>205</v>
      </c>
      <c r="D92" s="23"/>
      <c r="E92" s="23">
        <f ca="1">ROUND(RANDBETWEEN(100000,10000000),-3)</f>
        <v>1128000</v>
      </c>
      <c r="F92" s="23">
        <f ca="1" t="shared" si="22"/>
        <v>454154927</v>
      </c>
      <c r="G92" s="21" t="s">
        <v>206</v>
      </c>
      <c r="H92" s="24" t="str">
        <f ca="1" t="shared" si="23"/>
        <v>99972345B2F6FV6X</v>
      </c>
    </row>
    <row r="93" s="7" customFormat="1" ht="38.25" spans="1:8">
      <c r="A93" s="19">
        <v>74</v>
      </c>
      <c r="B93" s="20" t="s">
        <v>207</v>
      </c>
      <c r="C93" s="21" t="s">
        <v>208</v>
      </c>
      <c r="D93" s="23"/>
      <c r="E93" s="23">
        <f ca="1">ROUND(RANDBETWEEN(100000,10000000),-3)</f>
        <v>8097000</v>
      </c>
      <c r="F93" s="23">
        <f ca="1" t="shared" si="22"/>
        <v>462251927</v>
      </c>
      <c r="G93" s="21" t="s">
        <v>209</v>
      </c>
      <c r="H93" s="24" t="str">
        <f ca="1" t="shared" si="23"/>
        <v>44041720R4I5KE8Z</v>
      </c>
    </row>
    <row r="94" s="7" customFormat="1" ht="51" spans="1:8">
      <c r="A94" s="19">
        <v>75</v>
      </c>
      <c r="B94" s="20" t="s">
        <v>210</v>
      </c>
      <c r="C94" s="21" t="s">
        <v>211</v>
      </c>
      <c r="D94" s="23"/>
      <c r="E94" s="23">
        <f ca="1">ROUND(RANDBETWEEN(100000,10000000),-3)</f>
        <v>3875000</v>
      </c>
      <c r="F94" s="23">
        <f ca="1" t="shared" si="22"/>
        <v>466126927</v>
      </c>
      <c r="G94" s="21" t="s">
        <v>212</v>
      </c>
      <c r="H94" s="24" t="str">
        <f ca="1" t="shared" si="23"/>
        <v>99950436G2C3KZ1G</v>
      </c>
    </row>
    <row r="95" s="7" customFormat="1" ht="51" spans="1:8">
      <c r="A95" s="19">
        <v>76</v>
      </c>
      <c r="B95" s="20" t="s">
        <v>213</v>
      </c>
      <c r="C95" s="21" t="s">
        <v>214</v>
      </c>
      <c r="D95" s="23"/>
      <c r="E95" s="23">
        <f ca="1">ROUND(RANDBETWEEN(100000,10000000),-3)</f>
        <v>2294000</v>
      </c>
      <c r="F95" s="23">
        <f ca="1" t="shared" si="22"/>
        <v>468420927</v>
      </c>
      <c r="G95" s="21" t="s">
        <v>215</v>
      </c>
      <c r="H95" s="24" t="str">
        <f ca="1" t="shared" si="23"/>
        <v>99978954H4S2KW4X</v>
      </c>
    </row>
    <row r="96" s="7" customFormat="1" ht="38.25" spans="1:8">
      <c r="A96" s="19">
        <v>77</v>
      </c>
      <c r="B96" s="20" t="s">
        <v>216</v>
      </c>
      <c r="C96" s="21" t="s">
        <v>217</v>
      </c>
      <c r="D96" s="23"/>
      <c r="E96" s="23">
        <f ca="1">ROUND(RANDBETWEEN(100000,10000000),-3)</f>
        <v>3849000</v>
      </c>
      <c r="F96" s="23">
        <f ca="1" t="shared" si="22"/>
        <v>472269927</v>
      </c>
      <c r="G96" s="21" t="s">
        <v>218</v>
      </c>
      <c r="H96" s="24" t="str">
        <f ca="1" t="shared" si="23"/>
        <v>44098610B6Z9ML1Q</v>
      </c>
    </row>
    <row r="97" s="7" customFormat="1" ht="51" spans="1:8">
      <c r="A97" s="19">
        <v>78</v>
      </c>
      <c r="B97" s="20" t="s">
        <v>219</v>
      </c>
      <c r="C97" s="21" t="s">
        <v>220</v>
      </c>
      <c r="D97" s="23">
        <f ca="1" t="shared" ref="D97:D100" si="24">ROUND(RANDBETWEEN(10000000,50000000),-3)</f>
        <v>37038000</v>
      </c>
      <c r="E97" s="23"/>
      <c r="F97" s="23">
        <f ca="1" t="shared" si="22"/>
        <v>435231927</v>
      </c>
      <c r="G97" s="21" t="s">
        <v>221</v>
      </c>
      <c r="H97" s="24" t="str">
        <f ca="1" t="shared" si="23"/>
        <v>44096212O7F1TC8X</v>
      </c>
    </row>
    <row r="98" s="7" customFormat="1" ht="38.25" spans="1:8">
      <c r="A98" s="19">
        <v>79</v>
      </c>
      <c r="B98" s="20" t="s">
        <v>222</v>
      </c>
      <c r="C98" s="21" t="s">
        <v>61</v>
      </c>
      <c r="D98" s="23">
        <f ca="1">ROUND(RANDBETWEEN(10000000,50000000),-3)</f>
        <v>13883000</v>
      </c>
      <c r="E98" s="23"/>
      <c r="F98" s="23">
        <f ca="1" t="shared" si="22"/>
        <v>421348927</v>
      </c>
      <c r="G98" s="21" t="s">
        <v>223</v>
      </c>
      <c r="H98" s="24" t="str">
        <f ca="1" t="shared" si="23"/>
        <v>44048634T9E4SA1H</v>
      </c>
    </row>
    <row r="99" s="7" customFormat="1" ht="25.5" spans="1:8">
      <c r="A99" s="19">
        <v>80</v>
      </c>
      <c r="B99" s="20" t="s">
        <v>224</v>
      </c>
      <c r="C99" s="21" t="s">
        <v>73</v>
      </c>
      <c r="D99" s="23"/>
      <c r="E99" s="23">
        <f ca="1" t="shared" ref="E99:E103" si="25">ROUND(RANDBETWEEN(100000,5000000),-3)</f>
        <v>1758000</v>
      </c>
      <c r="F99" s="23">
        <f ca="1" t="shared" si="22"/>
        <v>423106927</v>
      </c>
      <c r="G99" s="21" t="s">
        <v>40</v>
      </c>
      <c r="H99" s="24" t="str">
        <f ca="1" t="shared" si="23"/>
        <v>99958322T1C1CK6P</v>
      </c>
    </row>
    <row r="100" s="7" customFormat="1" ht="25.5" spans="1:8">
      <c r="A100" s="19">
        <v>81</v>
      </c>
      <c r="B100" s="20" t="s">
        <v>225</v>
      </c>
      <c r="C100" s="21" t="s">
        <v>61</v>
      </c>
      <c r="D100" s="23">
        <f ca="1" t="shared" si="24"/>
        <v>18329000</v>
      </c>
      <c r="E100" s="23"/>
      <c r="F100" s="23">
        <f ca="1" t="shared" si="22"/>
        <v>404777927</v>
      </c>
      <c r="G100" s="21" t="s">
        <v>226</v>
      </c>
      <c r="H100" s="24" t="str">
        <f ca="1" t="shared" si="23"/>
        <v>99978510P8K7BF8I</v>
      </c>
    </row>
    <row r="101" s="7" customFormat="1" ht="51" spans="1:8">
      <c r="A101" s="19">
        <v>82</v>
      </c>
      <c r="B101" s="20" t="s">
        <v>227</v>
      </c>
      <c r="C101" s="21" t="s">
        <v>228</v>
      </c>
      <c r="D101" s="23"/>
      <c r="E101" s="23">
        <f ca="1">ROUND(RANDBETWEEN(100000,500000),-3)</f>
        <v>364000</v>
      </c>
      <c r="F101" s="23">
        <f ca="1" t="shared" si="22"/>
        <v>405141927</v>
      </c>
      <c r="G101" s="21" t="s">
        <v>229</v>
      </c>
      <c r="H101" s="24" t="str">
        <f ca="1" t="shared" ref="H101:H110" si="2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44072176K8F4VZ8D</v>
      </c>
    </row>
    <row r="102" s="7" customFormat="1" ht="51" spans="1:8">
      <c r="A102" s="19">
        <v>83</v>
      </c>
      <c r="B102" s="20" t="s">
        <v>230</v>
      </c>
      <c r="C102" s="21" t="s">
        <v>231</v>
      </c>
      <c r="D102" s="23">
        <v>7513000</v>
      </c>
      <c r="E102" s="23"/>
      <c r="F102" s="23">
        <f ca="1" t="shared" si="22"/>
        <v>397628927</v>
      </c>
      <c r="G102" s="21" t="s">
        <v>232</v>
      </c>
      <c r="H102" s="24" t="str">
        <f ca="1" t="shared" si="26"/>
        <v>44099216G7F3MX9F</v>
      </c>
    </row>
    <row r="103" s="7" customFormat="1" ht="51" spans="1:8">
      <c r="A103" s="19">
        <v>84</v>
      </c>
      <c r="B103" s="20" t="s">
        <v>233</v>
      </c>
      <c r="C103" s="21" t="s">
        <v>234</v>
      </c>
      <c r="D103" s="23"/>
      <c r="E103" s="23">
        <f ca="1" t="shared" si="25"/>
        <v>1844000</v>
      </c>
      <c r="F103" s="23">
        <f ca="1" t="shared" si="22"/>
        <v>399472927</v>
      </c>
      <c r="G103" s="21" t="s">
        <v>235</v>
      </c>
      <c r="H103" s="24" t="str">
        <f ca="1" t="shared" si="26"/>
        <v>99942851B9Z5EO4S</v>
      </c>
    </row>
    <row r="104" s="7" customFormat="1" ht="25.5" spans="1:8">
      <c r="A104" s="19">
        <v>85</v>
      </c>
      <c r="B104" s="20" t="s">
        <v>236</v>
      </c>
      <c r="C104" s="21" t="s">
        <v>237</v>
      </c>
      <c r="D104" s="23"/>
      <c r="E104" s="23">
        <v>1518000</v>
      </c>
      <c r="F104" s="23">
        <f ca="1" t="shared" si="22"/>
        <v>400990927</v>
      </c>
      <c r="G104" s="21" t="s">
        <v>238</v>
      </c>
      <c r="H104" s="24" t="str">
        <f ca="1" t="shared" si="26"/>
        <v>44083361X8O6JL4O</v>
      </c>
    </row>
    <row r="105" s="7" customFormat="1" ht="25.5" spans="1:8">
      <c r="A105" s="19">
        <v>86</v>
      </c>
      <c r="B105" s="20" t="s">
        <v>239</v>
      </c>
      <c r="C105" s="21" t="s">
        <v>240</v>
      </c>
      <c r="D105" s="23"/>
      <c r="E105" s="23">
        <v>1487000</v>
      </c>
      <c r="F105" s="23">
        <f ca="1" t="shared" si="22"/>
        <v>402477927</v>
      </c>
      <c r="G105" s="21" t="s">
        <v>241</v>
      </c>
      <c r="H105" s="24" t="str">
        <f ca="1" t="shared" si="26"/>
        <v>44019785Z1R6AJ3W</v>
      </c>
    </row>
    <row r="106" s="7" customFormat="1" ht="38.25" spans="1:8">
      <c r="A106" s="19">
        <v>87</v>
      </c>
      <c r="B106" s="20" t="s">
        <v>242</v>
      </c>
      <c r="C106" s="21" t="s">
        <v>243</v>
      </c>
      <c r="D106" s="23"/>
      <c r="E106" s="23">
        <v>7035000</v>
      </c>
      <c r="F106" s="23">
        <f ca="1" t="shared" si="22"/>
        <v>409512927</v>
      </c>
      <c r="G106" s="21" t="s">
        <v>244</v>
      </c>
      <c r="H106" s="24" t="str">
        <f ca="1" t="shared" si="26"/>
        <v>44079476I1P8XS6R</v>
      </c>
    </row>
    <row r="107" s="7" customFormat="1" ht="25.5" spans="1:8">
      <c r="A107" s="19">
        <v>88</v>
      </c>
      <c r="B107" s="20" t="s">
        <v>245</v>
      </c>
      <c r="C107" s="21" t="s">
        <v>246</v>
      </c>
      <c r="D107" s="23"/>
      <c r="E107" s="23">
        <v>8571000</v>
      </c>
      <c r="F107" s="23">
        <f ca="1" t="shared" si="22"/>
        <v>418083927</v>
      </c>
      <c r="G107" s="21" t="s">
        <v>247</v>
      </c>
      <c r="H107" s="24" t="str">
        <f ca="1" t="shared" si="26"/>
        <v>44043956T7R2IB5P</v>
      </c>
    </row>
    <row r="108" s="7" customFormat="1" ht="25.5" spans="1:8">
      <c r="A108" s="19">
        <v>89</v>
      </c>
      <c r="B108" s="20" t="s">
        <v>248</v>
      </c>
      <c r="C108" s="21" t="s">
        <v>249</v>
      </c>
      <c r="D108" s="23"/>
      <c r="E108" s="23">
        <v>8858000</v>
      </c>
      <c r="F108" s="23">
        <f ca="1" t="shared" si="22"/>
        <v>426941927</v>
      </c>
      <c r="G108" s="21" t="s">
        <v>250</v>
      </c>
      <c r="H108" s="24" t="str">
        <f ca="1" t="shared" si="26"/>
        <v>44064871P8V4BW8E</v>
      </c>
    </row>
    <row r="109" s="7" customFormat="1" ht="25.5" spans="1:8">
      <c r="A109" s="19">
        <v>90</v>
      </c>
      <c r="B109" s="20" t="s">
        <v>251</v>
      </c>
      <c r="C109" s="21" t="s">
        <v>252</v>
      </c>
      <c r="D109" s="23"/>
      <c r="E109" s="23">
        <v>541000</v>
      </c>
      <c r="F109" s="23">
        <f ca="1" t="shared" si="22"/>
        <v>427482927</v>
      </c>
      <c r="G109" s="21" t="s">
        <v>40</v>
      </c>
      <c r="H109" s="24" t="str">
        <f ca="1" t="shared" si="26"/>
        <v>99912251I7R4VG3R</v>
      </c>
    </row>
    <row r="110" s="7" customFormat="1" ht="25.5" spans="1:8">
      <c r="A110" s="19">
        <v>91</v>
      </c>
      <c r="B110" s="20" t="s">
        <v>253</v>
      </c>
      <c r="C110" s="21" t="s">
        <v>73</v>
      </c>
      <c r="D110" s="23"/>
      <c r="E110" s="23">
        <f ca="1" t="shared" ref="E110:E121" si="27">ROUND(RANDBETWEEN(100000,500000),-3)</f>
        <v>164000</v>
      </c>
      <c r="F110" s="23">
        <f ca="1" t="shared" si="22"/>
        <v>427646927</v>
      </c>
      <c r="G110" s="21" t="s">
        <v>40</v>
      </c>
      <c r="H110" s="24" t="str">
        <f ca="1" t="shared" si="26"/>
        <v>99913365U3D7KH4T</v>
      </c>
    </row>
    <row r="111" s="7" customFormat="1" ht="38.25" spans="1:8">
      <c r="A111" s="19">
        <v>92</v>
      </c>
      <c r="B111" s="20" t="s">
        <v>254</v>
      </c>
      <c r="C111" s="21" t="s">
        <v>255</v>
      </c>
      <c r="D111" s="23">
        <v>4294000</v>
      </c>
      <c r="E111" s="23"/>
      <c r="F111" s="23">
        <f ca="1" t="shared" si="22"/>
        <v>423352927</v>
      </c>
      <c r="G111" s="21" t="s">
        <v>256</v>
      </c>
      <c r="H111" s="24" t="str">
        <f ca="1" t="shared" ref="H111:H120" si="2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44031099J6E6HT9E</v>
      </c>
    </row>
    <row r="112" s="7" customFormat="1" ht="25.5" spans="1:8">
      <c r="A112" s="19">
        <v>93</v>
      </c>
      <c r="B112" s="20" t="s">
        <v>257</v>
      </c>
      <c r="C112" s="21" t="s">
        <v>21</v>
      </c>
      <c r="D112" s="23">
        <v>5854000</v>
      </c>
      <c r="E112" s="23"/>
      <c r="F112" s="23">
        <f ca="1" t="shared" si="22"/>
        <v>417498927</v>
      </c>
      <c r="G112" s="21" t="s">
        <v>258</v>
      </c>
      <c r="H112" s="24" t="str">
        <f ca="1" t="shared" si="28"/>
        <v>44083428G5M2LJ6Z</v>
      </c>
    </row>
    <row r="113" s="7" customFormat="1" ht="25.5" spans="1:8">
      <c r="A113" s="19">
        <v>94</v>
      </c>
      <c r="B113" s="20" t="s">
        <v>259</v>
      </c>
      <c r="C113" s="21" t="s">
        <v>21</v>
      </c>
      <c r="D113" s="23">
        <v>3968000</v>
      </c>
      <c r="E113" s="23"/>
      <c r="F113" s="23">
        <f ca="1" t="shared" si="22"/>
        <v>413530927</v>
      </c>
      <c r="G113" s="21" t="s">
        <v>260</v>
      </c>
      <c r="H113" s="24" t="str">
        <f ca="1" t="shared" si="28"/>
        <v>44092650G9D7IM4J</v>
      </c>
    </row>
    <row r="114" s="7" customFormat="1" ht="25.5" spans="1:8">
      <c r="A114" s="19">
        <v>95</v>
      </c>
      <c r="B114" s="20" t="s">
        <v>261</v>
      </c>
      <c r="C114" s="21" t="s">
        <v>262</v>
      </c>
      <c r="D114" s="23"/>
      <c r="E114" s="23">
        <f ca="1" t="shared" si="27"/>
        <v>176000</v>
      </c>
      <c r="F114" s="23">
        <f ca="1" t="shared" si="22"/>
        <v>413706927</v>
      </c>
      <c r="G114" s="21" t="s">
        <v>40</v>
      </c>
      <c r="H114" s="24" t="str">
        <f ca="1" t="shared" si="28"/>
        <v>99978221T5S9VT2F</v>
      </c>
    </row>
    <row r="115" s="7" customFormat="1" ht="25.5" spans="1:8">
      <c r="A115" s="19">
        <v>96</v>
      </c>
      <c r="B115" s="20" t="s">
        <v>263</v>
      </c>
      <c r="C115" s="21" t="s">
        <v>73</v>
      </c>
      <c r="D115" s="23"/>
      <c r="E115" s="23">
        <f ca="1" t="shared" si="27"/>
        <v>269000</v>
      </c>
      <c r="F115" s="23">
        <f ca="1" t="shared" si="22"/>
        <v>413975927</v>
      </c>
      <c r="G115" s="21" t="s">
        <v>40</v>
      </c>
      <c r="H115" s="24" t="str">
        <f ca="1" t="shared" si="28"/>
        <v>99979524O4H3GQ7Z</v>
      </c>
    </row>
    <row r="116" s="7" customFormat="1" ht="25.5" spans="1:8">
      <c r="A116" s="19">
        <v>97</v>
      </c>
      <c r="B116" s="20" t="s">
        <v>264</v>
      </c>
      <c r="C116" s="21" t="s">
        <v>73</v>
      </c>
      <c r="D116" s="23"/>
      <c r="E116" s="23">
        <f ca="1" t="shared" si="27"/>
        <v>236000</v>
      </c>
      <c r="F116" s="23">
        <f ca="1" t="shared" si="22"/>
        <v>414211927</v>
      </c>
      <c r="G116" s="21" t="s">
        <v>40</v>
      </c>
      <c r="H116" s="24" t="str">
        <f ca="1" t="shared" si="28"/>
        <v>44025865K9F4BI8J</v>
      </c>
    </row>
    <row r="117" s="7" customFormat="1" ht="25.5" spans="1:8">
      <c r="A117" s="19">
        <v>98</v>
      </c>
      <c r="B117" s="20" t="s">
        <v>265</v>
      </c>
      <c r="C117" s="21" t="s">
        <v>266</v>
      </c>
      <c r="D117" s="23"/>
      <c r="E117" s="23">
        <f ca="1" t="shared" si="27"/>
        <v>184000</v>
      </c>
      <c r="F117" s="23">
        <f ca="1" t="shared" si="22"/>
        <v>414395927</v>
      </c>
      <c r="G117" s="21" t="s">
        <v>40</v>
      </c>
      <c r="H117" s="24" t="str">
        <f ca="1" t="shared" si="28"/>
        <v>99999107T7N7VR1B</v>
      </c>
    </row>
    <row r="118" s="7" customFormat="1" ht="51" spans="1:8">
      <c r="A118" s="19">
        <v>99</v>
      </c>
      <c r="B118" s="20" t="s">
        <v>267</v>
      </c>
      <c r="C118" s="21" t="s">
        <v>268</v>
      </c>
      <c r="D118" s="23"/>
      <c r="E118" s="23">
        <f ca="1" t="shared" si="27"/>
        <v>123000</v>
      </c>
      <c r="F118" s="23">
        <f ca="1" t="shared" ref="F118:F149" si="29">F117-D118+E118</f>
        <v>414518927</v>
      </c>
      <c r="G118" s="21" t="s">
        <v>269</v>
      </c>
      <c r="H118" s="24" t="str">
        <f ca="1" t="shared" si="28"/>
        <v>99921511V3P2DB2H</v>
      </c>
    </row>
    <row r="119" s="7" customFormat="1" ht="51" spans="1:8">
      <c r="A119" s="19">
        <v>100</v>
      </c>
      <c r="B119" s="20" t="s">
        <v>270</v>
      </c>
      <c r="C119" s="21" t="s">
        <v>271</v>
      </c>
      <c r="D119" s="23"/>
      <c r="E119" s="23">
        <f ca="1" t="shared" si="27"/>
        <v>135000</v>
      </c>
      <c r="F119" s="23">
        <f ca="1" t="shared" si="29"/>
        <v>414653927</v>
      </c>
      <c r="G119" s="21" t="s">
        <v>272</v>
      </c>
      <c r="H119" s="24" t="str">
        <f ca="1" t="shared" si="28"/>
        <v>44099247A4S9ES7L</v>
      </c>
    </row>
    <row r="120" s="7" customFormat="1" ht="25.5" spans="1:8">
      <c r="A120" s="19">
        <v>101</v>
      </c>
      <c r="B120" s="20" t="s">
        <v>273</v>
      </c>
      <c r="C120" s="21" t="s">
        <v>73</v>
      </c>
      <c r="D120" s="23"/>
      <c r="E120" s="23">
        <f ca="1" t="shared" si="27"/>
        <v>423000</v>
      </c>
      <c r="F120" s="23">
        <f ca="1" t="shared" si="29"/>
        <v>415076927</v>
      </c>
      <c r="G120" s="21" t="s">
        <v>40</v>
      </c>
      <c r="H120" s="24" t="str">
        <f ca="1" t="shared" si="28"/>
        <v>99979803S1M4YN1S</v>
      </c>
    </row>
    <row r="121" s="7" customFormat="1" ht="25.5" spans="1:8">
      <c r="A121" s="19">
        <v>102</v>
      </c>
      <c r="B121" s="20" t="s">
        <v>274</v>
      </c>
      <c r="C121" s="21" t="s">
        <v>73</v>
      </c>
      <c r="D121" s="23"/>
      <c r="E121" s="23">
        <f ca="1" t="shared" si="27"/>
        <v>324000</v>
      </c>
      <c r="F121" s="23">
        <f ca="1" t="shared" si="29"/>
        <v>415400927</v>
      </c>
      <c r="G121" s="21" t="s">
        <v>40</v>
      </c>
      <c r="H121" s="24" t="str">
        <f ca="1" t="shared" ref="H121:H130" si="3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99977480V1H5ZB3M</v>
      </c>
    </row>
    <row r="122" s="7" customFormat="1" ht="25.5" spans="1:8">
      <c r="A122" s="19">
        <v>103</v>
      </c>
      <c r="B122" s="20" t="s">
        <v>275</v>
      </c>
      <c r="C122" s="21" t="s">
        <v>276</v>
      </c>
      <c r="D122" s="23">
        <f ca="1">ROUND(RANDBETWEEN(100000,500000),-3)</f>
        <v>432000</v>
      </c>
      <c r="E122" s="23"/>
      <c r="F122" s="23">
        <f ca="1" t="shared" si="29"/>
        <v>414968927</v>
      </c>
      <c r="G122" s="21" t="s">
        <v>277</v>
      </c>
      <c r="H122" s="24" t="str">
        <f ca="1" t="shared" si="30"/>
        <v>99992230W2Z1HC2R</v>
      </c>
    </row>
    <row r="123" s="7" customFormat="1" ht="51" spans="1:8">
      <c r="A123" s="19">
        <v>104</v>
      </c>
      <c r="B123" s="20" t="s">
        <v>278</v>
      </c>
      <c r="C123" s="21" t="s">
        <v>279</v>
      </c>
      <c r="D123" s="23">
        <f ca="1">ROUND(RANDBETWEEN(100000,500000),-3)</f>
        <v>304000</v>
      </c>
      <c r="E123" s="23"/>
      <c r="F123" s="23">
        <f ca="1" t="shared" si="29"/>
        <v>414664927</v>
      </c>
      <c r="G123" s="21" t="s">
        <v>280</v>
      </c>
      <c r="H123" s="24" t="str">
        <f ca="1" t="shared" si="30"/>
        <v>99930830B3R5JP1P</v>
      </c>
    </row>
    <row r="124" s="7" customFormat="1" ht="25.5" spans="1:8">
      <c r="A124" s="19">
        <v>105</v>
      </c>
      <c r="B124" s="20" t="s">
        <v>281</v>
      </c>
      <c r="C124" s="21" t="s">
        <v>73</v>
      </c>
      <c r="D124" s="23"/>
      <c r="E124" s="23">
        <f ca="1" t="shared" ref="E124:E127" si="31">ROUND(RANDBETWEEN(100000,500000),-3)</f>
        <v>350000</v>
      </c>
      <c r="F124" s="23">
        <f ca="1" t="shared" si="29"/>
        <v>415014927</v>
      </c>
      <c r="G124" s="21" t="s">
        <v>40</v>
      </c>
      <c r="H124" s="24" t="str">
        <f ca="1" t="shared" si="30"/>
        <v>44064851A3F1TH6E</v>
      </c>
    </row>
    <row r="125" s="7" customFormat="1" ht="38.25" spans="1:8">
      <c r="A125" s="19">
        <v>106</v>
      </c>
      <c r="B125" s="20" t="s">
        <v>282</v>
      </c>
      <c r="C125" s="21" t="s">
        <v>283</v>
      </c>
      <c r="D125" s="23"/>
      <c r="E125" s="23">
        <f ca="1" t="shared" si="31"/>
        <v>448000</v>
      </c>
      <c r="F125" s="23">
        <f ca="1" t="shared" si="29"/>
        <v>415462927</v>
      </c>
      <c r="G125" s="21" t="s">
        <v>284</v>
      </c>
      <c r="H125" s="24" t="str">
        <f ca="1" t="shared" si="30"/>
        <v>44089036V9V8CP4M</v>
      </c>
    </row>
    <row r="126" s="7" customFormat="1" ht="25.5" spans="1:8">
      <c r="A126" s="19">
        <v>107</v>
      </c>
      <c r="B126" s="20" t="s">
        <v>285</v>
      </c>
      <c r="C126" s="21" t="s">
        <v>73</v>
      </c>
      <c r="D126" s="23"/>
      <c r="E126" s="23">
        <f ca="1" t="shared" si="31"/>
        <v>495000</v>
      </c>
      <c r="F126" s="23">
        <f ca="1" t="shared" si="29"/>
        <v>415957927</v>
      </c>
      <c r="G126" s="21" t="s">
        <v>40</v>
      </c>
      <c r="H126" s="24" t="str">
        <f ca="1" t="shared" si="30"/>
        <v>44081137V5E8NW8X</v>
      </c>
    </row>
    <row r="127" s="7" customFormat="1" ht="25.5" spans="1:8">
      <c r="A127" s="19">
        <v>108</v>
      </c>
      <c r="B127" s="20" t="s">
        <v>286</v>
      </c>
      <c r="C127" s="21" t="s">
        <v>287</v>
      </c>
      <c r="D127" s="23"/>
      <c r="E127" s="23">
        <f ca="1" t="shared" si="31"/>
        <v>365000</v>
      </c>
      <c r="F127" s="23">
        <f ca="1" t="shared" si="29"/>
        <v>416322927</v>
      </c>
      <c r="G127" s="21" t="s">
        <v>288</v>
      </c>
      <c r="H127" s="24" t="str">
        <f ca="1" t="shared" si="30"/>
        <v>44063055K9G7LU8Y</v>
      </c>
    </row>
    <row r="128" s="7" customFormat="1" ht="25.5" spans="1:8">
      <c r="A128" s="19">
        <v>109</v>
      </c>
      <c r="B128" s="20" t="s">
        <v>289</v>
      </c>
      <c r="C128" s="21" t="s">
        <v>290</v>
      </c>
      <c r="D128" s="23">
        <f ca="1">ROUND(RANDBETWEEN(100000,500000),-3)</f>
        <v>376000</v>
      </c>
      <c r="E128" s="23"/>
      <c r="F128" s="23">
        <f ca="1" t="shared" si="29"/>
        <v>415946927</v>
      </c>
      <c r="G128" s="21" t="s">
        <v>291</v>
      </c>
      <c r="H128" s="24" t="str">
        <f ca="1" t="shared" si="30"/>
        <v>44067228O3L8PP8T</v>
      </c>
    </row>
    <row r="129" s="7" customFormat="1" ht="25.5" spans="1:8">
      <c r="A129" s="19">
        <v>110</v>
      </c>
      <c r="B129" s="20" t="s">
        <v>292</v>
      </c>
      <c r="C129" s="21" t="s">
        <v>61</v>
      </c>
      <c r="D129" s="23">
        <f ca="1">ROUND(RANDBETWEEN(100000,500000),-3)</f>
        <v>213000</v>
      </c>
      <c r="E129" s="23"/>
      <c r="F129" s="23">
        <f ca="1" t="shared" si="29"/>
        <v>415733927</v>
      </c>
      <c r="G129" s="21" t="s">
        <v>293</v>
      </c>
      <c r="H129" s="24" t="str">
        <f ca="1" t="shared" si="30"/>
        <v>44031665B5M4YM1R</v>
      </c>
    </row>
    <row r="130" s="7" customFormat="1" ht="25.5" spans="1:8">
      <c r="A130" s="19">
        <v>111</v>
      </c>
      <c r="B130" s="20" t="s">
        <v>294</v>
      </c>
      <c r="C130" s="21" t="s">
        <v>295</v>
      </c>
      <c r="D130" s="23">
        <v>2000</v>
      </c>
      <c r="E130" s="23"/>
      <c r="F130" s="23">
        <f ca="1" t="shared" si="29"/>
        <v>415731927</v>
      </c>
      <c r="G130" s="21"/>
      <c r="H130" s="24"/>
    </row>
    <row r="131" s="7" customFormat="1" ht="25.5" spans="1:8">
      <c r="A131" s="19">
        <v>112</v>
      </c>
      <c r="B131" s="20" t="s">
        <v>296</v>
      </c>
      <c r="C131" s="21" t="s">
        <v>297</v>
      </c>
      <c r="D131" s="23">
        <v>200</v>
      </c>
      <c r="E131" s="23"/>
      <c r="F131" s="23">
        <f ca="1" t="shared" si="29"/>
        <v>415731727</v>
      </c>
      <c r="G131" s="21"/>
      <c r="H131" s="24"/>
    </row>
    <row r="132" s="7" customFormat="1" ht="38.25" spans="1:8">
      <c r="A132" s="19">
        <v>113</v>
      </c>
      <c r="B132" s="20" t="s">
        <v>298</v>
      </c>
      <c r="C132" s="21" t="s">
        <v>299</v>
      </c>
      <c r="D132" s="23"/>
      <c r="E132" s="23">
        <f ca="1">ROUND(RANDBETWEEN(100000,500000),-3)</f>
        <v>228000</v>
      </c>
      <c r="F132" s="23">
        <f ca="1" t="shared" si="29"/>
        <v>415959727</v>
      </c>
      <c r="G132" s="21" t="s">
        <v>40</v>
      </c>
      <c r="H132" s="24" t="str">
        <f ca="1" t="shared" ref="H131:H140" si="3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44012725C2C6MQ5W</v>
      </c>
    </row>
    <row r="133" s="7" customFormat="1" ht="25.5" spans="1:8">
      <c r="A133" s="19">
        <v>114</v>
      </c>
      <c r="B133" s="20" t="s">
        <v>300</v>
      </c>
      <c r="C133" s="21" t="s">
        <v>301</v>
      </c>
      <c r="D133" s="23">
        <f ca="1">ROUND(RANDBETWEEN(100000,10000000),-3)</f>
        <v>6131000</v>
      </c>
      <c r="E133" s="23"/>
      <c r="F133" s="23">
        <f ca="1" t="shared" si="29"/>
        <v>409828727</v>
      </c>
      <c r="G133" s="21" t="s">
        <v>302</v>
      </c>
      <c r="H133" s="24" t="str">
        <f ca="1" t="shared" si="32"/>
        <v>99979968T8D7BT3N</v>
      </c>
    </row>
    <row r="134" s="7" customFormat="1" ht="51" spans="1:8">
      <c r="A134" s="19">
        <v>115</v>
      </c>
      <c r="B134" s="20" t="s">
        <v>303</v>
      </c>
      <c r="C134" s="21" t="s">
        <v>304</v>
      </c>
      <c r="D134" s="23">
        <f ca="1">ROUND(RANDBETWEEN(100000,10000000),-3)</f>
        <v>5856000</v>
      </c>
      <c r="E134" s="23"/>
      <c r="F134" s="23">
        <f ca="1" t="shared" si="29"/>
        <v>403972727</v>
      </c>
      <c r="G134" s="21" t="s">
        <v>305</v>
      </c>
      <c r="H134" s="24" t="str">
        <f ca="1" t="shared" si="32"/>
        <v>44050258O8Y8DL9Z</v>
      </c>
    </row>
    <row r="135" s="7" customFormat="1" ht="51" spans="1:8">
      <c r="A135" s="19">
        <v>116</v>
      </c>
      <c r="B135" s="20" t="s">
        <v>306</v>
      </c>
      <c r="C135" s="21" t="s">
        <v>307</v>
      </c>
      <c r="D135" s="23"/>
      <c r="E135" s="23">
        <f ca="1" t="shared" ref="E135:E138" si="33">ROUND(RANDBETWEEN(100000,1000000),-3)</f>
        <v>263000</v>
      </c>
      <c r="F135" s="23">
        <f ca="1" t="shared" si="29"/>
        <v>404235727</v>
      </c>
      <c r="G135" s="21" t="s">
        <v>308</v>
      </c>
      <c r="H135" s="24" t="str">
        <f ca="1" t="shared" si="32"/>
        <v>44062194D1Q5DL7T</v>
      </c>
    </row>
    <row r="136" s="7" customFormat="1" ht="51" spans="1:8">
      <c r="A136" s="19">
        <v>117</v>
      </c>
      <c r="B136" s="20" t="s">
        <v>309</v>
      </c>
      <c r="C136" s="21" t="s">
        <v>310</v>
      </c>
      <c r="D136" s="23">
        <f ca="1">ROUND(RANDBETWEEN(100000,10000000),-3)</f>
        <v>8338000</v>
      </c>
      <c r="E136" s="23"/>
      <c r="F136" s="23">
        <f ca="1" t="shared" si="29"/>
        <v>395897727</v>
      </c>
      <c r="G136" s="21" t="s">
        <v>311</v>
      </c>
      <c r="H136" s="24" t="str">
        <f ca="1" t="shared" si="32"/>
        <v>99953546W4J8TL3U</v>
      </c>
    </row>
    <row r="137" s="7" customFormat="1" ht="38.25" spans="1:8">
      <c r="A137" s="19">
        <v>118</v>
      </c>
      <c r="B137" s="20" t="s">
        <v>312</v>
      </c>
      <c r="C137" s="21" t="s">
        <v>313</v>
      </c>
      <c r="D137" s="23"/>
      <c r="E137" s="23">
        <f ca="1" t="shared" si="33"/>
        <v>307000</v>
      </c>
      <c r="F137" s="23">
        <f ca="1" t="shared" si="29"/>
        <v>396204727</v>
      </c>
      <c r="G137" s="21" t="s">
        <v>314</v>
      </c>
      <c r="H137" s="24" t="str">
        <f ca="1" t="shared" si="32"/>
        <v>44016308J3W9XH6W</v>
      </c>
    </row>
    <row r="138" s="7" customFormat="1" ht="38.25" spans="1:8">
      <c r="A138" s="19">
        <v>119</v>
      </c>
      <c r="B138" s="20" t="s">
        <v>315</v>
      </c>
      <c r="C138" s="21" t="s">
        <v>316</v>
      </c>
      <c r="D138" s="23"/>
      <c r="E138" s="23">
        <f ca="1" t="shared" si="33"/>
        <v>790000</v>
      </c>
      <c r="F138" s="23">
        <f ca="1" t="shared" si="29"/>
        <v>396994727</v>
      </c>
      <c r="G138" s="21" t="s">
        <v>317</v>
      </c>
      <c r="H138" s="24" t="str">
        <f ca="1" t="shared" si="32"/>
        <v>99971255Q4I8DB7F</v>
      </c>
    </row>
    <row r="139" s="7" customFormat="1" ht="25.5" spans="1:8">
      <c r="A139" s="19">
        <v>120</v>
      </c>
      <c r="B139" s="20" t="s">
        <v>318</v>
      </c>
      <c r="C139" s="21" t="s">
        <v>319</v>
      </c>
      <c r="D139" s="23"/>
      <c r="E139" s="23">
        <f ca="1" t="shared" ref="E139:E143" si="34">ROUND(RANDBETWEEN(100000,1000000),-3)</f>
        <v>531000</v>
      </c>
      <c r="F139" s="23">
        <f ca="1" t="shared" si="29"/>
        <v>397525727</v>
      </c>
      <c r="G139" s="21" t="s">
        <v>320</v>
      </c>
      <c r="H139" s="24" t="str">
        <f ca="1" t="shared" si="32"/>
        <v>99939563M4M5YX3A</v>
      </c>
    </row>
    <row r="140" s="7" customFormat="1" ht="38.25" spans="1:8">
      <c r="A140" s="19">
        <v>121</v>
      </c>
      <c r="B140" s="20" t="s">
        <v>321</v>
      </c>
      <c r="C140" s="21" t="s">
        <v>322</v>
      </c>
      <c r="D140" s="23"/>
      <c r="E140" s="23">
        <f ca="1" t="shared" si="34"/>
        <v>932000</v>
      </c>
      <c r="F140" s="23">
        <f ca="1" t="shared" si="29"/>
        <v>398457727</v>
      </c>
      <c r="G140" s="21" t="s">
        <v>323</v>
      </c>
      <c r="H140" s="24" t="str">
        <f ca="1" t="shared" si="32"/>
        <v>44029255W1Q7NO7Q</v>
      </c>
    </row>
    <row r="141" s="7" customFormat="1" ht="25.5" spans="1:8">
      <c r="A141" s="19">
        <v>122</v>
      </c>
      <c r="B141" s="20" t="s">
        <v>324</v>
      </c>
      <c r="C141" s="21" t="s">
        <v>73</v>
      </c>
      <c r="D141" s="23"/>
      <c r="E141" s="23">
        <f ca="1" t="shared" si="34"/>
        <v>991000</v>
      </c>
      <c r="F141" s="23">
        <f ca="1" t="shared" si="29"/>
        <v>399448727</v>
      </c>
      <c r="G141" s="21" t="s">
        <v>40</v>
      </c>
      <c r="H141" s="24" t="str">
        <f ca="1" t="shared" ref="H141:H150" si="3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99973952C6M4KO8G</v>
      </c>
    </row>
    <row r="142" s="7" customFormat="1" ht="25.5" spans="1:8">
      <c r="A142" s="19">
        <v>123</v>
      </c>
      <c r="B142" s="20" t="s">
        <v>325</v>
      </c>
      <c r="C142" s="21" t="s">
        <v>326</v>
      </c>
      <c r="D142" s="23">
        <f ca="1">ROUND(RANDBETWEEN(100000,10000000),-3)</f>
        <v>6721000</v>
      </c>
      <c r="E142" s="23"/>
      <c r="F142" s="23">
        <f ca="1" t="shared" si="29"/>
        <v>392727727</v>
      </c>
      <c r="G142" s="21" t="s">
        <v>327</v>
      </c>
      <c r="H142" s="24" t="str">
        <f ca="1" t="shared" si="35"/>
        <v>99952120Q8Z9DJ3L</v>
      </c>
    </row>
    <row r="143" s="7" customFormat="1" ht="25.5" spans="1:8">
      <c r="A143" s="19">
        <v>124</v>
      </c>
      <c r="B143" s="20" t="s">
        <v>328</v>
      </c>
      <c r="C143" s="21" t="s">
        <v>329</v>
      </c>
      <c r="D143" s="23"/>
      <c r="E143" s="23">
        <f ca="1" t="shared" si="34"/>
        <v>505000</v>
      </c>
      <c r="F143" s="23">
        <f ca="1" t="shared" si="29"/>
        <v>393232727</v>
      </c>
      <c r="G143" s="21" t="s">
        <v>330</v>
      </c>
      <c r="H143" s="24" t="str">
        <f ca="1" t="shared" si="35"/>
        <v>44014612A5D2PO9N</v>
      </c>
    </row>
    <row r="144" s="7" customFormat="1" ht="38.25" spans="1:8">
      <c r="A144" s="19">
        <v>125</v>
      </c>
      <c r="B144" s="20" t="s">
        <v>331</v>
      </c>
      <c r="C144" s="21" t="s">
        <v>21</v>
      </c>
      <c r="D144" s="23">
        <f ca="1">ROUND(RANDBETWEEN(100000,10000000),-3)</f>
        <v>3238000</v>
      </c>
      <c r="E144" s="23"/>
      <c r="F144" s="23">
        <f ca="1" t="shared" si="29"/>
        <v>389994727</v>
      </c>
      <c r="G144" s="21" t="s">
        <v>332</v>
      </c>
      <c r="H144" s="24" t="str">
        <f ca="1" t="shared" si="35"/>
        <v>99983233G1V2QX3P</v>
      </c>
    </row>
    <row r="145" s="7" customFormat="1" ht="51" spans="1:8">
      <c r="A145" s="19">
        <v>126</v>
      </c>
      <c r="B145" s="20" t="s">
        <v>333</v>
      </c>
      <c r="C145" s="21" t="s">
        <v>334</v>
      </c>
      <c r="D145" s="23"/>
      <c r="E145" s="23">
        <f ca="1" t="shared" ref="E145:E148" si="36">ROUND(RANDBETWEEN(100000,1000000),-3)</f>
        <v>814000</v>
      </c>
      <c r="F145" s="23">
        <f ca="1" t="shared" si="29"/>
        <v>390808727</v>
      </c>
      <c r="G145" s="21" t="s">
        <v>335</v>
      </c>
      <c r="H145" s="24" t="str">
        <f ca="1" t="shared" si="35"/>
        <v>44089384Q2A2DF8P</v>
      </c>
    </row>
    <row r="146" s="7" customFormat="1" ht="38.25" spans="1:8">
      <c r="A146" s="19">
        <v>127</v>
      </c>
      <c r="B146" s="20" t="s">
        <v>336</v>
      </c>
      <c r="C146" s="21" t="s">
        <v>337</v>
      </c>
      <c r="D146" s="23">
        <f ca="1">ROUND(RANDBETWEEN(100000,10000000),-3)</f>
        <v>5051000</v>
      </c>
      <c r="E146" s="23"/>
      <c r="F146" s="23">
        <f ca="1" t="shared" si="29"/>
        <v>385757727</v>
      </c>
      <c r="G146" s="21" t="s">
        <v>338</v>
      </c>
      <c r="H146" s="24" t="str">
        <f ca="1" t="shared" si="35"/>
        <v>99983747V3C6NC7N</v>
      </c>
    </row>
    <row r="147" s="7" customFormat="1" ht="25.5" spans="1:8">
      <c r="A147" s="19">
        <v>128</v>
      </c>
      <c r="B147" s="20" t="s">
        <v>339</v>
      </c>
      <c r="C147" s="21" t="s">
        <v>340</v>
      </c>
      <c r="D147" s="23"/>
      <c r="E147" s="23">
        <f ca="1" t="shared" si="36"/>
        <v>519000</v>
      </c>
      <c r="F147" s="23">
        <f ca="1" t="shared" si="29"/>
        <v>386276727</v>
      </c>
      <c r="G147" s="21" t="s">
        <v>341</v>
      </c>
      <c r="H147" s="24" t="str">
        <f ca="1" t="shared" si="35"/>
        <v>99989300M6H6MQ3L</v>
      </c>
    </row>
    <row r="148" s="7" customFormat="1" ht="25.5" spans="1:8">
      <c r="A148" s="19">
        <v>129</v>
      </c>
      <c r="B148" s="20" t="s">
        <v>342</v>
      </c>
      <c r="C148" s="21" t="s">
        <v>73</v>
      </c>
      <c r="D148" s="23"/>
      <c r="E148" s="23">
        <f ca="1" t="shared" si="36"/>
        <v>499000</v>
      </c>
      <c r="F148" s="23">
        <f ca="1" t="shared" si="29"/>
        <v>386775727</v>
      </c>
      <c r="G148" s="21" t="s">
        <v>40</v>
      </c>
      <c r="H148" s="24" t="str">
        <f ca="1" t="shared" si="35"/>
        <v>99958173V7M4XK9X</v>
      </c>
    </row>
    <row r="149" s="7" customFormat="1" ht="25.5" spans="1:8">
      <c r="A149" s="19">
        <v>130</v>
      </c>
      <c r="B149" s="20" t="s">
        <v>343</v>
      </c>
      <c r="C149" s="21" t="s">
        <v>21</v>
      </c>
      <c r="D149" s="23">
        <f ca="1">ROUND(RANDBETWEEN(100000,10000000),-3)</f>
        <v>7934000</v>
      </c>
      <c r="E149" s="23"/>
      <c r="F149" s="23">
        <f ca="1" t="shared" si="29"/>
        <v>378841727</v>
      </c>
      <c r="G149" s="21" t="s">
        <v>344</v>
      </c>
      <c r="H149" s="24" t="str">
        <f ca="1" t="shared" si="35"/>
        <v>99983615B7O3VB4K</v>
      </c>
    </row>
    <row r="150" s="7" customFormat="1" ht="25.5" spans="1:8">
      <c r="A150" s="19">
        <v>131</v>
      </c>
      <c r="B150" s="20" t="s">
        <v>345</v>
      </c>
      <c r="C150" s="21" t="s">
        <v>346</v>
      </c>
      <c r="D150" s="23">
        <f ca="1">ROUND(RANDBETWEEN(100000,10000000),-3)</f>
        <v>3123000</v>
      </c>
      <c r="E150" s="23"/>
      <c r="F150" s="23">
        <f ca="1" t="shared" ref="F150:F167" si="37">F149-D150+E150</f>
        <v>375718727</v>
      </c>
      <c r="G150" s="21" t="s">
        <v>347</v>
      </c>
      <c r="H150" s="24" t="str">
        <f ca="1" t="shared" si="35"/>
        <v>44018804Q3F7LS1K</v>
      </c>
    </row>
    <row r="151" s="7" customFormat="1" ht="25.5" spans="1:8">
      <c r="A151" s="19">
        <v>132</v>
      </c>
      <c r="B151" s="20" t="s">
        <v>348</v>
      </c>
      <c r="C151" s="21" t="s">
        <v>21</v>
      </c>
      <c r="D151" s="23">
        <f ca="1">ROUND(RANDBETWEEN(100000,10000000),-3)</f>
        <v>9600000</v>
      </c>
      <c r="E151" s="23"/>
      <c r="F151" s="23">
        <f ca="1" t="shared" si="37"/>
        <v>366118727</v>
      </c>
      <c r="G151" s="21" t="s">
        <v>349</v>
      </c>
      <c r="H151" s="24" t="str">
        <f ca="1" t="shared" ref="H151:H160" si="3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44082735C2O1PV7D</v>
      </c>
    </row>
    <row r="152" s="7" customFormat="1" ht="51" spans="1:8">
      <c r="A152" s="19">
        <v>133</v>
      </c>
      <c r="B152" s="20" t="s">
        <v>350</v>
      </c>
      <c r="C152" s="21" t="s">
        <v>351</v>
      </c>
      <c r="D152" s="23"/>
      <c r="E152" s="23">
        <f ca="1">ROUND(RANDBETWEEN(100000,1000000),-3)</f>
        <v>902000</v>
      </c>
      <c r="F152" s="23">
        <f ca="1" t="shared" si="37"/>
        <v>367020727</v>
      </c>
      <c r="G152" s="21" t="s">
        <v>352</v>
      </c>
      <c r="H152" s="24" t="str">
        <f ca="1" t="shared" si="38"/>
        <v>99985342B2Q5YG4C</v>
      </c>
    </row>
    <row r="153" s="7" customFormat="1" ht="25.5" spans="1:8">
      <c r="A153" s="19">
        <v>134</v>
      </c>
      <c r="B153" s="20" t="s">
        <v>353</v>
      </c>
      <c r="C153" s="21" t="s">
        <v>354</v>
      </c>
      <c r="D153" s="23"/>
      <c r="E153" s="23">
        <v>8000</v>
      </c>
      <c r="F153" s="23">
        <f ca="1" t="shared" si="37"/>
        <v>367028727</v>
      </c>
      <c r="G153" s="21"/>
      <c r="H153" s="24"/>
    </row>
    <row r="154" s="7" customFormat="1" ht="38.25" spans="1:8">
      <c r="A154" s="19">
        <v>135</v>
      </c>
      <c r="B154" s="20" t="s">
        <v>355</v>
      </c>
      <c r="C154" s="21" t="s">
        <v>356</v>
      </c>
      <c r="D154" s="23">
        <f ca="1">ROUND(RANDBETWEEN(100000,10000000),-3)</f>
        <v>9159000</v>
      </c>
      <c r="E154" s="23"/>
      <c r="F154" s="23">
        <f ca="1" t="shared" si="37"/>
        <v>357869727</v>
      </c>
      <c r="G154" s="21" t="s">
        <v>357</v>
      </c>
      <c r="H154" s="24" t="str">
        <f ca="1" t="shared" si="38"/>
        <v>44080692A8V4GQ3R</v>
      </c>
    </row>
    <row r="155" s="7" customFormat="1" ht="25.5" spans="1:8">
      <c r="A155" s="19">
        <v>136</v>
      </c>
      <c r="B155" s="20" t="s">
        <v>358</v>
      </c>
      <c r="C155" s="21" t="s">
        <v>359</v>
      </c>
      <c r="D155" s="23"/>
      <c r="E155" s="23">
        <f ca="1">ROUND(RANDBETWEEN(100000,1000000),-3)</f>
        <v>217000</v>
      </c>
      <c r="F155" s="23">
        <f ca="1" t="shared" si="37"/>
        <v>358086727</v>
      </c>
      <c r="G155" s="21" t="s">
        <v>360</v>
      </c>
      <c r="H155" s="24" t="str">
        <f ca="1" t="shared" si="38"/>
        <v>44018891K2C2NY9C</v>
      </c>
    </row>
    <row r="156" s="7" customFormat="1" ht="25.5" spans="1:8">
      <c r="A156" s="19">
        <v>137</v>
      </c>
      <c r="B156" s="20" t="s">
        <v>361</v>
      </c>
      <c r="C156" s="21" t="s">
        <v>21</v>
      </c>
      <c r="D156" s="23">
        <f ca="1">ROUND(RANDBETWEEN(100000,10000000),-3)</f>
        <v>4914000</v>
      </c>
      <c r="E156" s="23"/>
      <c r="F156" s="23">
        <f ca="1" t="shared" si="37"/>
        <v>353172727</v>
      </c>
      <c r="G156" s="21" t="s">
        <v>362</v>
      </c>
      <c r="H156" s="24" t="str">
        <f ca="1" t="shared" si="38"/>
        <v>44053656E6O7AN2B</v>
      </c>
    </row>
    <row r="157" s="7" customFormat="1" ht="25.5" spans="1:8">
      <c r="A157" s="19">
        <v>138</v>
      </c>
      <c r="B157" s="20" t="s">
        <v>363</v>
      </c>
      <c r="C157" s="21" t="s">
        <v>61</v>
      </c>
      <c r="D157" s="23">
        <f ca="1">ROUND(RANDBETWEEN(100000,10000000),-3)</f>
        <v>3671000</v>
      </c>
      <c r="E157" s="23"/>
      <c r="F157" s="23">
        <f ca="1" t="shared" si="37"/>
        <v>349501727</v>
      </c>
      <c r="G157" s="21" t="s">
        <v>364</v>
      </c>
      <c r="H157" s="24" t="str">
        <f ca="1" t="shared" si="38"/>
        <v>44036409V7I3DY3T</v>
      </c>
    </row>
    <row r="158" s="7" customFormat="1" ht="51" spans="1:8">
      <c r="A158" s="19">
        <v>139</v>
      </c>
      <c r="B158" s="20" t="s">
        <v>365</v>
      </c>
      <c r="C158" s="21" t="s">
        <v>366</v>
      </c>
      <c r="D158" s="23"/>
      <c r="E158" s="23">
        <f ca="1" t="shared" ref="E158:E163" si="39">ROUND(RANDBETWEEN(100000,1000000),-3)</f>
        <v>254000</v>
      </c>
      <c r="F158" s="23">
        <f ca="1" t="shared" si="37"/>
        <v>349755727</v>
      </c>
      <c r="G158" s="21" t="s">
        <v>367</v>
      </c>
      <c r="H158" s="24" t="str">
        <f ca="1" t="shared" si="38"/>
        <v>44057941G7J8NA4T</v>
      </c>
    </row>
    <row r="159" s="7" customFormat="1" ht="38.25" spans="1:8">
      <c r="A159" s="19">
        <v>140</v>
      </c>
      <c r="B159" s="20" t="s">
        <v>368</v>
      </c>
      <c r="C159" s="21" t="s">
        <v>369</v>
      </c>
      <c r="D159" s="23">
        <f ca="1">ROUND(RANDBETWEEN(100000,10000000),-3)</f>
        <v>4479000</v>
      </c>
      <c r="E159" s="23"/>
      <c r="F159" s="23">
        <f ca="1" t="shared" si="37"/>
        <v>345276727</v>
      </c>
      <c r="G159" s="21" t="s">
        <v>370</v>
      </c>
      <c r="H159" s="24" t="str">
        <f ca="1" t="shared" si="38"/>
        <v>99938019Y3L4YQ7D</v>
      </c>
    </row>
    <row r="160" s="7" customFormat="1" ht="38.25" spans="1:8">
      <c r="A160" s="19">
        <v>141</v>
      </c>
      <c r="B160" s="20" t="s">
        <v>371</v>
      </c>
      <c r="C160" s="21" t="s">
        <v>372</v>
      </c>
      <c r="D160" s="23">
        <f ca="1">ROUND(RANDBETWEEN(100000,10000000),-3)</f>
        <v>4025000</v>
      </c>
      <c r="E160" s="23"/>
      <c r="F160" s="23">
        <f ca="1" t="shared" si="37"/>
        <v>341251727</v>
      </c>
      <c r="G160" s="21" t="s">
        <v>373</v>
      </c>
      <c r="H160" s="24" t="str">
        <f ca="1" t="shared" si="38"/>
        <v>44013314Z1V1HY7G</v>
      </c>
    </row>
    <row r="161" s="7" customFormat="1" ht="51" spans="1:8">
      <c r="A161" s="19">
        <v>142</v>
      </c>
      <c r="B161" s="20" t="s">
        <v>374</v>
      </c>
      <c r="C161" s="21" t="s">
        <v>375</v>
      </c>
      <c r="D161" s="23">
        <f ca="1">ROUND(RANDBETWEEN(100000,10000000),-3)</f>
        <v>9600000</v>
      </c>
      <c r="E161" s="23"/>
      <c r="F161" s="23">
        <f ca="1" t="shared" si="37"/>
        <v>331651727</v>
      </c>
      <c r="G161" s="21" t="s">
        <v>376</v>
      </c>
      <c r="H161" s="24" t="str">
        <f ca="1" t="shared" ref="H161:H170" si="4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99929512Q7E6XQ3J</v>
      </c>
    </row>
    <row r="162" s="7" customFormat="1" ht="51" spans="1:8">
      <c r="A162" s="19">
        <v>143</v>
      </c>
      <c r="B162" s="20" t="s">
        <v>377</v>
      </c>
      <c r="C162" s="21" t="s">
        <v>378</v>
      </c>
      <c r="D162" s="23"/>
      <c r="E162" s="23">
        <f ca="1" t="shared" si="39"/>
        <v>289000</v>
      </c>
      <c r="F162" s="23">
        <f ca="1" t="shared" si="37"/>
        <v>331940727</v>
      </c>
      <c r="G162" s="21" t="s">
        <v>379</v>
      </c>
      <c r="H162" s="24" t="str">
        <f ca="1" t="shared" si="40"/>
        <v>99994526F5G3ZR4R</v>
      </c>
    </row>
    <row r="163" s="7" customFormat="1" ht="38.25" spans="1:8">
      <c r="A163" s="19">
        <v>144</v>
      </c>
      <c r="B163" s="20" t="s">
        <v>380</v>
      </c>
      <c r="C163" s="21" t="s">
        <v>381</v>
      </c>
      <c r="D163" s="23"/>
      <c r="E163" s="23">
        <f ca="1" t="shared" si="39"/>
        <v>607000</v>
      </c>
      <c r="F163" s="23">
        <f ca="1" t="shared" si="37"/>
        <v>332547727</v>
      </c>
      <c r="G163" s="21" t="s">
        <v>382</v>
      </c>
      <c r="H163" s="24" t="str">
        <f ca="1" t="shared" si="40"/>
        <v>44079107G7M4XO6Z</v>
      </c>
    </row>
    <row r="164" s="7" customFormat="1" ht="25.5" spans="1:8">
      <c r="A164" s="19">
        <v>145</v>
      </c>
      <c r="B164" s="20" t="s">
        <v>383</v>
      </c>
      <c r="C164" s="21" t="s">
        <v>61</v>
      </c>
      <c r="D164" s="23">
        <f ca="1">ROUND(RANDBETWEEN(100000,10000000),-3)</f>
        <v>510000</v>
      </c>
      <c r="E164" s="23"/>
      <c r="F164" s="23">
        <f ca="1" t="shared" si="37"/>
        <v>332037727</v>
      </c>
      <c r="G164" s="21" t="s">
        <v>384</v>
      </c>
      <c r="H164" s="24" t="str">
        <f ca="1" t="shared" si="40"/>
        <v>99925788F1W4NF9Z</v>
      </c>
    </row>
    <row r="165" s="7" customFormat="1" ht="38.25" spans="1:8">
      <c r="A165" s="19">
        <v>146</v>
      </c>
      <c r="B165" s="20" t="s">
        <v>385</v>
      </c>
      <c r="C165" s="21" t="s">
        <v>386</v>
      </c>
      <c r="D165" s="23"/>
      <c r="E165" s="23">
        <f ca="1" t="shared" ref="E165:E169" si="41">ROUND(RANDBETWEEN(100000,1000000),-3)</f>
        <v>386000</v>
      </c>
      <c r="F165" s="23">
        <f ca="1" t="shared" si="37"/>
        <v>332423727</v>
      </c>
      <c r="G165" s="21" t="s">
        <v>387</v>
      </c>
      <c r="H165" s="24" t="str">
        <f ca="1" t="shared" si="40"/>
        <v>44063879A3Y3NQ5K</v>
      </c>
    </row>
    <row r="166" s="7" customFormat="1" ht="25.5" spans="1:8">
      <c r="A166" s="19">
        <v>147</v>
      </c>
      <c r="B166" s="20" t="s">
        <v>388</v>
      </c>
      <c r="C166" s="21" t="s">
        <v>73</v>
      </c>
      <c r="D166" s="23"/>
      <c r="E166" s="23">
        <f ca="1" t="shared" si="41"/>
        <v>705000</v>
      </c>
      <c r="F166" s="23">
        <f ca="1" t="shared" si="37"/>
        <v>333128727</v>
      </c>
      <c r="G166" s="21" t="s">
        <v>40</v>
      </c>
      <c r="H166" s="24" t="str">
        <f ca="1" t="shared" si="40"/>
        <v>99959726T8S4PF3P</v>
      </c>
    </row>
    <row r="167" s="7" customFormat="1" ht="38.25" spans="1:8">
      <c r="A167" s="19">
        <v>148</v>
      </c>
      <c r="B167" s="20" t="s">
        <v>389</v>
      </c>
      <c r="C167" s="21" t="s">
        <v>390</v>
      </c>
      <c r="D167" s="23">
        <f ca="1">ROUND(RANDBETWEEN(100000,10000000),-3)</f>
        <v>6411000</v>
      </c>
      <c r="E167" s="23"/>
      <c r="F167" s="23">
        <f ca="1" t="shared" si="37"/>
        <v>326717727</v>
      </c>
      <c r="G167" s="21" t="s">
        <v>391</v>
      </c>
      <c r="H167" s="24" t="str">
        <f ca="1" t="shared" si="40"/>
        <v>44041095Q7U4VY1D</v>
      </c>
    </row>
    <row r="168" s="7" customFormat="1" ht="38.25" spans="1:8">
      <c r="A168" s="19">
        <v>149</v>
      </c>
      <c r="B168" s="20" t="s">
        <v>392</v>
      </c>
      <c r="C168" s="21" t="s">
        <v>393</v>
      </c>
      <c r="D168" s="23"/>
      <c r="E168" s="23">
        <f ca="1" t="shared" si="41"/>
        <v>947000</v>
      </c>
      <c r="F168" s="23">
        <f ca="1" t="shared" ref="F168:F231" si="42">F167-D168+E168</f>
        <v>327664727</v>
      </c>
      <c r="G168" s="21" t="s">
        <v>394</v>
      </c>
      <c r="H168" s="24" t="str">
        <f ca="1" t="shared" si="40"/>
        <v>44031043X3V2CH8K</v>
      </c>
    </row>
    <row r="169" s="7" customFormat="1" ht="25.5" spans="1:8">
      <c r="A169" s="19">
        <v>150</v>
      </c>
      <c r="B169" s="20" t="s">
        <v>395</v>
      </c>
      <c r="C169" s="21" t="s">
        <v>396</v>
      </c>
      <c r="D169" s="23"/>
      <c r="E169" s="23">
        <f ca="1" t="shared" si="41"/>
        <v>456000</v>
      </c>
      <c r="F169" s="23">
        <f ca="1" t="shared" si="42"/>
        <v>328120727</v>
      </c>
      <c r="G169" s="21" t="s">
        <v>397</v>
      </c>
      <c r="H169" s="24" t="str">
        <f ca="1" t="shared" si="40"/>
        <v>44016393X7L3PG4S</v>
      </c>
    </row>
    <row r="170" s="7" customFormat="1" ht="38.25" spans="1:8">
      <c r="A170" s="19">
        <v>151</v>
      </c>
      <c r="B170" s="20" t="s">
        <v>398</v>
      </c>
      <c r="C170" s="21" t="s">
        <v>21</v>
      </c>
      <c r="D170" s="23">
        <f ca="1">ROUND(RANDBETWEEN(100000,10000000),-3)</f>
        <v>6871000</v>
      </c>
      <c r="E170" s="23"/>
      <c r="F170" s="23">
        <f ca="1" t="shared" si="42"/>
        <v>321249727</v>
      </c>
      <c r="G170" s="21" t="s">
        <v>399</v>
      </c>
      <c r="H170" s="24" t="str">
        <f ca="1" t="shared" si="40"/>
        <v>44063231M9V8YE9H</v>
      </c>
    </row>
    <row r="171" s="7" customFormat="1" ht="25.5" spans="1:8">
      <c r="A171" s="19">
        <v>152</v>
      </c>
      <c r="B171" s="20" t="s">
        <v>400</v>
      </c>
      <c r="C171" s="21" t="s">
        <v>21</v>
      </c>
      <c r="D171" s="23">
        <f ca="1">ROUND(RANDBETWEEN(100000,10000000),-3)</f>
        <v>4738000</v>
      </c>
      <c r="E171" s="23"/>
      <c r="F171" s="23">
        <f ca="1" t="shared" si="42"/>
        <v>316511727</v>
      </c>
      <c r="G171" s="21" t="s">
        <v>401</v>
      </c>
      <c r="H171" s="24" t="str">
        <f ca="1" t="shared" ref="H171:H180" si="4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99993193S5V4IK3E</v>
      </c>
    </row>
    <row r="172" s="7" customFormat="1" ht="51" spans="1:8">
      <c r="A172" s="19">
        <v>153</v>
      </c>
      <c r="B172" s="20" t="s">
        <v>402</v>
      </c>
      <c r="C172" s="21" t="s">
        <v>403</v>
      </c>
      <c r="D172" s="23">
        <f ca="1">ROUND(RANDBETWEEN(100000,10000000),-3)</f>
        <v>931000</v>
      </c>
      <c r="E172" s="23"/>
      <c r="F172" s="23">
        <f ca="1" t="shared" si="42"/>
        <v>315580727</v>
      </c>
      <c r="G172" s="21" t="s">
        <v>404</v>
      </c>
      <c r="H172" s="24" t="str">
        <f ca="1" t="shared" si="43"/>
        <v>44018165D8P1JC8F</v>
      </c>
    </row>
    <row r="173" s="7" customFormat="1" ht="51" spans="1:8">
      <c r="A173" s="19">
        <v>154</v>
      </c>
      <c r="B173" s="20" t="s">
        <v>405</v>
      </c>
      <c r="C173" s="21" t="s">
        <v>406</v>
      </c>
      <c r="D173" s="23"/>
      <c r="E173" s="23">
        <f ca="1" t="shared" ref="E173:E176" si="44">ROUND(RANDBETWEEN(100000,1000000),-3)</f>
        <v>838000</v>
      </c>
      <c r="F173" s="23">
        <f ca="1" t="shared" si="42"/>
        <v>316418727</v>
      </c>
      <c r="G173" s="21" t="s">
        <v>407</v>
      </c>
      <c r="H173" s="24" t="str">
        <f ca="1" t="shared" si="43"/>
        <v>99943675X6V8KK9R</v>
      </c>
    </row>
    <row r="174" s="7" customFormat="1" ht="25.5" spans="1:8">
      <c r="A174" s="19">
        <v>155</v>
      </c>
      <c r="B174" s="20" t="s">
        <v>408</v>
      </c>
      <c r="C174" s="21" t="s">
        <v>409</v>
      </c>
      <c r="D174" s="23"/>
      <c r="E174" s="23">
        <f ca="1" t="shared" si="44"/>
        <v>823000</v>
      </c>
      <c r="F174" s="23">
        <f ca="1" t="shared" si="42"/>
        <v>317241727</v>
      </c>
      <c r="G174" s="21" t="s">
        <v>410</v>
      </c>
      <c r="H174" s="24" t="str">
        <f ca="1" t="shared" si="43"/>
        <v>99998935O1W3IU7M</v>
      </c>
    </row>
    <row r="175" s="7" customFormat="1" ht="51" spans="1:8">
      <c r="A175" s="19">
        <v>156</v>
      </c>
      <c r="B175" s="20" t="s">
        <v>411</v>
      </c>
      <c r="C175" s="21" t="s">
        <v>412</v>
      </c>
      <c r="D175" s="23">
        <f ca="1">ROUND(RANDBETWEEN(100000,10000000),-3)</f>
        <v>5561000</v>
      </c>
      <c r="E175" s="23"/>
      <c r="F175" s="23">
        <f ca="1" t="shared" si="42"/>
        <v>311680727</v>
      </c>
      <c r="G175" s="21" t="s">
        <v>413</v>
      </c>
      <c r="H175" s="24" t="str">
        <f ca="1" t="shared" si="43"/>
        <v>99995240G1P4TN2Y</v>
      </c>
    </row>
    <row r="176" s="7" customFormat="1" ht="25.5" spans="1:8">
      <c r="A176" s="19">
        <v>157</v>
      </c>
      <c r="B176" s="20" t="s">
        <v>414</v>
      </c>
      <c r="C176" s="21" t="s">
        <v>73</v>
      </c>
      <c r="D176" s="23"/>
      <c r="E176" s="23">
        <f ca="1" t="shared" si="44"/>
        <v>147000</v>
      </c>
      <c r="F176" s="23">
        <f ca="1" t="shared" si="42"/>
        <v>311827727</v>
      </c>
      <c r="G176" s="21" t="s">
        <v>40</v>
      </c>
      <c r="H176" s="24" t="str">
        <f ca="1" t="shared" si="43"/>
        <v>99986113X3M5DN5M</v>
      </c>
    </row>
    <row r="177" s="7" customFormat="1" ht="38.25" spans="1:8">
      <c r="A177" s="19">
        <v>158</v>
      </c>
      <c r="B177" s="20" t="s">
        <v>415</v>
      </c>
      <c r="C177" s="21" t="s">
        <v>61</v>
      </c>
      <c r="D177" s="23">
        <f ca="1">ROUND(RANDBETWEEN(100000,10000000),-3)</f>
        <v>858000</v>
      </c>
      <c r="E177" s="23"/>
      <c r="F177" s="23">
        <f ca="1" t="shared" si="42"/>
        <v>310969727</v>
      </c>
      <c r="G177" s="21" t="s">
        <v>416</v>
      </c>
      <c r="H177" s="24" t="str">
        <f ca="1" t="shared" si="43"/>
        <v>44037405S9C4VW3T</v>
      </c>
    </row>
    <row r="178" s="7" customFormat="1" ht="25.5" spans="1:8">
      <c r="A178" s="19">
        <v>159</v>
      </c>
      <c r="B178" s="20" t="s">
        <v>417</v>
      </c>
      <c r="C178" s="21" t="s">
        <v>21</v>
      </c>
      <c r="D178" s="23">
        <f ca="1">ROUND(RANDBETWEEN(100000,10000000),-3)</f>
        <v>6239000</v>
      </c>
      <c r="E178" s="23"/>
      <c r="F178" s="23">
        <f ca="1" t="shared" si="42"/>
        <v>304730727</v>
      </c>
      <c r="G178" s="21" t="s">
        <v>418</v>
      </c>
      <c r="H178" s="24" t="str">
        <f ca="1" t="shared" si="43"/>
        <v>44077307T8U2NE5P</v>
      </c>
    </row>
    <row r="179" s="7" customFormat="1" ht="25.5" spans="1:8">
      <c r="A179" s="19">
        <v>160</v>
      </c>
      <c r="B179" s="20" t="s">
        <v>419</v>
      </c>
      <c r="C179" s="21" t="s">
        <v>420</v>
      </c>
      <c r="D179" s="23"/>
      <c r="E179" s="23">
        <f ca="1" t="shared" ref="E179:E185" si="45">ROUND(RANDBETWEEN(100000,1000000),-3)</f>
        <v>876000</v>
      </c>
      <c r="F179" s="23">
        <f ca="1" t="shared" si="42"/>
        <v>305606727</v>
      </c>
      <c r="G179" s="21" t="s">
        <v>40</v>
      </c>
      <c r="H179" s="24" t="str">
        <f ca="1" t="shared" si="43"/>
        <v>44099791M6C3NB4V</v>
      </c>
    </row>
    <row r="180" s="7" customFormat="1" ht="25.5" spans="1:8">
      <c r="A180" s="19">
        <v>161</v>
      </c>
      <c r="B180" s="20" t="s">
        <v>421</v>
      </c>
      <c r="C180" s="21" t="s">
        <v>422</v>
      </c>
      <c r="D180" s="23">
        <f ca="1">ROUND(RANDBETWEEN(100000,10000000),-3)</f>
        <v>5903000</v>
      </c>
      <c r="E180" s="23"/>
      <c r="F180" s="23">
        <f ca="1" t="shared" si="42"/>
        <v>299703727</v>
      </c>
      <c r="G180" s="21" t="s">
        <v>423</v>
      </c>
      <c r="H180" s="24" t="str">
        <f ca="1" t="shared" si="43"/>
        <v>99972710J9O1OA1P</v>
      </c>
    </row>
    <row r="181" s="7" customFormat="1" ht="25.5" spans="1:8">
      <c r="A181" s="19">
        <v>162</v>
      </c>
      <c r="B181" s="20" t="s">
        <v>424</v>
      </c>
      <c r="C181" s="21" t="s">
        <v>425</v>
      </c>
      <c r="D181" s="23"/>
      <c r="E181" s="23">
        <f ca="1" t="shared" si="45"/>
        <v>988000</v>
      </c>
      <c r="F181" s="23">
        <f ca="1" t="shared" si="42"/>
        <v>300691727</v>
      </c>
      <c r="G181" s="21" t="s">
        <v>426</v>
      </c>
      <c r="H181" s="24" t="str">
        <f ca="1" t="shared" ref="H181:H190" si="4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44067407J8R6BY8V</v>
      </c>
    </row>
    <row r="182" s="7" customFormat="1" ht="38.25" spans="1:8">
      <c r="A182" s="19">
        <v>163</v>
      </c>
      <c r="B182" s="20" t="s">
        <v>427</v>
      </c>
      <c r="C182" s="21" t="s">
        <v>428</v>
      </c>
      <c r="D182" s="23"/>
      <c r="E182" s="23">
        <f ca="1" t="shared" si="45"/>
        <v>384000</v>
      </c>
      <c r="F182" s="23">
        <f ca="1" t="shared" si="42"/>
        <v>301075727</v>
      </c>
      <c r="G182" s="21" t="s">
        <v>429</v>
      </c>
      <c r="H182" s="24" t="str">
        <f ca="1" t="shared" si="46"/>
        <v>99914223B8A6LU1G</v>
      </c>
    </row>
    <row r="183" s="7" customFormat="1" ht="51" spans="1:8">
      <c r="A183" s="19">
        <v>164</v>
      </c>
      <c r="B183" s="20" t="s">
        <v>430</v>
      </c>
      <c r="C183" s="21" t="s">
        <v>431</v>
      </c>
      <c r="D183" s="23"/>
      <c r="E183" s="23">
        <f ca="1" t="shared" si="45"/>
        <v>603000</v>
      </c>
      <c r="F183" s="23">
        <f ca="1" t="shared" si="42"/>
        <v>301678727</v>
      </c>
      <c r="G183" s="21" t="s">
        <v>432</v>
      </c>
      <c r="H183" s="24" t="str">
        <f ca="1" t="shared" si="46"/>
        <v>44030881E8I2YW5W</v>
      </c>
    </row>
    <row r="184" s="7" customFormat="1" ht="38.25" spans="1:8">
      <c r="A184" s="19">
        <v>165</v>
      </c>
      <c r="B184" s="20" t="s">
        <v>433</v>
      </c>
      <c r="C184" s="21" t="s">
        <v>434</v>
      </c>
      <c r="D184" s="23"/>
      <c r="E184" s="23">
        <f ca="1" t="shared" si="45"/>
        <v>143000</v>
      </c>
      <c r="F184" s="23">
        <f ca="1" t="shared" si="42"/>
        <v>301821727</v>
      </c>
      <c r="G184" s="21" t="s">
        <v>435</v>
      </c>
      <c r="H184" s="24" t="str">
        <f ca="1" t="shared" si="46"/>
        <v>99984556F3I1UB1I</v>
      </c>
    </row>
    <row r="185" s="7" customFormat="1" ht="25.5" spans="1:8">
      <c r="A185" s="19">
        <v>166</v>
      </c>
      <c r="B185" s="20" t="s">
        <v>436</v>
      </c>
      <c r="C185" s="21" t="s">
        <v>73</v>
      </c>
      <c r="D185" s="23"/>
      <c r="E185" s="23">
        <f ca="1" t="shared" si="45"/>
        <v>865000</v>
      </c>
      <c r="F185" s="23">
        <f ca="1" t="shared" si="42"/>
        <v>302686727</v>
      </c>
      <c r="G185" s="21" t="s">
        <v>40</v>
      </c>
      <c r="H185" s="24" t="str">
        <f ca="1" t="shared" si="46"/>
        <v>44038128E7Z1YD3O</v>
      </c>
    </row>
    <row r="186" s="7" customFormat="1" ht="51" spans="1:8">
      <c r="A186" s="19">
        <v>167</v>
      </c>
      <c r="B186" s="20" t="s">
        <v>437</v>
      </c>
      <c r="C186" s="21" t="s">
        <v>438</v>
      </c>
      <c r="D186" s="23">
        <f ca="1">ROUND(RANDBETWEEN(100000,10000000),-3)</f>
        <v>5165000</v>
      </c>
      <c r="E186" s="23"/>
      <c r="F186" s="23">
        <f ca="1" t="shared" si="42"/>
        <v>297521727</v>
      </c>
      <c r="G186" s="21" t="s">
        <v>439</v>
      </c>
      <c r="H186" s="24" t="str">
        <f ca="1" t="shared" si="46"/>
        <v>44077480A6F6ET8I</v>
      </c>
    </row>
    <row r="187" s="7" customFormat="1" ht="51" spans="1:8">
      <c r="A187" s="19">
        <v>168</v>
      </c>
      <c r="B187" s="20" t="s">
        <v>440</v>
      </c>
      <c r="C187" s="21" t="s">
        <v>441</v>
      </c>
      <c r="D187" s="23">
        <f ca="1">ROUND(RANDBETWEEN(100000,10000000),-3)</f>
        <v>6017000</v>
      </c>
      <c r="E187" s="23"/>
      <c r="F187" s="23">
        <f ca="1" t="shared" si="42"/>
        <v>291504727</v>
      </c>
      <c r="G187" s="21" t="s">
        <v>442</v>
      </c>
      <c r="H187" s="24" t="str">
        <f ca="1" t="shared" si="46"/>
        <v>44036251H2D3EB2B</v>
      </c>
    </row>
    <row r="188" s="7" customFormat="1" ht="25.5" spans="1:8">
      <c r="A188" s="19">
        <v>169</v>
      </c>
      <c r="B188" s="20" t="s">
        <v>443</v>
      </c>
      <c r="C188" s="21" t="s">
        <v>21</v>
      </c>
      <c r="D188" s="23">
        <f ca="1">ROUND(RANDBETWEEN(100000,10000000),-3)</f>
        <v>1319000</v>
      </c>
      <c r="E188" s="23"/>
      <c r="F188" s="23">
        <f ca="1" t="shared" si="42"/>
        <v>290185727</v>
      </c>
      <c r="G188" s="21" t="s">
        <v>444</v>
      </c>
      <c r="H188" s="24" t="str">
        <f ca="1" t="shared" si="46"/>
        <v>99994322H6N8JU2W</v>
      </c>
    </row>
    <row r="189" s="7" customFormat="1" ht="25.5" spans="1:8">
      <c r="A189" s="19">
        <v>170</v>
      </c>
      <c r="B189" s="20" t="s">
        <v>445</v>
      </c>
      <c r="C189" s="21" t="s">
        <v>73</v>
      </c>
      <c r="D189" s="23"/>
      <c r="E189" s="23">
        <f ca="1" t="shared" ref="E189:E194" si="47">ROUND(RANDBETWEEN(100000,1000000),-3)</f>
        <v>878000</v>
      </c>
      <c r="F189" s="23">
        <f ca="1" t="shared" si="42"/>
        <v>291063727</v>
      </c>
      <c r="G189" s="21" t="s">
        <v>40</v>
      </c>
      <c r="H189" s="24" t="str">
        <f ca="1" t="shared" si="46"/>
        <v>99950898G6W3FZ6V</v>
      </c>
    </row>
    <row r="190" s="7" customFormat="1" ht="25.5" spans="1:8">
      <c r="A190" s="19">
        <v>171</v>
      </c>
      <c r="B190" s="20" t="s">
        <v>446</v>
      </c>
      <c r="C190" s="21" t="s">
        <v>447</v>
      </c>
      <c r="D190" s="23">
        <f ca="1">ROUND(RANDBETWEEN(100000,1000000),-3)</f>
        <v>416000</v>
      </c>
      <c r="E190" s="23"/>
      <c r="F190" s="23">
        <f ca="1" t="shared" si="42"/>
        <v>290647727</v>
      </c>
      <c r="G190" s="21" t="s">
        <v>448</v>
      </c>
      <c r="H190" s="24" t="str">
        <f ca="1" t="shared" si="46"/>
        <v>99999943S3U6KX9D</v>
      </c>
    </row>
    <row r="191" s="7" customFormat="1" ht="25.5" spans="1:8">
      <c r="A191" s="19">
        <v>172</v>
      </c>
      <c r="B191" s="20" t="s">
        <v>449</v>
      </c>
      <c r="C191" s="21" t="s">
        <v>450</v>
      </c>
      <c r="D191" s="23"/>
      <c r="E191" s="23">
        <f ca="1" t="shared" si="47"/>
        <v>236000</v>
      </c>
      <c r="F191" s="23">
        <f ca="1" t="shared" si="42"/>
        <v>290883727</v>
      </c>
      <c r="G191" s="21" t="s">
        <v>451</v>
      </c>
      <c r="H191" s="24" t="str">
        <f ca="1" t="shared" ref="H191:H200" si="48">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44023679N4Z4EI2T</v>
      </c>
    </row>
    <row r="192" s="7" customFormat="1" ht="38.25" spans="1:8">
      <c r="A192" s="19">
        <v>173</v>
      </c>
      <c r="B192" s="20" t="s">
        <v>452</v>
      </c>
      <c r="C192" s="21" t="s">
        <v>453</v>
      </c>
      <c r="D192" s="23">
        <f ca="1">ROUND(RANDBETWEEN(100000,10000000),-3)</f>
        <v>6153000</v>
      </c>
      <c r="E192" s="23"/>
      <c r="F192" s="23">
        <f ca="1" t="shared" si="42"/>
        <v>284730727</v>
      </c>
      <c r="G192" s="21" t="s">
        <v>454</v>
      </c>
      <c r="H192" s="24" t="str">
        <f ca="1" t="shared" si="48"/>
        <v>44086146X2M9GR6O</v>
      </c>
    </row>
    <row r="193" s="7" customFormat="1" ht="38.25" spans="1:8">
      <c r="A193" s="19">
        <v>174</v>
      </c>
      <c r="B193" s="20" t="s">
        <v>455</v>
      </c>
      <c r="C193" s="21" t="s">
        <v>61</v>
      </c>
      <c r="D193" s="23">
        <f ca="1">ROUND(RANDBETWEEN(100000,10000000),-3)</f>
        <v>8793000</v>
      </c>
      <c r="E193" s="23"/>
      <c r="F193" s="23">
        <f ca="1" t="shared" si="42"/>
        <v>275937727</v>
      </c>
      <c r="G193" s="21" t="s">
        <v>456</v>
      </c>
      <c r="H193" s="24" t="str">
        <f ca="1" t="shared" si="48"/>
        <v>99986872Q1E6QW6P</v>
      </c>
    </row>
    <row r="194" s="7" customFormat="1" ht="25.5" spans="1:8">
      <c r="A194" s="19">
        <v>175</v>
      </c>
      <c r="B194" s="20" t="s">
        <v>457</v>
      </c>
      <c r="C194" s="21" t="s">
        <v>458</v>
      </c>
      <c r="D194" s="23"/>
      <c r="E194" s="23">
        <f ca="1" t="shared" si="47"/>
        <v>402000</v>
      </c>
      <c r="F194" s="23">
        <f ca="1" t="shared" si="42"/>
        <v>276339727</v>
      </c>
      <c r="G194" s="21" t="s">
        <v>40</v>
      </c>
      <c r="H194" s="24" t="str">
        <f ca="1" t="shared" si="48"/>
        <v>99945153C2O2RJ7T</v>
      </c>
    </row>
    <row r="195" s="7" customFormat="1" ht="25.5" spans="1:8">
      <c r="A195" s="19">
        <v>176</v>
      </c>
      <c r="B195" s="20" t="s">
        <v>459</v>
      </c>
      <c r="C195" s="21" t="s">
        <v>460</v>
      </c>
      <c r="D195" s="23"/>
      <c r="E195" s="23">
        <f ca="1" t="shared" ref="E195:E199" si="49">ROUND(RANDBETWEEN(100000,1000000),-3)</f>
        <v>501000</v>
      </c>
      <c r="F195" s="23">
        <f ca="1" t="shared" si="42"/>
        <v>276840727</v>
      </c>
      <c r="G195" s="21" t="s">
        <v>40</v>
      </c>
      <c r="H195" s="24" t="str">
        <f ca="1" t="shared" si="48"/>
        <v>44040588U3I5VP1E</v>
      </c>
    </row>
    <row r="196" s="7" customFormat="1" ht="25.5" spans="1:8">
      <c r="A196" s="19">
        <v>177</v>
      </c>
      <c r="B196" s="20" t="s">
        <v>461</v>
      </c>
      <c r="C196" s="21" t="s">
        <v>462</v>
      </c>
      <c r="D196" s="23"/>
      <c r="E196" s="23">
        <f ca="1" t="shared" si="49"/>
        <v>247000</v>
      </c>
      <c r="F196" s="23">
        <f ca="1" t="shared" si="42"/>
        <v>277087727</v>
      </c>
      <c r="G196" s="21" t="s">
        <v>463</v>
      </c>
      <c r="H196" s="24" t="str">
        <f ca="1" t="shared" si="48"/>
        <v>44011735D1F4JA7T</v>
      </c>
    </row>
    <row r="197" s="7" customFormat="1" ht="38.25" spans="1:8">
      <c r="A197" s="19">
        <v>178</v>
      </c>
      <c r="B197" s="20" t="s">
        <v>464</v>
      </c>
      <c r="C197" s="21" t="s">
        <v>465</v>
      </c>
      <c r="D197" s="23"/>
      <c r="E197" s="23">
        <f ca="1" t="shared" si="49"/>
        <v>704000</v>
      </c>
      <c r="F197" s="23">
        <f ca="1" t="shared" si="42"/>
        <v>277791727</v>
      </c>
      <c r="G197" s="21" t="s">
        <v>466</v>
      </c>
      <c r="H197" s="24" t="str">
        <f ca="1" t="shared" si="48"/>
        <v>99995625U3P1ZL3I</v>
      </c>
    </row>
    <row r="198" s="7" customFormat="1" ht="38.25" spans="1:8">
      <c r="A198" s="19">
        <v>179</v>
      </c>
      <c r="B198" s="20" t="s">
        <v>467</v>
      </c>
      <c r="C198" s="21" t="s">
        <v>468</v>
      </c>
      <c r="D198" s="23">
        <f ca="1">ROUND(RANDBETWEEN(100000,10000000),-3)</f>
        <v>9937000</v>
      </c>
      <c r="E198" s="23"/>
      <c r="F198" s="23">
        <f ca="1" t="shared" si="42"/>
        <v>267854727</v>
      </c>
      <c r="G198" s="21" t="s">
        <v>469</v>
      </c>
      <c r="H198" s="24" t="str">
        <f ca="1" t="shared" si="48"/>
        <v>99927986N1D7MH1T</v>
      </c>
    </row>
    <row r="199" s="7" customFormat="1" ht="38.25" spans="1:8">
      <c r="A199" s="19">
        <v>180</v>
      </c>
      <c r="B199" s="20" t="s">
        <v>470</v>
      </c>
      <c r="C199" s="21" t="s">
        <v>471</v>
      </c>
      <c r="D199" s="23"/>
      <c r="E199" s="23">
        <f ca="1" t="shared" si="49"/>
        <v>470000</v>
      </c>
      <c r="F199" s="23">
        <f ca="1" t="shared" si="42"/>
        <v>268324727</v>
      </c>
      <c r="G199" s="21" t="s">
        <v>472</v>
      </c>
      <c r="H199" s="24" t="str">
        <f ca="1" t="shared" si="48"/>
        <v>44056067H9K8GL7Q</v>
      </c>
    </row>
    <row r="200" s="7" customFormat="1" ht="25.5" spans="1:8">
      <c r="A200" s="19">
        <v>181</v>
      </c>
      <c r="B200" s="20" t="s">
        <v>473</v>
      </c>
      <c r="C200" s="21" t="s">
        <v>474</v>
      </c>
      <c r="D200" s="23"/>
      <c r="E200" s="23">
        <f ca="1">ROUND(RANDBETWEEN(100000,1000000),-3)</f>
        <v>683000</v>
      </c>
      <c r="F200" s="23">
        <f ca="1" t="shared" si="42"/>
        <v>269007727</v>
      </c>
      <c r="G200" s="21" t="s">
        <v>475</v>
      </c>
      <c r="H200" s="24" t="str">
        <f ca="1" t="shared" si="48"/>
        <v>99972927Y8C7WB3D</v>
      </c>
    </row>
    <row r="201" s="7" customFormat="1" ht="51" spans="1:8">
      <c r="A201" s="19">
        <v>182</v>
      </c>
      <c r="B201" s="20" t="s">
        <v>476</v>
      </c>
      <c r="C201" s="21" t="s">
        <v>477</v>
      </c>
      <c r="D201" s="23"/>
      <c r="E201" s="23">
        <v>33510580</v>
      </c>
      <c r="F201" s="23">
        <f ca="1" t="shared" si="42"/>
        <v>302518307</v>
      </c>
      <c r="G201" s="21" t="s">
        <v>478</v>
      </c>
      <c r="H201" s="24" t="str">
        <f ca="1" t="shared" ref="H201:H210" si="5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44066725I8X4JC6W</v>
      </c>
    </row>
    <row r="202" s="7" customFormat="1" ht="25.5" spans="1:8">
      <c r="A202" s="19">
        <v>183</v>
      </c>
      <c r="B202" s="20" t="s">
        <v>479</v>
      </c>
      <c r="C202" s="21" t="s">
        <v>73</v>
      </c>
      <c r="D202" s="23"/>
      <c r="E202" s="23">
        <f ca="1" t="shared" ref="E202:E207" si="51">ROUND(RANDBETWEEN(100000,1000000),-3)</f>
        <v>847000</v>
      </c>
      <c r="F202" s="23">
        <f ca="1" t="shared" si="42"/>
        <v>303365307</v>
      </c>
      <c r="G202" s="21" t="s">
        <v>40</v>
      </c>
      <c r="H202" s="24" t="str">
        <f ca="1" t="shared" si="50"/>
        <v>44057621L3K7LV5S</v>
      </c>
    </row>
    <row r="203" s="7" customFormat="1" ht="25.5" spans="1:8">
      <c r="A203" s="19">
        <v>184</v>
      </c>
      <c r="B203" s="20" t="s">
        <v>480</v>
      </c>
      <c r="C203" s="21" t="s">
        <v>481</v>
      </c>
      <c r="D203" s="23"/>
      <c r="E203" s="23">
        <f ca="1" t="shared" si="51"/>
        <v>207000</v>
      </c>
      <c r="F203" s="23">
        <f ca="1" t="shared" si="42"/>
        <v>303572307</v>
      </c>
      <c r="G203" s="21" t="s">
        <v>40</v>
      </c>
      <c r="H203" s="24" t="str">
        <f ca="1" t="shared" si="50"/>
        <v>44095243S4L5WY1M</v>
      </c>
    </row>
    <row r="204" s="7" customFormat="1" ht="38.25" spans="1:8">
      <c r="A204" s="19">
        <v>185</v>
      </c>
      <c r="B204" s="20" t="s">
        <v>482</v>
      </c>
      <c r="C204" s="21" t="s">
        <v>483</v>
      </c>
      <c r="D204" s="23"/>
      <c r="E204" s="23">
        <f ca="1" t="shared" si="51"/>
        <v>243000</v>
      </c>
      <c r="F204" s="23">
        <f ca="1" t="shared" si="42"/>
        <v>303815307</v>
      </c>
      <c r="G204" s="21" t="s">
        <v>484</v>
      </c>
      <c r="H204" s="24" t="str">
        <f ca="1" t="shared" si="50"/>
        <v>44057460G3H7XQ1W</v>
      </c>
    </row>
    <row r="205" s="7" customFormat="1" ht="38.25" spans="1:8">
      <c r="A205" s="19">
        <v>186</v>
      </c>
      <c r="B205" s="20" t="s">
        <v>485</v>
      </c>
      <c r="C205" s="21" t="s">
        <v>486</v>
      </c>
      <c r="D205" s="23">
        <f ca="1">ROUND(RANDBETWEEN(100000,10000000),-3)</f>
        <v>6412000</v>
      </c>
      <c r="E205" s="23"/>
      <c r="F205" s="23">
        <f ca="1" t="shared" si="42"/>
        <v>297403307</v>
      </c>
      <c r="G205" s="21" t="s">
        <v>487</v>
      </c>
      <c r="H205" s="24" t="str">
        <f ca="1" t="shared" si="50"/>
        <v>99956249V2W2ZW8R</v>
      </c>
    </row>
    <row r="206" s="7" customFormat="1" ht="51" spans="1:8">
      <c r="A206" s="19">
        <v>187</v>
      </c>
      <c r="B206" s="20" t="s">
        <v>488</v>
      </c>
      <c r="C206" s="21" t="s">
        <v>489</v>
      </c>
      <c r="D206" s="23"/>
      <c r="E206" s="23">
        <f ca="1" t="shared" si="51"/>
        <v>771000</v>
      </c>
      <c r="F206" s="23">
        <f ca="1" t="shared" si="42"/>
        <v>298174307</v>
      </c>
      <c r="G206" s="21" t="s">
        <v>490</v>
      </c>
      <c r="H206" s="24" t="str">
        <f ca="1" t="shared" si="50"/>
        <v>99988937F9I7SJ6Z</v>
      </c>
    </row>
    <row r="207" s="7" customFormat="1" ht="25.5" spans="1:8">
      <c r="A207" s="19">
        <v>188</v>
      </c>
      <c r="B207" s="20" t="s">
        <v>491</v>
      </c>
      <c r="C207" s="21" t="s">
        <v>73</v>
      </c>
      <c r="D207" s="23"/>
      <c r="E207" s="23">
        <f ca="1" t="shared" si="51"/>
        <v>546000</v>
      </c>
      <c r="F207" s="23">
        <f ca="1" t="shared" si="42"/>
        <v>298720307</v>
      </c>
      <c r="G207" s="21" t="s">
        <v>40</v>
      </c>
      <c r="H207" s="24" t="str">
        <f ca="1" t="shared" si="50"/>
        <v>99929543C4T4NP1I</v>
      </c>
    </row>
    <row r="208" s="7" customFormat="1" ht="25.5" spans="1:8">
      <c r="A208" s="19">
        <v>189</v>
      </c>
      <c r="B208" s="20" t="s">
        <v>492</v>
      </c>
      <c r="C208" s="21" t="s">
        <v>493</v>
      </c>
      <c r="D208" s="23">
        <f ca="1">ROUND(RANDBETWEEN(100000,10000000),-3)</f>
        <v>6580000</v>
      </c>
      <c r="E208" s="23"/>
      <c r="F208" s="23">
        <f ca="1" t="shared" si="42"/>
        <v>292140307</v>
      </c>
      <c r="G208" s="21" t="s">
        <v>494</v>
      </c>
      <c r="H208" s="24" t="str">
        <f ca="1" t="shared" si="50"/>
        <v>44070100M2W2CA9I</v>
      </c>
    </row>
    <row r="209" s="7" customFormat="1" ht="25.5" spans="1:8">
      <c r="A209" s="19">
        <v>190</v>
      </c>
      <c r="B209" s="20" t="s">
        <v>495</v>
      </c>
      <c r="C209" s="21" t="s">
        <v>61</v>
      </c>
      <c r="D209" s="23">
        <f ca="1">ROUND(RANDBETWEEN(100000,10000000),-3)</f>
        <v>9398000</v>
      </c>
      <c r="E209" s="23"/>
      <c r="F209" s="23">
        <f ca="1" t="shared" si="42"/>
        <v>282742307</v>
      </c>
      <c r="G209" s="21" t="s">
        <v>496</v>
      </c>
      <c r="H209" s="24" t="str">
        <f ca="1" t="shared" si="50"/>
        <v>44061493I1W4KM6X</v>
      </c>
    </row>
    <row r="210" s="7" customFormat="1" ht="51" spans="1:8">
      <c r="A210" s="19">
        <v>191</v>
      </c>
      <c r="B210" s="20" t="s">
        <v>497</v>
      </c>
      <c r="C210" s="21" t="s">
        <v>498</v>
      </c>
      <c r="D210" s="23"/>
      <c r="E210" s="23">
        <f ca="1" t="shared" ref="E210:E215" si="52">ROUND(RANDBETWEEN(100000,1000000),-3)</f>
        <v>328000</v>
      </c>
      <c r="F210" s="23">
        <f ca="1" t="shared" si="42"/>
        <v>283070307</v>
      </c>
      <c r="G210" s="21" t="s">
        <v>499</v>
      </c>
      <c r="H210" s="24" t="str">
        <f ca="1" t="shared" si="50"/>
        <v>44020082U9W9II4X</v>
      </c>
    </row>
    <row r="211" s="7" customFormat="1" ht="25.5" spans="1:8">
      <c r="A211" s="19">
        <v>192</v>
      </c>
      <c r="B211" s="20" t="s">
        <v>500</v>
      </c>
      <c r="C211" s="21" t="s">
        <v>21</v>
      </c>
      <c r="D211" s="23">
        <f ca="1">ROUND(RANDBETWEEN(100000,10000000),-3)</f>
        <v>9360000</v>
      </c>
      <c r="E211" s="23"/>
      <c r="F211" s="23">
        <f ca="1" t="shared" si="42"/>
        <v>273710307</v>
      </c>
      <c r="G211" s="21" t="s">
        <v>501</v>
      </c>
      <c r="H211" s="24" t="str">
        <f ca="1" t="shared" ref="H211:H220" si="5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44033406E3U8TG9M</v>
      </c>
    </row>
    <row r="212" s="7" customFormat="1" ht="25.5" spans="1:8">
      <c r="A212" s="19">
        <v>193</v>
      </c>
      <c r="B212" s="20" t="s">
        <v>502</v>
      </c>
      <c r="C212" s="21" t="s">
        <v>21</v>
      </c>
      <c r="D212" s="23">
        <f ca="1">ROUND(RANDBETWEEN(100000,10000000),-3)</f>
        <v>5883000</v>
      </c>
      <c r="E212" s="23"/>
      <c r="F212" s="23">
        <f ca="1" t="shared" si="42"/>
        <v>267827307</v>
      </c>
      <c r="G212" s="21" t="s">
        <v>503</v>
      </c>
      <c r="H212" s="24" t="str">
        <f ca="1" t="shared" si="53"/>
        <v>44028891T5F9CO3P</v>
      </c>
    </row>
    <row r="213" s="7" customFormat="1" ht="38.25" spans="1:8">
      <c r="A213" s="19">
        <v>194</v>
      </c>
      <c r="B213" s="20" t="s">
        <v>504</v>
      </c>
      <c r="C213" s="21" t="s">
        <v>505</v>
      </c>
      <c r="D213" s="23"/>
      <c r="E213" s="23">
        <f ca="1" t="shared" si="52"/>
        <v>594000</v>
      </c>
      <c r="F213" s="23">
        <f ca="1" t="shared" si="42"/>
        <v>268421307</v>
      </c>
      <c r="G213" s="21" t="s">
        <v>506</v>
      </c>
      <c r="H213" s="24" t="str">
        <f ca="1" t="shared" si="53"/>
        <v>44039044T3P6DU9E</v>
      </c>
    </row>
    <row r="214" s="7" customFormat="1" ht="25.5" spans="1:8">
      <c r="A214" s="19">
        <v>195</v>
      </c>
      <c r="B214" s="20" t="s">
        <v>507</v>
      </c>
      <c r="C214" s="21" t="s">
        <v>73</v>
      </c>
      <c r="D214" s="23"/>
      <c r="E214" s="23">
        <f ca="1" t="shared" si="52"/>
        <v>979000</v>
      </c>
      <c r="F214" s="23">
        <f ca="1" t="shared" si="42"/>
        <v>269400307</v>
      </c>
      <c r="G214" s="21" t="s">
        <v>40</v>
      </c>
      <c r="H214" s="24" t="str">
        <f ca="1" t="shared" si="53"/>
        <v>44051689O1R9MQ5H</v>
      </c>
    </row>
    <row r="215" s="7" customFormat="1" ht="25.5" spans="1:8">
      <c r="A215" s="19">
        <v>196</v>
      </c>
      <c r="B215" s="20" t="s">
        <v>508</v>
      </c>
      <c r="C215" s="21" t="s">
        <v>73</v>
      </c>
      <c r="D215" s="23"/>
      <c r="E215" s="23">
        <f ca="1" t="shared" si="52"/>
        <v>900000</v>
      </c>
      <c r="F215" s="23">
        <f ca="1" t="shared" si="42"/>
        <v>270300307</v>
      </c>
      <c r="G215" s="21" t="s">
        <v>40</v>
      </c>
      <c r="H215" s="24" t="str">
        <f ca="1" t="shared" si="53"/>
        <v>44072669Y8T3EQ5L</v>
      </c>
    </row>
    <row r="216" s="7" customFormat="1" ht="51" spans="1:8">
      <c r="A216" s="19">
        <v>197</v>
      </c>
      <c r="B216" s="20" t="s">
        <v>509</v>
      </c>
      <c r="C216" s="21" t="s">
        <v>510</v>
      </c>
      <c r="D216" s="23">
        <f ca="1">ROUND(RANDBETWEEN(100000,10000000),-3)</f>
        <v>4547000</v>
      </c>
      <c r="E216" s="23"/>
      <c r="F216" s="23">
        <f ca="1" t="shared" si="42"/>
        <v>265753307</v>
      </c>
      <c r="G216" s="21" t="s">
        <v>511</v>
      </c>
      <c r="H216" s="24" t="str">
        <f ca="1" t="shared" si="53"/>
        <v>44041877I6K3MY9O</v>
      </c>
    </row>
    <row r="217" s="7" customFormat="1" ht="51" spans="1:8">
      <c r="A217" s="19">
        <v>198</v>
      </c>
      <c r="B217" s="20" t="s">
        <v>512</v>
      </c>
      <c r="C217" s="21" t="s">
        <v>513</v>
      </c>
      <c r="D217" s="23"/>
      <c r="E217" s="23">
        <f ca="1" t="shared" ref="E217:E224" si="54">ROUND(RANDBETWEEN(100000,1000000),-3)</f>
        <v>360000</v>
      </c>
      <c r="F217" s="23">
        <f ca="1" t="shared" si="42"/>
        <v>266113307</v>
      </c>
      <c r="G217" s="21" t="s">
        <v>514</v>
      </c>
      <c r="H217" s="24" t="str">
        <f ca="1" t="shared" si="53"/>
        <v>44097532P3O7AV3C</v>
      </c>
    </row>
    <row r="218" s="7" customFormat="1" ht="25.5" spans="1:8">
      <c r="A218" s="19">
        <v>199</v>
      </c>
      <c r="B218" s="20" t="s">
        <v>515</v>
      </c>
      <c r="C218" s="21" t="s">
        <v>516</v>
      </c>
      <c r="D218" s="23"/>
      <c r="E218" s="23">
        <f ca="1" t="shared" si="54"/>
        <v>382000</v>
      </c>
      <c r="F218" s="23">
        <f ca="1" t="shared" si="42"/>
        <v>266495307</v>
      </c>
      <c r="G218" s="21" t="s">
        <v>40</v>
      </c>
      <c r="H218" s="24" t="str">
        <f ca="1" t="shared" si="53"/>
        <v>44085974T7K7EZ6O</v>
      </c>
    </row>
    <row r="219" s="7" customFormat="1" ht="25.5" spans="1:8">
      <c r="A219" s="19">
        <v>200</v>
      </c>
      <c r="B219" s="20" t="s">
        <v>517</v>
      </c>
      <c r="C219" s="21" t="s">
        <v>21</v>
      </c>
      <c r="D219" s="23">
        <f ca="1">ROUND(RANDBETWEEN(100000,10000000),-3)</f>
        <v>154000</v>
      </c>
      <c r="E219" s="23"/>
      <c r="F219" s="23">
        <f ca="1" t="shared" si="42"/>
        <v>266341307</v>
      </c>
      <c r="G219" s="21" t="s">
        <v>518</v>
      </c>
      <c r="H219" s="24" t="str">
        <f ca="1" t="shared" si="53"/>
        <v>99914099J3S5GC5S</v>
      </c>
    </row>
    <row r="220" s="7" customFormat="1" ht="25.5" spans="1:8">
      <c r="A220" s="19">
        <v>201</v>
      </c>
      <c r="B220" s="20" t="s">
        <v>519</v>
      </c>
      <c r="C220" s="21" t="s">
        <v>73</v>
      </c>
      <c r="D220" s="23"/>
      <c r="E220" s="23">
        <f ca="1" t="shared" si="54"/>
        <v>151000</v>
      </c>
      <c r="F220" s="23">
        <f ca="1" t="shared" si="42"/>
        <v>266492307</v>
      </c>
      <c r="G220" s="21" t="s">
        <v>40</v>
      </c>
      <c r="H220" s="24" t="str">
        <f ca="1" t="shared" si="53"/>
        <v>44075621Q8X6KB6A</v>
      </c>
    </row>
    <row r="221" s="7" customFormat="1" ht="38.25" spans="1:8">
      <c r="A221" s="19">
        <v>202</v>
      </c>
      <c r="B221" s="20" t="s">
        <v>520</v>
      </c>
      <c r="C221" s="21" t="s">
        <v>483</v>
      </c>
      <c r="D221" s="23"/>
      <c r="E221" s="23">
        <f ca="1" t="shared" si="54"/>
        <v>369000</v>
      </c>
      <c r="F221" s="23">
        <f ca="1" t="shared" si="42"/>
        <v>266861307</v>
      </c>
      <c r="G221" s="21" t="s">
        <v>521</v>
      </c>
      <c r="H221" s="24" t="str">
        <f ca="1" t="shared" ref="H221:H230" si="5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99983600B1W9IO7Y</v>
      </c>
    </row>
    <row r="222" s="7" customFormat="1" ht="25.5" spans="1:8">
      <c r="A222" s="19">
        <v>203</v>
      </c>
      <c r="B222" s="20" t="s">
        <v>522</v>
      </c>
      <c r="C222" s="21" t="s">
        <v>523</v>
      </c>
      <c r="D222" s="23"/>
      <c r="E222" s="23">
        <f ca="1" t="shared" si="54"/>
        <v>420000</v>
      </c>
      <c r="F222" s="23">
        <f ca="1" t="shared" si="42"/>
        <v>267281307</v>
      </c>
      <c r="G222" s="21" t="s">
        <v>524</v>
      </c>
      <c r="H222" s="24" t="str">
        <f ca="1" t="shared" si="55"/>
        <v>99966306Y5S6EA2M</v>
      </c>
    </row>
    <row r="223" s="7" customFormat="1" ht="25.5" spans="1:8">
      <c r="A223" s="19">
        <v>204</v>
      </c>
      <c r="B223" s="20" t="s">
        <v>525</v>
      </c>
      <c r="C223" s="21" t="s">
        <v>526</v>
      </c>
      <c r="D223" s="23"/>
      <c r="E223" s="23">
        <f ca="1" t="shared" si="54"/>
        <v>101000</v>
      </c>
      <c r="F223" s="23">
        <f ca="1" t="shared" si="42"/>
        <v>267382307</v>
      </c>
      <c r="G223" s="21" t="s">
        <v>527</v>
      </c>
      <c r="H223" s="24" t="str">
        <f ca="1" t="shared" si="55"/>
        <v>44096622W3X2OC8L</v>
      </c>
    </row>
    <row r="224" s="7" customFormat="1" ht="25.5" spans="1:8">
      <c r="A224" s="19">
        <v>205</v>
      </c>
      <c r="B224" s="20" t="s">
        <v>528</v>
      </c>
      <c r="C224" s="21" t="s">
        <v>73</v>
      </c>
      <c r="D224" s="23"/>
      <c r="E224" s="23">
        <f ca="1" t="shared" si="54"/>
        <v>839000</v>
      </c>
      <c r="F224" s="23">
        <f ca="1" t="shared" si="42"/>
        <v>268221307</v>
      </c>
      <c r="G224" s="21" t="s">
        <v>40</v>
      </c>
      <c r="H224" s="24" t="str">
        <f ca="1" t="shared" si="55"/>
        <v>99932736V3B6PW1V</v>
      </c>
    </row>
    <row r="225" s="7" customFormat="1" ht="38.25" spans="1:8">
      <c r="A225" s="19">
        <v>206</v>
      </c>
      <c r="B225" s="20" t="s">
        <v>529</v>
      </c>
      <c r="C225" s="21" t="s">
        <v>530</v>
      </c>
      <c r="D225" s="23">
        <f ca="1">ROUND(RANDBETWEEN(100000,10000000),-3)</f>
        <v>476000</v>
      </c>
      <c r="E225" s="23"/>
      <c r="F225" s="23">
        <f ca="1" t="shared" si="42"/>
        <v>267745307</v>
      </c>
      <c r="G225" s="21" t="s">
        <v>531</v>
      </c>
      <c r="H225" s="24" t="str">
        <f ca="1" t="shared" si="55"/>
        <v>44096453E7N5KS4M</v>
      </c>
    </row>
    <row r="226" s="7" customFormat="1" ht="38.25" spans="1:8">
      <c r="A226" s="19">
        <v>207</v>
      </c>
      <c r="B226" s="20" t="s">
        <v>532</v>
      </c>
      <c r="C226" s="21" t="s">
        <v>533</v>
      </c>
      <c r="D226" s="23"/>
      <c r="E226" s="23">
        <f ca="1">ROUND(RANDBETWEEN(100000,1000000),-3)</f>
        <v>593000</v>
      </c>
      <c r="F226" s="23">
        <f ca="1" t="shared" si="42"/>
        <v>268338307</v>
      </c>
      <c r="G226" s="21" t="s">
        <v>40</v>
      </c>
      <c r="H226" s="24" t="str">
        <f ca="1" t="shared" si="55"/>
        <v>44035650G9J8YI6G</v>
      </c>
    </row>
    <row r="227" s="7" customFormat="1" ht="38.25" spans="1:8">
      <c r="A227" s="19">
        <v>208</v>
      </c>
      <c r="B227" s="20" t="s">
        <v>534</v>
      </c>
      <c r="C227" s="21" t="s">
        <v>535</v>
      </c>
      <c r="D227" s="23">
        <f ca="1">ROUND(RANDBETWEEN(100000,10000000),-3)</f>
        <v>6503000</v>
      </c>
      <c r="E227" s="23"/>
      <c r="F227" s="23">
        <f ca="1" t="shared" si="42"/>
        <v>261835307</v>
      </c>
      <c r="G227" s="21" t="s">
        <v>536</v>
      </c>
      <c r="H227" s="24" t="str">
        <f ca="1" t="shared" si="55"/>
        <v>99939123M5A5HS2D</v>
      </c>
    </row>
    <row r="228" s="7" customFormat="1" ht="25.5" spans="1:8">
      <c r="A228" s="19">
        <v>209</v>
      </c>
      <c r="B228" s="20" t="s">
        <v>537</v>
      </c>
      <c r="C228" s="21" t="s">
        <v>21</v>
      </c>
      <c r="D228" s="23">
        <f ca="1">ROUND(RANDBETWEEN(100000,10000000),-3)</f>
        <v>1153000</v>
      </c>
      <c r="E228" s="23"/>
      <c r="F228" s="23">
        <f ca="1" t="shared" si="42"/>
        <v>260682307</v>
      </c>
      <c r="G228" s="21" t="s">
        <v>538</v>
      </c>
      <c r="H228" s="24" t="str">
        <f ca="1" t="shared" si="55"/>
        <v>99978934V8H1EI2I</v>
      </c>
    </row>
    <row r="229" s="7" customFormat="1" ht="25.5" spans="1:8">
      <c r="A229" s="19">
        <v>210</v>
      </c>
      <c r="B229" s="20" t="s">
        <v>539</v>
      </c>
      <c r="C229" s="21" t="s">
        <v>73</v>
      </c>
      <c r="D229" s="23"/>
      <c r="E229" s="23">
        <f ca="1" t="shared" ref="E229:E234" si="56">ROUND(RANDBETWEEN(100000,1000000),-3)</f>
        <v>230000</v>
      </c>
      <c r="F229" s="23">
        <f ca="1" t="shared" si="42"/>
        <v>260912307</v>
      </c>
      <c r="G229" s="21" t="s">
        <v>40</v>
      </c>
      <c r="H229" s="24" t="str">
        <f ca="1" t="shared" si="55"/>
        <v>44098121X3B4UD1P</v>
      </c>
    </row>
    <row r="230" s="7" customFormat="1" ht="25.5" spans="1:8">
      <c r="A230" s="19">
        <v>211</v>
      </c>
      <c r="B230" s="20" t="s">
        <v>540</v>
      </c>
      <c r="C230" s="21" t="s">
        <v>73</v>
      </c>
      <c r="D230" s="23"/>
      <c r="E230" s="23">
        <f ca="1" t="shared" si="56"/>
        <v>672000</v>
      </c>
      <c r="F230" s="23">
        <f ca="1" t="shared" si="42"/>
        <v>261584307</v>
      </c>
      <c r="G230" s="21" t="s">
        <v>40</v>
      </c>
      <c r="H230" s="24" t="str">
        <f ca="1" t="shared" si="55"/>
        <v>99991214X8S6CX8Q</v>
      </c>
    </row>
    <row r="231" s="7" customFormat="1" ht="51" spans="1:8">
      <c r="A231" s="19">
        <v>212</v>
      </c>
      <c r="B231" s="20" t="s">
        <v>541</v>
      </c>
      <c r="C231" s="21" t="s">
        <v>542</v>
      </c>
      <c r="D231" s="23"/>
      <c r="E231" s="23">
        <f ca="1" t="shared" si="56"/>
        <v>435000</v>
      </c>
      <c r="F231" s="23">
        <f ca="1" t="shared" si="42"/>
        <v>262019307</v>
      </c>
      <c r="G231" s="21" t="s">
        <v>543</v>
      </c>
      <c r="H231" s="24" t="str">
        <f ca="1" t="shared" ref="H231:H240" si="5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99932739T8I4ZM4G</v>
      </c>
    </row>
    <row r="232" s="7" customFormat="1" ht="38.25" spans="1:8">
      <c r="A232" s="19">
        <v>213</v>
      </c>
      <c r="B232" s="20" t="s">
        <v>544</v>
      </c>
      <c r="C232" s="21" t="s">
        <v>545</v>
      </c>
      <c r="D232" s="23">
        <f ca="1">ROUND(RANDBETWEEN(100000,10000000),-3)</f>
        <v>5813000</v>
      </c>
      <c r="E232" s="23"/>
      <c r="F232" s="23">
        <f ca="1" t="shared" ref="F232:F295" si="58">F231-D232+E232</f>
        <v>256206307</v>
      </c>
      <c r="G232" s="21" t="s">
        <v>546</v>
      </c>
      <c r="H232" s="24" t="str">
        <f ca="1" t="shared" si="57"/>
        <v>99913434Y9N3EO9M</v>
      </c>
    </row>
    <row r="233" s="7" customFormat="1" ht="25.5" spans="1:8">
      <c r="A233" s="19">
        <v>214</v>
      </c>
      <c r="B233" s="20" t="s">
        <v>547</v>
      </c>
      <c r="C233" s="21" t="s">
        <v>548</v>
      </c>
      <c r="D233" s="23"/>
      <c r="E233" s="23">
        <f ca="1" t="shared" si="56"/>
        <v>493000</v>
      </c>
      <c r="F233" s="23">
        <f ca="1" t="shared" si="58"/>
        <v>256699307</v>
      </c>
      <c r="G233" s="21" t="s">
        <v>40</v>
      </c>
      <c r="H233" s="24" t="str">
        <f ca="1" t="shared" si="57"/>
        <v>99990276B9G9TC6X</v>
      </c>
    </row>
    <row r="234" s="7" customFormat="1" ht="25.5" spans="1:8">
      <c r="A234" s="19">
        <v>215</v>
      </c>
      <c r="B234" s="20" t="s">
        <v>549</v>
      </c>
      <c r="C234" s="21" t="s">
        <v>73</v>
      </c>
      <c r="D234" s="23"/>
      <c r="E234" s="23">
        <f ca="1" t="shared" si="56"/>
        <v>316000</v>
      </c>
      <c r="F234" s="23">
        <f ca="1" t="shared" si="58"/>
        <v>257015307</v>
      </c>
      <c r="G234" s="21" t="s">
        <v>40</v>
      </c>
      <c r="H234" s="24" t="str">
        <f ca="1" t="shared" si="57"/>
        <v>44041375W9B4VT4F</v>
      </c>
    </row>
    <row r="235" s="7" customFormat="1" ht="25.5" spans="1:8">
      <c r="A235" s="19">
        <v>216</v>
      </c>
      <c r="B235" s="20" t="s">
        <v>550</v>
      </c>
      <c r="C235" s="21" t="s">
        <v>61</v>
      </c>
      <c r="D235" s="23">
        <f ca="1">ROUND(RANDBETWEEN(100000,10000000),-3)</f>
        <v>9442000</v>
      </c>
      <c r="E235" s="23"/>
      <c r="F235" s="23">
        <f ca="1" t="shared" si="58"/>
        <v>247573307</v>
      </c>
      <c r="G235" s="21" t="s">
        <v>551</v>
      </c>
      <c r="H235" s="24" t="str">
        <f ca="1" t="shared" si="57"/>
        <v>44047469Z6Q9HR6G</v>
      </c>
    </row>
    <row r="236" s="7" customFormat="1" ht="38.25" spans="1:8">
      <c r="A236" s="19">
        <v>217</v>
      </c>
      <c r="B236" s="20" t="s">
        <v>552</v>
      </c>
      <c r="C236" s="21" t="s">
        <v>553</v>
      </c>
      <c r="D236" s="23">
        <f ca="1">ROUND(RANDBETWEEN(100000,10000000),-3)</f>
        <v>3187000</v>
      </c>
      <c r="E236" s="23"/>
      <c r="F236" s="23">
        <f ca="1" t="shared" si="58"/>
        <v>244386307</v>
      </c>
      <c r="G236" s="21" t="s">
        <v>554</v>
      </c>
      <c r="H236" s="24" t="str">
        <f ca="1" t="shared" si="57"/>
        <v>99991928P5T5RL9H</v>
      </c>
    </row>
    <row r="237" s="7" customFormat="1" ht="38.25" spans="1:8">
      <c r="A237" s="19">
        <v>218</v>
      </c>
      <c r="B237" s="20" t="s">
        <v>555</v>
      </c>
      <c r="C237" s="21" t="s">
        <v>556</v>
      </c>
      <c r="D237" s="23">
        <f ca="1">ROUND(RANDBETWEEN(100000,10000000),-3)</f>
        <v>392000</v>
      </c>
      <c r="E237" s="23"/>
      <c r="F237" s="23">
        <f ca="1" t="shared" si="58"/>
        <v>243994307</v>
      </c>
      <c r="G237" s="21" t="s">
        <v>557</v>
      </c>
      <c r="H237" s="24" t="str">
        <f ca="1" t="shared" si="57"/>
        <v>44090506O9Q2VY1P</v>
      </c>
    </row>
    <row r="238" s="7" customFormat="1" ht="25.5" spans="1:8">
      <c r="A238" s="19">
        <v>219</v>
      </c>
      <c r="B238" s="20" t="s">
        <v>558</v>
      </c>
      <c r="C238" s="21" t="s">
        <v>559</v>
      </c>
      <c r="D238" s="23">
        <f ca="1">ROUND(RANDBETWEEN(100000,10000000),-3)</f>
        <v>4181000</v>
      </c>
      <c r="E238" s="23"/>
      <c r="F238" s="23">
        <f ca="1" t="shared" si="58"/>
        <v>239813307</v>
      </c>
      <c r="G238" s="21" t="s">
        <v>560</v>
      </c>
      <c r="H238" s="24" t="str">
        <f ca="1" t="shared" si="57"/>
        <v>44095825Y4J4QO3S</v>
      </c>
    </row>
    <row r="239" s="7" customFormat="1" ht="51" spans="1:8">
      <c r="A239" s="19">
        <v>220</v>
      </c>
      <c r="B239" s="20" t="s">
        <v>561</v>
      </c>
      <c r="C239" s="21" t="s">
        <v>562</v>
      </c>
      <c r="D239" s="23"/>
      <c r="E239" s="23">
        <f ca="1" t="shared" ref="E239:E244" si="59">ROUND(RANDBETWEEN(100000,1000000),-3)</f>
        <v>480000</v>
      </c>
      <c r="F239" s="23">
        <f ca="1" t="shared" si="58"/>
        <v>240293307</v>
      </c>
      <c r="G239" s="21" t="s">
        <v>563</v>
      </c>
      <c r="H239" s="24" t="str">
        <f ca="1" t="shared" si="57"/>
        <v>44040594B7M7PC7W</v>
      </c>
    </row>
    <row r="240" s="7" customFormat="1" ht="38.25" spans="1:8">
      <c r="A240" s="19">
        <v>221</v>
      </c>
      <c r="B240" s="20" t="s">
        <v>564</v>
      </c>
      <c r="C240" s="21" t="s">
        <v>565</v>
      </c>
      <c r="D240" s="23">
        <f ca="1">ROUND(RANDBETWEEN(100000,10000000),-3)</f>
        <v>6468000</v>
      </c>
      <c r="E240" s="23"/>
      <c r="F240" s="23">
        <f ca="1" t="shared" si="58"/>
        <v>233825307</v>
      </c>
      <c r="G240" s="21" t="s">
        <v>566</v>
      </c>
      <c r="H240" s="24" t="str">
        <f ca="1" t="shared" si="57"/>
        <v>99936409O4U4TM5V</v>
      </c>
    </row>
    <row r="241" s="7" customFormat="1" ht="25.5" spans="1:8">
      <c r="A241" s="19">
        <v>222</v>
      </c>
      <c r="B241" s="20" t="s">
        <v>567</v>
      </c>
      <c r="C241" s="21" t="s">
        <v>568</v>
      </c>
      <c r="D241" s="23"/>
      <c r="E241" s="23">
        <f ca="1" t="shared" si="59"/>
        <v>417000</v>
      </c>
      <c r="F241" s="23">
        <f ca="1" t="shared" si="58"/>
        <v>234242307</v>
      </c>
      <c r="G241" s="21" t="s">
        <v>40</v>
      </c>
      <c r="H241" s="24" t="str">
        <f ca="1" t="shared" ref="H241:H250" si="6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99914928Q6T5BZ6I</v>
      </c>
    </row>
    <row r="242" s="7" customFormat="1" ht="25.5" spans="1:8">
      <c r="A242" s="19">
        <v>223</v>
      </c>
      <c r="B242" s="20" t="s">
        <v>569</v>
      </c>
      <c r="C242" s="21" t="s">
        <v>570</v>
      </c>
      <c r="D242" s="23"/>
      <c r="E242" s="23">
        <f ca="1" t="shared" si="59"/>
        <v>949000</v>
      </c>
      <c r="F242" s="23">
        <f ca="1" t="shared" si="58"/>
        <v>235191307</v>
      </c>
      <c r="G242" s="21" t="s">
        <v>571</v>
      </c>
      <c r="H242" s="24" t="str">
        <f ca="1" t="shared" si="60"/>
        <v>99974946L5V5CX7G</v>
      </c>
    </row>
    <row r="243" s="7" customFormat="1" ht="51" spans="1:8">
      <c r="A243" s="19">
        <v>224</v>
      </c>
      <c r="B243" s="20" t="s">
        <v>572</v>
      </c>
      <c r="C243" s="21" t="s">
        <v>573</v>
      </c>
      <c r="D243" s="23">
        <f ca="1">ROUND(RANDBETWEEN(100000,10000000),-3)</f>
        <v>2025000</v>
      </c>
      <c r="E243" s="23"/>
      <c r="F243" s="23">
        <f ca="1" t="shared" si="58"/>
        <v>233166307</v>
      </c>
      <c r="G243" s="21" t="s">
        <v>574</v>
      </c>
      <c r="H243" s="24" t="str">
        <f ca="1" t="shared" si="60"/>
        <v>44032753Q4G6OH6L</v>
      </c>
    </row>
    <row r="244" s="7" customFormat="1" ht="25.5" spans="1:8">
      <c r="A244" s="19">
        <v>225</v>
      </c>
      <c r="B244" s="20" t="s">
        <v>575</v>
      </c>
      <c r="C244" s="21" t="s">
        <v>73</v>
      </c>
      <c r="D244" s="23"/>
      <c r="E244" s="23">
        <f ca="1" t="shared" si="59"/>
        <v>535000</v>
      </c>
      <c r="F244" s="23">
        <f ca="1" t="shared" si="58"/>
        <v>233701307</v>
      </c>
      <c r="G244" s="21" t="s">
        <v>40</v>
      </c>
      <c r="H244" s="24" t="str">
        <f ca="1" t="shared" si="60"/>
        <v>99991903B7W8NN4N</v>
      </c>
    </row>
    <row r="245" s="7" customFormat="1" ht="38.25" spans="1:8">
      <c r="A245" s="19">
        <v>226</v>
      </c>
      <c r="B245" s="20" t="s">
        <v>576</v>
      </c>
      <c r="C245" s="21" t="s">
        <v>577</v>
      </c>
      <c r="D245" s="23"/>
      <c r="E245" s="23">
        <f ca="1" t="shared" ref="E245:E249" si="61">ROUND(RANDBETWEEN(100000,1000000),-3)</f>
        <v>767000</v>
      </c>
      <c r="F245" s="23">
        <f ca="1" t="shared" si="58"/>
        <v>234468307</v>
      </c>
      <c r="G245" s="21" t="s">
        <v>578</v>
      </c>
      <c r="H245" s="24" t="str">
        <f ca="1" t="shared" si="60"/>
        <v>44054395Q2E9FA6L</v>
      </c>
    </row>
    <row r="246" s="7" customFormat="1" ht="25.5" spans="1:8">
      <c r="A246" s="19">
        <v>227</v>
      </c>
      <c r="B246" s="20" t="s">
        <v>579</v>
      </c>
      <c r="C246" s="21" t="s">
        <v>580</v>
      </c>
      <c r="D246" s="23"/>
      <c r="E246" s="23">
        <f ca="1" t="shared" si="61"/>
        <v>486000</v>
      </c>
      <c r="F246" s="23">
        <f ca="1" t="shared" si="58"/>
        <v>234954307</v>
      </c>
      <c r="G246" s="21" t="s">
        <v>581</v>
      </c>
      <c r="H246" s="24" t="str">
        <f ca="1" t="shared" si="60"/>
        <v>99969181D9Z9JG9D</v>
      </c>
    </row>
    <row r="247" s="7" customFormat="1" ht="25.5" spans="1:8">
      <c r="A247" s="19">
        <v>228</v>
      </c>
      <c r="B247" s="20" t="s">
        <v>582</v>
      </c>
      <c r="C247" s="21" t="s">
        <v>583</v>
      </c>
      <c r="D247" s="23">
        <f ca="1">ROUND(RANDBETWEEN(100000,10000000),-3)</f>
        <v>3398000</v>
      </c>
      <c r="E247" s="23"/>
      <c r="F247" s="23">
        <f ca="1" t="shared" si="58"/>
        <v>231556307</v>
      </c>
      <c r="G247" s="21" t="s">
        <v>584</v>
      </c>
      <c r="H247" s="24" t="str">
        <f ca="1" t="shared" si="60"/>
        <v>99920589V2F6HD3Y</v>
      </c>
    </row>
    <row r="248" s="7" customFormat="1" ht="38.25" spans="1:8">
      <c r="A248" s="19">
        <v>229</v>
      </c>
      <c r="B248" s="20" t="s">
        <v>585</v>
      </c>
      <c r="C248" s="21" t="s">
        <v>586</v>
      </c>
      <c r="D248" s="23">
        <f ca="1">ROUND(RANDBETWEEN(100000,10000000),-3)</f>
        <v>5293000</v>
      </c>
      <c r="E248" s="23"/>
      <c r="F248" s="23">
        <f ca="1" t="shared" si="58"/>
        <v>226263307</v>
      </c>
      <c r="G248" s="21" t="s">
        <v>587</v>
      </c>
      <c r="H248" s="24" t="str">
        <f ca="1" t="shared" si="60"/>
        <v>99926353N7F6BJ3A</v>
      </c>
    </row>
    <row r="249" s="7" customFormat="1" ht="38.25" spans="1:8">
      <c r="A249" s="19">
        <v>230</v>
      </c>
      <c r="B249" s="20" t="s">
        <v>588</v>
      </c>
      <c r="C249" s="21" t="s">
        <v>589</v>
      </c>
      <c r="D249" s="23"/>
      <c r="E249" s="23">
        <f ca="1" t="shared" si="61"/>
        <v>505000</v>
      </c>
      <c r="F249" s="23">
        <f ca="1" t="shared" si="58"/>
        <v>226768307</v>
      </c>
      <c r="G249" s="21" t="s">
        <v>590</v>
      </c>
      <c r="H249" s="24" t="str">
        <f ca="1" t="shared" si="60"/>
        <v>99992244U3P3OI9O</v>
      </c>
    </row>
    <row r="250" s="7" customFormat="1" ht="25.5" spans="1:8">
      <c r="A250" s="19">
        <v>231</v>
      </c>
      <c r="B250" s="20" t="s">
        <v>591</v>
      </c>
      <c r="C250" s="21" t="s">
        <v>592</v>
      </c>
      <c r="D250" s="23"/>
      <c r="E250" s="23">
        <f ca="1" t="shared" ref="E250:E254" si="62">ROUND(RANDBETWEEN(100000,1000000),-3)</f>
        <v>656000</v>
      </c>
      <c r="F250" s="23">
        <f ca="1" t="shared" si="58"/>
        <v>227424307</v>
      </c>
      <c r="G250" s="21" t="s">
        <v>593</v>
      </c>
      <c r="H250" s="24" t="str">
        <f ca="1" t="shared" si="60"/>
        <v>44068096Y5M7XQ2G</v>
      </c>
    </row>
    <row r="251" s="7" customFormat="1" ht="38.25" spans="1:8">
      <c r="A251" s="19">
        <v>232</v>
      </c>
      <c r="B251" s="20" t="s">
        <v>594</v>
      </c>
      <c r="C251" s="21" t="s">
        <v>595</v>
      </c>
      <c r="D251" s="23"/>
      <c r="E251" s="23">
        <f ca="1" t="shared" si="62"/>
        <v>878000</v>
      </c>
      <c r="F251" s="23">
        <f ca="1" t="shared" si="58"/>
        <v>228302307</v>
      </c>
      <c r="G251" s="21" t="s">
        <v>596</v>
      </c>
      <c r="H251" s="24" t="str">
        <f ca="1" t="shared" ref="H251:H260" si="6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44019010X8X5HH8W</v>
      </c>
    </row>
    <row r="252" s="7" customFormat="1" ht="25.5" spans="1:8">
      <c r="A252" s="19">
        <v>233</v>
      </c>
      <c r="B252" s="20" t="s">
        <v>597</v>
      </c>
      <c r="C252" s="21" t="s">
        <v>598</v>
      </c>
      <c r="D252" s="23">
        <f ca="1">ROUND(RANDBETWEEN(100000,10000000),-3)</f>
        <v>7999000</v>
      </c>
      <c r="E252" s="23"/>
      <c r="F252" s="23">
        <f ca="1" t="shared" si="58"/>
        <v>220303307</v>
      </c>
      <c r="G252" s="21" t="s">
        <v>599</v>
      </c>
      <c r="H252" s="24" t="str">
        <f ca="1" t="shared" si="63"/>
        <v>99946115C1Z1XI9K</v>
      </c>
    </row>
    <row r="253" s="7" customFormat="1" ht="25.5" spans="1:8">
      <c r="A253" s="19">
        <v>234</v>
      </c>
      <c r="B253" s="20" t="s">
        <v>600</v>
      </c>
      <c r="C253" s="21" t="s">
        <v>61</v>
      </c>
      <c r="D253" s="23">
        <f ca="1">ROUND(RANDBETWEEN(100000,10000000),-3)</f>
        <v>4575000</v>
      </c>
      <c r="E253" s="23"/>
      <c r="F253" s="23">
        <f ca="1" t="shared" si="58"/>
        <v>215728307</v>
      </c>
      <c r="G253" s="21" t="s">
        <v>601</v>
      </c>
      <c r="H253" s="24" t="str">
        <f ca="1" t="shared" si="63"/>
        <v>99986046O1S8NG5Q</v>
      </c>
    </row>
    <row r="254" s="7" customFormat="1" ht="38.25" spans="1:8">
      <c r="A254" s="19">
        <v>235</v>
      </c>
      <c r="B254" s="20" t="s">
        <v>602</v>
      </c>
      <c r="C254" s="21" t="s">
        <v>603</v>
      </c>
      <c r="D254" s="23"/>
      <c r="E254" s="23">
        <f ca="1" t="shared" si="62"/>
        <v>760000</v>
      </c>
      <c r="F254" s="23">
        <f ca="1" t="shared" si="58"/>
        <v>216488307</v>
      </c>
      <c r="G254" s="21" t="s">
        <v>604</v>
      </c>
      <c r="H254" s="24" t="str">
        <f ca="1" t="shared" si="63"/>
        <v>44069870W6O2HI8A</v>
      </c>
    </row>
    <row r="255" s="7" customFormat="1" ht="25.5" spans="1:8">
      <c r="A255" s="19">
        <v>236</v>
      </c>
      <c r="B255" s="20" t="s">
        <v>605</v>
      </c>
      <c r="C255" s="21" t="s">
        <v>606</v>
      </c>
      <c r="D255" s="23"/>
      <c r="E255" s="23">
        <f ca="1" t="shared" ref="E255:E258" si="64">ROUND(RANDBETWEEN(100000,1000000),-3)</f>
        <v>421000</v>
      </c>
      <c r="F255" s="23">
        <f ca="1" t="shared" si="58"/>
        <v>216909307</v>
      </c>
      <c r="G255" s="21" t="s">
        <v>607</v>
      </c>
      <c r="H255" s="24" t="str">
        <f ca="1" t="shared" si="63"/>
        <v>99953714U2A9ZN5E</v>
      </c>
    </row>
    <row r="256" s="7" customFormat="1" ht="38.25" spans="1:8">
      <c r="A256" s="19">
        <v>237</v>
      </c>
      <c r="B256" s="20" t="s">
        <v>608</v>
      </c>
      <c r="C256" s="21" t="s">
        <v>609</v>
      </c>
      <c r="D256" s="23">
        <f ca="1">ROUND(RANDBETWEEN(100000,10000000),-3)</f>
        <v>1824000</v>
      </c>
      <c r="E256" s="23"/>
      <c r="F256" s="23">
        <f ca="1" t="shared" si="58"/>
        <v>215085307</v>
      </c>
      <c r="G256" s="21" t="s">
        <v>610</v>
      </c>
      <c r="H256" s="24" t="str">
        <f ca="1" t="shared" si="63"/>
        <v>99991823L5O7MH4O</v>
      </c>
    </row>
    <row r="257" s="7" customFormat="1" ht="51" spans="1:8">
      <c r="A257" s="19">
        <v>238</v>
      </c>
      <c r="B257" s="20" t="s">
        <v>611</v>
      </c>
      <c r="C257" s="21" t="s">
        <v>612</v>
      </c>
      <c r="D257" s="23"/>
      <c r="E257" s="23">
        <f ca="1" t="shared" si="64"/>
        <v>848000</v>
      </c>
      <c r="F257" s="23">
        <f ca="1" t="shared" si="58"/>
        <v>215933307</v>
      </c>
      <c r="G257" s="21" t="s">
        <v>613</v>
      </c>
      <c r="H257" s="24" t="str">
        <f ca="1" t="shared" si="63"/>
        <v>44047179U3X7AI6H</v>
      </c>
    </row>
    <row r="258" s="7" customFormat="1" ht="25.5" spans="1:8">
      <c r="A258" s="19">
        <v>239</v>
      </c>
      <c r="B258" s="20" t="s">
        <v>614</v>
      </c>
      <c r="C258" s="21" t="s">
        <v>73</v>
      </c>
      <c r="D258" s="23"/>
      <c r="E258" s="23">
        <f ca="1" t="shared" si="64"/>
        <v>584000</v>
      </c>
      <c r="F258" s="23">
        <f ca="1" t="shared" si="58"/>
        <v>216517307</v>
      </c>
      <c r="G258" s="21" t="s">
        <v>40</v>
      </c>
      <c r="H258" s="24" t="str">
        <f ca="1" t="shared" si="63"/>
        <v>99983401O5A3DB6Y</v>
      </c>
    </row>
    <row r="259" s="7" customFormat="1" ht="25.5" spans="1:8">
      <c r="A259" s="19">
        <v>240</v>
      </c>
      <c r="B259" s="20" t="s">
        <v>615</v>
      </c>
      <c r="C259" s="21" t="s">
        <v>73</v>
      </c>
      <c r="D259" s="23"/>
      <c r="E259" s="23">
        <f ca="1" t="shared" ref="E259:E263" si="65">ROUND(RANDBETWEEN(100000,1000000),-3)</f>
        <v>601000</v>
      </c>
      <c r="F259" s="23">
        <f ca="1" t="shared" si="58"/>
        <v>217118307</v>
      </c>
      <c r="G259" s="21" t="s">
        <v>40</v>
      </c>
      <c r="H259" s="24" t="str">
        <f ca="1" t="shared" si="63"/>
        <v>44052834Z6J2TC8U</v>
      </c>
    </row>
    <row r="260" s="7" customFormat="1" ht="25.5" spans="1:8">
      <c r="A260" s="19">
        <v>241</v>
      </c>
      <c r="B260" s="20" t="s">
        <v>616</v>
      </c>
      <c r="C260" s="21" t="s">
        <v>617</v>
      </c>
      <c r="D260" s="23"/>
      <c r="E260" s="23">
        <f ca="1">ROUND(RANDBETWEEN(100000,10000000),-3)</f>
        <v>9669000</v>
      </c>
      <c r="F260" s="23">
        <f ca="1" t="shared" si="58"/>
        <v>226787307</v>
      </c>
      <c r="G260" s="21" t="s">
        <v>618</v>
      </c>
      <c r="H260" s="24" t="str">
        <f ca="1" t="shared" si="63"/>
        <v>44059105F6B3ZF4G</v>
      </c>
    </row>
    <row r="261" s="7" customFormat="1" ht="25.5" spans="1:8">
      <c r="A261" s="19">
        <v>242</v>
      </c>
      <c r="B261" s="20" t="s">
        <v>619</v>
      </c>
      <c r="C261" s="21" t="s">
        <v>73</v>
      </c>
      <c r="D261" s="23"/>
      <c r="E261" s="23">
        <f ca="1" t="shared" si="65"/>
        <v>529000</v>
      </c>
      <c r="F261" s="23">
        <f ca="1" t="shared" si="58"/>
        <v>227316307</v>
      </c>
      <c r="G261" s="21" t="s">
        <v>40</v>
      </c>
      <c r="H261" s="24" t="str">
        <f ca="1" t="shared" ref="H261:H270" si="6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44069425L5I3NT5Z</v>
      </c>
    </row>
    <row r="262" s="7" customFormat="1" ht="51" spans="1:8">
      <c r="A262" s="19">
        <v>243</v>
      </c>
      <c r="B262" s="20" t="s">
        <v>620</v>
      </c>
      <c r="C262" s="21" t="s">
        <v>621</v>
      </c>
      <c r="D262" s="23">
        <f ca="1">ROUND(RANDBETWEEN(100000,10000000),-3)</f>
        <v>842000</v>
      </c>
      <c r="E262" s="23"/>
      <c r="F262" s="23">
        <f ca="1" t="shared" si="58"/>
        <v>226474307</v>
      </c>
      <c r="G262" s="21" t="s">
        <v>622</v>
      </c>
      <c r="H262" s="24" t="str">
        <f ca="1" t="shared" si="66"/>
        <v>44086417X2R9ZO9Q</v>
      </c>
    </row>
    <row r="263" s="7" customFormat="1" ht="38.25" spans="1:8">
      <c r="A263" s="19">
        <v>244</v>
      </c>
      <c r="B263" s="20" t="s">
        <v>623</v>
      </c>
      <c r="C263" s="21" t="s">
        <v>624</v>
      </c>
      <c r="D263" s="23"/>
      <c r="E263" s="23">
        <f ca="1" t="shared" si="65"/>
        <v>563000</v>
      </c>
      <c r="F263" s="23">
        <f ca="1" t="shared" si="58"/>
        <v>227037307</v>
      </c>
      <c r="G263" s="21" t="s">
        <v>625</v>
      </c>
      <c r="H263" s="24" t="str">
        <f ca="1" t="shared" si="66"/>
        <v>99959138K7S2XM6I</v>
      </c>
    </row>
    <row r="264" s="7" customFormat="1" ht="38.25" spans="1:8">
      <c r="A264" s="19">
        <v>245</v>
      </c>
      <c r="B264" s="20" t="s">
        <v>626</v>
      </c>
      <c r="C264" s="21" t="s">
        <v>627</v>
      </c>
      <c r="D264" s="23">
        <f ca="1">ROUND(RANDBETWEEN(100000,10000000),-3)</f>
        <v>8345000</v>
      </c>
      <c r="E264" s="23"/>
      <c r="F264" s="23">
        <f ca="1" t="shared" si="58"/>
        <v>218692307</v>
      </c>
      <c r="G264" s="21" t="s">
        <v>628</v>
      </c>
      <c r="H264" s="24" t="str">
        <f ca="1" t="shared" si="66"/>
        <v>99923149O4O3RC2Z</v>
      </c>
    </row>
    <row r="265" s="7" customFormat="1" ht="51" spans="1:8">
      <c r="A265" s="19">
        <v>246</v>
      </c>
      <c r="B265" s="20" t="s">
        <v>629</v>
      </c>
      <c r="C265" s="21" t="s">
        <v>630</v>
      </c>
      <c r="D265" s="23"/>
      <c r="E265" s="23">
        <f ca="1" t="shared" ref="E265:E270" si="67">ROUND(RANDBETWEEN(100000,1000000),-3)</f>
        <v>946000</v>
      </c>
      <c r="F265" s="23">
        <f ca="1" t="shared" si="58"/>
        <v>219638307</v>
      </c>
      <c r="G265" s="21" t="s">
        <v>631</v>
      </c>
      <c r="H265" s="24" t="str">
        <f ca="1" t="shared" si="66"/>
        <v>99955753R6F7BY6M</v>
      </c>
    </row>
    <row r="266" s="7" customFormat="1" ht="38.25" spans="1:8">
      <c r="A266" s="19">
        <v>247</v>
      </c>
      <c r="B266" s="20" t="s">
        <v>632</v>
      </c>
      <c r="C266" s="21" t="s">
        <v>61</v>
      </c>
      <c r="D266" s="23">
        <f ca="1">ROUND(RANDBETWEEN(100000,10000000),-3)</f>
        <v>7099000</v>
      </c>
      <c r="E266" s="23"/>
      <c r="F266" s="23">
        <f ca="1" t="shared" si="58"/>
        <v>212539307</v>
      </c>
      <c r="G266" s="21" t="s">
        <v>633</v>
      </c>
      <c r="H266" s="24" t="str">
        <f ca="1" t="shared" si="66"/>
        <v>44081768V7A2HU3U</v>
      </c>
    </row>
    <row r="267" s="7" customFormat="1" ht="51" spans="1:8">
      <c r="A267" s="19">
        <v>248</v>
      </c>
      <c r="B267" s="20" t="s">
        <v>634</v>
      </c>
      <c r="C267" s="21" t="s">
        <v>635</v>
      </c>
      <c r="D267" s="23"/>
      <c r="E267" s="23">
        <f ca="1" t="shared" si="67"/>
        <v>558000</v>
      </c>
      <c r="F267" s="23">
        <f ca="1" t="shared" si="58"/>
        <v>213097307</v>
      </c>
      <c r="G267" s="21" t="s">
        <v>636</v>
      </c>
      <c r="H267" s="24" t="str">
        <f ca="1" t="shared" si="66"/>
        <v>44021623I2O3ZT8J</v>
      </c>
    </row>
    <row r="268" s="7" customFormat="1" ht="25.5" spans="1:8">
      <c r="A268" s="19">
        <v>249</v>
      </c>
      <c r="B268" s="20" t="s">
        <v>637</v>
      </c>
      <c r="C268" s="21" t="s">
        <v>638</v>
      </c>
      <c r="D268" s="23">
        <f ca="1">ROUND(RANDBETWEEN(100000,10000000),-3)</f>
        <v>7100000</v>
      </c>
      <c r="E268" s="23"/>
      <c r="F268" s="23">
        <f ca="1" t="shared" si="58"/>
        <v>205997307</v>
      </c>
      <c r="G268" s="21" t="s">
        <v>639</v>
      </c>
      <c r="H268" s="24" t="str">
        <f ca="1" t="shared" si="66"/>
        <v>99943975I6P5RS3B</v>
      </c>
    </row>
    <row r="269" s="7" customFormat="1" ht="25.5" spans="1:8">
      <c r="A269" s="19">
        <v>250</v>
      </c>
      <c r="B269" s="20" t="s">
        <v>640</v>
      </c>
      <c r="C269" s="21" t="s">
        <v>21</v>
      </c>
      <c r="D269" s="23">
        <f ca="1">ROUND(RANDBETWEEN(100000,10000000),-3)</f>
        <v>9019000</v>
      </c>
      <c r="E269" s="23"/>
      <c r="F269" s="23">
        <f ca="1" t="shared" si="58"/>
        <v>196978307</v>
      </c>
      <c r="G269" s="21" t="s">
        <v>641</v>
      </c>
      <c r="H269" s="24" t="str">
        <f ca="1" t="shared" si="66"/>
        <v>99990470U7R6SR2Y</v>
      </c>
    </row>
    <row r="270" s="7" customFormat="1" ht="51" spans="1:8">
      <c r="A270" s="19">
        <v>251</v>
      </c>
      <c r="B270" s="20" t="s">
        <v>642</v>
      </c>
      <c r="C270" s="21" t="s">
        <v>643</v>
      </c>
      <c r="D270" s="23"/>
      <c r="E270" s="23">
        <f ca="1" t="shared" si="67"/>
        <v>405000</v>
      </c>
      <c r="F270" s="23">
        <f ca="1" t="shared" si="58"/>
        <v>197383307</v>
      </c>
      <c r="G270" s="21" t="s">
        <v>644</v>
      </c>
      <c r="H270" s="24" t="str">
        <f ca="1" t="shared" si="66"/>
        <v>99945950X8F5OI5C</v>
      </c>
    </row>
    <row r="271" s="7" customFormat="1" ht="25.5" spans="1:8">
      <c r="A271" s="19">
        <v>252</v>
      </c>
      <c r="B271" s="20" t="s">
        <v>645</v>
      </c>
      <c r="C271" s="21" t="s">
        <v>73</v>
      </c>
      <c r="D271" s="23"/>
      <c r="E271" s="23">
        <f ca="1" t="shared" ref="E271:E275" si="68">ROUND(RANDBETWEEN(100000,1000000),-3)</f>
        <v>582000</v>
      </c>
      <c r="F271" s="23">
        <f ca="1" t="shared" si="58"/>
        <v>197965307</v>
      </c>
      <c r="G271" s="21" t="s">
        <v>40</v>
      </c>
      <c r="H271" s="24" t="str">
        <f ca="1" t="shared" ref="H271:H280" si="6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99994866C6K6QT6J</v>
      </c>
    </row>
    <row r="272" s="7" customFormat="1" ht="25.5" spans="1:8">
      <c r="A272" s="19">
        <v>253</v>
      </c>
      <c r="B272" s="20" t="s">
        <v>646</v>
      </c>
      <c r="C272" s="21" t="s">
        <v>647</v>
      </c>
      <c r="D272" s="23"/>
      <c r="E272" s="23">
        <f ca="1" t="shared" si="68"/>
        <v>176000</v>
      </c>
      <c r="F272" s="23">
        <f ca="1" t="shared" si="58"/>
        <v>198141307</v>
      </c>
      <c r="G272" s="21" t="s">
        <v>648</v>
      </c>
      <c r="H272" s="24" t="str">
        <f ca="1" t="shared" si="69"/>
        <v>44082243G9G7NR7H</v>
      </c>
    </row>
    <row r="273" s="7" customFormat="1" ht="25.5" spans="1:8">
      <c r="A273" s="19">
        <v>254</v>
      </c>
      <c r="B273" s="20" t="s">
        <v>649</v>
      </c>
      <c r="C273" s="21" t="s">
        <v>56</v>
      </c>
      <c r="D273" s="23"/>
      <c r="E273" s="23">
        <f ca="1" t="shared" si="68"/>
        <v>869000</v>
      </c>
      <c r="F273" s="23">
        <f ca="1" t="shared" si="58"/>
        <v>199010307</v>
      </c>
      <c r="G273" s="21" t="s">
        <v>40</v>
      </c>
      <c r="H273" s="24" t="str">
        <f ca="1" t="shared" si="69"/>
        <v>44070224H2F8NR4F</v>
      </c>
    </row>
    <row r="274" s="7" customFormat="1" ht="25.5" spans="1:8">
      <c r="A274" s="19">
        <v>255</v>
      </c>
      <c r="B274" s="20" t="s">
        <v>650</v>
      </c>
      <c r="C274" s="21" t="s">
        <v>651</v>
      </c>
      <c r="D274" s="23">
        <f ca="1">ROUND(RANDBETWEEN(100000,10000000),-3)</f>
        <v>6515000</v>
      </c>
      <c r="E274" s="23"/>
      <c r="F274" s="23">
        <f ca="1" t="shared" si="58"/>
        <v>192495307</v>
      </c>
      <c r="G274" s="21" t="s">
        <v>652</v>
      </c>
      <c r="H274" s="24" t="str">
        <f ca="1" t="shared" si="69"/>
        <v>44044630X1V4IN8R</v>
      </c>
    </row>
    <row r="275" s="7" customFormat="1" ht="38.25" spans="1:8">
      <c r="A275" s="19">
        <v>256</v>
      </c>
      <c r="B275" s="20" t="s">
        <v>653</v>
      </c>
      <c r="C275" s="21" t="s">
        <v>654</v>
      </c>
      <c r="D275" s="23"/>
      <c r="E275" s="23">
        <f ca="1" t="shared" si="68"/>
        <v>383000</v>
      </c>
      <c r="F275" s="23">
        <f ca="1" t="shared" si="58"/>
        <v>192878307</v>
      </c>
      <c r="G275" s="21" t="s">
        <v>655</v>
      </c>
      <c r="H275" s="24" t="str">
        <f ca="1" t="shared" si="69"/>
        <v>44052374T6J1YP5J</v>
      </c>
    </row>
    <row r="276" s="7" customFormat="1" ht="38.25" spans="1:8">
      <c r="A276" s="19">
        <v>257</v>
      </c>
      <c r="B276" s="20" t="s">
        <v>656</v>
      </c>
      <c r="C276" s="21" t="s">
        <v>657</v>
      </c>
      <c r="D276" s="23">
        <f ca="1">ROUND(RANDBETWEEN(100000,10000000),-3)</f>
        <v>2953000</v>
      </c>
      <c r="E276" s="23"/>
      <c r="F276" s="23">
        <f ca="1" t="shared" si="58"/>
        <v>189925307</v>
      </c>
      <c r="G276" s="21" t="s">
        <v>658</v>
      </c>
      <c r="H276" s="24" t="str">
        <f ca="1" t="shared" si="69"/>
        <v>99972894F5J4DQ3Q</v>
      </c>
    </row>
    <row r="277" s="7" customFormat="1" ht="51" spans="1:8">
      <c r="A277" s="19">
        <v>258</v>
      </c>
      <c r="B277" s="20" t="s">
        <v>659</v>
      </c>
      <c r="C277" s="21" t="s">
        <v>660</v>
      </c>
      <c r="D277" s="23"/>
      <c r="E277" s="23">
        <f ca="1">ROUND(RANDBETWEEN(100000,1000000),-3)</f>
        <v>838000</v>
      </c>
      <c r="F277" s="23">
        <f ca="1" t="shared" si="58"/>
        <v>190763307</v>
      </c>
      <c r="G277" s="21" t="s">
        <v>661</v>
      </c>
      <c r="H277" s="24" t="str">
        <f ca="1" t="shared" si="69"/>
        <v>99945640C1W1JC5I</v>
      </c>
    </row>
    <row r="278" s="7" customFormat="1" ht="38.25" spans="1:8">
      <c r="A278" s="19">
        <v>259</v>
      </c>
      <c r="B278" s="20" t="s">
        <v>662</v>
      </c>
      <c r="C278" s="21" t="s">
        <v>663</v>
      </c>
      <c r="D278" s="23"/>
      <c r="E278" s="23">
        <f ca="1" t="shared" ref="E278:E283" si="70">ROUND(RANDBETWEEN(100000,10000000),-3)</f>
        <v>8630000</v>
      </c>
      <c r="F278" s="23">
        <f ca="1" t="shared" si="58"/>
        <v>199393307</v>
      </c>
      <c r="G278" s="21" t="s">
        <v>40</v>
      </c>
      <c r="H278" s="24" t="str">
        <f ca="1" t="shared" si="69"/>
        <v>44097007G1U1LO6D</v>
      </c>
    </row>
    <row r="279" s="7" customFormat="1" ht="25.5" spans="1:8">
      <c r="A279" s="19">
        <v>260</v>
      </c>
      <c r="B279" s="20" t="s">
        <v>664</v>
      </c>
      <c r="C279" s="21" t="s">
        <v>665</v>
      </c>
      <c r="D279" s="23"/>
      <c r="E279" s="23">
        <f ca="1" t="shared" si="70"/>
        <v>6986000</v>
      </c>
      <c r="F279" s="23">
        <f ca="1" t="shared" si="58"/>
        <v>206379307</v>
      </c>
      <c r="G279" s="21" t="s">
        <v>40</v>
      </c>
      <c r="H279" s="24" t="str">
        <f ca="1" t="shared" si="69"/>
        <v>99938250D6D1YQ7N</v>
      </c>
    </row>
    <row r="280" s="7" customFormat="1" ht="25.5" spans="1:8">
      <c r="A280" s="19">
        <v>261</v>
      </c>
      <c r="B280" s="20" t="s">
        <v>666</v>
      </c>
      <c r="C280" s="21" t="s">
        <v>73</v>
      </c>
      <c r="D280" s="23"/>
      <c r="E280" s="23">
        <f ca="1" t="shared" si="70"/>
        <v>9129000</v>
      </c>
      <c r="F280" s="23">
        <f ca="1" t="shared" si="58"/>
        <v>215508307</v>
      </c>
      <c r="G280" s="21" t="s">
        <v>40</v>
      </c>
      <c r="H280" s="24" t="str">
        <f ca="1" t="shared" si="69"/>
        <v>44025543Y1H4ZT7K</v>
      </c>
    </row>
    <row r="281" s="7" customFormat="1" ht="51" spans="1:8">
      <c r="A281" s="19">
        <v>262</v>
      </c>
      <c r="B281" s="20" t="s">
        <v>667</v>
      </c>
      <c r="C281" s="21" t="s">
        <v>668</v>
      </c>
      <c r="D281" s="23"/>
      <c r="E281" s="23">
        <f ca="1" t="shared" si="70"/>
        <v>9751000</v>
      </c>
      <c r="F281" s="23">
        <f ca="1" t="shared" si="58"/>
        <v>225259307</v>
      </c>
      <c r="G281" s="21" t="s">
        <v>669</v>
      </c>
      <c r="H281" s="24" t="str">
        <f ca="1" t="shared" ref="H281:H290" si="7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99994038T1G1FC5Q</v>
      </c>
    </row>
    <row r="282" s="7" customFormat="1" ht="25.5" spans="1:8">
      <c r="A282" s="19">
        <v>263</v>
      </c>
      <c r="B282" s="20" t="s">
        <v>670</v>
      </c>
      <c r="C282" s="21" t="s">
        <v>671</v>
      </c>
      <c r="D282" s="23"/>
      <c r="E282" s="23">
        <f ca="1" t="shared" si="70"/>
        <v>6233000</v>
      </c>
      <c r="F282" s="23">
        <f ca="1" t="shared" si="58"/>
        <v>231492307</v>
      </c>
      <c r="G282" s="21" t="s">
        <v>40</v>
      </c>
      <c r="H282" s="24" t="str">
        <f ca="1" t="shared" si="71"/>
        <v>44081712H3O8NU4L</v>
      </c>
    </row>
    <row r="283" s="7" customFormat="1" ht="25.5" spans="1:8">
      <c r="A283" s="19">
        <v>264</v>
      </c>
      <c r="B283" s="20" t="s">
        <v>672</v>
      </c>
      <c r="C283" s="21" t="s">
        <v>673</v>
      </c>
      <c r="D283" s="23"/>
      <c r="E283" s="23">
        <f ca="1" t="shared" si="70"/>
        <v>7998000</v>
      </c>
      <c r="F283" s="23">
        <f ca="1" t="shared" si="58"/>
        <v>239490307</v>
      </c>
      <c r="G283" s="21" t="s">
        <v>40</v>
      </c>
      <c r="H283" s="24" t="str">
        <f ca="1" t="shared" si="71"/>
        <v>44089551L8M2ED1I</v>
      </c>
    </row>
    <row r="284" s="7" customFormat="1" ht="25.5" spans="1:8">
      <c r="A284" s="19">
        <v>265</v>
      </c>
      <c r="B284" s="20" t="s">
        <v>674</v>
      </c>
      <c r="C284" s="21" t="s">
        <v>61</v>
      </c>
      <c r="D284" s="23">
        <f ca="1">ROUND(RANDBETWEEN(100000,10000000),-3)</f>
        <v>5730000</v>
      </c>
      <c r="E284" s="23"/>
      <c r="F284" s="23">
        <f ca="1" t="shared" si="58"/>
        <v>233760307</v>
      </c>
      <c r="G284" s="21" t="s">
        <v>675</v>
      </c>
      <c r="H284" s="24" t="str">
        <f ca="1" t="shared" si="71"/>
        <v>44050793Z5N2CU9W</v>
      </c>
    </row>
    <row r="285" s="7" customFormat="1" ht="38.25" spans="1:8">
      <c r="A285" s="19">
        <v>266</v>
      </c>
      <c r="B285" s="20" t="s">
        <v>676</v>
      </c>
      <c r="C285" s="21" t="s">
        <v>677</v>
      </c>
      <c r="D285" s="23"/>
      <c r="E285" s="23">
        <f ca="1" t="shared" ref="E285:E289" si="72">ROUND(RANDBETWEEN(100000,10000000),-3)</f>
        <v>9472000</v>
      </c>
      <c r="F285" s="23">
        <f ca="1" t="shared" si="58"/>
        <v>243232307</v>
      </c>
      <c r="G285" s="21" t="s">
        <v>678</v>
      </c>
      <c r="H285" s="24" t="str">
        <f ca="1" t="shared" si="71"/>
        <v>44024895T7G8KH8R</v>
      </c>
    </row>
    <row r="286" s="7" customFormat="1" ht="25.5" spans="1:8">
      <c r="A286" s="19">
        <v>267</v>
      </c>
      <c r="B286" s="20" t="s">
        <v>679</v>
      </c>
      <c r="C286" s="21" t="s">
        <v>680</v>
      </c>
      <c r="D286" s="23"/>
      <c r="E286" s="23">
        <f ca="1" t="shared" si="72"/>
        <v>2553000</v>
      </c>
      <c r="F286" s="23">
        <f ca="1" t="shared" si="58"/>
        <v>245785307</v>
      </c>
      <c r="G286" s="21" t="s">
        <v>681</v>
      </c>
      <c r="H286" s="24" t="str">
        <f ca="1" t="shared" si="71"/>
        <v>44039630L1X7PH5R</v>
      </c>
    </row>
    <row r="287" s="7" customFormat="1" ht="25.5" spans="1:8">
      <c r="A287" s="19">
        <v>268</v>
      </c>
      <c r="B287" s="20" t="s">
        <v>682</v>
      </c>
      <c r="C287" s="21" t="s">
        <v>61</v>
      </c>
      <c r="D287" s="23">
        <f ca="1">ROUND(RANDBETWEEN(100000,10000000),-3)</f>
        <v>531000</v>
      </c>
      <c r="E287" s="23"/>
      <c r="F287" s="23">
        <f ca="1" t="shared" si="58"/>
        <v>245254307</v>
      </c>
      <c r="G287" s="21" t="s">
        <v>683</v>
      </c>
      <c r="H287" s="24" t="str">
        <f ca="1" t="shared" si="71"/>
        <v>99917190Z4K5EX3N</v>
      </c>
    </row>
    <row r="288" s="7" customFormat="1" ht="38.25" spans="1:8">
      <c r="A288" s="19">
        <v>269</v>
      </c>
      <c r="B288" s="20" t="s">
        <v>684</v>
      </c>
      <c r="C288" s="21" t="s">
        <v>685</v>
      </c>
      <c r="D288" s="23">
        <f ca="1">ROUND(RANDBETWEEN(100000,10000000),-3)</f>
        <v>8580000</v>
      </c>
      <c r="E288" s="23"/>
      <c r="F288" s="23">
        <f ca="1" t="shared" si="58"/>
        <v>236674307</v>
      </c>
      <c r="G288" s="21" t="s">
        <v>686</v>
      </c>
      <c r="H288" s="24" t="str">
        <f ca="1" t="shared" si="71"/>
        <v>44030110R4G9UL4X</v>
      </c>
    </row>
    <row r="289" s="7" customFormat="1" ht="25.5" spans="1:8">
      <c r="A289" s="19">
        <v>270</v>
      </c>
      <c r="B289" s="20" t="s">
        <v>687</v>
      </c>
      <c r="C289" s="21" t="s">
        <v>688</v>
      </c>
      <c r="D289" s="23"/>
      <c r="E289" s="23">
        <f ca="1" t="shared" si="72"/>
        <v>8139000</v>
      </c>
      <c r="F289" s="23">
        <f ca="1" t="shared" si="58"/>
        <v>244813307</v>
      </c>
      <c r="G289" s="21" t="s">
        <v>689</v>
      </c>
      <c r="H289" s="24" t="str">
        <f ca="1" t="shared" si="71"/>
        <v>44087369L8U5LF1H</v>
      </c>
    </row>
    <row r="290" s="7" customFormat="1" ht="25.5" spans="1:8">
      <c r="A290" s="19">
        <v>271</v>
      </c>
      <c r="B290" s="20" t="s">
        <v>690</v>
      </c>
      <c r="C290" s="21" t="s">
        <v>295</v>
      </c>
      <c r="D290" s="23">
        <v>2000</v>
      </c>
      <c r="E290" s="23"/>
      <c r="F290" s="23">
        <f ca="1" t="shared" si="58"/>
        <v>244811307</v>
      </c>
      <c r="G290" s="21"/>
      <c r="H290" s="24"/>
    </row>
    <row r="291" s="7" customFormat="1" ht="25.5" spans="1:8">
      <c r="A291" s="19">
        <v>272</v>
      </c>
      <c r="B291" s="20" t="s">
        <v>691</v>
      </c>
      <c r="C291" s="21" t="s">
        <v>297</v>
      </c>
      <c r="D291" s="23">
        <v>200</v>
      </c>
      <c r="E291" s="23"/>
      <c r="F291" s="23">
        <f ca="1" t="shared" si="58"/>
        <v>244811107</v>
      </c>
      <c r="G291" s="21"/>
      <c r="H291" s="24"/>
    </row>
    <row r="292" s="7" customFormat="1" ht="25.5" spans="1:8">
      <c r="A292" s="19">
        <v>273</v>
      </c>
      <c r="B292" s="20" t="s">
        <v>692</v>
      </c>
      <c r="C292" s="21" t="s">
        <v>693</v>
      </c>
      <c r="D292" s="23"/>
      <c r="E292" s="23">
        <f ca="1" t="shared" ref="E292:E296" si="73">ROUND(RANDBETWEEN(100000,10000000),-3)</f>
        <v>3370000</v>
      </c>
      <c r="F292" s="23">
        <f ca="1" t="shared" si="58"/>
        <v>248181107</v>
      </c>
      <c r="G292" s="21" t="s">
        <v>694</v>
      </c>
      <c r="H292" s="24" t="str">
        <f ca="1" t="shared" ref="H291:H300" si="7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44096991K2D2VD5F</v>
      </c>
    </row>
    <row r="293" s="7" customFormat="1" ht="38.25" spans="1:8">
      <c r="A293" s="19">
        <v>274</v>
      </c>
      <c r="B293" s="20" t="s">
        <v>695</v>
      </c>
      <c r="C293" s="21" t="s">
        <v>696</v>
      </c>
      <c r="D293" s="23"/>
      <c r="E293" s="23">
        <f ca="1" t="shared" si="73"/>
        <v>4100000</v>
      </c>
      <c r="F293" s="23">
        <f ca="1" t="shared" si="58"/>
        <v>252281107</v>
      </c>
      <c r="G293" s="21" t="s">
        <v>697</v>
      </c>
      <c r="H293" s="24" t="str">
        <f ca="1" t="shared" si="74"/>
        <v>99937403Q8U3ZV4A</v>
      </c>
    </row>
    <row r="294" s="7" customFormat="1" ht="38.25" spans="1:8">
      <c r="A294" s="19">
        <v>275</v>
      </c>
      <c r="B294" s="20" t="s">
        <v>698</v>
      </c>
      <c r="C294" s="21" t="s">
        <v>699</v>
      </c>
      <c r="D294" s="23"/>
      <c r="E294" s="23">
        <f ca="1" t="shared" si="73"/>
        <v>8198000</v>
      </c>
      <c r="F294" s="23">
        <f ca="1" t="shared" si="58"/>
        <v>260479107</v>
      </c>
      <c r="G294" s="21" t="s">
        <v>700</v>
      </c>
      <c r="H294" s="24" t="str">
        <f ca="1" t="shared" si="74"/>
        <v>44014563G9P3AC7S</v>
      </c>
    </row>
    <row r="295" s="7" customFormat="1" ht="51" spans="1:8">
      <c r="A295" s="19">
        <v>276</v>
      </c>
      <c r="B295" s="20" t="s">
        <v>701</v>
      </c>
      <c r="C295" s="21" t="s">
        <v>702</v>
      </c>
      <c r="D295" s="23">
        <f ca="1">ROUND(RANDBETWEEN(100000,10000000),-3)</f>
        <v>5897000</v>
      </c>
      <c r="E295" s="23"/>
      <c r="F295" s="23">
        <f ca="1" t="shared" si="58"/>
        <v>254582107</v>
      </c>
      <c r="G295" s="21" t="s">
        <v>703</v>
      </c>
      <c r="H295" s="24" t="str">
        <f ca="1" t="shared" si="74"/>
        <v>99994931J4S9TW8C</v>
      </c>
    </row>
    <row r="296" s="7" customFormat="1" ht="51" spans="1:8">
      <c r="A296" s="19">
        <v>277</v>
      </c>
      <c r="B296" s="20" t="s">
        <v>704</v>
      </c>
      <c r="C296" s="21" t="s">
        <v>705</v>
      </c>
      <c r="D296" s="23"/>
      <c r="E296" s="23">
        <f ca="1" t="shared" si="73"/>
        <v>7615000</v>
      </c>
      <c r="F296" s="23">
        <f ca="1" t="shared" ref="F296:F359" si="75">F295-D296+E296</f>
        <v>262197107</v>
      </c>
      <c r="G296" s="21" t="s">
        <v>706</v>
      </c>
      <c r="H296" s="24" t="str">
        <f ca="1" t="shared" si="74"/>
        <v>44069781J6S7JW5N</v>
      </c>
    </row>
    <row r="297" s="7" customFormat="1" ht="25.5" spans="1:8">
      <c r="A297" s="19">
        <v>278</v>
      </c>
      <c r="B297" s="20" t="s">
        <v>707</v>
      </c>
      <c r="C297" s="21" t="s">
        <v>708</v>
      </c>
      <c r="D297" s="23">
        <f ca="1">ROUND(RANDBETWEEN(100000,10000000),-3)</f>
        <v>6364000</v>
      </c>
      <c r="E297" s="23"/>
      <c r="F297" s="23">
        <f ca="1" t="shared" si="75"/>
        <v>255833107</v>
      </c>
      <c r="G297" s="21" t="s">
        <v>709</v>
      </c>
      <c r="H297" s="24" t="str">
        <f ca="1" t="shared" si="74"/>
        <v>99981597D8X1BU1D</v>
      </c>
    </row>
    <row r="298" s="7" customFormat="1" ht="38.25" spans="1:8">
      <c r="A298" s="19">
        <v>279</v>
      </c>
      <c r="B298" s="20" t="s">
        <v>710</v>
      </c>
      <c r="C298" s="21" t="s">
        <v>711</v>
      </c>
      <c r="D298" s="23">
        <f ca="1">ROUND(RANDBETWEEN(100000,10000000),-3)</f>
        <v>6895000</v>
      </c>
      <c r="E298" s="23"/>
      <c r="F298" s="23">
        <f ca="1" t="shared" si="75"/>
        <v>248938107</v>
      </c>
      <c r="G298" s="21" t="s">
        <v>712</v>
      </c>
      <c r="H298" s="24" t="str">
        <f ca="1" t="shared" si="74"/>
        <v>99926005L7F9HC9C</v>
      </c>
    </row>
    <row r="299" s="7" customFormat="1" ht="38.25" spans="1:8">
      <c r="A299" s="19">
        <v>280</v>
      </c>
      <c r="B299" s="20" t="s">
        <v>713</v>
      </c>
      <c r="C299" s="21" t="s">
        <v>714</v>
      </c>
      <c r="D299" s="23">
        <f ca="1">ROUND(RANDBETWEEN(100000,10000000),-3)</f>
        <v>5643000</v>
      </c>
      <c r="E299" s="23"/>
      <c r="F299" s="23">
        <f ca="1" t="shared" si="75"/>
        <v>243295107</v>
      </c>
      <c r="G299" s="21" t="s">
        <v>715</v>
      </c>
      <c r="H299" s="24" t="str">
        <f ca="1" t="shared" si="74"/>
        <v>44074149K9A1ND8S</v>
      </c>
    </row>
    <row r="300" s="7" customFormat="1" ht="25.5" spans="1:8">
      <c r="A300" s="19">
        <v>281</v>
      </c>
      <c r="B300" s="20" t="s">
        <v>716</v>
      </c>
      <c r="C300" s="21" t="s">
        <v>717</v>
      </c>
      <c r="D300" s="23"/>
      <c r="E300" s="23">
        <f ca="1" t="shared" ref="E300:E304" si="76">ROUND(RANDBETWEEN(100000,10000000),-3)</f>
        <v>1795000</v>
      </c>
      <c r="F300" s="23">
        <f ca="1" t="shared" si="75"/>
        <v>245090107</v>
      </c>
      <c r="G300" s="21" t="s">
        <v>40</v>
      </c>
      <c r="H300" s="24" t="str">
        <f ca="1" t="shared" si="74"/>
        <v>99930015S7J7BM6S</v>
      </c>
    </row>
    <row r="301" s="7" customFormat="1" ht="51" spans="1:8">
      <c r="A301" s="19">
        <v>282</v>
      </c>
      <c r="B301" s="20" t="s">
        <v>718</v>
      </c>
      <c r="C301" s="21" t="s">
        <v>719</v>
      </c>
      <c r="D301" s="23"/>
      <c r="E301" s="23">
        <f ca="1" t="shared" si="76"/>
        <v>3417000</v>
      </c>
      <c r="F301" s="23">
        <f ca="1" t="shared" si="75"/>
        <v>248507107</v>
      </c>
      <c r="G301" s="21" t="s">
        <v>720</v>
      </c>
      <c r="H301" s="24" t="str">
        <f ca="1" t="shared" ref="H301:H310" si="7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99935348V2U4OU3U</v>
      </c>
    </row>
    <row r="302" s="7" customFormat="1" ht="25.5" spans="1:8">
      <c r="A302" s="19">
        <v>283</v>
      </c>
      <c r="B302" s="20" t="s">
        <v>721</v>
      </c>
      <c r="C302" s="21" t="s">
        <v>61</v>
      </c>
      <c r="D302" s="23">
        <f ca="1">ROUND(RANDBETWEEN(100000,10000000),-3)</f>
        <v>9454000</v>
      </c>
      <c r="E302" s="23"/>
      <c r="F302" s="23">
        <f ca="1" t="shared" si="75"/>
        <v>239053107</v>
      </c>
      <c r="G302" s="21" t="s">
        <v>722</v>
      </c>
      <c r="H302" s="24" t="str">
        <f ca="1" t="shared" si="77"/>
        <v>44047916K3W5VZ3T</v>
      </c>
    </row>
    <row r="303" s="7" customFormat="1" ht="25.5" spans="1:8">
      <c r="A303" s="19">
        <v>284</v>
      </c>
      <c r="B303" s="20" t="s">
        <v>723</v>
      </c>
      <c r="C303" s="21" t="s">
        <v>21</v>
      </c>
      <c r="D303" s="23">
        <f ca="1">ROUND(RANDBETWEEN(100000,10000000),-3)</f>
        <v>3095000</v>
      </c>
      <c r="E303" s="23"/>
      <c r="F303" s="23">
        <f ca="1" t="shared" si="75"/>
        <v>235958107</v>
      </c>
      <c r="G303" s="21" t="s">
        <v>724</v>
      </c>
      <c r="H303" s="24" t="str">
        <f ca="1" t="shared" si="77"/>
        <v>44097434B3A2LN3R</v>
      </c>
    </row>
    <row r="304" s="7" customFormat="1" ht="25.5" spans="1:8">
      <c r="A304" s="19">
        <v>285</v>
      </c>
      <c r="B304" s="20" t="s">
        <v>725</v>
      </c>
      <c r="C304" s="21" t="s">
        <v>606</v>
      </c>
      <c r="D304" s="23"/>
      <c r="E304" s="23">
        <f ca="1" t="shared" si="76"/>
        <v>3188000</v>
      </c>
      <c r="F304" s="23">
        <f ca="1" t="shared" si="75"/>
        <v>239146107</v>
      </c>
      <c r="G304" s="21" t="s">
        <v>726</v>
      </c>
      <c r="H304" s="24" t="str">
        <f ca="1" t="shared" si="77"/>
        <v>44076578R7M9FJ6P</v>
      </c>
    </row>
    <row r="305" s="7" customFormat="1" ht="38.25" spans="1:8">
      <c r="A305" s="19">
        <v>286</v>
      </c>
      <c r="B305" s="20" t="s">
        <v>727</v>
      </c>
      <c r="C305" s="21" t="s">
        <v>728</v>
      </c>
      <c r="D305" s="23"/>
      <c r="E305" s="23">
        <f ca="1" t="shared" ref="E305:E309" si="78">ROUND(RANDBETWEEN(100000,10000000),-3)</f>
        <v>5681000</v>
      </c>
      <c r="F305" s="23">
        <f ca="1" t="shared" si="75"/>
        <v>244827107</v>
      </c>
      <c r="G305" s="21" t="s">
        <v>729</v>
      </c>
      <c r="H305" s="24" t="str">
        <f ca="1" t="shared" si="77"/>
        <v>44055329U8N7SI3U</v>
      </c>
    </row>
    <row r="306" s="7" customFormat="1" ht="25.5" spans="1:8">
      <c r="A306" s="19">
        <v>287</v>
      </c>
      <c r="B306" s="20" t="s">
        <v>730</v>
      </c>
      <c r="C306" s="21" t="s">
        <v>731</v>
      </c>
      <c r="D306" s="23"/>
      <c r="E306" s="23">
        <f ca="1" t="shared" si="78"/>
        <v>2590000</v>
      </c>
      <c r="F306" s="23">
        <f ca="1" t="shared" si="75"/>
        <v>247417107</v>
      </c>
      <c r="G306" s="21" t="s">
        <v>732</v>
      </c>
      <c r="H306" s="24" t="str">
        <f ca="1" t="shared" si="77"/>
        <v>44056356G2Z8AX4W</v>
      </c>
    </row>
    <row r="307" s="7" customFormat="1" ht="51" spans="1:8">
      <c r="A307" s="19">
        <v>288</v>
      </c>
      <c r="B307" s="20" t="s">
        <v>733</v>
      </c>
      <c r="C307" s="21" t="s">
        <v>734</v>
      </c>
      <c r="D307" s="23"/>
      <c r="E307" s="23">
        <f ca="1" t="shared" si="78"/>
        <v>3727000</v>
      </c>
      <c r="F307" s="23">
        <f ca="1" t="shared" si="75"/>
        <v>251144107</v>
      </c>
      <c r="G307" s="21" t="s">
        <v>735</v>
      </c>
      <c r="H307" s="24" t="str">
        <f ca="1" t="shared" si="77"/>
        <v>99955444D4U7UM8F</v>
      </c>
    </row>
    <row r="308" s="7" customFormat="1" ht="38.25" spans="1:8">
      <c r="A308" s="19">
        <v>289</v>
      </c>
      <c r="B308" s="20" t="s">
        <v>736</v>
      </c>
      <c r="C308" s="21" t="s">
        <v>737</v>
      </c>
      <c r="D308" s="23">
        <f ca="1">ROUND(RANDBETWEEN(100000,10000000),-3)</f>
        <v>2640000</v>
      </c>
      <c r="E308" s="23"/>
      <c r="F308" s="23">
        <f ca="1" t="shared" si="75"/>
        <v>248504107</v>
      </c>
      <c r="G308" s="21" t="s">
        <v>738</v>
      </c>
      <c r="H308" s="24" t="str">
        <f ca="1" t="shared" si="77"/>
        <v>44018007G2D2WK4V</v>
      </c>
    </row>
    <row r="309" s="7" customFormat="1" ht="38.25" spans="1:8">
      <c r="A309" s="19">
        <v>290</v>
      </c>
      <c r="B309" s="20" t="s">
        <v>739</v>
      </c>
      <c r="C309" s="21" t="s">
        <v>740</v>
      </c>
      <c r="D309" s="23"/>
      <c r="E309" s="23">
        <f ca="1" t="shared" si="78"/>
        <v>2259000</v>
      </c>
      <c r="F309" s="23">
        <f ca="1" t="shared" si="75"/>
        <v>250763107</v>
      </c>
      <c r="G309" s="21" t="s">
        <v>40</v>
      </c>
      <c r="H309" s="24" t="str">
        <f ca="1" t="shared" si="77"/>
        <v>44014368Y2E3DV6G</v>
      </c>
    </row>
    <row r="310" s="7" customFormat="1" ht="25.5" spans="1:8">
      <c r="A310" s="19">
        <v>291</v>
      </c>
      <c r="B310" s="20" t="s">
        <v>741</v>
      </c>
      <c r="C310" s="21" t="s">
        <v>61</v>
      </c>
      <c r="D310" s="23">
        <f ca="1">ROUND(RANDBETWEEN(100000,10000000),-3)</f>
        <v>5155000</v>
      </c>
      <c r="E310" s="23"/>
      <c r="F310" s="23">
        <f ca="1" t="shared" si="75"/>
        <v>245608107</v>
      </c>
      <c r="G310" s="21" t="s">
        <v>742</v>
      </c>
      <c r="H310" s="24" t="str">
        <f ca="1" t="shared" si="77"/>
        <v>44046712V7S2XH7D</v>
      </c>
    </row>
    <row r="311" s="7" customFormat="1" ht="38.25" spans="1:8">
      <c r="A311" s="19">
        <v>292</v>
      </c>
      <c r="B311" s="20" t="s">
        <v>743</v>
      </c>
      <c r="C311" s="21" t="s">
        <v>208</v>
      </c>
      <c r="D311" s="23"/>
      <c r="E311" s="23">
        <f ca="1">ROUND(RANDBETWEEN(100000,10000000),-3)</f>
        <v>7378000</v>
      </c>
      <c r="F311" s="23">
        <f ca="1" t="shared" si="75"/>
        <v>252986107</v>
      </c>
      <c r="G311" s="21" t="s">
        <v>744</v>
      </c>
      <c r="H311" s="24" t="str">
        <f ca="1" t="shared" ref="H311:H320" si="7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99932111B6S8TH3G</v>
      </c>
    </row>
    <row r="312" s="7" customFormat="1" ht="38.25" spans="1:8">
      <c r="A312" s="19">
        <v>293</v>
      </c>
      <c r="B312" s="20" t="s">
        <v>745</v>
      </c>
      <c r="C312" s="21" t="s">
        <v>61</v>
      </c>
      <c r="D312" s="23">
        <f ca="1">ROUND(RANDBETWEEN(100000,10000000),-3)</f>
        <v>6270000</v>
      </c>
      <c r="E312" s="23"/>
      <c r="F312" s="23">
        <f ca="1" t="shared" si="75"/>
        <v>246716107</v>
      </c>
      <c r="G312" s="21" t="s">
        <v>746</v>
      </c>
      <c r="H312" s="24" t="str">
        <f ca="1" t="shared" si="79"/>
        <v>44047932M6Y8DQ9H</v>
      </c>
    </row>
    <row r="313" s="7" customFormat="1" ht="38.25" spans="1:8">
      <c r="A313" s="19">
        <v>294</v>
      </c>
      <c r="B313" s="20" t="s">
        <v>747</v>
      </c>
      <c r="C313" s="21" t="s">
        <v>748</v>
      </c>
      <c r="D313" s="23"/>
      <c r="E313" s="23">
        <f ca="1">ROUND(RANDBETWEEN(100000,10000000),-3)</f>
        <v>8487000</v>
      </c>
      <c r="F313" s="23">
        <f ca="1" t="shared" si="75"/>
        <v>255203107</v>
      </c>
      <c r="G313" s="21" t="s">
        <v>40</v>
      </c>
      <c r="H313" s="24" t="str">
        <f ca="1" t="shared" si="79"/>
        <v>99974507Y8G2VK9R</v>
      </c>
    </row>
    <row r="314" s="7" customFormat="1" ht="38.25" spans="1:8">
      <c r="A314" s="19">
        <v>295</v>
      </c>
      <c r="B314" s="20" t="s">
        <v>749</v>
      </c>
      <c r="C314" s="21" t="s">
        <v>750</v>
      </c>
      <c r="D314" s="23"/>
      <c r="E314" s="23">
        <f ca="1">ROUND(RANDBETWEEN(100000,10000000),-3)</f>
        <v>4541000</v>
      </c>
      <c r="F314" s="23">
        <f ca="1" t="shared" si="75"/>
        <v>259744107</v>
      </c>
      <c r="G314" s="21" t="s">
        <v>751</v>
      </c>
      <c r="H314" s="24" t="str">
        <f ca="1" t="shared" si="79"/>
        <v>44050996K3M3BA9P</v>
      </c>
    </row>
    <row r="315" s="7" customFormat="1" ht="25.5" spans="1:8">
      <c r="A315" s="19">
        <v>296</v>
      </c>
      <c r="B315" s="20" t="s">
        <v>752</v>
      </c>
      <c r="C315" s="21" t="s">
        <v>753</v>
      </c>
      <c r="D315" s="23"/>
      <c r="E315" s="23">
        <f ca="1">ROUND(RANDBETWEEN(100000,10000000),-3)</f>
        <v>2433000</v>
      </c>
      <c r="F315" s="23">
        <f ca="1" t="shared" si="75"/>
        <v>262177107</v>
      </c>
      <c r="G315" s="21" t="s">
        <v>40</v>
      </c>
      <c r="H315" s="24" t="str">
        <f ca="1" t="shared" si="79"/>
        <v>44042463P1W7RK4B</v>
      </c>
    </row>
    <row r="316" s="7" customFormat="1" ht="38.25" spans="1:8">
      <c r="A316" s="19">
        <v>297</v>
      </c>
      <c r="B316" s="20" t="s">
        <v>754</v>
      </c>
      <c r="C316" s="21" t="s">
        <v>755</v>
      </c>
      <c r="D316" s="23"/>
      <c r="E316" s="23">
        <f ca="1" t="shared" ref="E316:E321" si="80">ROUND(RANDBETWEEN(100000,10000000),-3)</f>
        <v>1927000</v>
      </c>
      <c r="F316" s="23">
        <f ca="1" t="shared" si="75"/>
        <v>264104107</v>
      </c>
      <c r="G316" s="21" t="s">
        <v>756</v>
      </c>
      <c r="H316" s="24" t="str">
        <f ca="1" t="shared" si="79"/>
        <v>99926459Y1W4KK7B</v>
      </c>
    </row>
    <row r="317" s="7" customFormat="1" ht="38.25" spans="1:8">
      <c r="A317" s="19">
        <v>298</v>
      </c>
      <c r="B317" s="20" t="s">
        <v>757</v>
      </c>
      <c r="C317" s="21" t="s">
        <v>316</v>
      </c>
      <c r="D317" s="23"/>
      <c r="E317" s="23">
        <f ca="1" t="shared" si="80"/>
        <v>2258000</v>
      </c>
      <c r="F317" s="23">
        <f ca="1" t="shared" si="75"/>
        <v>266362107</v>
      </c>
      <c r="G317" s="21" t="s">
        <v>758</v>
      </c>
      <c r="H317" s="24" t="str">
        <f ca="1" t="shared" si="79"/>
        <v>44066606V8J6SO4Q</v>
      </c>
    </row>
    <row r="318" s="7" customFormat="1" ht="51" spans="1:8">
      <c r="A318" s="19">
        <v>299</v>
      </c>
      <c r="B318" s="20" t="s">
        <v>759</v>
      </c>
      <c r="C318" s="21" t="s">
        <v>760</v>
      </c>
      <c r="D318" s="23">
        <f ca="1">ROUND(RANDBETWEEN(100000,10000000),-3)</f>
        <v>2920000</v>
      </c>
      <c r="E318" s="23"/>
      <c r="F318" s="23">
        <f ca="1" t="shared" si="75"/>
        <v>263442107</v>
      </c>
      <c r="G318" s="21" t="s">
        <v>761</v>
      </c>
      <c r="H318" s="24" t="str">
        <f ca="1" t="shared" si="79"/>
        <v>99917354X4W3AJ9Y</v>
      </c>
    </row>
    <row r="319" s="7" customFormat="1" ht="51" spans="1:8">
      <c r="A319" s="19">
        <v>300</v>
      </c>
      <c r="B319" s="20" t="s">
        <v>762</v>
      </c>
      <c r="C319" s="21" t="s">
        <v>763</v>
      </c>
      <c r="D319" s="23">
        <f ca="1">ROUND(RANDBETWEEN(100000,10000000),-3)</f>
        <v>7123000</v>
      </c>
      <c r="E319" s="23"/>
      <c r="F319" s="23">
        <f ca="1" t="shared" si="75"/>
        <v>256319107</v>
      </c>
      <c r="G319" s="21" t="s">
        <v>764</v>
      </c>
      <c r="H319" s="24" t="str">
        <f ca="1" t="shared" si="79"/>
        <v>99965203G9O8BZ3E</v>
      </c>
    </row>
    <row r="320" s="7" customFormat="1" ht="25.5" spans="1:8">
      <c r="A320" s="19">
        <v>301</v>
      </c>
      <c r="B320" s="20" t="s">
        <v>765</v>
      </c>
      <c r="C320" s="21" t="s">
        <v>766</v>
      </c>
      <c r="D320" s="23">
        <f ca="1">ROUND(RANDBETWEEN(100000,10000000),-3)</f>
        <v>1832000</v>
      </c>
      <c r="E320" s="23"/>
      <c r="F320" s="23">
        <f ca="1" t="shared" si="75"/>
        <v>254487107</v>
      </c>
      <c r="G320" s="21" t="s">
        <v>767</v>
      </c>
      <c r="H320" s="24" t="str">
        <f ca="1" t="shared" si="79"/>
        <v>99977523Q7V4VT5C</v>
      </c>
    </row>
    <row r="321" s="7" customFormat="1" ht="51" spans="1:8">
      <c r="A321" s="19">
        <v>302</v>
      </c>
      <c r="B321" s="20" t="s">
        <v>768</v>
      </c>
      <c r="C321" s="21" t="s">
        <v>769</v>
      </c>
      <c r="D321" s="23"/>
      <c r="E321" s="23">
        <f ca="1" t="shared" si="80"/>
        <v>6606000</v>
      </c>
      <c r="F321" s="23">
        <f ca="1" t="shared" si="75"/>
        <v>261093107</v>
      </c>
      <c r="G321" s="21" t="s">
        <v>770</v>
      </c>
      <c r="H321" s="24" t="str">
        <f ca="1" t="shared" ref="H321:H330" si="8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44043940N4W6CP9F</v>
      </c>
    </row>
    <row r="322" s="7" customFormat="1" ht="25.5" spans="1:8">
      <c r="A322" s="19">
        <v>303</v>
      </c>
      <c r="B322" s="20" t="s">
        <v>771</v>
      </c>
      <c r="C322" s="21" t="s">
        <v>354</v>
      </c>
      <c r="D322" s="23"/>
      <c r="E322" s="23">
        <v>9200</v>
      </c>
      <c r="F322" s="23">
        <f ca="1" t="shared" si="75"/>
        <v>261102307</v>
      </c>
      <c r="G322" s="21"/>
      <c r="H322" s="24"/>
    </row>
    <row r="323" s="7" customFormat="1" ht="25.5" spans="1:8">
      <c r="A323" s="19">
        <v>304</v>
      </c>
      <c r="B323" s="20" t="s">
        <v>772</v>
      </c>
      <c r="C323" s="21" t="s">
        <v>73</v>
      </c>
      <c r="D323" s="23"/>
      <c r="E323" s="23">
        <f ca="1" t="shared" ref="E322:E328" si="82">ROUND(RANDBETWEEN(100000,10000000),-3)</f>
        <v>3388000</v>
      </c>
      <c r="F323" s="23">
        <f ca="1" t="shared" si="75"/>
        <v>264490307</v>
      </c>
      <c r="G323" s="21" t="s">
        <v>40</v>
      </c>
      <c r="H323" s="24" t="str">
        <f ca="1" t="shared" si="81"/>
        <v>99956202C1S3TZ5R</v>
      </c>
    </row>
    <row r="324" s="7" customFormat="1" ht="38.25" spans="1:8">
      <c r="A324" s="19">
        <v>305</v>
      </c>
      <c r="B324" s="20" t="s">
        <v>773</v>
      </c>
      <c r="C324" s="21" t="s">
        <v>774</v>
      </c>
      <c r="D324" s="23"/>
      <c r="E324" s="23">
        <f ca="1" t="shared" si="82"/>
        <v>5545000</v>
      </c>
      <c r="F324" s="23">
        <f ca="1" t="shared" si="75"/>
        <v>270035307</v>
      </c>
      <c r="G324" s="21" t="s">
        <v>775</v>
      </c>
      <c r="H324" s="24" t="str">
        <f ca="1" t="shared" si="81"/>
        <v>99963395E4F7BC4P</v>
      </c>
    </row>
    <row r="325" s="7" customFormat="1" ht="25.5" spans="1:8">
      <c r="A325" s="19">
        <v>306</v>
      </c>
      <c r="B325" s="20" t="s">
        <v>776</v>
      </c>
      <c r="C325" s="21" t="s">
        <v>777</v>
      </c>
      <c r="D325" s="23"/>
      <c r="E325" s="23">
        <f ca="1" t="shared" si="82"/>
        <v>9294000</v>
      </c>
      <c r="F325" s="23">
        <f ca="1" t="shared" si="75"/>
        <v>279329307</v>
      </c>
      <c r="G325" s="21" t="s">
        <v>40</v>
      </c>
      <c r="H325" s="24" t="str">
        <f ca="1" t="shared" si="81"/>
        <v>44041264V2Z7IJ9U</v>
      </c>
    </row>
    <row r="326" s="7" customFormat="1" ht="25.5" spans="1:8">
      <c r="A326" s="19">
        <v>307</v>
      </c>
      <c r="B326" s="20" t="s">
        <v>778</v>
      </c>
      <c r="C326" s="21" t="s">
        <v>779</v>
      </c>
      <c r="D326" s="23"/>
      <c r="E326" s="23">
        <f ca="1" t="shared" si="82"/>
        <v>6350000</v>
      </c>
      <c r="F326" s="23">
        <f ca="1" t="shared" si="75"/>
        <v>285679307</v>
      </c>
      <c r="G326" s="21" t="s">
        <v>40</v>
      </c>
      <c r="H326" s="24" t="str">
        <f ca="1" t="shared" si="81"/>
        <v>44055453M2H6AY4F</v>
      </c>
    </row>
    <row r="327" s="7" customFormat="1" ht="38.25" spans="1:8">
      <c r="A327" s="19">
        <v>308</v>
      </c>
      <c r="B327" s="20" t="s">
        <v>780</v>
      </c>
      <c r="C327" s="21" t="s">
        <v>781</v>
      </c>
      <c r="D327" s="23"/>
      <c r="E327" s="23">
        <f ca="1" t="shared" si="82"/>
        <v>4969000</v>
      </c>
      <c r="F327" s="23">
        <f ca="1" t="shared" si="75"/>
        <v>290648307</v>
      </c>
      <c r="G327" s="21" t="s">
        <v>782</v>
      </c>
      <c r="H327" s="24" t="str">
        <f ca="1" t="shared" si="81"/>
        <v>99933833L1Y5JF7V</v>
      </c>
    </row>
    <row r="328" s="7" customFormat="1" ht="25.5" spans="1:8">
      <c r="A328" s="19">
        <v>309</v>
      </c>
      <c r="B328" s="20" t="s">
        <v>783</v>
      </c>
      <c r="C328" s="21" t="s">
        <v>784</v>
      </c>
      <c r="D328" s="23"/>
      <c r="E328" s="23">
        <f ca="1" t="shared" si="82"/>
        <v>8919000</v>
      </c>
      <c r="F328" s="23">
        <f ca="1" t="shared" si="75"/>
        <v>299567307</v>
      </c>
      <c r="G328" s="21" t="s">
        <v>40</v>
      </c>
      <c r="H328" s="24" t="str">
        <f ca="1" t="shared" si="81"/>
        <v>99975114N5U5VF2F</v>
      </c>
    </row>
    <row r="329" s="7" customFormat="1" ht="25.5" spans="1:8">
      <c r="A329" s="19">
        <v>310</v>
      </c>
      <c r="B329" s="20" t="s">
        <v>785</v>
      </c>
      <c r="C329" s="21" t="s">
        <v>786</v>
      </c>
      <c r="D329" s="23">
        <f ca="1">ROUND(RANDBETWEEN(100000,10000000),-3)</f>
        <v>5229000</v>
      </c>
      <c r="E329" s="23"/>
      <c r="F329" s="23">
        <f ca="1" t="shared" si="75"/>
        <v>294338307</v>
      </c>
      <c r="G329" s="21" t="s">
        <v>787</v>
      </c>
      <c r="H329" s="24" t="str">
        <f ca="1" t="shared" si="81"/>
        <v>99910468X7G2JF2I</v>
      </c>
    </row>
    <row r="330" s="7" customFormat="1" ht="38.25" spans="1:8">
      <c r="A330" s="19">
        <v>311</v>
      </c>
      <c r="B330" s="20" t="s">
        <v>788</v>
      </c>
      <c r="C330" s="21" t="s">
        <v>789</v>
      </c>
      <c r="D330" s="23">
        <f ca="1">ROUND(RANDBETWEEN(100000,10000000),-3)</f>
        <v>2578000</v>
      </c>
      <c r="E330" s="23"/>
      <c r="F330" s="23">
        <f ca="1" t="shared" si="75"/>
        <v>291760307</v>
      </c>
      <c r="G330" s="21" t="s">
        <v>790</v>
      </c>
      <c r="H330" s="24" t="str">
        <f ca="1" t="shared" si="81"/>
        <v>44020972H7J1AI4G</v>
      </c>
    </row>
    <row r="331" s="7" customFormat="1" ht="51" spans="1:8">
      <c r="A331" s="19">
        <v>312</v>
      </c>
      <c r="B331" s="20" t="s">
        <v>791</v>
      </c>
      <c r="C331" s="21" t="s">
        <v>792</v>
      </c>
      <c r="D331" s="23"/>
      <c r="E331" s="23">
        <f ca="1">ROUND(RANDBETWEEN(100000,10000000),-3)</f>
        <v>6711000</v>
      </c>
      <c r="F331" s="23">
        <f ca="1" t="shared" si="75"/>
        <v>298471307</v>
      </c>
      <c r="G331" s="21" t="s">
        <v>793</v>
      </c>
      <c r="H331" s="24" t="str">
        <f ca="1" t="shared" ref="H331:H340" si="8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99965353Y9C6ZB3P</v>
      </c>
    </row>
    <row r="332" s="7" customFormat="1" ht="25.5" spans="1:8">
      <c r="A332" s="19">
        <v>313</v>
      </c>
      <c r="B332" s="20" t="s">
        <v>794</v>
      </c>
      <c r="C332" s="21" t="s">
        <v>795</v>
      </c>
      <c r="D332" s="23"/>
      <c r="E332" s="23">
        <f ca="1" t="shared" ref="E332:E340" si="84">ROUND(RANDBETWEEN(100000,10000000),-3)</f>
        <v>1883000</v>
      </c>
      <c r="F332" s="23">
        <f ca="1" t="shared" si="75"/>
        <v>300354307</v>
      </c>
      <c r="G332" s="21" t="s">
        <v>40</v>
      </c>
      <c r="H332" s="24" t="str">
        <f ca="1" t="shared" si="83"/>
        <v>44083279S7Y7LO9B</v>
      </c>
    </row>
    <row r="333" s="7" customFormat="1" ht="38.25" spans="1:8">
      <c r="A333" s="19">
        <v>314</v>
      </c>
      <c r="B333" s="20" t="s">
        <v>796</v>
      </c>
      <c r="C333" s="21" t="s">
        <v>797</v>
      </c>
      <c r="D333" s="23"/>
      <c r="E333" s="23">
        <f ca="1" t="shared" si="84"/>
        <v>1575000</v>
      </c>
      <c r="F333" s="23">
        <f ca="1" t="shared" si="75"/>
        <v>301929307</v>
      </c>
      <c r="G333" s="21" t="s">
        <v>798</v>
      </c>
      <c r="H333" s="24" t="str">
        <f ca="1" t="shared" si="83"/>
        <v>44018570L6S4BC7C</v>
      </c>
    </row>
    <row r="334" s="7" customFormat="1" ht="25.5" spans="1:8">
      <c r="A334" s="19">
        <v>315</v>
      </c>
      <c r="B334" s="20" t="s">
        <v>799</v>
      </c>
      <c r="C334" s="21" t="s">
        <v>73</v>
      </c>
      <c r="D334" s="23"/>
      <c r="E334" s="23">
        <f ca="1" t="shared" si="84"/>
        <v>9114000</v>
      </c>
      <c r="F334" s="23">
        <f ca="1" t="shared" si="75"/>
        <v>311043307</v>
      </c>
      <c r="G334" s="21" t="s">
        <v>40</v>
      </c>
      <c r="H334" s="24" t="str">
        <f ca="1" t="shared" si="83"/>
        <v>44081413X3P2RD6V</v>
      </c>
    </row>
    <row r="335" s="7" customFormat="1" ht="25.5" spans="1:8">
      <c r="A335" s="19">
        <v>316</v>
      </c>
      <c r="B335" s="20" t="s">
        <v>800</v>
      </c>
      <c r="C335" s="21" t="s">
        <v>801</v>
      </c>
      <c r="D335" s="23"/>
      <c r="E335" s="23">
        <f ca="1" t="shared" si="84"/>
        <v>7110000</v>
      </c>
      <c r="F335" s="23">
        <f ca="1" t="shared" si="75"/>
        <v>318153307</v>
      </c>
      <c r="G335" s="21" t="s">
        <v>40</v>
      </c>
      <c r="H335" s="24" t="str">
        <f ca="1" t="shared" si="83"/>
        <v>99977061C4E7DS9R</v>
      </c>
    </row>
    <row r="336" s="7" customFormat="1" ht="38.25" spans="1:8">
      <c r="A336" s="19">
        <v>317</v>
      </c>
      <c r="B336" s="20" t="s">
        <v>802</v>
      </c>
      <c r="C336" s="21" t="s">
        <v>803</v>
      </c>
      <c r="D336" s="23"/>
      <c r="E336" s="23">
        <f ca="1" t="shared" si="84"/>
        <v>800000</v>
      </c>
      <c r="F336" s="23">
        <f ca="1" t="shared" si="75"/>
        <v>318953307</v>
      </c>
      <c r="G336" s="21" t="s">
        <v>804</v>
      </c>
      <c r="H336" s="24" t="str">
        <f ca="1" t="shared" si="83"/>
        <v>44043254H7K4TP7Q</v>
      </c>
    </row>
    <row r="337" s="7" customFormat="1" ht="38.25" spans="1:8">
      <c r="A337" s="19">
        <v>318</v>
      </c>
      <c r="B337" s="20" t="s">
        <v>805</v>
      </c>
      <c r="C337" s="21" t="s">
        <v>806</v>
      </c>
      <c r="D337" s="23"/>
      <c r="E337" s="23">
        <f ca="1" t="shared" si="84"/>
        <v>5660000</v>
      </c>
      <c r="F337" s="23">
        <f ca="1" t="shared" si="75"/>
        <v>324613307</v>
      </c>
      <c r="G337" s="21" t="s">
        <v>40</v>
      </c>
      <c r="H337" s="24" t="str">
        <f ca="1" t="shared" si="83"/>
        <v>99914332I1P4UO1E</v>
      </c>
    </row>
    <row r="338" s="7" customFormat="1" ht="38.25" spans="1:8">
      <c r="A338" s="19">
        <v>319</v>
      </c>
      <c r="B338" s="20" t="s">
        <v>807</v>
      </c>
      <c r="C338" s="21" t="s">
        <v>808</v>
      </c>
      <c r="D338" s="23"/>
      <c r="E338" s="23">
        <f ca="1" t="shared" si="84"/>
        <v>6036000</v>
      </c>
      <c r="F338" s="23">
        <f ca="1" t="shared" si="75"/>
        <v>330649307</v>
      </c>
      <c r="G338" s="21" t="s">
        <v>809</v>
      </c>
      <c r="H338" s="24" t="str">
        <f ca="1" t="shared" si="83"/>
        <v>44080824E6M2RQ9U</v>
      </c>
    </row>
    <row r="339" s="7" customFormat="1" ht="38.25" spans="1:8">
      <c r="A339" s="19">
        <v>320</v>
      </c>
      <c r="B339" s="20" t="s">
        <v>810</v>
      </c>
      <c r="C339" s="21" t="s">
        <v>811</v>
      </c>
      <c r="D339" s="23"/>
      <c r="E339" s="23">
        <f ca="1" t="shared" si="84"/>
        <v>2278000</v>
      </c>
      <c r="F339" s="23">
        <f ca="1" t="shared" si="75"/>
        <v>332927307</v>
      </c>
      <c r="G339" s="21" t="s">
        <v>812</v>
      </c>
      <c r="H339" s="24" t="str">
        <f ca="1" t="shared" si="83"/>
        <v>44011779T3G2SC4P</v>
      </c>
    </row>
    <row r="340" s="7" customFormat="1" ht="38.25" spans="1:8">
      <c r="A340" s="19">
        <v>321</v>
      </c>
      <c r="B340" s="20" t="s">
        <v>813</v>
      </c>
      <c r="C340" s="21" t="s">
        <v>814</v>
      </c>
      <c r="D340" s="23"/>
      <c r="E340" s="23">
        <f ca="1" t="shared" si="84"/>
        <v>2138000</v>
      </c>
      <c r="F340" s="23">
        <f ca="1" t="shared" si="75"/>
        <v>335065307</v>
      </c>
      <c r="G340" s="21" t="s">
        <v>815</v>
      </c>
      <c r="H340" s="24" t="str">
        <f ca="1" t="shared" si="83"/>
        <v>44059189N3G7OZ7E</v>
      </c>
    </row>
    <row r="341" s="7" customFormat="1" ht="25.5" spans="1:8">
      <c r="A341" s="19">
        <v>322</v>
      </c>
      <c r="B341" s="20" t="s">
        <v>816</v>
      </c>
      <c r="C341" s="21" t="s">
        <v>61</v>
      </c>
      <c r="D341" s="23">
        <f ca="1">ROUND(RANDBETWEEN(100000,10000000),-3)</f>
        <v>8136000</v>
      </c>
      <c r="E341" s="23"/>
      <c r="F341" s="23">
        <f ca="1" t="shared" si="75"/>
        <v>326929307</v>
      </c>
      <c r="G341" s="21" t="s">
        <v>817</v>
      </c>
      <c r="H341" s="24" t="str">
        <f ca="1" t="shared" ref="H341:H350" si="8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44085566C2Y6ZP3Y</v>
      </c>
    </row>
    <row r="342" s="7" customFormat="1" ht="25.5" spans="1:8">
      <c r="A342" s="19">
        <v>323</v>
      </c>
      <c r="B342" s="20" t="s">
        <v>818</v>
      </c>
      <c r="C342" s="21" t="s">
        <v>819</v>
      </c>
      <c r="D342" s="23"/>
      <c r="E342" s="23">
        <f ca="1">ROUND(RANDBETWEEN(100000,10000000),-3)</f>
        <v>4529000</v>
      </c>
      <c r="F342" s="23">
        <f ca="1" t="shared" si="75"/>
        <v>331458307</v>
      </c>
      <c r="G342" s="21" t="s">
        <v>820</v>
      </c>
      <c r="H342" s="24" t="str">
        <f ca="1" t="shared" si="85"/>
        <v>44046088K5G8LT5E</v>
      </c>
    </row>
    <row r="343" s="7" customFormat="1" ht="51" spans="1:8">
      <c r="A343" s="19">
        <v>324</v>
      </c>
      <c r="B343" s="20" t="s">
        <v>821</v>
      </c>
      <c r="C343" s="21" t="s">
        <v>822</v>
      </c>
      <c r="D343" s="23"/>
      <c r="E343" s="23">
        <f ca="1">ROUND(RANDBETWEEN(100000,10000000),-3)</f>
        <v>7354000</v>
      </c>
      <c r="F343" s="23">
        <f ca="1" t="shared" si="75"/>
        <v>338812307</v>
      </c>
      <c r="G343" s="21" t="s">
        <v>823</v>
      </c>
      <c r="H343" s="24" t="str">
        <f ca="1" t="shared" si="85"/>
        <v>44032106R9A1QV7J</v>
      </c>
    </row>
    <row r="344" s="7" customFormat="1" ht="25.5" spans="1:8">
      <c r="A344" s="19">
        <v>325</v>
      </c>
      <c r="B344" s="20" t="s">
        <v>824</v>
      </c>
      <c r="C344" s="21" t="s">
        <v>73</v>
      </c>
      <c r="D344" s="23"/>
      <c r="E344" s="23">
        <f ca="1" t="shared" ref="E344:E349" si="86">ROUND(RANDBETWEEN(100000,10000000),-3)</f>
        <v>7744000</v>
      </c>
      <c r="F344" s="23">
        <f ca="1" t="shared" si="75"/>
        <v>346556307</v>
      </c>
      <c r="G344" s="21" t="s">
        <v>40</v>
      </c>
      <c r="H344" s="24" t="str">
        <f ca="1" t="shared" si="85"/>
        <v>44088108E5R1ME4K</v>
      </c>
    </row>
    <row r="345" s="7" customFormat="1" ht="25.5" spans="1:8">
      <c r="A345" s="19">
        <v>326</v>
      </c>
      <c r="B345" s="20" t="s">
        <v>825</v>
      </c>
      <c r="C345" s="21" t="s">
        <v>826</v>
      </c>
      <c r="D345" s="23"/>
      <c r="E345" s="23">
        <f ca="1" t="shared" si="86"/>
        <v>9812000</v>
      </c>
      <c r="F345" s="23">
        <f ca="1" t="shared" si="75"/>
        <v>356368307</v>
      </c>
      <c r="G345" s="21" t="s">
        <v>827</v>
      </c>
      <c r="H345" s="24" t="str">
        <f ca="1" t="shared" si="85"/>
        <v>99920135T3I3ZZ9G</v>
      </c>
    </row>
    <row r="346" s="7" customFormat="1" ht="25.5" spans="1:8">
      <c r="A346" s="19">
        <v>327</v>
      </c>
      <c r="B346" s="20" t="s">
        <v>828</v>
      </c>
      <c r="C346" s="21" t="s">
        <v>829</v>
      </c>
      <c r="D346" s="23">
        <f ca="1">ROUND(RANDBETWEEN(100000,10000000),-3)</f>
        <v>9956000</v>
      </c>
      <c r="E346" s="23"/>
      <c r="F346" s="23">
        <f ca="1" t="shared" si="75"/>
        <v>346412307</v>
      </c>
      <c r="G346" s="21" t="s">
        <v>830</v>
      </c>
      <c r="H346" s="24" t="str">
        <f ca="1" t="shared" si="85"/>
        <v>99950868X3U4UM2P</v>
      </c>
    </row>
    <row r="347" s="7" customFormat="1" ht="38.25" spans="1:8">
      <c r="A347" s="19">
        <v>328</v>
      </c>
      <c r="B347" s="20" t="s">
        <v>831</v>
      </c>
      <c r="C347" s="21" t="s">
        <v>832</v>
      </c>
      <c r="D347" s="23">
        <f ca="1">ROUND(RANDBETWEEN(100000,10000000),-3)</f>
        <v>1206000</v>
      </c>
      <c r="E347" s="23"/>
      <c r="F347" s="23">
        <f ca="1" t="shared" si="75"/>
        <v>345206307</v>
      </c>
      <c r="G347" s="21" t="s">
        <v>833</v>
      </c>
      <c r="H347" s="24" t="str">
        <f ca="1" t="shared" si="85"/>
        <v>44090664W8W5SK1O</v>
      </c>
    </row>
    <row r="348" s="7" customFormat="1" ht="25.5" spans="1:8">
      <c r="A348" s="19">
        <v>329</v>
      </c>
      <c r="B348" s="20" t="s">
        <v>834</v>
      </c>
      <c r="C348" s="21" t="s">
        <v>835</v>
      </c>
      <c r="D348" s="23">
        <f ca="1">ROUND(RANDBETWEEN(100000,10000000),-3)</f>
        <v>2068000</v>
      </c>
      <c r="E348" s="23"/>
      <c r="F348" s="23">
        <f ca="1" t="shared" si="75"/>
        <v>343138307</v>
      </c>
      <c r="G348" s="21" t="s">
        <v>836</v>
      </c>
      <c r="H348" s="24" t="str">
        <f ca="1" t="shared" si="85"/>
        <v>44014577Y5Q5GW4V</v>
      </c>
    </row>
    <row r="349" s="7" customFormat="1" ht="38.25" spans="1:8">
      <c r="A349" s="19">
        <v>330</v>
      </c>
      <c r="B349" s="20" t="s">
        <v>837</v>
      </c>
      <c r="C349" s="21" t="s">
        <v>838</v>
      </c>
      <c r="D349" s="23"/>
      <c r="E349" s="23">
        <f ca="1" t="shared" si="86"/>
        <v>3227000</v>
      </c>
      <c r="F349" s="23">
        <f ca="1" t="shared" si="75"/>
        <v>346365307</v>
      </c>
      <c r="G349" s="21" t="s">
        <v>40</v>
      </c>
      <c r="H349" s="24" t="str">
        <f ca="1" t="shared" si="85"/>
        <v>99937160N2P4FV6K</v>
      </c>
    </row>
    <row r="350" s="7" customFormat="1" ht="51" spans="1:8">
      <c r="A350" s="19">
        <v>331</v>
      </c>
      <c r="B350" s="20" t="s">
        <v>839</v>
      </c>
      <c r="C350" s="21" t="s">
        <v>840</v>
      </c>
      <c r="D350" s="23"/>
      <c r="E350" s="23">
        <f ca="1">ROUND(RANDBETWEEN(100000,10000000),-3)</f>
        <v>5950000</v>
      </c>
      <c r="F350" s="23">
        <f ca="1" t="shared" si="75"/>
        <v>352315307</v>
      </c>
      <c r="G350" s="21" t="s">
        <v>841</v>
      </c>
      <c r="H350" s="24" t="str">
        <f ca="1" t="shared" si="85"/>
        <v>99965264Y8O4NI3T</v>
      </c>
    </row>
    <row r="351" s="7" customFormat="1" ht="25.5" spans="1:8">
      <c r="A351" s="19">
        <v>332</v>
      </c>
      <c r="B351" s="20" t="s">
        <v>842</v>
      </c>
      <c r="C351" s="21" t="s">
        <v>61</v>
      </c>
      <c r="D351" s="23">
        <f ca="1">ROUND(RANDBETWEEN(100000,10000000),-3)</f>
        <v>6400000</v>
      </c>
      <c r="E351" s="23"/>
      <c r="F351" s="23">
        <f ca="1" t="shared" si="75"/>
        <v>345915307</v>
      </c>
      <c r="G351" s="21" t="s">
        <v>843</v>
      </c>
      <c r="H351" s="24" t="str">
        <f ca="1" t="shared" ref="H351:H360" si="8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99998986U7S5BQ7V</v>
      </c>
    </row>
    <row r="352" s="7" customFormat="1" ht="51" spans="1:8">
      <c r="A352" s="19">
        <v>333</v>
      </c>
      <c r="B352" s="20" t="s">
        <v>844</v>
      </c>
      <c r="C352" s="21" t="s">
        <v>845</v>
      </c>
      <c r="D352" s="23">
        <f ca="1">ROUND(RANDBETWEEN(100000,10000000),-3)</f>
        <v>133000</v>
      </c>
      <c r="E352" s="23"/>
      <c r="F352" s="23">
        <f ca="1" t="shared" si="75"/>
        <v>345782307</v>
      </c>
      <c r="G352" s="21" t="s">
        <v>846</v>
      </c>
      <c r="H352" s="24" t="str">
        <f ca="1" t="shared" si="87"/>
        <v>44032597Z7C2JT5Y</v>
      </c>
    </row>
    <row r="353" s="7" customFormat="1" ht="51" spans="1:8">
      <c r="A353" s="19">
        <v>334</v>
      </c>
      <c r="B353" s="20" t="s">
        <v>847</v>
      </c>
      <c r="C353" s="21" t="s">
        <v>848</v>
      </c>
      <c r="D353" s="23"/>
      <c r="E353" s="23">
        <f ca="1" t="shared" ref="E353:E357" si="88">ROUND(RANDBETWEEN(100000,10000000),-3)</f>
        <v>5370000</v>
      </c>
      <c r="F353" s="23">
        <f ca="1" t="shared" si="75"/>
        <v>351152307</v>
      </c>
      <c r="G353" s="21" t="s">
        <v>849</v>
      </c>
      <c r="H353" s="24" t="str">
        <f ca="1" t="shared" si="87"/>
        <v>44094937I6A4EK9S</v>
      </c>
    </row>
    <row r="354" s="7" customFormat="1" ht="51" spans="1:8">
      <c r="A354" s="19">
        <v>335</v>
      </c>
      <c r="B354" s="20" t="s">
        <v>850</v>
      </c>
      <c r="C354" s="21" t="s">
        <v>851</v>
      </c>
      <c r="D354" s="23"/>
      <c r="E354" s="23">
        <f ca="1" t="shared" si="88"/>
        <v>4097000</v>
      </c>
      <c r="F354" s="23">
        <f ca="1" t="shared" si="75"/>
        <v>355249307</v>
      </c>
      <c r="G354" s="21" t="s">
        <v>852</v>
      </c>
      <c r="H354" s="24" t="str">
        <f ca="1" t="shared" si="87"/>
        <v>99910511B1V6VN7W</v>
      </c>
    </row>
    <row r="355" s="7" customFormat="1" ht="25.5" spans="1:8">
      <c r="A355" s="19">
        <v>336</v>
      </c>
      <c r="B355" s="20" t="s">
        <v>853</v>
      </c>
      <c r="C355" s="21" t="s">
        <v>854</v>
      </c>
      <c r="D355" s="23">
        <f ca="1">ROUND(RANDBETWEEN(100000,10000000),-3)</f>
        <v>6162000</v>
      </c>
      <c r="E355" s="23"/>
      <c r="F355" s="23">
        <f ca="1" t="shared" si="75"/>
        <v>349087307</v>
      </c>
      <c r="G355" s="21" t="s">
        <v>855</v>
      </c>
      <c r="H355" s="24" t="str">
        <f ca="1" t="shared" si="87"/>
        <v>99986408I8T2QQ8Y</v>
      </c>
    </row>
    <row r="356" s="7" customFormat="1" ht="25.5" spans="1:8">
      <c r="A356" s="19">
        <v>337</v>
      </c>
      <c r="B356" s="20" t="s">
        <v>856</v>
      </c>
      <c r="C356" s="21" t="s">
        <v>61</v>
      </c>
      <c r="D356" s="23">
        <f ca="1">ROUND(RANDBETWEEN(100000,10000000),-3)</f>
        <v>9609000</v>
      </c>
      <c r="E356" s="23"/>
      <c r="F356" s="23">
        <f ca="1" t="shared" si="75"/>
        <v>339478307</v>
      </c>
      <c r="G356" s="21" t="s">
        <v>857</v>
      </c>
      <c r="H356" s="24" t="str">
        <f ca="1" t="shared" si="87"/>
        <v>99971735X3W6KS8T</v>
      </c>
    </row>
    <row r="357" s="7" customFormat="1" ht="25.5" spans="1:8">
      <c r="A357" s="19">
        <v>338</v>
      </c>
      <c r="B357" s="20" t="s">
        <v>858</v>
      </c>
      <c r="C357" s="21" t="s">
        <v>73</v>
      </c>
      <c r="D357" s="23"/>
      <c r="E357" s="23">
        <f ca="1" t="shared" si="88"/>
        <v>7133000</v>
      </c>
      <c r="F357" s="23">
        <f ca="1" t="shared" si="75"/>
        <v>346611307</v>
      </c>
      <c r="G357" s="21" t="s">
        <v>40</v>
      </c>
      <c r="H357" s="24" t="str">
        <f ca="1" t="shared" si="87"/>
        <v>44077487Y6E5FM1S</v>
      </c>
    </row>
    <row r="358" s="7" customFormat="1" ht="38.25" spans="1:8">
      <c r="A358" s="19">
        <v>339</v>
      </c>
      <c r="B358" s="20" t="s">
        <v>859</v>
      </c>
      <c r="C358" s="21" t="s">
        <v>860</v>
      </c>
      <c r="D358" s="23"/>
      <c r="E358" s="23">
        <f ca="1" t="shared" ref="E358:E362" si="89">ROUND(RANDBETWEEN(100000,10000000),-3)</f>
        <v>5993000</v>
      </c>
      <c r="F358" s="23">
        <f ca="1" t="shared" si="75"/>
        <v>352604307</v>
      </c>
      <c r="G358" s="21" t="s">
        <v>861</v>
      </c>
      <c r="H358" s="24" t="str">
        <f ca="1" t="shared" si="87"/>
        <v>99955860R3O8HA3D</v>
      </c>
    </row>
    <row r="359" s="7" customFormat="1" ht="25.5" spans="1:8">
      <c r="A359" s="19">
        <v>340</v>
      </c>
      <c r="B359" s="20" t="s">
        <v>862</v>
      </c>
      <c r="C359" s="21" t="s">
        <v>863</v>
      </c>
      <c r="D359" s="23"/>
      <c r="E359" s="23">
        <f ca="1" t="shared" si="89"/>
        <v>4827000</v>
      </c>
      <c r="F359" s="23">
        <f ca="1" t="shared" si="75"/>
        <v>357431307</v>
      </c>
      <c r="G359" s="21" t="s">
        <v>864</v>
      </c>
      <c r="H359" s="24" t="str">
        <f ca="1" t="shared" si="87"/>
        <v>44089285A2U4KX7S</v>
      </c>
    </row>
    <row r="360" s="7" customFormat="1" ht="38.25" spans="1:8">
      <c r="A360" s="19">
        <v>341</v>
      </c>
      <c r="B360" s="20" t="s">
        <v>865</v>
      </c>
      <c r="C360" s="21" t="s">
        <v>866</v>
      </c>
      <c r="D360" s="23"/>
      <c r="E360" s="23">
        <f ca="1" t="shared" si="89"/>
        <v>2604000</v>
      </c>
      <c r="F360" s="23">
        <f ca="1" t="shared" ref="F360:F423" si="90">F359-D360+E360</f>
        <v>360035307</v>
      </c>
      <c r="G360" s="21" t="s">
        <v>40</v>
      </c>
      <c r="H360" s="24" t="str">
        <f ca="1" t="shared" si="87"/>
        <v>44085937D5P3SM6K</v>
      </c>
    </row>
    <row r="361" s="7" customFormat="1" ht="51" spans="1:8">
      <c r="A361" s="19">
        <v>342</v>
      </c>
      <c r="B361" s="20" t="s">
        <v>867</v>
      </c>
      <c r="C361" s="21" t="s">
        <v>868</v>
      </c>
      <c r="D361" s="23"/>
      <c r="E361" s="23">
        <v>29510580</v>
      </c>
      <c r="F361" s="23">
        <f ca="1" t="shared" si="90"/>
        <v>389545887</v>
      </c>
      <c r="G361" s="21" t="s">
        <v>869</v>
      </c>
      <c r="H361" s="24" t="str">
        <f ca="1" t="shared" ref="H361:H370" si="9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99970397C1U7WU9I</v>
      </c>
    </row>
    <row r="362" s="7" customFormat="1" ht="38.25" spans="1:8">
      <c r="A362" s="19">
        <v>343</v>
      </c>
      <c r="B362" s="20" t="s">
        <v>870</v>
      </c>
      <c r="C362" s="21" t="s">
        <v>871</v>
      </c>
      <c r="D362" s="23"/>
      <c r="E362" s="23">
        <f ca="1" t="shared" si="89"/>
        <v>2310000</v>
      </c>
      <c r="F362" s="23">
        <f ca="1" t="shared" si="90"/>
        <v>391855887</v>
      </c>
      <c r="G362" s="21" t="s">
        <v>872</v>
      </c>
      <c r="H362" s="24" t="str">
        <f ca="1" t="shared" si="91"/>
        <v>44020227J6G8SQ7S</v>
      </c>
    </row>
    <row r="363" s="7" customFormat="1" ht="38.25" spans="1:8">
      <c r="A363" s="19">
        <v>344</v>
      </c>
      <c r="B363" s="20" t="s">
        <v>873</v>
      </c>
      <c r="C363" s="21" t="s">
        <v>808</v>
      </c>
      <c r="D363" s="23"/>
      <c r="E363" s="23">
        <f ca="1" t="shared" ref="E363:E367" si="92">ROUND(RANDBETWEEN(100000,10000000),-3)</f>
        <v>8496000</v>
      </c>
      <c r="F363" s="23">
        <f ca="1" t="shared" si="90"/>
        <v>400351887</v>
      </c>
      <c r="G363" s="21" t="s">
        <v>874</v>
      </c>
      <c r="H363" s="24" t="str">
        <f ca="1" t="shared" si="91"/>
        <v>99927733O8V2XQ7H</v>
      </c>
    </row>
    <row r="364" s="7" customFormat="1" ht="25.5" spans="1:8">
      <c r="A364" s="19">
        <v>345</v>
      </c>
      <c r="B364" s="20" t="s">
        <v>875</v>
      </c>
      <c r="C364" s="21" t="s">
        <v>73</v>
      </c>
      <c r="D364" s="23"/>
      <c r="E364" s="23">
        <f ca="1" t="shared" si="92"/>
        <v>9712000</v>
      </c>
      <c r="F364" s="23">
        <f ca="1" t="shared" si="90"/>
        <v>410063887</v>
      </c>
      <c r="G364" s="21" t="s">
        <v>40</v>
      </c>
      <c r="H364" s="24" t="str">
        <f ca="1" t="shared" si="91"/>
        <v>99933277H8P7MM2O</v>
      </c>
    </row>
    <row r="365" s="7" customFormat="1" ht="51" spans="1:8">
      <c r="A365" s="19">
        <v>346</v>
      </c>
      <c r="B365" s="20" t="s">
        <v>876</v>
      </c>
      <c r="C365" s="21" t="s">
        <v>877</v>
      </c>
      <c r="D365" s="23"/>
      <c r="E365" s="23">
        <f ca="1" t="shared" si="92"/>
        <v>4673000</v>
      </c>
      <c r="F365" s="23">
        <f ca="1" t="shared" si="90"/>
        <v>414736887</v>
      </c>
      <c r="G365" s="21" t="s">
        <v>878</v>
      </c>
      <c r="H365" s="24" t="str">
        <f ca="1" t="shared" si="91"/>
        <v>44027090E2B8EG3R</v>
      </c>
    </row>
    <row r="366" s="7" customFormat="1" ht="51" spans="1:8">
      <c r="A366" s="19">
        <v>347</v>
      </c>
      <c r="B366" s="20" t="s">
        <v>879</v>
      </c>
      <c r="C366" s="21" t="s">
        <v>880</v>
      </c>
      <c r="D366" s="23">
        <f ca="1">ROUND(RANDBETWEEN(100000,10000000),-3)</f>
        <v>5401000</v>
      </c>
      <c r="E366" s="23"/>
      <c r="F366" s="23">
        <f ca="1" t="shared" si="90"/>
        <v>409335887</v>
      </c>
      <c r="G366" s="21" t="s">
        <v>881</v>
      </c>
      <c r="H366" s="24" t="str">
        <f ca="1" t="shared" si="91"/>
        <v>99978129Q7J1ZH7J</v>
      </c>
    </row>
    <row r="367" s="7" customFormat="1" ht="38.25" spans="1:8">
      <c r="A367" s="19">
        <v>348</v>
      </c>
      <c r="B367" s="20" t="s">
        <v>882</v>
      </c>
      <c r="C367" s="21" t="s">
        <v>883</v>
      </c>
      <c r="D367" s="23"/>
      <c r="E367" s="23">
        <f ca="1" t="shared" si="92"/>
        <v>2961000</v>
      </c>
      <c r="F367" s="23">
        <f ca="1" t="shared" si="90"/>
        <v>412296887</v>
      </c>
      <c r="G367" s="21" t="s">
        <v>40</v>
      </c>
      <c r="H367" s="24" t="str">
        <f ca="1" t="shared" si="91"/>
        <v>99912844F9C4WW3C</v>
      </c>
    </row>
    <row r="368" s="7" customFormat="1" ht="25.5" spans="1:8">
      <c r="A368" s="19">
        <v>349</v>
      </c>
      <c r="B368" s="20" t="s">
        <v>884</v>
      </c>
      <c r="C368" s="21" t="s">
        <v>885</v>
      </c>
      <c r="D368" s="23"/>
      <c r="E368" s="23">
        <f ca="1" t="shared" ref="E368:E373" si="93">ROUND(RANDBETWEEN(100000,10000000),-3)</f>
        <v>9341000</v>
      </c>
      <c r="F368" s="23">
        <f ca="1" t="shared" si="90"/>
        <v>421637887</v>
      </c>
      <c r="G368" s="21" t="s">
        <v>40</v>
      </c>
      <c r="H368" s="24" t="str">
        <f ca="1" t="shared" si="91"/>
        <v>99972933W7C6KN8F</v>
      </c>
    </row>
    <row r="369" s="7" customFormat="1" ht="25.5" spans="1:8">
      <c r="A369" s="19">
        <v>350</v>
      </c>
      <c r="B369" s="20" t="s">
        <v>886</v>
      </c>
      <c r="C369" s="21" t="s">
        <v>887</v>
      </c>
      <c r="D369" s="23">
        <f ca="1">ROUND(RANDBETWEEN(100000,10000000),-3)</f>
        <v>6547000</v>
      </c>
      <c r="E369" s="23"/>
      <c r="F369" s="23">
        <f ca="1" t="shared" si="90"/>
        <v>415090887</v>
      </c>
      <c r="G369" s="21" t="s">
        <v>888</v>
      </c>
      <c r="H369" s="24" t="str">
        <f ca="1" t="shared" si="91"/>
        <v>44082845N9D6PE5A</v>
      </c>
    </row>
    <row r="370" s="7" customFormat="1" ht="38.25" spans="1:8">
      <c r="A370" s="19">
        <v>351</v>
      </c>
      <c r="B370" s="20" t="s">
        <v>889</v>
      </c>
      <c r="C370" s="21" t="s">
        <v>883</v>
      </c>
      <c r="D370" s="23"/>
      <c r="E370" s="23">
        <f ca="1" t="shared" si="93"/>
        <v>7579000</v>
      </c>
      <c r="F370" s="23">
        <f ca="1" t="shared" si="90"/>
        <v>422669887</v>
      </c>
      <c r="G370" s="21" t="s">
        <v>40</v>
      </c>
      <c r="H370" s="24" t="str">
        <f ca="1" t="shared" si="91"/>
        <v>99971384U9B3HI9Q</v>
      </c>
    </row>
    <row r="371" s="7" customFormat="1" ht="25.5" spans="1:8">
      <c r="A371" s="19">
        <v>352</v>
      </c>
      <c r="B371" s="20" t="s">
        <v>890</v>
      </c>
      <c r="C371" s="21" t="s">
        <v>891</v>
      </c>
      <c r="D371" s="23">
        <f ca="1">ROUND(RANDBETWEEN(100000,10000000),-3)</f>
        <v>2505000</v>
      </c>
      <c r="E371" s="23"/>
      <c r="F371" s="23">
        <f ca="1" t="shared" si="90"/>
        <v>420164887</v>
      </c>
      <c r="G371" s="21" t="s">
        <v>892</v>
      </c>
      <c r="H371" s="24" t="str">
        <f ca="1" t="shared" ref="H371:H380" si="9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99954501I1B3XP8B</v>
      </c>
    </row>
    <row r="372" s="7" customFormat="1" ht="38.25" spans="1:8">
      <c r="A372" s="19">
        <v>353</v>
      </c>
      <c r="B372" s="20" t="s">
        <v>893</v>
      </c>
      <c r="C372" s="21" t="s">
        <v>894</v>
      </c>
      <c r="D372" s="23">
        <f ca="1">ROUND(RANDBETWEEN(100000,10000000),-3)</f>
        <v>7580000</v>
      </c>
      <c r="E372" s="23"/>
      <c r="F372" s="23">
        <f ca="1" t="shared" si="90"/>
        <v>412584887</v>
      </c>
      <c r="G372" s="21" t="s">
        <v>895</v>
      </c>
      <c r="H372" s="24" t="str">
        <f ca="1" t="shared" si="94"/>
        <v>44093353G4I8VP9T</v>
      </c>
    </row>
    <row r="373" s="7" customFormat="1" ht="25.5" spans="1:8">
      <c r="A373" s="19">
        <v>354</v>
      </c>
      <c r="B373" s="20" t="s">
        <v>896</v>
      </c>
      <c r="C373" s="21" t="s">
        <v>568</v>
      </c>
      <c r="D373" s="23"/>
      <c r="E373" s="23">
        <f ca="1" t="shared" si="93"/>
        <v>1919000</v>
      </c>
      <c r="F373" s="23">
        <f ca="1" t="shared" si="90"/>
        <v>414503887</v>
      </c>
      <c r="G373" s="21" t="s">
        <v>40</v>
      </c>
      <c r="H373" s="24" t="str">
        <f ca="1" t="shared" si="94"/>
        <v>99922700L9I9EM2X</v>
      </c>
    </row>
    <row r="374" s="7" customFormat="1" ht="25.5" spans="1:8">
      <c r="A374" s="19">
        <v>355</v>
      </c>
      <c r="B374" s="20" t="s">
        <v>897</v>
      </c>
      <c r="C374" s="21" t="s">
        <v>73</v>
      </c>
      <c r="D374" s="23"/>
      <c r="E374" s="23">
        <f ca="1" t="shared" ref="E374:E378" si="95">ROUND(RANDBETWEEN(100000,10000000),-3)</f>
        <v>6542000</v>
      </c>
      <c r="F374" s="23">
        <f ca="1" t="shared" si="90"/>
        <v>421045887</v>
      </c>
      <c r="G374" s="21" t="s">
        <v>40</v>
      </c>
      <c r="H374" s="24" t="str">
        <f ca="1" t="shared" si="94"/>
        <v>99953710T5R3ZX1N</v>
      </c>
    </row>
    <row r="375" s="7" customFormat="1" ht="25.5" spans="1:8">
      <c r="A375" s="19">
        <v>356</v>
      </c>
      <c r="B375" s="20" t="s">
        <v>898</v>
      </c>
      <c r="C375" s="21" t="s">
        <v>73</v>
      </c>
      <c r="D375" s="23"/>
      <c r="E375" s="23">
        <f ca="1" t="shared" si="95"/>
        <v>5666000</v>
      </c>
      <c r="F375" s="23">
        <f ca="1" t="shared" si="90"/>
        <v>426711887</v>
      </c>
      <c r="G375" s="21" t="s">
        <v>40</v>
      </c>
      <c r="H375" s="24" t="str">
        <f ca="1" t="shared" si="94"/>
        <v>44074581G3M1RY2M</v>
      </c>
    </row>
    <row r="376" s="7" customFormat="1" ht="25.5" spans="1:8">
      <c r="A376" s="19">
        <v>357</v>
      </c>
      <c r="B376" s="20" t="s">
        <v>899</v>
      </c>
      <c r="C376" s="21" t="s">
        <v>900</v>
      </c>
      <c r="D376" s="23">
        <f ca="1">ROUND(RANDBETWEEN(100000,10000000),-3)</f>
        <v>3439000</v>
      </c>
      <c r="E376" s="23"/>
      <c r="F376" s="23">
        <f ca="1" t="shared" si="90"/>
        <v>423272887</v>
      </c>
      <c r="G376" s="21" t="s">
        <v>901</v>
      </c>
      <c r="H376" s="24" t="str">
        <f ca="1" t="shared" si="94"/>
        <v>99932622M9D8XW4W</v>
      </c>
    </row>
    <row r="377" s="7" customFormat="1" ht="25.5" spans="1:8">
      <c r="A377" s="19">
        <v>358</v>
      </c>
      <c r="B377" s="20" t="s">
        <v>902</v>
      </c>
      <c r="C377" s="21" t="s">
        <v>21</v>
      </c>
      <c r="D377" s="23">
        <f ca="1">ROUND(RANDBETWEEN(100000,10000000),-3)</f>
        <v>390000</v>
      </c>
      <c r="E377" s="23"/>
      <c r="F377" s="23">
        <f ca="1" t="shared" si="90"/>
        <v>422882887</v>
      </c>
      <c r="G377" s="21" t="s">
        <v>903</v>
      </c>
      <c r="H377" s="24" t="str">
        <f ca="1" t="shared" si="94"/>
        <v>44087718E1B7ZP3M</v>
      </c>
    </row>
    <row r="378" s="7" customFormat="1" ht="38.25" spans="1:8">
      <c r="A378" s="19">
        <v>359</v>
      </c>
      <c r="B378" s="20" t="s">
        <v>904</v>
      </c>
      <c r="C378" s="21" t="s">
        <v>905</v>
      </c>
      <c r="D378" s="23"/>
      <c r="E378" s="23">
        <f ca="1" t="shared" si="95"/>
        <v>9174000</v>
      </c>
      <c r="F378" s="23">
        <f ca="1" t="shared" si="90"/>
        <v>432056887</v>
      </c>
      <c r="G378" s="21" t="s">
        <v>40</v>
      </c>
      <c r="H378" s="24" t="str">
        <f ca="1" t="shared" si="94"/>
        <v>44067712E6D4VH5J</v>
      </c>
    </row>
    <row r="379" s="7" customFormat="1" ht="25.5" spans="1:8">
      <c r="A379" s="19">
        <v>360</v>
      </c>
      <c r="B379" s="20" t="s">
        <v>906</v>
      </c>
      <c r="C379" s="21" t="s">
        <v>175</v>
      </c>
      <c r="D379" s="23"/>
      <c r="E379" s="23">
        <f ca="1" t="shared" ref="E379:E384" si="96">ROUND(RANDBETWEEN(100000,10000000),-3)</f>
        <v>7790000</v>
      </c>
      <c r="F379" s="23">
        <f ca="1" t="shared" si="90"/>
        <v>439846887</v>
      </c>
      <c r="G379" s="21" t="s">
        <v>907</v>
      </c>
      <c r="H379" s="24" t="str">
        <f ca="1" t="shared" si="94"/>
        <v>99913312F8B7MB7P</v>
      </c>
    </row>
    <row r="380" s="7" customFormat="1" ht="25.5" spans="1:8">
      <c r="A380" s="19">
        <v>361</v>
      </c>
      <c r="B380" s="20" t="s">
        <v>908</v>
      </c>
      <c r="C380" s="21" t="s">
        <v>181</v>
      </c>
      <c r="D380" s="23"/>
      <c r="E380" s="23">
        <f ca="1" t="shared" si="96"/>
        <v>7239000</v>
      </c>
      <c r="F380" s="23">
        <f ca="1" t="shared" si="90"/>
        <v>447085887</v>
      </c>
      <c r="G380" s="21" t="s">
        <v>909</v>
      </c>
      <c r="H380" s="24" t="str">
        <f ca="1" t="shared" si="94"/>
        <v>99967033Y1B7ZE3O</v>
      </c>
    </row>
    <row r="381" s="7" customFormat="1" ht="38.25" spans="1:8">
      <c r="A381" s="19">
        <v>362</v>
      </c>
      <c r="B381" s="20" t="s">
        <v>910</v>
      </c>
      <c r="C381" s="21" t="s">
        <v>911</v>
      </c>
      <c r="D381" s="23"/>
      <c r="E381" s="23">
        <f ca="1" t="shared" si="96"/>
        <v>2394000</v>
      </c>
      <c r="F381" s="23">
        <f ca="1" t="shared" si="90"/>
        <v>449479887</v>
      </c>
      <c r="G381" s="21" t="s">
        <v>912</v>
      </c>
      <c r="H381" s="24" t="str">
        <f ca="1" t="shared" ref="H381:H390" si="9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44056099N5U7SG7X</v>
      </c>
    </row>
    <row r="382" s="7" customFormat="1" ht="25.5" spans="1:8">
      <c r="A382" s="19">
        <v>363</v>
      </c>
      <c r="B382" s="20" t="s">
        <v>913</v>
      </c>
      <c r="C382" s="21" t="s">
        <v>73</v>
      </c>
      <c r="D382" s="23"/>
      <c r="E382" s="23">
        <f ca="1" t="shared" si="96"/>
        <v>5820000</v>
      </c>
      <c r="F382" s="23">
        <f ca="1" t="shared" si="90"/>
        <v>455299887</v>
      </c>
      <c r="G382" s="21" t="s">
        <v>40</v>
      </c>
      <c r="H382" s="24" t="str">
        <f ca="1" t="shared" si="97"/>
        <v>44045282M9B9IF2F</v>
      </c>
    </row>
    <row r="383" s="7" customFormat="1" ht="51" spans="1:8">
      <c r="A383" s="19">
        <v>364</v>
      </c>
      <c r="B383" s="20" t="s">
        <v>914</v>
      </c>
      <c r="C383" s="21" t="s">
        <v>915</v>
      </c>
      <c r="D383" s="23">
        <f ca="1">ROUND(RANDBETWEEN(100000,10000000),-3)</f>
        <v>7720000</v>
      </c>
      <c r="E383" s="23"/>
      <c r="F383" s="23">
        <f ca="1" t="shared" si="90"/>
        <v>447579887</v>
      </c>
      <c r="G383" s="21" t="s">
        <v>916</v>
      </c>
      <c r="H383" s="24" t="str">
        <f ca="1" t="shared" si="97"/>
        <v>99945753D9B8DB2V</v>
      </c>
    </row>
    <row r="384" s="7" customFormat="1" ht="25.5" spans="1:8">
      <c r="A384" s="19">
        <v>365</v>
      </c>
      <c r="B384" s="20" t="s">
        <v>917</v>
      </c>
      <c r="C384" s="21" t="s">
        <v>918</v>
      </c>
      <c r="D384" s="23"/>
      <c r="E384" s="23">
        <f ca="1" t="shared" si="96"/>
        <v>7321000</v>
      </c>
      <c r="F384" s="23">
        <f ca="1" t="shared" si="90"/>
        <v>454900887</v>
      </c>
      <c r="G384" s="21" t="s">
        <v>40</v>
      </c>
      <c r="H384" s="24" t="str">
        <f ca="1" t="shared" si="97"/>
        <v>99984839Z4T1SC6G</v>
      </c>
    </row>
    <row r="385" s="7" customFormat="1" ht="25.5" spans="1:8">
      <c r="A385" s="19">
        <v>366</v>
      </c>
      <c r="B385" s="20" t="s">
        <v>919</v>
      </c>
      <c r="C385" s="21" t="s">
        <v>73</v>
      </c>
      <c r="D385" s="23"/>
      <c r="E385" s="23">
        <f ca="1" t="shared" ref="E385:E390" si="98">ROUND(RANDBETWEEN(100000,10000000),-3)</f>
        <v>2478000</v>
      </c>
      <c r="F385" s="23">
        <f ca="1" t="shared" si="90"/>
        <v>457378887</v>
      </c>
      <c r="G385" s="21" t="s">
        <v>40</v>
      </c>
      <c r="H385" s="24" t="str">
        <f ca="1" t="shared" si="97"/>
        <v>99973311P4Z6MR8D</v>
      </c>
    </row>
    <row r="386" s="7" customFormat="1" ht="38.25" spans="1:8">
      <c r="A386" s="19">
        <v>367</v>
      </c>
      <c r="B386" s="20" t="s">
        <v>920</v>
      </c>
      <c r="C386" s="21" t="s">
        <v>921</v>
      </c>
      <c r="D386" s="23">
        <f ca="1">ROUND(RANDBETWEEN(100000,10000000),-3)</f>
        <v>3192000</v>
      </c>
      <c r="E386" s="23"/>
      <c r="F386" s="23">
        <f ca="1" t="shared" si="90"/>
        <v>454186887</v>
      </c>
      <c r="G386" s="21" t="s">
        <v>922</v>
      </c>
      <c r="H386" s="24" t="str">
        <f ca="1" t="shared" si="97"/>
        <v>44036314D5B2OD4W</v>
      </c>
    </row>
    <row r="387" s="7" customFormat="1" ht="38.25" spans="1:8">
      <c r="A387" s="19">
        <v>368</v>
      </c>
      <c r="B387" s="20" t="s">
        <v>923</v>
      </c>
      <c r="C387" s="21" t="s">
        <v>924</v>
      </c>
      <c r="D387" s="23"/>
      <c r="E387" s="23">
        <f ca="1" t="shared" si="98"/>
        <v>4946000</v>
      </c>
      <c r="F387" s="23">
        <f ca="1" t="shared" si="90"/>
        <v>459132887</v>
      </c>
      <c r="G387" s="21" t="s">
        <v>925</v>
      </c>
      <c r="H387" s="24" t="str">
        <f ca="1" t="shared" si="97"/>
        <v>44066345Y7Q8FW9K</v>
      </c>
    </row>
    <row r="388" s="7" customFormat="1" ht="25.5" spans="1:8">
      <c r="A388" s="19">
        <v>369</v>
      </c>
      <c r="B388" s="20" t="s">
        <v>926</v>
      </c>
      <c r="C388" s="21" t="s">
        <v>927</v>
      </c>
      <c r="D388" s="23"/>
      <c r="E388" s="23">
        <f ca="1" t="shared" si="98"/>
        <v>3260000</v>
      </c>
      <c r="F388" s="23">
        <f ca="1" t="shared" si="90"/>
        <v>462392887</v>
      </c>
      <c r="G388" s="21" t="s">
        <v>928</v>
      </c>
      <c r="H388" s="24" t="str">
        <f ca="1" t="shared" si="97"/>
        <v>99999798S3I6GF6H</v>
      </c>
    </row>
    <row r="389" s="7" customFormat="1" ht="38.25" spans="1:8">
      <c r="A389" s="19">
        <v>370</v>
      </c>
      <c r="B389" s="20" t="s">
        <v>929</v>
      </c>
      <c r="C389" s="21" t="s">
        <v>61</v>
      </c>
      <c r="D389" s="23">
        <f ca="1">ROUND(RANDBETWEEN(100000,10000000),-3)</f>
        <v>997000</v>
      </c>
      <c r="E389" s="23"/>
      <c r="F389" s="23">
        <f ca="1" t="shared" si="90"/>
        <v>461395887</v>
      </c>
      <c r="G389" s="21" t="s">
        <v>930</v>
      </c>
      <c r="H389" s="24" t="str">
        <f ca="1" t="shared" si="97"/>
        <v>99941117O5F4EL5E</v>
      </c>
    </row>
    <row r="390" s="7" customFormat="1" ht="25.5" spans="1:8">
      <c r="A390" s="19">
        <v>371</v>
      </c>
      <c r="B390" s="20" t="s">
        <v>931</v>
      </c>
      <c r="C390" s="21" t="s">
        <v>932</v>
      </c>
      <c r="D390" s="23"/>
      <c r="E390" s="23">
        <f ca="1" t="shared" si="98"/>
        <v>7292000</v>
      </c>
      <c r="F390" s="23">
        <f ca="1" t="shared" si="90"/>
        <v>468687887</v>
      </c>
      <c r="G390" s="21" t="s">
        <v>40</v>
      </c>
      <c r="H390" s="24" t="str">
        <f ca="1" t="shared" si="97"/>
        <v>99911458J7N3JL1N</v>
      </c>
    </row>
    <row r="391" s="7" customFormat="1" ht="25.5" spans="1:8">
      <c r="A391" s="19">
        <v>372</v>
      </c>
      <c r="B391" s="20" t="s">
        <v>933</v>
      </c>
      <c r="C391" s="21" t="s">
        <v>934</v>
      </c>
      <c r="D391" s="23">
        <f ca="1">ROUND(RANDBETWEEN(100000,10000000),-3)</f>
        <v>7788000</v>
      </c>
      <c r="E391" s="23"/>
      <c r="F391" s="23">
        <f ca="1" t="shared" si="90"/>
        <v>460899887</v>
      </c>
      <c r="G391" s="21" t="s">
        <v>935</v>
      </c>
      <c r="H391" s="24" t="str">
        <f ca="1" t="shared" ref="H391:H400" si="9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99989782G4E5DY4M</v>
      </c>
    </row>
    <row r="392" s="7" customFormat="1" ht="51" spans="1:8">
      <c r="A392" s="19">
        <v>373</v>
      </c>
      <c r="B392" s="20" t="s">
        <v>936</v>
      </c>
      <c r="C392" s="21" t="s">
        <v>937</v>
      </c>
      <c r="D392" s="23"/>
      <c r="E392" s="23">
        <f ca="1">ROUND(RANDBETWEEN(100000,10000000),-3)</f>
        <v>2273000</v>
      </c>
      <c r="F392" s="23">
        <f ca="1" t="shared" si="90"/>
        <v>463172887</v>
      </c>
      <c r="G392" s="21" t="s">
        <v>938</v>
      </c>
      <c r="H392" s="24" t="str">
        <f ca="1" t="shared" si="99"/>
        <v>99914205A6W6VL9D</v>
      </c>
    </row>
    <row r="393" s="7" customFormat="1" ht="51" spans="1:8">
      <c r="A393" s="19">
        <v>374</v>
      </c>
      <c r="B393" s="20" t="s">
        <v>939</v>
      </c>
      <c r="C393" s="21" t="s">
        <v>940</v>
      </c>
      <c r="D393" s="23">
        <f ca="1">ROUND(RANDBETWEEN(100000,10000000),-3)</f>
        <v>6040000</v>
      </c>
      <c r="E393" s="23"/>
      <c r="F393" s="23">
        <f ca="1" t="shared" si="90"/>
        <v>457132887</v>
      </c>
      <c r="G393" s="21" t="s">
        <v>941</v>
      </c>
      <c r="H393" s="24" t="str">
        <f ca="1" t="shared" si="99"/>
        <v>44076695O6V1DG2K</v>
      </c>
    </row>
    <row r="394" s="7" customFormat="1" ht="51" spans="1:8">
      <c r="A394" s="19">
        <v>375</v>
      </c>
      <c r="B394" s="20" t="s">
        <v>942</v>
      </c>
      <c r="C394" s="21" t="s">
        <v>943</v>
      </c>
      <c r="D394" s="23">
        <f ca="1">ROUND(RANDBETWEEN(100000,10000000),-3)</f>
        <v>6471000</v>
      </c>
      <c r="E394" s="23"/>
      <c r="F394" s="23">
        <f ca="1" t="shared" si="90"/>
        <v>450661887</v>
      </c>
      <c r="G394" s="21" t="s">
        <v>944</v>
      </c>
      <c r="H394" s="24" t="str">
        <f ca="1" t="shared" si="99"/>
        <v>99983534Y9D5JD1G</v>
      </c>
    </row>
    <row r="395" s="7" customFormat="1" ht="25.5" spans="1:8">
      <c r="A395" s="19">
        <v>376</v>
      </c>
      <c r="B395" s="20" t="s">
        <v>945</v>
      </c>
      <c r="C395" s="21" t="s">
        <v>21</v>
      </c>
      <c r="D395" s="23">
        <f ca="1">ROUND(RANDBETWEEN(100000,10000000),-3)</f>
        <v>5976000</v>
      </c>
      <c r="E395" s="23"/>
      <c r="F395" s="23">
        <f ca="1" t="shared" si="90"/>
        <v>444685887</v>
      </c>
      <c r="G395" s="21" t="s">
        <v>946</v>
      </c>
      <c r="H395" s="24" t="str">
        <f ca="1" t="shared" si="99"/>
        <v>99991231E1I4EI3E</v>
      </c>
    </row>
    <row r="396" s="7" customFormat="1" ht="25.5" spans="1:8">
      <c r="A396" s="19">
        <v>377</v>
      </c>
      <c r="B396" s="20" t="s">
        <v>947</v>
      </c>
      <c r="C396" s="21" t="s">
        <v>460</v>
      </c>
      <c r="D396" s="23"/>
      <c r="E396" s="23">
        <f ca="1" t="shared" ref="E396:E401" si="100">ROUND(RANDBETWEEN(100000,10000000),-3)</f>
        <v>7269000</v>
      </c>
      <c r="F396" s="23">
        <f ca="1" t="shared" si="90"/>
        <v>451954887</v>
      </c>
      <c r="G396" s="21" t="s">
        <v>40</v>
      </c>
      <c r="H396" s="24" t="str">
        <f ca="1" t="shared" si="99"/>
        <v>44034509O1N9LH7E</v>
      </c>
    </row>
    <row r="397" s="7" customFormat="1" ht="38.25" spans="1:8">
      <c r="A397" s="19">
        <v>378</v>
      </c>
      <c r="B397" s="20" t="s">
        <v>948</v>
      </c>
      <c r="C397" s="21" t="s">
        <v>949</v>
      </c>
      <c r="D397" s="23">
        <f ca="1">ROUND(RANDBETWEEN(100000,10000000),-3)</f>
        <v>6823000</v>
      </c>
      <c r="E397" s="23"/>
      <c r="F397" s="23">
        <f ca="1" t="shared" si="90"/>
        <v>445131887</v>
      </c>
      <c r="G397" s="21" t="s">
        <v>950</v>
      </c>
      <c r="H397" s="24" t="str">
        <f ca="1" t="shared" si="99"/>
        <v>99967434Q5W7JZ2W</v>
      </c>
    </row>
    <row r="398" s="7" customFormat="1" ht="25.5" spans="1:8">
      <c r="A398" s="19">
        <v>379</v>
      </c>
      <c r="B398" s="20" t="s">
        <v>951</v>
      </c>
      <c r="C398" s="21" t="s">
        <v>952</v>
      </c>
      <c r="D398" s="23">
        <f ca="1">ROUND(RANDBETWEEN(100000,10000000),-3)</f>
        <v>5501000</v>
      </c>
      <c r="E398" s="23"/>
      <c r="F398" s="23">
        <f ca="1" t="shared" si="90"/>
        <v>439630887</v>
      </c>
      <c r="G398" s="21" t="s">
        <v>953</v>
      </c>
      <c r="H398" s="24" t="str">
        <f ca="1" t="shared" si="99"/>
        <v>44028852P7W1FA7Y</v>
      </c>
    </row>
    <row r="399" s="7" customFormat="1" ht="25.5" spans="1:8">
      <c r="A399" s="19">
        <v>380</v>
      </c>
      <c r="B399" s="20" t="s">
        <v>954</v>
      </c>
      <c r="C399" s="21" t="s">
        <v>955</v>
      </c>
      <c r="D399" s="23">
        <f ca="1">ROUND(RANDBETWEEN(100000,10000000),-3)</f>
        <v>3258000</v>
      </c>
      <c r="E399" s="23"/>
      <c r="F399" s="23">
        <f ca="1" t="shared" si="90"/>
        <v>436372887</v>
      </c>
      <c r="G399" s="21" t="s">
        <v>956</v>
      </c>
      <c r="H399" s="24" t="str">
        <f ca="1" t="shared" si="99"/>
        <v>44010286L2Y3FU7X</v>
      </c>
    </row>
    <row r="400" s="7" customFormat="1" ht="38.25" spans="1:8">
      <c r="A400" s="19">
        <v>381</v>
      </c>
      <c r="B400" s="20" t="s">
        <v>957</v>
      </c>
      <c r="C400" s="21" t="s">
        <v>958</v>
      </c>
      <c r="D400" s="23"/>
      <c r="E400" s="23">
        <f ca="1" t="shared" si="100"/>
        <v>141000</v>
      </c>
      <c r="F400" s="23">
        <f ca="1" t="shared" si="90"/>
        <v>436513887</v>
      </c>
      <c r="G400" s="21" t="s">
        <v>959</v>
      </c>
      <c r="H400" s="24" t="str">
        <f ca="1" t="shared" si="99"/>
        <v>99954007J5G4PA5L</v>
      </c>
    </row>
    <row r="401" s="7" customFormat="1" ht="38.25" spans="1:8">
      <c r="A401" s="19">
        <v>382</v>
      </c>
      <c r="B401" s="20" t="s">
        <v>960</v>
      </c>
      <c r="C401" s="21" t="s">
        <v>961</v>
      </c>
      <c r="D401" s="23"/>
      <c r="E401" s="23">
        <f ca="1" t="shared" si="100"/>
        <v>2672000</v>
      </c>
      <c r="F401" s="23">
        <f ca="1" t="shared" si="90"/>
        <v>439185887</v>
      </c>
      <c r="G401" s="21" t="s">
        <v>962</v>
      </c>
      <c r="H401" s="24" t="str">
        <f ca="1" t="shared" ref="H401:H410" si="10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44096479J9A6BE4B</v>
      </c>
    </row>
    <row r="402" s="7" customFormat="1" ht="38.25" spans="1:8">
      <c r="A402" s="19">
        <v>383</v>
      </c>
      <c r="B402" s="20" t="s">
        <v>963</v>
      </c>
      <c r="C402" s="21" t="s">
        <v>21</v>
      </c>
      <c r="D402" s="23">
        <f ca="1">ROUND(RANDBETWEEN(100000,10000000),-3)</f>
        <v>3294000</v>
      </c>
      <c r="E402" s="23"/>
      <c r="F402" s="23">
        <f ca="1" t="shared" si="90"/>
        <v>435891887</v>
      </c>
      <c r="G402" s="21" t="s">
        <v>964</v>
      </c>
      <c r="H402" s="24" t="str">
        <f ca="1" t="shared" si="101"/>
        <v>44094908W1Z8MM5I</v>
      </c>
    </row>
    <row r="403" s="7" customFormat="1" ht="25.5" spans="1:8">
      <c r="A403" s="19">
        <v>384</v>
      </c>
      <c r="B403" s="20" t="s">
        <v>965</v>
      </c>
      <c r="C403" s="21" t="s">
        <v>966</v>
      </c>
      <c r="D403" s="23"/>
      <c r="E403" s="23">
        <f ca="1">ROUND(RANDBETWEEN(100000,10000000),-3)</f>
        <v>173000</v>
      </c>
      <c r="F403" s="23">
        <f ca="1" t="shared" si="90"/>
        <v>436064887</v>
      </c>
      <c r="G403" s="21" t="s">
        <v>967</v>
      </c>
      <c r="H403" s="24" t="str">
        <f ca="1" t="shared" si="101"/>
        <v>99996735J1A8TC1H</v>
      </c>
    </row>
    <row r="404" s="7" customFormat="1" ht="25.5" spans="1:8">
      <c r="A404" s="19">
        <v>385</v>
      </c>
      <c r="B404" s="20" t="s">
        <v>968</v>
      </c>
      <c r="C404" s="21" t="s">
        <v>61</v>
      </c>
      <c r="D404" s="23">
        <f ca="1">ROUND(RANDBETWEEN(100000,10000000),-3)</f>
        <v>3315000</v>
      </c>
      <c r="E404" s="23"/>
      <c r="F404" s="23">
        <f ca="1" t="shared" si="90"/>
        <v>432749887</v>
      </c>
      <c r="G404" s="21" t="s">
        <v>969</v>
      </c>
      <c r="H404" s="24" t="str">
        <f ca="1" t="shared" si="101"/>
        <v>44041138U1W4NN4B</v>
      </c>
    </row>
    <row r="405" s="7" customFormat="1" ht="38.25" spans="1:8">
      <c r="A405" s="19">
        <v>386</v>
      </c>
      <c r="B405" s="20" t="s">
        <v>970</v>
      </c>
      <c r="C405" s="21" t="s">
        <v>61</v>
      </c>
      <c r="D405" s="23">
        <f ca="1">ROUND(RANDBETWEEN(100000,10000000),-3)</f>
        <v>2494000</v>
      </c>
      <c r="E405" s="23"/>
      <c r="F405" s="23">
        <f ca="1" t="shared" si="90"/>
        <v>430255887</v>
      </c>
      <c r="G405" s="21" t="s">
        <v>971</v>
      </c>
      <c r="H405" s="24" t="str">
        <f ca="1" t="shared" si="101"/>
        <v>44059611M9X7HA8O</v>
      </c>
    </row>
    <row r="406" s="7" customFormat="1" ht="25.5" spans="1:8">
      <c r="A406" s="19">
        <v>387</v>
      </c>
      <c r="B406" s="20" t="s">
        <v>972</v>
      </c>
      <c r="C406" s="21" t="s">
        <v>21</v>
      </c>
      <c r="D406" s="23">
        <f ca="1">ROUND(RANDBETWEEN(100000,10000000),-3)</f>
        <v>459000</v>
      </c>
      <c r="E406" s="23"/>
      <c r="F406" s="23">
        <f ca="1" t="shared" si="90"/>
        <v>429796887</v>
      </c>
      <c r="G406" s="21" t="s">
        <v>973</v>
      </c>
      <c r="H406" s="24" t="str">
        <f ca="1" t="shared" si="101"/>
        <v>44092818I1Z3UP2K</v>
      </c>
    </row>
    <row r="407" s="7" customFormat="1" ht="25.5" spans="1:8">
      <c r="A407" s="19">
        <v>388</v>
      </c>
      <c r="B407" s="20" t="s">
        <v>974</v>
      </c>
      <c r="C407" s="21" t="s">
        <v>73</v>
      </c>
      <c r="D407" s="23"/>
      <c r="E407" s="23">
        <f ca="1" t="shared" ref="E407:E410" si="102">ROUND(RANDBETWEEN(100000,10000000),-3)</f>
        <v>4717000</v>
      </c>
      <c r="F407" s="23">
        <f ca="1" t="shared" si="90"/>
        <v>434513887</v>
      </c>
      <c r="G407" s="21" t="s">
        <v>40</v>
      </c>
      <c r="H407" s="24" t="str">
        <f ca="1" t="shared" si="101"/>
        <v>99966770N1G1WC8X</v>
      </c>
    </row>
    <row r="408" s="7" customFormat="1" ht="25.5" spans="1:8">
      <c r="A408" s="19">
        <v>389</v>
      </c>
      <c r="B408" s="20" t="s">
        <v>975</v>
      </c>
      <c r="C408" s="21" t="s">
        <v>976</v>
      </c>
      <c r="D408" s="23">
        <f ca="1">ROUND(RANDBETWEEN(100000,10000000),-3)</f>
        <v>3879000</v>
      </c>
      <c r="E408" s="23"/>
      <c r="F408" s="23">
        <f ca="1" t="shared" si="90"/>
        <v>430634887</v>
      </c>
      <c r="G408" s="21" t="s">
        <v>977</v>
      </c>
      <c r="H408" s="24" t="str">
        <f ca="1" t="shared" si="101"/>
        <v>44028912G8H8BG5I</v>
      </c>
    </row>
    <row r="409" s="7" customFormat="1" ht="38.25" spans="1:8">
      <c r="A409" s="19">
        <v>390</v>
      </c>
      <c r="B409" s="20" t="s">
        <v>978</v>
      </c>
      <c r="C409" s="21" t="s">
        <v>979</v>
      </c>
      <c r="D409" s="23"/>
      <c r="E409" s="23">
        <f ca="1" t="shared" si="102"/>
        <v>8520000</v>
      </c>
      <c r="F409" s="23">
        <f ca="1" t="shared" si="90"/>
        <v>439154887</v>
      </c>
      <c r="G409" s="21" t="s">
        <v>980</v>
      </c>
      <c r="H409" s="24" t="str">
        <f ca="1" t="shared" si="101"/>
        <v>44032061A3E5EU7F</v>
      </c>
    </row>
    <row r="410" s="7" customFormat="1" ht="25.5" spans="1:8">
      <c r="A410" s="19">
        <v>391</v>
      </c>
      <c r="B410" s="20" t="s">
        <v>981</v>
      </c>
      <c r="C410" s="21" t="s">
        <v>73</v>
      </c>
      <c r="D410" s="23"/>
      <c r="E410" s="23">
        <f ca="1" t="shared" si="102"/>
        <v>7035000</v>
      </c>
      <c r="F410" s="23">
        <f ca="1" t="shared" si="90"/>
        <v>446189887</v>
      </c>
      <c r="G410" s="21" t="s">
        <v>40</v>
      </c>
      <c r="H410" s="24" t="str">
        <f ca="1" t="shared" si="101"/>
        <v>99989298H9Z7KE9T</v>
      </c>
    </row>
    <row r="411" s="7" customFormat="1" ht="25.5" spans="1:8">
      <c r="A411" s="19">
        <v>392</v>
      </c>
      <c r="B411" s="20" t="s">
        <v>982</v>
      </c>
      <c r="C411" s="21" t="s">
        <v>983</v>
      </c>
      <c r="D411" s="23">
        <f ca="1">ROUND(RANDBETWEEN(100000,10000000),-3)</f>
        <v>3811000</v>
      </c>
      <c r="E411" s="23"/>
      <c r="F411" s="23">
        <f ca="1" t="shared" si="90"/>
        <v>442378887</v>
      </c>
      <c r="G411" s="21" t="s">
        <v>984</v>
      </c>
      <c r="H411" s="24" t="str">
        <f ca="1" t="shared" ref="H411:H420" si="10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44075268X8J5LR5Z</v>
      </c>
    </row>
    <row r="412" s="7" customFormat="1" ht="38.25" spans="1:8">
      <c r="A412" s="19">
        <v>393</v>
      </c>
      <c r="B412" s="20" t="s">
        <v>985</v>
      </c>
      <c r="C412" s="21" t="s">
        <v>986</v>
      </c>
      <c r="D412" s="23">
        <f ca="1">ROUND(RANDBETWEEN(100000,10000000),-3)</f>
        <v>3484000</v>
      </c>
      <c r="E412" s="23"/>
      <c r="F412" s="23">
        <f ca="1" t="shared" si="90"/>
        <v>438894887</v>
      </c>
      <c r="G412" s="21" t="s">
        <v>987</v>
      </c>
      <c r="H412" s="24" t="str">
        <f ca="1" t="shared" si="103"/>
        <v>99996794S7T9HE2K</v>
      </c>
    </row>
    <row r="413" s="7" customFormat="1" ht="25.5" spans="1:8">
      <c r="A413" s="19">
        <v>394</v>
      </c>
      <c r="B413" s="20" t="s">
        <v>988</v>
      </c>
      <c r="C413" s="21" t="s">
        <v>73</v>
      </c>
      <c r="D413" s="23"/>
      <c r="E413" s="23">
        <f ca="1">ROUND(RANDBETWEEN(100000,10000000),-3)</f>
        <v>5227000</v>
      </c>
      <c r="F413" s="23">
        <f ca="1" t="shared" si="90"/>
        <v>444121887</v>
      </c>
      <c r="G413" s="21" t="s">
        <v>40</v>
      </c>
      <c r="H413" s="24" t="str">
        <f ca="1" t="shared" si="103"/>
        <v>44077112F1E4BA2Y</v>
      </c>
    </row>
    <row r="414" s="7" customFormat="1" ht="38.25" spans="1:8">
      <c r="A414" s="19">
        <v>395</v>
      </c>
      <c r="B414" s="20" t="s">
        <v>989</v>
      </c>
      <c r="C414" s="21" t="s">
        <v>434</v>
      </c>
      <c r="D414" s="23"/>
      <c r="E414" s="23">
        <f ca="1">ROUND(RANDBETWEEN(100000,10000000),-3)</f>
        <v>388000</v>
      </c>
      <c r="F414" s="23">
        <f ca="1" t="shared" si="90"/>
        <v>444509887</v>
      </c>
      <c r="G414" s="21" t="s">
        <v>990</v>
      </c>
      <c r="H414" s="24" t="str">
        <f ca="1" t="shared" si="103"/>
        <v>44066479T4A3RC2J</v>
      </c>
    </row>
    <row r="415" s="7" customFormat="1" ht="25.5" spans="1:8">
      <c r="A415" s="19">
        <v>396</v>
      </c>
      <c r="B415" s="20" t="s">
        <v>991</v>
      </c>
      <c r="C415" s="21" t="s">
        <v>73</v>
      </c>
      <c r="D415" s="23"/>
      <c r="E415" s="23">
        <f ca="1">ROUND(RANDBETWEEN(100000,10000000),-3)</f>
        <v>3162000</v>
      </c>
      <c r="F415" s="23">
        <f ca="1" t="shared" si="90"/>
        <v>447671887</v>
      </c>
      <c r="G415" s="21" t="s">
        <v>40</v>
      </c>
      <c r="H415" s="24" t="str">
        <f ca="1" t="shared" si="103"/>
        <v>44074289E9W1XQ4Q</v>
      </c>
    </row>
    <row r="416" s="7" customFormat="1" ht="38.25" spans="1:8">
      <c r="A416" s="19">
        <v>397</v>
      </c>
      <c r="B416" s="20" t="s">
        <v>992</v>
      </c>
      <c r="C416" s="21" t="s">
        <v>313</v>
      </c>
      <c r="D416" s="23"/>
      <c r="E416" s="23">
        <f ca="1">ROUND(RANDBETWEEN(100000,10000000),-3)</f>
        <v>3973000</v>
      </c>
      <c r="F416" s="23">
        <f ca="1" t="shared" si="90"/>
        <v>451644887</v>
      </c>
      <c r="G416" s="21" t="s">
        <v>993</v>
      </c>
      <c r="H416" s="24" t="str">
        <f ca="1" t="shared" si="103"/>
        <v>99932156P4M1WB4P</v>
      </c>
    </row>
    <row r="417" s="7" customFormat="1" ht="51" spans="1:8">
      <c r="A417" s="19">
        <v>398</v>
      </c>
      <c r="B417" s="20" t="s">
        <v>994</v>
      </c>
      <c r="C417" s="21" t="s">
        <v>995</v>
      </c>
      <c r="D417" s="23"/>
      <c r="E417" s="23">
        <f ca="1">ROUND(RANDBETWEEN(100000,10000000),-3)</f>
        <v>5205000</v>
      </c>
      <c r="F417" s="23">
        <f ca="1" t="shared" si="90"/>
        <v>456849887</v>
      </c>
      <c r="G417" s="21" t="s">
        <v>996</v>
      </c>
      <c r="H417" s="24" t="str">
        <f ca="1" t="shared" si="103"/>
        <v>44061543H7V6ZG5I</v>
      </c>
    </row>
    <row r="418" s="7" customFormat="1" ht="51" spans="1:8">
      <c r="A418" s="19">
        <v>399</v>
      </c>
      <c r="B418" s="20" t="s">
        <v>997</v>
      </c>
      <c r="C418" s="21" t="s">
        <v>998</v>
      </c>
      <c r="D418" s="23">
        <f ca="1">ROUND(RANDBETWEEN(100000,10000000),-3)</f>
        <v>2588000</v>
      </c>
      <c r="E418" s="23"/>
      <c r="F418" s="23">
        <f ca="1" t="shared" si="90"/>
        <v>454261887</v>
      </c>
      <c r="G418" s="21" t="s">
        <v>999</v>
      </c>
      <c r="H418" s="24" t="str">
        <f ca="1" t="shared" si="103"/>
        <v>44026084O9R9EO8J</v>
      </c>
    </row>
    <row r="419" s="7" customFormat="1" ht="51" spans="1:8">
      <c r="A419" s="19">
        <v>400</v>
      </c>
      <c r="B419" s="20" t="s">
        <v>1000</v>
      </c>
      <c r="C419" s="21" t="s">
        <v>1001</v>
      </c>
      <c r="D419" s="23">
        <v>3488181</v>
      </c>
      <c r="E419" s="23"/>
      <c r="F419" s="23">
        <f ca="1" t="shared" si="90"/>
        <v>450773706</v>
      </c>
      <c r="G419" s="21" t="s">
        <v>1002</v>
      </c>
      <c r="H419" s="24" t="str">
        <f ca="1" t="shared" si="103"/>
        <v>44029433M1T2GM3G</v>
      </c>
    </row>
    <row r="420" s="7" customFormat="1" ht="25.5" spans="1:8">
      <c r="A420" s="19">
        <v>401</v>
      </c>
      <c r="B420" s="20" t="s">
        <v>1003</v>
      </c>
      <c r="C420" s="21" t="s">
        <v>21</v>
      </c>
      <c r="D420" s="23">
        <f ca="1">ROUND(RANDBETWEEN(100000,10000000),-3)</f>
        <v>3243000</v>
      </c>
      <c r="E420" s="23"/>
      <c r="F420" s="23">
        <f ca="1" t="shared" si="90"/>
        <v>447530706</v>
      </c>
      <c r="G420" s="21" t="s">
        <v>1004</v>
      </c>
      <c r="H420" s="24" t="str">
        <f ca="1" t="shared" si="103"/>
        <v>44029754P7F8PE8G</v>
      </c>
    </row>
    <row r="421" s="7" customFormat="1" ht="38.25" spans="1:8">
      <c r="A421" s="19">
        <v>402</v>
      </c>
      <c r="B421" s="20" t="s">
        <v>1005</v>
      </c>
      <c r="C421" s="21" t="s">
        <v>1006</v>
      </c>
      <c r="D421" s="23">
        <f ca="1">ROUND(RANDBETWEEN(100000,10000000),-3)</f>
        <v>3822000</v>
      </c>
      <c r="E421" s="23"/>
      <c r="F421" s="23">
        <f ca="1" t="shared" si="90"/>
        <v>443708706</v>
      </c>
      <c r="G421" s="21" t="s">
        <v>1007</v>
      </c>
      <c r="H421" s="24" t="str">
        <f ca="1" t="shared" ref="H421:H430" si="10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44075406G2K3ZL6R</v>
      </c>
    </row>
    <row r="422" s="7" customFormat="1" ht="25.5" spans="1:8">
      <c r="A422" s="19">
        <v>403</v>
      </c>
      <c r="B422" s="20" t="s">
        <v>1008</v>
      </c>
      <c r="C422" s="21" t="s">
        <v>73</v>
      </c>
      <c r="D422" s="23"/>
      <c r="E422" s="23">
        <f ca="1" t="shared" ref="E422:E428" si="105">ROUND(RANDBETWEEN(100000,10000000),-3)</f>
        <v>5659000</v>
      </c>
      <c r="F422" s="23">
        <f ca="1" t="shared" si="90"/>
        <v>449367706</v>
      </c>
      <c r="G422" s="21" t="s">
        <v>40</v>
      </c>
      <c r="H422" s="24" t="str">
        <f ca="1" t="shared" si="104"/>
        <v>99985121K3W7AE1G</v>
      </c>
    </row>
    <row r="423" s="7" customFormat="1" ht="25.5" spans="1:8">
      <c r="A423" s="19">
        <v>404</v>
      </c>
      <c r="B423" s="20" t="s">
        <v>1009</v>
      </c>
      <c r="C423" s="21" t="s">
        <v>21</v>
      </c>
      <c r="D423" s="23">
        <f ca="1">ROUND(RANDBETWEEN(100000,10000000),-3)</f>
        <v>4073000</v>
      </c>
      <c r="E423" s="23"/>
      <c r="F423" s="23">
        <f ca="1" t="shared" si="90"/>
        <v>445294706</v>
      </c>
      <c r="G423" s="21" t="s">
        <v>1010</v>
      </c>
      <c r="H423" s="24" t="str">
        <f ca="1" t="shared" si="104"/>
        <v>44097642E7B4OE2X</v>
      </c>
    </row>
    <row r="424" s="7" customFormat="1" ht="25.5" spans="1:8">
      <c r="A424" s="19">
        <v>405</v>
      </c>
      <c r="B424" s="20" t="s">
        <v>1011</v>
      </c>
      <c r="C424" s="21" t="s">
        <v>73</v>
      </c>
      <c r="D424" s="23"/>
      <c r="E424" s="23">
        <f ca="1" t="shared" si="105"/>
        <v>1985000</v>
      </c>
      <c r="F424" s="23">
        <f ca="1" t="shared" ref="F424:F487" si="106">F423-D424+E424</f>
        <v>447279706</v>
      </c>
      <c r="G424" s="21" t="s">
        <v>40</v>
      </c>
      <c r="H424" s="24" t="str">
        <f ca="1" t="shared" si="104"/>
        <v>44049684P3Y8SG4X</v>
      </c>
    </row>
    <row r="425" s="7" customFormat="1" ht="25.5" spans="1:8">
      <c r="A425" s="19">
        <v>406</v>
      </c>
      <c r="B425" s="20" t="s">
        <v>1012</v>
      </c>
      <c r="C425" s="21" t="s">
        <v>295</v>
      </c>
      <c r="D425" s="23">
        <v>2000</v>
      </c>
      <c r="E425" s="23"/>
      <c r="F425" s="23">
        <f ca="1" t="shared" si="106"/>
        <v>447277706</v>
      </c>
      <c r="G425" s="21"/>
      <c r="H425" s="24"/>
    </row>
    <row r="426" s="7" customFormat="1" ht="25.5" spans="1:8">
      <c r="A426" s="19">
        <v>407</v>
      </c>
      <c r="B426" s="20" t="s">
        <v>1013</v>
      </c>
      <c r="C426" s="21" t="s">
        <v>297</v>
      </c>
      <c r="D426" s="23">
        <v>200</v>
      </c>
      <c r="E426" s="23"/>
      <c r="F426" s="23">
        <f ca="1" t="shared" si="106"/>
        <v>447277506</v>
      </c>
      <c r="G426" s="21"/>
      <c r="H426" s="24"/>
    </row>
    <row r="427" s="7" customFormat="1" ht="51" spans="1:8">
      <c r="A427" s="19">
        <v>408</v>
      </c>
      <c r="B427" s="20" t="s">
        <v>1014</v>
      </c>
      <c r="C427" s="21" t="s">
        <v>1015</v>
      </c>
      <c r="D427" s="23"/>
      <c r="E427" s="23">
        <f ca="1" t="shared" si="105"/>
        <v>3349000</v>
      </c>
      <c r="F427" s="23">
        <f ca="1" t="shared" si="106"/>
        <v>450626506</v>
      </c>
      <c r="G427" s="21" t="s">
        <v>1016</v>
      </c>
      <c r="H427" s="24" t="str">
        <f ca="1" t="shared" si="104"/>
        <v>99999998W8Q1XV6S</v>
      </c>
    </row>
    <row r="428" s="7" customFormat="1" ht="25.5" spans="1:8">
      <c r="A428" s="19">
        <v>409</v>
      </c>
      <c r="B428" s="20" t="s">
        <v>1017</v>
      </c>
      <c r="C428" s="21" t="s">
        <v>1018</v>
      </c>
      <c r="D428" s="23"/>
      <c r="E428" s="23">
        <f ca="1" t="shared" si="105"/>
        <v>4697000</v>
      </c>
      <c r="F428" s="23">
        <f ca="1" t="shared" si="106"/>
        <v>455323506</v>
      </c>
      <c r="G428" s="21" t="s">
        <v>1019</v>
      </c>
      <c r="H428" s="24" t="str">
        <f ca="1" t="shared" si="104"/>
        <v>99968649G1M3UQ1E</v>
      </c>
    </row>
    <row r="429" s="7" customFormat="1" ht="25.5" spans="1:8">
      <c r="A429" s="19">
        <v>410</v>
      </c>
      <c r="B429" s="20" t="s">
        <v>1020</v>
      </c>
      <c r="C429" s="21" t="s">
        <v>21</v>
      </c>
      <c r="D429" s="23">
        <f ca="1">ROUND(RANDBETWEEN(100000,10000000),-3)</f>
        <v>5904000</v>
      </c>
      <c r="E429" s="23"/>
      <c r="F429" s="23">
        <f ca="1" t="shared" si="106"/>
        <v>449419506</v>
      </c>
      <c r="G429" s="21" t="s">
        <v>1021</v>
      </c>
      <c r="H429" s="24" t="str">
        <f ca="1" t="shared" si="104"/>
        <v>99957727Z9H1KA7N</v>
      </c>
    </row>
    <row r="430" s="7" customFormat="1" ht="51" spans="1:8">
      <c r="A430" s="19">
        <v>411</v>
      </c>
      <c r="B430" s="20" t="s">
        <v>1022</v>
      </c>
      <c r="C430" s="21" t="s">
        <v>1023</v>
      </c>
      <c r="D430" s="23"/>
      <c r="E430" s="23">
        <f ca="1">ROUND(RANDBETWEEN(100000,10000000),-3)</f>
        <v>2429000</v>
      </c>
      <c r="F430" s="23">
        <f ca="1" t="shared" si="106"/>
        <v>451848506</v>
      </c>
      <c r="G430" s="21" t="s">
        <v>1024</v>
      </c>
      <c r="H430" s="24" t="str">
        <f ca="1" t="shared" si="104"/>
        <v>44030967A6C2SQ9D</v>
      </c>
    </row>
    <row r="431" s="7" customFormat="1" ht="51" spans="1:8">
      <c r="A431" s="19">
        <v>412</v>
      </c>
      <c r="B431" s="20" t="s">
        <v>1025</v>
      </c>
      <c r="C431" s="21" t="s">
        <v>1026</v>
      </c>
      <c r="D431" s="23">
        <f ca="1">ROUND(RANDBETWEEN(100000,10000000),-3)</f>
        <v>1450000</v>
      </c>
      <c r="E431" s="23"/>
      <c r="F431" s="23">
        <f ca="1" t="shared" si="106"/>
        <v>450398506</v>
      </c>
      <c r="G431" s="21" t="s">
        <v>1027</v>
      </c>
      <c r="H431" s="24" t="str">
        <f ca="1" t="shared" ref="H431:H440" si="10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99914688O7M6DA7M</v>
      </c>
    </row>
    <row r="432" s="7" customFormat="1" ht="25.5" spans="1:8">
      <c r="A432" s="19">
        <v>413</v>
      </c>
      <c r="B432" s="20" t="s">
        <v>1028</v>
      </c>
      <c r="C432" s="21" t="s">
        <v>21</v>
      </c>
      <c r="D432" s="23">
        <f ca="1">ROUND(RANDBETWEEN(100000,10000000),-3)</f>
        <v>8130000</v>
      </c>
      <c r="E432" s="23"/>
      <c r="F432" s="23">
        <f ca="1" t="shared" si="106"/>
        <v>442268506</v>
      </c>
      <c r="G432" s="21" t="s">
        <v>1029</v>
      </c>
      <c r="H432" s="24" t="str">
        <f ca="1" t="shared" si="107"/>
        <v>44064104J2B5UG9T</v>
      </c>
    </row>
    <row r="433" s="7" customFormat="1" ht="38.25" spans="1:8">
      <c r="A433" s="19">
        <v>414</v>
      </c>
      <c r="B433" s="20" t="s">
        <v>1030</v>
      </c>
      <c r="C433" s="21" t="s">
        <v>1031</v>
      </c>
      <c r="D433" s="23">
        <f ca="1">ROUND(RANDBETWEEN(100000,10000000),-3)</f>
        <v>4479000</v>
      </c>
      <c r="E433" s="23"/>
      <c r="F433" s="23">
        <f ca="1" t="shared" si="106"/>
        <v>437789506</v>
      </c>
      <c r="G433" s="21" t="s">
        <v>1032</v>
      </c>
      <c r="H433" s="24" t="str">
        <f ca="1" t="shared" si="107"/>
        <v>44099367T5I2TT9T</v>
      </c>
    </row>
    <row r="434" s="7" customFormat="1" ht="25.5" spans="1:8">
      <c r="A434" s="19">
        <v>415</v>
      </c>
      <c r="B434" s="20" t="s">
        <v>1033</v>
      </c>
      <c r="C434" s="21" t="s">
        <v>1034</v>
      </c>
      <c r="D434" s="23">
        <f ca="1">ROUND(RANDBETWEEN(100000,10000000),-3)</f>
        <v>1347000</v>
      </c>
      <c r="E434" s="23"/>
      <c r="F434" s="23">
        <f ca="1" t="shared" si="106"/>
        <v>436442506</v>
      </c>
      <c r="G434" s="21" t="s">
        <v>1035</v>
      </c>
      <c r="H434" s="24" t="str">
        <f ca="1" t="shared" si="107"/>
        <v>99964090F8B1GY4R</v>
      </c>
    </row>
    <row r="435" s="7" customFormat="1" ht="25.5" spans="1:8">
      <c r="A435" s="19">
        <v>416</v>
      </c>
      <c r="B435" s="20" t="s">
        <v>1036</v>
      </c>
      <c r="C435" s="21" t="s">
        <v>21</v>
      </c>
      <c r="D435" s="23">
        <f ca="1">ROUND(RANDBETWEEN(100000,10000000),-3)</f>
        <v>3614000</v>
      </c>
      <c r="E435" s="23"/>
      <c r="F435" s="23">
        <f ca="1" t="shared" si="106"/>
        <v>432828506</v>
      </c>
      <c r="G435" s="21" t="s">
        <v>1037</v>
      </c>
      <c r="H435" s="24" t="str">
        <f ca="1" t="shared" si="107"/>
        <v>44042346H9E1HU7K</v>
      </c>
    </row>
    <row r="436" s="7" customFormat="1" ht="25.5" spans="1:8">
      <c r="A436" s="19">
        <v>417</v>
      </c>
      <c r="B436" s="20" t="s">
        <v>1038</v>
      </c>
      <c r="C436" s="21" t="s">
        <v>1039</v>
      </c>
      <c r="D436" s="23"/>
      <c r="E436" s="23">
        <f ca="1" t="shared" ref="E436:E439" si="108">ROUND(RANDBETWEEN(100000,10000000),-3)</f>
        <v>2005000</v>
      </c>
      <c r="F436" s="23">
        <f ca="1" t="shared" si="106"/>
        <v>434833506</v>
      </c>
      <c r="G436" s="21" t="s">
        <v>1040</v>
      </c>
      <c r="H436" s="24" t="str">
        <f ca="1" t="shared" si="107"/>
        <v>44063285X7D8GL5Z</v>
      </c>
    </row>
    <row r="437" s="7" customFormat="1" ht="25.5" spans="1:8">
      <c r="A437" s="19">
        <v>418</v>
      </c>
      <c r="B437" s="20" t="s">
        <v>1041</v>
      </c>
      <c r="C437" s="21" t="s">
        <v>1042</v>
      </c>
      <c r="D437" s="23">
        <f ca="1">ROUND(RANDBETWEEN(100000,10000000),-3)</f>
        <v>5973000</v>
      </c>
      <c r="E437" s="23"/>
      <c r="F437" s="23">
        <f ca="1" t="shared" si="106"/>
        <v>428860506</v>
      </c>
      <c r="G437" s="21" t="s">
        <v>1043</v>
      </c>
      <c r="H437" s="24" t="str">
        <f ca="1" t="shared" si="107"/>
        <v>44096847G5M7UZ8H</v>
      </c>
    </row>
    <row r="438" s="7" customFormat="1" ht="51" spans="1:8">
      <c r="A438" s="19">
        <v>419</v>
      </c>
      <c r="B438" s="20" t="s">
        <v>1044</v>
      </c>
      <c r="C438" s="21" t="s">
        <v>1045</v>
      </c>
      <c r="D438" s="23"/>
      <c r="E438" s="23">
        <f ca="1" t="shared" si="108"/>
        <v>1517000</v>
      </c>
      <c r="F438" s="23">
        <f ca="1" t="shared" si="106"/>
        <v>430377506</v>
      </c>
      <c r="G438" s="21" t="s">
        <v>1046</v>
      </c>
      <c r="H438" s="24" t="str">
        <f ca="1" t="shared" si="107"/>
        <v>99970019P3C6LT4H</v>
      </c>
    </row>
    <row r="439" s="7" customFormat="1" ht="25.5" spans="1:8">
      <c r="A439" s="19">
        <v>420</v>
      </c>
      <c r="B439" s="20" t="s">
        <v>1047</v>
      </c>
      <c r="C439" s="21" t="s">
        <v>181</v>
      </c>
      <c r="D439" s="23"/>
      <c r="E439" s="23">
        <f ca="1" t="shared" si="108"/>
        <v>3987000</v>
      </c>
      <c r="F439" s="23">
        <f ca="1" t="shared" si="106"/>
        <v>434364506</v>
      </c>
      <c r="G439" s="21" t="s">
        <v>1048</v>
      </c>
      <c r="H439" s="24" t="str">
        <f ca="1" t="shared" si="107"/>
        <v>44080001T3C4UN8D</v>
      </c>
    </row>
    <row r="440" s="7" customFormat="1" ht="25.5" spans="1:8">
      <c r="A440" s="19">
        <v>421</v>
      </c>
      <c r="B440" s="20" t="s">
        <v>1049</v>
      </c>
      <c r="C440" s="21" t="s">
        <v>1050</v>
      </c>
      <c r="D440" s="23">
        <f ca="1">ROUND(RANDBETWEEN(100000,10000000),-3)</f>
        <v>2174000</v>
      </c>
      <c r="E440" s="23"/>
      <c r="F440" s="23">
        <f ca="1" t="shared" si="106"/>
        <v>432190506</v>
      </c>
      <c r="G440" s="21" t="s">
        <v>1051</v>
      </c>
      <c r="H440" s="24" t="str">
        <f ca="1" t="shared" si="107"/>
        <v>44051486W8R8GT6W</v>
      </c>
    </row>
    <row r="441" s="7" customFormat="1" ht="25.5" spans="1:8">
      <c r="A441" s="19">
        <v>422</v>
      </c>
      <c r="B441" s="20" t="s">
        <v>1052</v>
      </c>
      <c r="C441" s="21" t="s">
        <v>61</v>
      </c>
      <c r="D441" s="23">
        <f ca="1">ROUND(RANDBETWEEN(100000,10000000),-3)</f>
        <v>1036000</v>
      </c>
      <c r="E441" s="23"/>
      <c r="F441" s="23">
        <f ca="1" t="shared" si="106"/>
        <v>431154506</v>
      </c>
      <c r="G441" s="21" t="s">
        <v>1053</v>
      </c>
      <c r="H441" s="24" t="str">
        <f ca="1" t="shared" ref="H441:H450" si="10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44063439P6U9PY8K</v>
      </c>
    </row>
    <row r="442" s="7" customFormat="1" ht="25.5" spans="1:8">
      <c r="A442" s="19">
        <v>423</v>
      </c>
      <c r="B442" s="20" t="s">
        <v>1054</v>
      </c>
      <c r="C442" s="21" t="s">
        <v>1055</v>
      </c>
      <c r="D442" s="23"/>
      <c r="E442" s="23">
        <f ca="1">ROUND(RANDBETWEEN(100000,10000000),-3)</f>
        <v>279000</v>
      </c>
      <c r="F442" s="23">
        <f ca="1" t="shared" si="106"/>
        <v>431433506</v>
      </c>
      <c r="G442" s="21" t="s">
        <v>1056</v>
      </c>
      <c r="H442" s="24" t="str">
        <f ca="1" t="shared" si="109"/>
        <v>44051215C4A6YR6X</v>
      </c>
    </row>
    <row r="443" s="7" customFormat="1" ht="25.5" spans="1:8">
      <c r="A443" s="19">
        <v>424</v>
      </c>
      <c r="B443" s="20" t="s">
        <v>1057</v>
      </c>
      <c r="C443" s="21" t="s">
        <v>61</v>
      </c>
      <c r="D443" s="23">
        <f ca="1">ROUND(RANDBETWEEN(100000,10000000),-3)</f>
        <v>4373000</v>
      </c>
      <c r="E443" s="23"/>
      <c r="F443" s="23">
        <f ca="1" t="shared" si="106"/>
        <v>427060506</v>
      </c>
      <c r="G443" s="21" t="s">
        <v>1058</v>
      </c>
      <c r="H443" s="24" t="str">
        <f ca="1" t="shared" si="109"/>
        <v>44087884L3G9NC6U</v>
      </c>
    </row>
    <row r="444" s="7" customFormat="1" ht="38.25" spans="1:8">
      <c r="A444" s="19">
        <v>425</v>
      </c>
      <c r="B444" s="20" t="s">
        <v>1059</v>
      </c>
      <c r="C444" s="21" t="s">
        <v>1060</v>
      </c>
      <c r="D444" s="23">
        <f ca="1">ROUND(RANDBETWEEN(100000,10000000),-3)</f>
        <v>4809000</v>
      </c>
      <c r="E444" s="23"/>
      <c r="F444" s="23">
        <f ca="1" t="shared" si="106"/>
        <v>422251506</v>
      </c>
      <c r="G444" s="21" t="s">
        <v>1061</v>
      </c>
      <c r="H444" s="24" t="str">
        <f ca="1" t="shared" si="109"/>
        <v>99977715D1C3QL5I</v>
      </c>
    </row>
    <row r="445" s="7" customFormat="1" ht="51" spans="1:8">
      <c r="A445" s="19">
        <v>426</v>
      </c>
      <c r="B445" s="20" t="s">
        <v>1062</v>
      </c>
      <c r="C445" s="21" t="s">
        <v>1063</v>
      </c>
      <c r="D445" s="23"/>
      <c r="E445" s="23">
        <f ca="1">ROUND(RANDBETWEEN(100000,10000000),-3)</f>
        <v>5406000</v>
      </c>
      <c r="F445" s="23">
        <f ca="1" t="shared" si="106"/>
        <v>427657506</v>
      </c>
      <c r="G445" s="21" t="s">
        <v>1064</v>
      </c>
      <c r="H445" s="24" t="str">
        <f ca="1" t="shared" si="109"/>
        <v>99979439A1I1DL4X</v>
      </c>
    </row>
    <row r="446" s="7" customFormat="1" ht="38.25" spans="1:8">
      <c r="A446" s="19">
        <v>427</v>
      </c>
      <c r="B446" s="20" t="s">
        <v>1065</v>
      </c>
      <c r="C446" s="21" t="s">
        <v>1066</v>
      </c>
      <c r="D446" s="23">
        <f ca="1">ROUND(RANDBETWEEN(100000,10000000),-3)</f>
        <v>4031000</v>
      </c>
      <c r="E446" s="23"/>
      <c r="F446" s="23">
        <f ca="1" t="shared" si="106"/>
        <v>423626506</v>
      </c>
      <c r="G446" s="21" t="s">
        <v>1067</v>
      </c>
      <c r="H446" s="24" t="str">
        <f ca="1" t="shared" si="109"/>
        <v>99917617B5A1HJ8N</v>
      </c>
    </row>
    <row r="447" s="7" customFormat="1" ht="38.25" spans="1:8">
      <c r="A447" s="19">
        <v>428</v>
      </c>
      <c r="B447" s="20" t="s">
        <v>1068</v>
      </c>
      <c r="C447" s="21" t="s">
        <v>1069</v>
      </c>
      <c r="D447" s="23">
        <f ca="1">ROUND(RANDBETWEEN(100000,10000000),-3)</f>
        <v>1230000</v>
      </c>
      <c r="E447" s="23"/>
      <c r="F447" s="23">
        <f ca="1" t="shared" si="106"/>
        <v>422396506</v>
      </c>
      <c r="G447" s="21" t="s">
        <v>1070</v>
      </c>
      <c r="H447" s="24" t="str">
        <f ca="1" t="shared" si="109"/>
        <v>99937416E6K8AG4B</v>
      </c>
    </row>
    <row r="448" s="7" customFormat="1" ht="25.5" spans="1:8">
      <c r="A448" s="19">
        <v>429</v>
      </c>
      <c r="B448" s="20" t="s">
        <v>1071</v>
      </c>
      <c r="C448" s="21" t="s">
        <v>647</v>
      </c>
      <c r="D448" s="23"/>
      <c r="E448" s="23">
        <f ca="1">ROUND(RANDBETWEEN(100000,10000000),-3)</f>
        <v>1278000</v>
      </c>
      <c r="F448" s="23">
        <f ca="1" t="shared" si="106"/>
        <v>423674506</v>
      </c>
      <c r="G448" s="21" t="s">
        <v>1072</v>
      </c>
      <c r="H448" s="24" t="str">
        <f ca="1" t="shared" si="109"/>
        <v>99942457J3B5XB1Q</v>
      </c>
    </row>
    <row r="449" s="7" customFormat="1" ht="25.5" spans="1:8">
      <c r="A449" s="19">
        <v>430</v>
      </c>
      <c r="B449" s="20" t="s">
        <v>1073</v>
      </c>
      <c r="C449" s="21" t="s">
        <v>266</v>
      </c>
      <c r="D449" s="23"/>
      <c r="E449" s="23">
        <f ca="1">ROUND(RANDBETWEEN(100000,10000000),-3)</f>
        <v>1309000</v>
      </c>
      <c r="F449" s="23">
        <f ca="1" t="shared" si="106"/>
        <v>424983506</v>
      </c>
      <c r="G449" s="21" t="s">
        <v>40</v>
      </c>
      <c r="H449" s="24" t="str">
        <f ca="1" t="shared" si="109"/>
        <v>99995101G1G8YF4O</v>
      </c>
    </row>
    <row r="450" s="7" customFormat="1" ht="25.5" spans="1:8">
      <c r="A450" s="19">
        <v>431</v>
      </c>
      <c r="B450" s="20" t="s">
        <v>1074</v>
      </c>
      <c r="C450" s="21" t="s">
        <v>354</v>
      </c>
      <c r="D450" s="23"/>
      <c r="E450" s="23">
        <v>8100</v>
      </c>
      <c r="F450" s="23">
        <f ca="1" t="shared" si="106"/>
        <v>424991606</v>
      </c>
      <c r="G450" s="21"/>
      <c r="H450" s="24"/>
    </row>
    <row r="451" s="7" customFormat="1" ht="38.25" spans="1:8">
      <c r="A451" s="19">
        <v>432</v>
      </c>
      <c r="B451" s="20" t="s">
        <v>1075</v>
      </c>
      <c r="C451" s="21" t="s">
        <v>61</v>
      </c>
      <c r="D451" s="23">
        <f ca="1">ROUND(RANDBETWEEN(100000,10000000),-3)</f>
        <v>4686000</v>
      </c>
      <c r="E451" s="23"/>
      <c r="F451" s="23">
        <f ca="1" t="shared" si="106"/>
        <v>420305606</v>
      </c>
      <c r="G451" s="21" t="s">
        <v>1076</v>
      </c>
      <c r="H451" s="24" t="str">
        <f ca="1" t="shared" ref="H451:H460" si="110">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44033334S4L7GD7D</v>
      </c>
    </row>
    <row r="452" s="7" customFormat="1" ht="25.5" spans="1:8">
      <c r="A452" s="19">
        <v>433</v>
      </c>
      <c r="B452" s="20" t="s">
        <v>1077</v>
      </c>
      <c r="C452" s="21" t="s">
        <v>1078</v>
      </c>
      <c r="D452" s="23">
        <f ca="1">ROUND(RANDBETWEEN(5000000,55000000),-3)</f>
        <v>46177000</v>
      </c>
      <c r="E452" s="23"/>
      <c r="F452" s="23">
        <f ca="1" t="shared" si="106"/>
        <v>374128606</v>
      </c>
      <c r="G452" s="21" t="s">
        <v>1079</v>
      </c>
      <c r="H452" s="24" t="str">
        <f ca="1" t="shared" si="110"/>
        <v>99965780N8K3MV4U</v>
      </c>
    </row>
    <row r="453" s="7" customFormat="1" ht="51" spans="1:8">
      <c r="A453" s="19">
        <v>434</v>
      </c>
      <c r="B453" s="20" t="s">
        <v>1080</v>
      </c>
      <c r="C453" s="21" t="s">
        <v>1081</v>
      </c>
      <c r="D453" s="23">
        <f ca="1">ROUND(RANDBETWEEN(5000000,55000000),-3)</f>
        <v>50417000</v>
      </c>
      <c r="E453" s="23"/>
      <c r="F453" s="23">
        <f ca="1" t="shared" si="106"/>
        <v>323711606</v>
      </c>
      <c r="G453" s="21" t="s">
        <v>1082</v>
      </c>
      <c r="H453" s="24" t="str">
        <f ca="1" t="shared" si="110"/>
        <v>99997804N4C7XJ3C</v>
      </c>
    </row>
    <row r="454" s="7" customFormat="1" ht="51" spans="1:8">
      <c r="A454" s="19">
        <v>435</v>
      </c>
      <c r="B454" s="20" t="s">
        <v>1083</v>
      </c>
      <c r="C454" s="21" t="s">
        <v>1084</v>
      </c>
      <c r="D454" s="23">
        <f ca="1">ROUND(RANDBETWEEN(100000,10000000),-3)</f>
        <v>9138000</v>
      </c>
      <c r="E454" s="23"/>
      <c r="F454" s="23">
        <f ca="1" t="shared" si="106"/>
        <v>314573606</v>
      </c>
      <c r="G454" s="21" t="s">
        <v>1085</v>
      </c>
      <c r="H454" s="24" t="str">
        <f ca="1" t="shared" si="110"/>
        <v>44032199Z6D5PA6U</v>
      </c>
    </row>
    <row r="455" s="7" customFormat="1" ht="51" spans="1:8">
      <c r="A455" s="19">
        <v>436</v>
      </c>
      <c r="B455" s="20" t="s">
        <v>1086</v>
      </c>
      <c r="C455" s="21" t="s">
        <v>1087</v>
      </c>
      <c r="D455" s="23"/>
      <c r="E455" s="23">
        <f ca="1" t="shared" ref="E455:E458" si="111">ROUND(RANDBETWEEN(100000,10000000),-3)</f>
        <v>7232000</v>
      </c>
      <c r="F455" s="23">
        <f ca="1" t="shared" si="106"/>
        <v>321805606</v>
      </c>
      <c r="G455" s="21" t="s">
        <v>1088</v>
      </c>
      <c r="H455" s="24" t="str">
        <f ca="1" t="shared" si="110"/>
        <v>99935554N5N9PK6U</v>
      </c>
    </row>
    <row r="456" s="7" customFormat="1" ht="51" spans="1:8">
      <c r="A456" s="19">
        <v>437</v>
      </c>
      <c r="B456" s="20" t="s">
        <v>1089</v>
      </c>
      <c r="C456" s="21" t="s">
        <v>1090</v>
      </c>
      <c r="D456" s="23"/>
      <c r="E456" s="23">
        <f ca="1" t="shared" si="111"/>
        <v>9780000</v>
      </c>
      <c r="F456" s="23">
        <f ca="1" t="shared" si="106"/>
        <v>331585606</v>
      </c>
      <c r="G456" s="21" t="s">
        <v>1091</v>
      </c>
      <c r="H456" s="24" t="str">
        <f ca="1" t="shared" si="110"/>
        <v>44038378B1V8UN6F</v>
      </c>
    </row>
    <row r="457" s="7" customFormat="1" ht="38.25" spans="1:8">
      <c r="A457" s="19">
        <v>438</v>
      </c>
      <c r="B457" s="20" t="s">
        <v>1092</v>
      </c>
      <c r="C457" s="21" t="s">
        <v>486</v>
      </c>
      <c r="D457" s="23">
        <f ca="1">ROUND(RANDBETWEEN(100000,10000000),-3)</f>
        <v>9311000</v>
      </c>
      <c r="E457" s="23"/>
      <c r="F457" s="23">
        <f ca="1" t="shared" si="106"/>
        <v>322274606</v>
      </c>
      <c r="G457" s="21" t="s">
        <v>1093</v>
      </c>
      <c r="H457" s="24" t="str">
        <f ca="1" t="shared" si="110"/>
        <v>44024897A8V9ND6J</v>
      </c>
    </row>
    <row r="458" s="7" customFormat="1" ht="51" spans="1:8">
      <c r="A458" s="19">
        <v>439</v>
      </c>
      <c r="B458" s="20" t="s">
        <v>1094</v>
      </c>
      <c r="C458" s="21" t="s">
        <v>1095</v>
      </c>
      <c r="D458" s="23"/>
      <c r="E458" s="23">
        <f ca="1" t="shared" si="111"/>
        <v>7416000</v>
      </c>
      <c r="F458" s="23">
        <f ca="1" t="shared" si="106"/>
        <v>329690606</v>
      </c>
      <c r="G458" s="21" t="s">
        <v>1096</v>
      </c>
      <c r="H458" s="24" t="str">
        <f ca="1" t="shared" si="110"/>
        <v>99974400E9C2ZN4Y</v>
      </c>
    </row>
    <row r="459" s="7" customFormat="1" ht="25.5" spans="1:8">
      <c r="A459" s="19">
        <v>440</v>
      </c>
      <c r="B459" s="20" t="s">
        <v>1097</v>
      </c>
      <c r="C459" s="21" t="s">
        <v>1098</v>
      </c>
      <c r="D459" s="23">
        <f ca="1">ROUND(RANDBETWEEN(100000,10000000),-3)</f>
        <v>7233000</v>
      </c>
      <c r="E459" s="23"/>
      <c r="F459" s="23">
        <f ca="1" t="shared" si="106"/>
        <v>322457606</v>
      </c>
      <c r="G459" s="21" t="s">
        <v>1099</v>
      </c>
      <c r="H459" s="24" t="str">
        <f ca="1" t="shared" si="110"/>
        <v>99947177O2L1WK3P</v>
      </c>
    </row>
    <row r="460" s="7" customFormat="1" ht="38.25" spans="1:8">
      <c r="A460" s="19">
        <v>441</v>
      </c>
      <c r="B460" s="20" t="s">
        <v>1100</v>
      </c>
      <c r="C460" s="21" t="s">
        <v>1101</v>
      </c>
      <c r="D460" s="23">
        <f ca="1">ROUND(RANDBETWEEN(500000,25000000),-3)</f>
        <v>17945000</v>
      </c>
      <c r="E460" s="23"/>
      <c r="F460" s="23">
        <f ca="1" t="shared" si="106"/>
        <v>304512606</v>
      </c>
      <c r="G460" s="21" t="s">
        <v>1102</v>
      </c>
      <c r="H460" s="24" t="str">
        <f ca="1" t="shared" si="110"/>
        <v>99929287Q4O7YX1V</v>
      </c>
    </row>
    <row r="461" s="7" customFormat="1" ht="25.5" spans="1:8">
      <c r="A461" s="19">
        <v>442</v>
      </c>
      <c r="B461" s="20" t="s">
        <v>1103</v>
      </c>
      <c r="C461" s="21" t="s">
        <v>73</v>
      </c>
      <c r="D461" s="23"/>
      <c r="E461" s="23">
        <f ca="1" t="shared" ref="E461:E464" si="112">ROUND(RANDBETWEEN(100000,10000000),-3)</f>
        <v>5777000</v>
      </c>
      <c r="F461" s="23">
        <f ca="1" t="shared" si="106"/>
        <v>310289606</v>
      </c>
      <c r="G461" s="21" t="s">
        <v>40</v>
      </c>
      <c r="H461" s="24" t="str">
        <f ca="1" t="shared" ref="H461:H470" si="113">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44039119E9F1VD4B</v>
      </c>
    </row>
    <row r="462" s="7" customFormat="1" ht="25.5" spans="1:8">
      <c r="A462" s="19">
        <v>443</v>
      </c>
      <c r="B462" s="20" t="s">
        <v>1104</v>
      </c>
      <c r="C462" s="21" t="s">
        <v>73</v>
      </c>
      <c r="D462" s="23"/>
      <c r="E462" s="23">
        <f ca="1" t="shared" si="112"/>
        <v>3239000</v>
      </c>
      <c r="F462" s="23">
        <f ca="1" t="shared" si="106"/>
        <v>313528606</v>
      </c>
      <c r="G462" s="21" t="s">
        <v>40</v>
      </c>
      <c r="H462" s="24" t="str">
        <f ca="1" t="shared" si="113"/>
        <v>44030710K5O9MK7V</v>
      </c>
    </row>
    <row r="463" s="7" customFormat="1" ht="38.25" spans="1:8">
      <c r="A463" s="19">
        <v>444</v>
      </c>
      <c r="B463" s="20" t="s">
        <v>1105</v>
      </c>
      <c r="C463" s="21" t="s">
        <v>1106</v>
      </c>
      <c r="D463" s="23">
        <f ca="1">ROUND(RANDBETWEEN(100000,10000000),-3)</f>
        <v>9803000</v>
      </c>
      <c r="E463" s="23"/>
      <c r="F463" s="23">
        <f ca="1" t="shared" si="106"/>
        <v>303725606</v>
      </c>
      <c r="G463" s="21" t="s">
        <v>1107</v>
      </c>
      <c r="H463" s="24" t="str">
        <f ca="1" t="shared" si="113"/>
        <v>44013818B3K6ZD1L</v>
      </c>
    </row>
    <row r="464" s="7" customFormat="1" ht="25.5" spans="1:8">
      <c r="A464" s="19">
        <v>445</v>
      </c>
      <c r="B464" s="20" t="s">
        <v>1108</v>
      </c>
      <c r="C464" s="21" t="s">
        <v>1109</v>
      </c>
      <c r="D464" s="23"/>
      <c r="E464" s="23">
        <f ca="1" t="shared" si="112"/>
        <v>4129000</v>
      </c>
      <c r="F464" s="23">
        <f ca="1" t="shared" si="106"/>
        <v>307854606</v>
      </c>
      <c r="G464" s="21" t="s">
        <v>1110</v>
      </c>
      <c r="H464" s="24" t="str">
        <f ca="1" t="shared" si="113"/>
        <v>44060152C2K3NF7W</v>
      </c>
    </row>
    <row r="465" s="7" customFormat="1" ht="25.5" spans="1:8">
      <c r="A465" s="19">
        <v>446</v>
      </c>
      <c r="B465" s="20" t="s">
        <v>1111</v>
      </c>
      <c r="C465" s="21" t="s">
        <v>73</v>
      </c>
      <c r="D465" s="23"/>
      <c r="E465" s="23">
        <f ca="1" t="shared" ref="E465:E468" si="114">ROUND(RANDBETWEEN(100000,10000000),-3)</f>
        <v>951000</v>
      </c>
      <c r="F465" s="23">
        <f ca="1" t="shared" si="106"/>
        <v>308805606</v>
      </c>
      <c r="G465" s="21" t="s">
        <v>40</v>
      </c>
      <c r="H465" s="24" t="str">
        <f ca="1" t="shared" si="113"/>
        <v>44046481C2Y4QA9Y</v>
      </c>
    </row>
    <row r="466" s="7" customFormat="1" ht="38.25" spans="1:8">
      <c r="A466" s="19">
        <v>447</v>
      </c>
      <c r="B466" s="20" t="s">
        <v>1112</v>
      </c>
      <c r="C466" s="21" t="s">
        <v>1113</v>
      </c>
      <c r="D466" s="23"/>
      <c r="E466" s="23">
        <f ca="1" t="shared" si="114"/>
        <v>6649000</v>
      </c>
      <c r="F466" s="23">
        <f ca="1" t="shared" si="106"/>
        <v>315454606</v>
      </c>
      <c r="G466" s="21" t="s">
        <v>1114</v>
      </c>
      <c r="H466" s="24" t="str">
        <f ca="1" t="shared" si="113"/>
        <v>44060285P8M9GF2F</v>
      </c>
    </row>
    <row r="467" s="7" customFormat="1" ht="25.5" spans="1:8">
      <c r="A467" s="19">
        <v>448</v>
      </c>
      <c r="B467" s="20" t="s">
        <v>1115</v>
      </c>
      <c r="C467" s="21" t="s">
        <v>1116</v>
      </c>
      <c r="D467" s="23">
        <f ca="1">ROUND(RANDBETWEEN(5000000,55000000),-3)</f>
        <v>30061000</v>
      </c>
      <c r="E467" s="23"/>
      <c r="F467" s="23">
        <f ca="1" t="shared" si="106"/>
        <v>285393606</v>
      </c>
      <c r="G467" s="21" t="s">
        <v>1117</v>
      </c>
      <c r="H467" s="24" t="str">
        <f ca="1" t="shared" si="113"/>
        <v>99942714T6U7IQ1H</v>
      </c>
    </row>
    <row r="468" s="7" customFormat="1" ht="25.5" spans="1:8">
      <c r="A468" s="19">
        <v>449</v>
      </c>
      <c r="B468" s="20" t="s">
        <v>1118</v>
      </c>
      <c r="C468" s="21" t="s">
        <v>1119</v>
      </c>
      <c r="D468" s="23"/>
      <c r="E468" s="23">
        <f ca="1" t="shared" si="114"/>
        <v>1741000</v>
      </c>
      <c r="F468" s="23">
        <f ca="1" t="shared" si="106"/>
        <v>287134606</v>
      </c>
      <c r="G468" s="21" t="s">
        <v>40</v>
      </c>
      <c r="H468" s="24" t="str">
        <f ca="1" t="shared" si="113"/>
        <v>44043002T6T9KQ6F</v>
      </c>
    </row>
    <row r="469" s="7" customFormat="1" ht="38.25" spans="1:8">
      <c r="A469" s="19">
        <v>450</v>
      </c>
      <c r="B469" s="20" t="s">
        <v>1120</v>
      </c>
      <c r="C469" s="21" t="s">
        <v>1121</v>
      </c>
      <c r="D469" s="23"/>
      <c r="E469" s="23">
        <f ca="1" t="shared" ref="E469:E473" si="115">ROUND(RANDBETWEEN(100000,10000000),-3)</f>
        <v>807000</v>
      </c>
      <c r="F469" s="23">
        <f ca="1" t="shared" si="106"/>
        <v>287941606</v>
      </c>
      <c r="G469" s="21" t="s">
        <v>1122</v>
      </c>
      <c r="H469" s="24" t="str">
        <f ca="1" t="shared" si="113"/>
        <v>99919158B7A6UA5V</v>
      </c>
    </row>
    <row r="470" s="7" customFormat="1" ht="25.5" spans="1:8">
      <c r="A470" s="19">
        <v>451</v>
      </c>
      <c r="B470" s="20" t="s">
        <v>1123</v>
      </c>
      <c r="C470" s="21" t="s">
        <v>1124</v>
      </c>
      <c r="D470" s="23"/>
      <c r="E470" s="23">
        <f ca="1" t="shared" si="115"/>
        <v>4699000</v>
      </c>
      <c r="F470" s="23">
        <f ca="1" t="shared" si="106"/>
        <v>292640606</v>
      </c>
      <c r="G470" s="21" t="s">
        <v>40</v>
      </c>
      <c r="H470" s="24" t="str">
        <f ca="1" t="shared" si="113"/>
        <v>44034604M4W9BD7E</v>
      </c>
    </row>
    <row r="471" s="7" customFormat="1" ht="25.5" spans="1:8">
      <c r="A471" s="19">
        <v>452</v>
      </c>
      <c r="B471" s="20" t="s">
        <v>1125</v>
      </c>
      <c r="C471" s="21" t="s">
        <v>1126</v>
      </c>
      <c r="D471" s="23">
        <f ca="1">ROUND(RANDBETWEEN(5000000,55000000),-3)</f>
        <v>8154000</v>
      </c>
      <c r="E471" s="23"/>
      <c r="F471" s="23">
        <f ca="1" t="shared" si="106"/>
        <v>284486606</v>
      </c>
      <c r="G471" s="21" t="s">
        <v>1127</v>
      </c>
      <c r="H471" s="24" t="str">
        <f ca="1" t="shared" ref="H471:H480" si="11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99975032K4E6VH3P</v>
      </c>
    </row>
    <row r="472" s="7" customFormat="1" ht="51" spans="1:8">
      <c r="A472" s="19">
        <v>453</v>
      </c>
      <c r="B472" s="20" t="s">
        <v>1128</v>
      </c>
      <c r="C472" s="21" t="s">
        <v>1129</v>
      </c>
      <c r="D472" s="23">
        <f ca="1">ROUND(RANDBETWEEN(5000000,55000000),-3)</f>
        <v>44580000</v>
      </c>
      <c r="E472" s="23"/>
      <c r="F472" s="23">
        <f ca="1" t="shared" si="106"/>
        <v>239906606</v>
      </c>
      <c r="G472" s="21" t="s">
        <v>1130</v>
      </c>
      <c r="H472" s="24" t="str">
        <f ca="1" t="shared" si="116"/>
        <v>44046344H2T6BU6V</v>
      </c>
    </row>
    <row r="473" s="7" customFormat="1" ht="25.5" spans="1:8">
      <c r="A473" s="19">
        <v>454</v>
      </c>
      <c r="B473" s="20" t="s">
        <v>1131</v>
      </c>
      <c r="C473" s="21" t="s">
        <v>73</v>
      </c>
      <c r="D473" s="23"/>
      <c r="E473" s="23">
        <f ca="1" t="shared" ref="E473:E476" si="117">ROUND(RANDBETWEEN(100000,10000000),-4)</f>
        <v>9410000</v>
      </c>
      <c r="F473" s="23">
        <f ca="1" t="shared" si="106"/>
        <v>249316606</v>
      </c>
      <c r="G473" s="21" t="s">
        <v>40</v>
      </c>
      <c r="H473" s="24" t="str">
        <f ca="1" t="shared" si="116"/>
        <v>44017134K4E6PP6Q</v>
      </c>
    </row>
    <row r="474" s="7" customFormat="1" ht="51" spans="1:8">
      <c r="A474" s="19">
        <v>455</v>
      </c>
      <c r="B474" s="20" t="s">
        <v>1132</v>
      </c>
      <c r="C474" s="21" t="s">
        <v>1133</v>
      </c>
      <c r="D474" s="23"/>
      <c r="E474" s="23">
        <f ca="1" t="shared" si="117"/>
        <v>2720000</v>
      </c>
      <c r="F474" s="23">
        <f ca="1" t="shared" si="106"/>
        <v>252036606</v>
      </c>
      <c r="G474" s="21" t="s">
        <v>1134</v>
      </c>
      <c r="H474" s="24" t="str">
        <f ca="1" t="shared" si="116"/>
        <v>44019237L8J6KA3P</v>
      </c>
    </row>
    <row r="475" s="7" customFormat="1" ht="38.25" spans="1:8">
      <c r="A475" s="19">
        <v>456</v>
      </c>
      <c r="B475" s="20" t="s">
        <v>1135</v>
      </c>
      <c r="C475" s="21" t="s">
        <v>1136</v>
      </c>
      <c r="D475" s="23"/>
      <c r="E475" s="23">
        <f ca="1" t="shared" si="117"/>
        <v>4940000</v>
      </c>
      <c r="F475" s="23">
        <f ca="1" t="shared" si="106"/>
        <v>256976606</v>
      </c>
      <c r="G475" s="21" t="s">
        <v>40</v>
      </c>
      <c r="H475" s="24" t="str">
        <f ca="1" t="shared" si="116"/>
        <v>99937426M7D8OC3F</v>
      </c>
    </row>
    <row r="476" s="7" customFormat="1" ht="38.25" spans="1:8">
      <c r="A476" s="19">
        <v>457</v>
      </c>
      <c r="B476" s="20" t="s">
        <v>1137</v>
      </c>
      <c r="C476" s="21" t="s">
        <v>1138</v>
      </c>
      <c r="D476" s="23"/>
      <c r="E476" s="23">
        <f ca="1" t="shared" si="117"/>
        <v>1370000</v>
      </c>
      <c r="F476" s="23">
        <f ca="1" t="shared" si="106"/>
        <v>258346606</v>
      </c>
      <c r="G476" s="21" t="s">
        <v>1139</v>
      </c>
      <c r="H476" s="24" t="str">
        <f ca="1" t="shared" si="116"/>
        <v>44086222Y3S4QJ1Y</v>
      </c>
    </row>
    <row r="477" s="7" customFormat="1" ht="25.5" spans="1:8">
      <c r="A477" s="19">
        <v>458</v>
      </c>
      <c r="B477" s="20" t="s">
        <v>1140</v>
      </c>
      <c r="C477" s="21" t="s">
        <v>1141</v>
      </c>
      <c r="D477" s="23">
        <f ca="1">ROUND(RANDBETWEEN(100000,10000000),-3)</f>
        <v>7669000</v>
      </c>
      <c r="E477" s="23"/>
      <c r="F477" s="23">
        <f ca="1" t="shared" si="106"/>
        <v>250677606</v>
      </c>
      <c r="G477" s="21" t="s">
        <v>1142</v>
      </c>
      <c r="H477" s="24" t="str">
        <f ca="1" t="shared" si="116"/>
        <v>99938349W1G3VW8I</v>
      </c>
    </row>
    <row r="478" s="7" customFormat="1" ht="25.5" spans="1:8">
      <c r="A478" s="19">
        <v>459</v>
      </c>
      <c r="B478" s="20" t="s">
        <v>1143</v>
      </c>
      <c r="C478" s="21" t="s">
        <v>73</v>
      </c>
      <c r="D478" s="23"/>
      <c r="E478" s="23">
        <f ca="1">ROUND(RANDBETWEEN(100000,10000000),-4)</f>
        <v>1310000</v>
      </c>
      <c r="F478" s="23">
        <f ca="1" t="shared" si="106"/>
        <v>251987606</v>
      </c>
      <c r="G478" s="21" t="s">
        <v>40</v>
      </c>
      <c r="H478" s="24" t="str">
        <f ca="1" t="shared" si="116"/>
        <v>99949553T1V6QF7O</v>
      </c>
    </row>
    <row r="479" s="7" customFormat="1" ht="25.5" spans="1:8">
      <c r="A479" s="19">
        <v>460</v>
      </c>
      <c r="B479" s="20" t="s">
        <v>1144</v>
      </c>
      <c r="C479" s="21" t="s">
        <v>1145</v>
      </c>
      <c r="D479" s="23"/>
      <c r="E479" s="23">
        <f ca="1" t="shared" ref="E479:E484" si="118">ROUND(RANDBETWEEN(100000,10000000),-4)</f>
        <v>8570000</v>
      </c>
      <c r="F479" s="23">
        <f ca="1" t="shared" si="106"/>
        <v>260557606</v>
      </c>
      <c r="G479" s="21" t="s">
        <v>1146</v>
      </c>
      <c r="H479" s="24" t="str">
        <f ca="1" t="shared" si="116"/>
        <v>44070744T9U4UG5W</v>
      </c>
    </row>
    <row r="480" s="7" customFormat="1" ht="38.25" spans="1:8">
      <c r="A480" s="19">
        <v>461</v>
      </c>
      <c r="B480" s="20" t="s">
        <v>1147</v>
      </c>
      <c r="C480" s="21" t="s">
        <v>1148</v>
      </c>
      <c r="D480" s="23"/>
      <c r="E480" s="23">
        <f ca="1" t="shared" si="118"/>
        <v>9820000</v>
      </c>
      <c r="F480" s="23">
        <f ca="1" t="shared" si="106"/>
        <v>270377606</v>
      </c>
      <c r="G480" s="21" t="s">
        <v>1149</v>
      </c>
      <c r="H480" s="24" t="str">
        <f ca="1" t="shared" si="116"/>
        <v>44036492G6H2IG1Y</v>
      </c>
    </row>
    <row r="481" s="7" customFormat="1" ht="38.25" spans="1:8">
      <c r="A481" s="19">
        <v>462</v>
      </c>
      <c r="B481" s="20" t="s">
        <v>1150</v>
      </c>
      <c r="C481" s="21" t="s">
        <v>1151</v>
      </c>
      <c r="D481" s="23"/>
      <c r="E481" s="23">
        <f ca="1" t="shared" si="118"/>
        <v>3550000</v>
      </c>
      <c r="F481" s="23">
        <f ca="1" t="shared" si="106"/>
        <v>273927606</v>
      </c>
      <c r="G481" s="21" t="s">
        <v>1152</v>
      </c>
      <c r="H481" s="24" t="str">
        <f ca="1" t="shared" ref="H481:H490" si="11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44013601O1R3MN3W</v>
      </c>
    </row>
    <row r="482" s="7" customFormat="1" ht="25.5" spans="1:8">
      <c r="A482" s="19">
        <v>463</v>
      </c>
      <c r="B482" s="20" t="s">
        <v>1153</v>
      </c>
      <c r="C482" s="21" t="s">
        <v>73</v>
      </c>
      <c r="D482" s="23"/>
      <c r="E482" s="23">
        <f ca="1" t="shared" si="118"/>
        <v>4930000</v>
      </c>
      <c r="F482" s="23">
        <f ca="1" t="shared" si="106"/>
        <v>278857606</v>
      </c>
      <c r="G482" s="21" t="s">
        <v>40</v>
      </c>
      <c r="H482" s="24" t="str">
        <f ca="1" t="shared" si="119"/>
        <v>99914514Y8I9YV9J</v>
      </c>
    </row>
    <row r="483" s="7" customFormat="1" ht="25.5" spans="1:8">
      <c r="A483" s="19">
        <v>464</v>
      </c>
      <c r="B483" s="20" t="s">
        <v>1154</v>
      </c>
      <c r="C483" s="21" t="s">
        <v>73</v>
      </c>
      <c r="D483" s="23"/>
      <c r="E483" s="23">
        <f ca="1" t="shared" si="118"/>
        <v>4550000</v>
      </c>
      <c r="F483" s="23">
        <f ca="1" t="shared" si="106"/>
        <v>283407606</v>
      </c>
      <c r="G483" s="21" t="s">
        <v>40</v>
      </c>
      <c r="H483" s="24" t="str">
        <f ca="1" t="shared" si="119"/>
        <v>44051265S7D9JC9O</v>
      </c>
    </row>
    <row r="484" s="7" customFormat="1" ht="38.25" spans="1:8">
      <c r="A484" s="19">
        <v>465</v>
      </c>
      <c r="B484" s="20" t="s">
        <v>1155</v>
      </c>
      <c r="C484" s="21" t="s">
        <v>1156</v>
      </c>
      <c r="D484" s="23"/>
      <c r="E484" s="23">
        <f ca="1" t="shared" si="118"/>
        <v>4280000</v>
      </c>
      <c r="F484" s="23">
        <f ca="1" t="shared" si="106"/>
        <v>287687606</v>
      </c>
      <c r="G484" s="21" t="s">
        <v>40</v>
      </c>
      <c r="H484" s="24" t="str">
        <f ca="1" t="shared" si="119"/>
        <v>44048857S7U8AV2Y</v>
      </c>
    </row>
    <row r="485" s="7" customFormat="1" ht="38.25" spans="1:8">
      <c r="A485" s="19">
        <v>466</v>
      </c>
      <c r="B485" s="20" t="s">
        <v>1157</v>
      </c>
      <c r="C485" s="21" t="s">
        <v>21</v>
      </c>
      <c r="D485" s="23">
        <f ca="1">ROUND(RANDBETWEEN(5000000,55000000),-3)</f>
        <v>30690000</v>
      </c>
      <c r="E485" s="23"/>
      <c r="F485" s="23">
        <f ca="1" t="shared" si="106"/>
        <v>256997606</v>
      </c>
      <c r="G485" s="21" t="s">
        <v>1158</v>
      </c>
      <c r="H485" s="24" t="str">
        <f ca="1" t="shared" si="119"/>
        <v>99914553S8A4SC8O</v>
      </c>
    </row>
    <row r="486" s="7" customFormat="1" ht="25.5" spans="1:8">
      <c r="A486" s="19">
        <v>467</v>
      </c>
      <c r="B486" s="20" t="s">
        <v>1159</v>
      </c>
      <c r="C486" s="21" t="s">
        <v>1160</v>
      </c>
      <c r="D486" s="23"/>
      <c r="E486" s="23">
        <f ca="1" t="shared" ref="E486:E492" si="120">ROUND(RANDBETWEEN(100000,10000000),-4)</f>
        <v>6740000</v>
      </c>
      <c r="F486" s="23">
        <f ca="1" t="shared" si="106"/>
        <v>263737606</v>
      </c>
      <c r="G486" s="21" t="s">
        <v>1161</v>
      </c>
      <c r="H486" s="24" t="str">
        <f ca="1" t="shared" si="119"/>
        <v>44066583O6C8FP8P</v>
      </c>
    </row>
    <row r="487" s="7" customFormat="1" ht="38.25" spans="1:8">
      <c r="A487" s="19">
        <v>468</v>
      </c>
      <c r="B487" s="20" t="s">
        <v>1162</v>
      </c>
      <c r="C487" s="21" t="s">
        <v>1163</v>
      </c>
      <c r="D487" s="23"/>
      <c r="E487" s="23">
        <f ca="1" t="shared" si="120"/>
        <v>1920000</v>
      </c>
      <c r="F487" s="23">
        <f ca="1" t="shared" si="106"/>
        <v>265657606</v>
      </c>
      <c r="G487" s="21" t="s">
        <v>1164</v>
      </c>
      <c r="H487" s="24" t="str">
        <f ca="1" t="shared" si="119"/>
        <v>99992089X6U1XH1I</v>
      </c>
    </row>
    <row r="488" s="7" customFormat="1" ht="38.25" spans="1:8">
      <c r="A488" s="19">
        <v>469</v>
      </c>
      <c r="B488" s="20" t="s">
        <v>1165</v>
      </c>
      <c r="C488" s="21" t="s">
        <v>1166</v>
      </c>
      <c r="D488" s="23"/>
      <c r="E488" s="23">
        <f ca="1" t="shared" si="120"/>
        <v>1450000</v>
      </c>
      <c r="F488" s="23">
        <f ca="1" t="shared" ref="F488:F551" si="121">F487-D488+E488</f>
        <v>267107606</v>
      </c>
      <c r="G488" s="21" t="s">
        <v>1167</v>
      </c>
      <c r="H488" s="24" t="str">
        <f ca="1" t="shared" si="119"/>
        <v>99966657D4Y6SO7O</v>
      </c>
    </row>
    <row r="489" s="7" customFormat="1" ht="25.5" spans="1:8">
      <c r="A489" s="19">
        <v>470</v>
      </c>
      <c r="B489" s="20" t="s">
        <v>1168</v>
      </c>
      <c r="C489" s="21" t="s">
        <v>73</v>
      </c>
      <c r="D489" s="23"/>
      <c r="E489" s="23">
        <f ca="1" t="shared" si="120"/>
        <v>100000</v>
      </c>
      <c r="F489" s="23">
        <f ca="1" t="shared" si="121"/>
        <v>267207606</v>
      </c>
      <c r="G489" s="21" t="s">
        <v>40</v>
      </c>
      <c r="H489" s="24" t="str">
        <f ca="1" t="shared" si="119"/>
        <v>99973809E7Q1WK7L</v>
      </c>
    </row>
    <row r="490" s="7" customFormat="1" ht="51" spans="1:8">
      <c r="A490" s="19">
        <v>471</v>
      </c>
      <c r="B490" s="20" t="s">
        <v>1169</v>
      </c>
      <c r="C490" s="21" t="s">
        <v>1170</v>
      </c>
      <c r="D490" s="23"/>
      <c r="E490" s="23">
        <v>30271580</v>
      </c>
      <c r="F490" s="23">
        <f ca="1" t="shared" si="121"/>
        <v>297479186</v>
      </c>
      <c r="G490" s="21" t="s">
        <v>1171</v>
      </c>
      <c r="H490" s="24" t="str">
        <f ca="1" t="shared" si="119"/>
        <v>44063788G7M5LX7I</v>
      </c>
    </row>
    <row r="491" s="7" customFormat="1" ht="38.25" spans="1:8">
      <c r="A491" s="19">
        <v>472</v>
      </c>
      <c r="B491" s="20" t="s">
        <v>1172</v>
      </c>
      <c r="C491" s="21" t="s">
        <v>1173</v>
      </c>
      <c r="D491" s="23"/>
      <c r="E491" s="23">
        <f ca="1" t="shared" si="120"/>
        <v>4320000</v>
      </c>
      <c r="F491" s="23">
        <f ca="1" t="shared" si="121"/>
        <v>301799186</v>
      </c>
      <c r="G491" s="21" t="s">
        <v>1174</v>
      </c>
      <c r="H491" s="24" t="str">
        <f ca="1" t="shared" ref="H491:H500" si="122">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99915160Y2E1JD8V</v>
      </c>
    </row>
    <row r="492" s="7" customFormat="1" ht="51" spans="1:8">
      <c r="A492" s="19">
        <v>473</v>
      </c>
      <c r="B492" s="20" t="s">
        <v>1175</v>
      </c>
      <c r="C492" s="21" t="s">
        <v>1176</v>
      </c>
      <c r="D492" s="23"/>
      <c r="E492" s="23">
        <f ca="1" t="shared" si="120"/>
        <v>9120000</v>
      </c>
      <c r="F492" s="23">
        <f ca="1" t="shared" si="121"/>
        <v>310919186</v>
      </c>
      <c r="G492" s="21" t="s">
        <v>1177</v>
      </c>
      <c r="H492" s="24" t="str">
        <f ca="1" t="shared" si="122"/>
        <v>99994813O1R2IF9T</v>
      </c>
    </row>
    <row r="493" s="7" customFormat="1" ht="25.5" spans="1:8">
      <c r="A493" s="19">
        <v>474</v>
      </c>
      <c r="B493" s="20" t="s">
        <v>1178</v>
      </c>
      <c r="C493" s="21" t="s">
        <v>21</v>
      </c>
      <c r="D493" s="23">
        <f ca="1">ROUND(RANDBETWEEN(100000,10000000),-3)</f>
        <v>7269000</v>
      </c>
      <c r="E493" s="23"/>
      <c r="F493" s="23">
        <f ca="1" t="shared" si="121"/>
        <v>303650186</v>
      </c>
      <c r="G493" s="21" t="s">
        <v>1179</v>
      </c>
      <c r="H493" s="24" t="str">
        <f ca="1" t="shared" si="122"/>
        <v>99969434M2E2JO1P</v>
      </c>
    </row>
    <row r="494" s="7" customFormat="1" ht="25.5" spans="1:8">
      <c r="A494" s="19">
        <v>475</v>
      </c>
      <c r="B494" s="20" t="s">
        <v>1180</v>
      </c>
      <c r="C494" s="21" t="s">
        <v>87</v>
      </c>
      <c r="D494" s="23"/>
      <c r="E494" s="23">
        <f ca="1" t="shared" ref="E494:E497" si="123">ROUND(RANDBETWEEN(100000,10000000),-4)</f>
        <v>2780000</v>
      </c>
      <c r="F494" s="23">
        <f ca="1" t="shared" si="121"/>
        <v>306430186</v>
      </c>
      <c r="G494" s="21" t="s">
        <v>40</v>
      </c>
      <c r="H494" s="24" t="str">
        <f ca="1" t="shared" si="122"/>
        <v>99923135J3Y4MN8I</v>
      </c>
    </row>
    <row r="495" s="7" customFormat="1" ht="51" spans="1:8">
      <c r="A495" s="19">
        <v>476</v>
      </c>
      <c r="B495" s="20" t="s">
        <v>1181</v>
      </c>
      <c r="C495" s="21" t="s">
        <v>1182</v>
      </c>
      <c r="D495" s="23">
        <f ca="1">ROUND(RANDBETWEEN(100000,10000000),-3)</f>
        <v>8786000</v>
      </c>
      <c r="E495" s="23"/>
      <c r="F495" s="23">
        <f ca="1" t="shared" si="121"/>
        <v>297644186</v>
      </c>
      <c r="G495" s="21" t="s">
        <v>1183</v>
      </c>
      <c r="H495" s="24" t="str">
        <f ca="1" t="shared" si="122"/>
        <v>99924294G9J4LT5J</v>
      </c>
    </row>
    <row r="496" s="7" customFormat="1" ht="25.5" spans="1:8">
      <c r="A496" s="19">
        <v>477</v>
      </c>
      <c r="B496" s="20" t="s">
        <v>1184</v>
      </c>
      <c r="C496" s="21" t="s">
        <v>1185</v>
      </c>
      <c r="D496" s="23"/>
      <c r="E496" s="23">
        <f ca="1" t="shared" si="123"/>
        <v>8390000</v>
      </c>
      <c r="F496" s="23">
        <f ca="1" t="shared" si="121"/>
        <v>306034186</v>
      </c>
      <c r="G496" s="21" t="s">
        <v>40</v>
      </c>
      <c r="H496" s="24" t="str">
        <f ca="1" t="shared" si="122"/>
        <v>99991771C1Z7XR9B</v>
      </c>
    </row>
    <row r="497" s="7" customFormat="1" ht="25.5" spans="1:8">
      <c r="A497" s="19">
        <v>478</v>
      </c>
      <c r="B497" s="20" t="s">
        <v>1186</v>
      </c>
      <c r="C497" s="21" t="s">
        <v>73</v>
      </c>
      <c r="D497" s="23"/>
      <c r="E497" s="23">
        <f ca="1" t="shared" si="123"/>
        <v>290000</v>
      </c>
      <c r="F497" s="23">
        <f ca="1" t="shared" si="121"/>
        <v>306324186</v>
      </c>
      <c r="G497" s="21" t="s">
        <v>40</v>
      </c>
      <c r="H497" s="24" t="str">
        <f ca="1" t="shared" si="122"/>
        <v>99977076P6L6DJ1I</v>
      </c>
    </row>
    <row r="498" s="7" customFormat="1" ht="38.25" spans="1:8">
      <c r="A498" s="19">
        <v>479</v>
      </c>
      <c r="B498" s="20" t="s">
        <v>1187</v>
      </c>
      <c r="C498" s="21" t="s">
        <v>1188</v>
      </c>
      <c r="D498" s="23">
        <f ca="1">ROUND(RANDBETWEEN(5000000,55000000),-3)</f>
        <v>31639000</v>
      </c>
      <c r="E498" s="23"/>
      <c r="F498" s="23">
        <f ca="1" t="shared" si="121"/>
        <v>274685186</v>
      </c>
      <c r="G498" s="21" t="s">
        <v>1189</v>
      </c>
      <c r="H498" s="24" t="str">
        <f ca="1" t="shared" si="122"/>
        <v>99917738W2N1TI6W</v>
      </c>
    </row>
    <row r="499" s="7" customFormat="1" ht="51" spans="1:8">
      <c r="A499" s="19">
        <v>480</v>
      </c>
      <c r="B499" s="20" t="s">
        <v>1190</v>
      </c>
      <c r="C499" s="21" t="s">
        <v>1191</v>
      </c>
      <c r="D499" s="23"/>
      <c r="E499" s="23">
        <f ca="1" t="shared" ref="E499:E503" si="124">ROUND(RANDBETWEEN(100000,10000000),-4)</f>
        <v>2190000</v>
      </c>
      <c r="F499" s="23">
        <f ca="1" t="shared" si="121"/>
        <v>276875186</v>
      </c>
      <c r="G499" s="21" t="s">
        <v>1192</v>
      </c>
      <c r="H499" s="24" t="str">
        <f ca="1" t="shared" si="122"/>
        <v>99949191A2O2TB7R</v>
      </c>
    </row>
    <row r="500" s="7" customFormat="1" ht="38.25" spans="1:8">
      <c r="A500" s="19">
        <v>481</v>
      </c>
      <c r="B500" s="20" t="s">
        <v>1193</v>
      </c>
      <c r="C500" s="21" t="s">
        <v>1194</v>
      </c>
      <c r="D500" s="23">
        <f ca="1">ROUND(RANDBETWEEN(100000,10000000),-3)</f>
        <v>7789000</v>
      </c>
      <c r="E500" s="23"/>
      <c r="F500" s="23">
        <f ca="1" t="shared" si="121"/>
        <v>269086186</v>
      </c>
      <c r="G500" s="21" t="s">
        <v>1195</v>
      </c>
      <c r="H500" s="24" t="str">
        <f ca="1" t="shared" si="122"/>
        <v>44044078W3G1SJ7X</v>
      </c>
    </row>
    <row r="501" s="7" customFormat="1" ht="25.5" spans="1:8">
      <c r="A501" s="19">
        <v>482</v>
      </c>
      <c r="B501" s="20" t="s">
        <v>1196</v>
      </c>
      <c r="C501" s="21" t="s">
        <v>1197</v>
      </c>
      <c r="D501" s="23"/>
      <c r="E501" s="23">
        <f ca="1" t="shared" si="124"/>
        <v>5520000</v>
      </c>
      <c r="F501" s="23">
        <f ca="1" t="shared" si="121"/>
        <v>274606186</v>
      </c>
      <c r="G501" s="21" t="s">
        <v>1198</v>
      </c>
      <c r="H501" s="24" t="str">
        <f ca="1" t="shared" ref="H501:H510" si="125">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99950292F2Q5KK2F</v>
      </c>
    </row>
    <row r="502" s="7" customFormat="1" ht="38.25" spans="1:8">
      <c r="A502" s="19">
        <v>483</v>
      </c>
      <c r="B502" s="20" t="s">
        <v>1199</v>
      </c>
      <c r="C502" s="21" t="s">
        <v>1200</v>
      </c>
      <c r="D502" s="23"/>
      <c r="E502" s="23">
        <v>1729</v>
      </c>
      <c r="F502" s="23">
        <f ca="1" t="shared" si="121"/>
        <v>274607915</v>
      </c>
      <c r="G502" s="21" t="s">
        <v>40</v>
      </c>
      <c r="H502" s="24" t="str">
        <f ca="1" t="shared" si="125"/>
        <v>44042579F4P2WF8I</v>
      </c>
    </row>
    <row r="503" s="7" customFormat="1" ht="25.5" spans="1:8">
      <c r="A503" s="19">
        <v>484</v>
      </c>
      <c r="B503" s="20" t="s">
        <v>1201</v>
      </c>
      <c r="C503" s="21" t="s">
        <v>1202</v>
      </c>
      <c r="D503" s="23"/>
      <c r="E503" s="23">
        <f ca="1">ROUND(RANDBETWEEN(100000,10000000),-4)</f>
        <v>8800000</v>
      </c>
      <c r="F503" s="23">
        <f ca="1" t="shared" si="121"/>
        <v>283407915</v>
      </c>
      <c r="G503" s="21" t="s">
        <v>1203</v>
      </c>
      <c r="H503" s="24" t="str">
        <f ca="1" t="shared" si="125"/>
        <v>44022867M4L3GB5G</v>
      </c>
    </row>
    <row r="504" s="7" customFormat="1" ht="38.25" spans="1:8">
      <c r="A504" s="19">
        <v>485</v>
      </c>
      <c r="B504" s="20" t="s">
        <v>1204</v>
      </c>
      <c r="C504" s="21" t="s">
        <v>924</v>
      </c>
      <c r="D504" s="23"/>
      <c r="E504" s="23">
        <f ca="1">ROUND(RANDBETWEEN(100000,10000000),-3)</f>
        <v>1659000</v>
      </c>
      <c r="F504" s="23">
        <f ca="1" t="shared" si="121"/>
        <v>285066915</v>
      </c>
      <c r="G504" s="21" t="s">
        <v>1205</v>
      </c>
      <c r="H504" s="24" t="str">
        <f ca="1" t="shared" si="125"/>
        <v>99949775L3B8QZ7A</v>
      </c>
    </row>
    <row r="505" s="7" customFormat="1" ht="25.5" spans="1:8">
      <c r="A505" s="19">
        <v>486</v>
      </c>
      <c r="B505" s="20" t="s">
        <v>1206</v>
      </c>
      <c r="C505" s="21" t="s">
        <v>1207</v>
      </c>
      <c r="D505" s="23"/>
      <c r="E505" s="23">
        <f ca="1" t="shared" ref="E504:E518" si="126">ROUND(RANDBETWEEN(100000,10000000),-4)</f>
        <v>5150000</v>
      </c>
      <c r="F505" s="23">
        <f ca="1" t="shared" si="121"/>
        <v>290216915</v>
      </c>
      <c r="G505" s="21" t="s">
        <v>1208</v>
      </c>
      <c r="H505" s="24" t="str">
        <f ca="1" t="shared" si="125"/>
        <v>99958875D8W8SQ2K</v>
      </c>
    </row>
    <row r="506" s="7" customFormat="1" ht="51" spans="1:8">
      <c r="A506" s="19">
        <v>487</v>
      </c>
      <c r="B506" s="20" t="s">
        <v>1209</v>
      </c>
      <c r="C506" s="21" t="s">
        <v>1210</v>
      </c>
      <c r="D506" s="23"/>
      <c r="E506" s="23">
        <f ca="1" t="shared" si="126"/>
        <v>4460000</v>
      </c>
      <c r="F506" s="23">
        <f ca="1" t="shared" si="121"/>
        <v>294676915</v>
      </c>
      <c r="G506" s="21" t="s">
        <v>1211</v>
      </c>
      <c r="H506" s="24" t="str">
        <f ca="1" t="shared" si="125"/>
        <v>99914739G3G6WR6R</v>
      </c>
    </row>
    <row r="507" s="7" customFormat="1" ht="25.5" spans="1:8">
      <c r="A507" s="19">
        <v>488</v>
      </c>
      <c r="B507" s="20" t="s">
        <v>1212</v>
      </c>
      <c r="C507" s="21" t="s">
        <v>1145</v>
      </c>
      <c r="D507" s="23"/>
      <c r="E507" s="23">
        <f ca="1" t="shared" si="126"/>
        <v>6100000</v>
      </c>
      <c r="F507" s="23">
        <f ca="1" t="shared" si="121"/>
        <v>300776915</v>
      </c>
      <c r="G507" s="21" t="s">
        <v>1213</v>
      </c>
      <c r="H507" s="24" t="str">
        <f ca="1" t="shared" si="125"/>
        <v>99986155X5O3VB9Q</v>
      </c>
    </row>
    <row r="508" s="7" customFormat="1" ht="25.5" spans="1:8">
      <c r="A508" s="19">
        <v>489</v>
      </c>
      <c r="B508" s="20" t="s">
        <v>1214</v>
      </c>
      <c r="C508" s="21" t="s">
        <v>73</v>
      </c>
      <c r="D508" s="23"/>
      <c r="E508" s="23">
        <f ca="1" t="shared" si="126"/>
        <v>1710000</v>
      </c>
      <c r="F508" s="23">
        <f ca="1" t="shared" si="121"/>
        <v>302486915</v>
      </c>
      <c r="G508" s="21" t="s">
        <v>40</v>
      </c>
      <c r="H508" s="24" t="str">
        <f ca="1" t="shared" si="125"/>
        <v>99966927R3A8DG5H</v>
      </c>
    </row>
    <row r="509" s="7" customFormat="1" ht="25.5" spans="1:8">
      <c r="A509" s="19">
        <v>490</v>
      </c>
      <c r="B509" s="20" t="s">
        <v>1215</v>
      </c>
      <c r="C509" s="21" t="s">
        <v>73</v>
      </c>
      <c r="D509" s="23"/>
      <c r="E509" s="23">
        <f ca="1" t="shared" si="126"/>
        <v>4910000</v>
      </c>
      <c r="F509" s="23">
        <f ca="1" t="shared" si="121"/>
        <v>307396915</v>
      </c>
      <c r="G509" s="21" t="s">
        <v>40</v>
      </c>
      <c r="H509" s="24" t="str">
        <f ca="1" t="shared" si="125"/>
        <v>44024668Y4R8VQ1T</v>
      </c>
    </row>
    <row r="510" s="7" customFormat="1" ht="25.5" spans="1:8">
      <c r="A510" s="19">
        <v>491</v>
      </c>
      <c r="B510" s="20" t="s">
        <v>1216</v>
      </c>
      <c r="C510" s="21" t="s">
        <v>56</v>
      </c>
      <c r="D510" s="23"/>
      <c r="E510" s="23">
        <f ca="1" t="shared" si="126"/>
        <v>8150000</v>
      </c>
      <c r="F510" s="23">
        <f ca="1" t="shared" si="121"/>
        <v>315546915</v>
      </c>
      <c r="G510" s="21" t="s">
        <v>40</v>
      </c>
      <c r="H510" s="24" t="str">
        <f ca="1" t="shared" si="125"/>
        <v>44050749K4K9LQ3G</v>
      </c>
    </row>
    <row r="511" s="7" customFormat="1" ht="25.5" spans="1:8">
      <c r="A511" s="19">
        <v>492</v>
      </c>
      <c r="B511" s="20" t="s">
        <v>1217</v>
      </c>
      <c r="C511" s="21" t="s">
        <v>1218</v>
      </c>
      <c r="D511" s="23"/>
      <c r="E511" s="23">
        <f ca="1" t="shared" si="126"/>
        <v>1910000</v>
      </c>
      <c r="F511" s="23">
        <f ca="1" t="shared" si="121"/>
        <v>317456915</v>
      </c>
      <c r="G511" s="21" t="s">
        <v>40</v>
      </c>
      <c r="H511" s="24" t="str">
        <f ca="1" t="shared" ref="H511:H520" si="127">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44087465Z8E4ID1R</v>
      </c>
    </row>
    <row r="512" s="7" customFormat="1" ht="51" spans="1:8">
      <c r="A512" s="19">
        <v>493</v>
      </c>
      <c r="B512" s="20" t="s">
        <v>1219</v>
      </c>
      <c r="C512" s="21" t="s">
        <v>1220</v>
      </c>
      <c r="D512" s="23"/>
      <c r="E512" s="23">
        <f ca="1" t="shared" si="126"/>
        <v>2790000</v>
      </c>
      <c r="F512" s="23">
        <f ca="1" t="shared" si="121"/>
        <v>320246915</v>
      </c>
      <c r="G512" s="21" t="s">
        <v>1221</v>
      </c>
      <c r="H512" s="24" t="str">
        <f ca="1" t="shared" si="127"/>
        <v>44033107F6H7ZP7P</v>
      </c>
    </row>
    <row r="513" s="7" customFormat="1" ht="25.5" spans="1:8">
      <c r="A513" s="19">
        <v>494</v>
      </c>
      <c r="B513" s="20" t="s">
        <v>1222</v>
      </c>
      <c r="C513" s="21" t="s">
        <v>1223</v>
      </c>
      <c r="D513" s="23"/>
      <c r="E513" s="23">
        <f ca="1" t="shared" si="126"/>
        <v>4380000</v>
      </c>
      <c r="F513" s="23">
        <f ca="1" t="shared" si="121"/>
        <v>324626915</v>
      </c>
      <c r="G513" s="21" t="s">
        <v>1224</v>
      </c>
      <c r="H513" s="24" t="str">
        <f ca="1" t="shared" si="127"/>
        <v>44057861T4Q2OV6C</v>
      </c>
    </row>
    <row r="514" s="7" customFormat="1" ht="38.25" spans="1:8">
      <c r="A514" s="19">
        <v>495</v>
      </c>
      <c r="B514" s="20" t="s">
        <v>1225</v>
      </c>
      <c r="C514" s="21" t="s">
        <v>1226</v>
      </c>
      <c r="D514" s="23"/>
      <c r="E514" s="23">
        <f ca="1" t="shared" si="126"/>
        <v>2310000</v>
      </c>
      <c r="F514" s="23">
        <f ca="1" t="shared" si="121"/>
        <v>326936915</v>
      </c>
      <c r="G514" s="21" t="s">
        <v>40</v>
      </c>
      <c r="H514" s="24" t="str">
        <f ca="1" t="shared" si="127"/>
        <v>44083760M3W5SN5C</v>
      </c>
    </row>
    <row r="515" s="7" customFormat="1" ht="25.5" spans="1:8">
      <c r="A515" s="19">
        <v>496</v>
      </c>
      <c r="B515" s="20" t="s">
        <v>1227</v>
      </c>
      <c r="C515" s="21" t="s">
        <v>73</v>
      </c>
      <c r="D515" s="23"/>
      <c r="E515" s="23">
        <f ca="1" t="shared" si="126"/>
        <v>1720000</v>
      </c>
      <c r="F515" s="23">
        <f ca="1" t="shared" si="121"/>
        <v>328656915</v>
      </c>
      <c r="G515" s="21" t="s">
        <v>40</v>
      </c>
      <c r="H515" s="24" t="str">
        <f ca="1" t="shared" si="127"/>
        <v>99969389P1T7DK4H</v>
      </c>
    </row>
    <row r="516" s="7" customFormat="1" ht="51" spans="1:8">
      <c r="A516" s="19">
        <v>497</v>
      </c>
      <c r="B516" s="20" t="s">
        <v>1228</v>
      </c>
      <c r="C516" s="21" t="s">
        <v>1229</v>
      </c>
      <c r="D516" s="23"/>
      <c r="E516" s="23">
        <f ca="1" t="shared" si="126"/>
        <v>9290000</v>
      </c>
      <c r="F516" s="23">
        <f ca="1" t="shared" si="121"/>
        <v>337946915</v>
      </c>
      <c r="G516" s="21" t="s">
        <v>1230</v>
      </c>
      <c r="H516" s="24" t="str">
        <f ca="1" t="shared" si="127"/>
        <v>44016334J4F7MN7S</v>
      </c>
    </row>
    <row r="517" s="7" customFormat="1" ht="51" spans="1:8">
      <c r="A517" s="19">
        <v>498</v>
      </c>
      <c r="B517" s="20" t="s">
        <v>1231</v>
      </c>
      <c r="C517" s="21" t="s">
        <v>1232</v>
      </c>
      <c r="D517" s="23"/>
      <c r="E517" s="23">
        <f ca="1" t="shared" si="126"/>
        <v>9410000</v>
      </c>
      <c r="F517" s="23">
        <f ca="1" t="shared" si="121"/>
        <v>347356915</v>
      </c>
      <c r="G517" s="21" t="s">
        <v>1233</v>
      </c>
      <c r="H517" s="24" t="str">
        <f ca="1" t="shared" si="127"/>
        <v>99924815N4Y5NU6C</v>
      </c>
    </row>
    <row r="518" s="7" customFormat="1" ht="25.5" spans="1:8">
      <c r="A518" s="19">
        <v>499</v>
      </c>
      <c r="B518" s="20" t="s">
        <v>1234</v>
      </c>
      <c r="C518" s="21" t="s">
        <v>1235</v>
      </c>
      <c r="D518" s="23"/>
      <c r="E518" s="23">
        <f ca="1" t="shared" si="126"/>
        <v>4330000</v>
      </c>
      <c r="F518" s="23">
        <f ca="1" t="shared" si="121"/>
        <v>351686915</v>
      </c>
      <c r="G518" s="21" t="s">
        <v>1236</v>
      </c>
      <c r="H518" s="24" t="str">
        <f ca="1" t="shared" si="127"/>
        <v>44076419H2B3SX1H</v>
      </c>
    </row>
    <row r="519" s="7" customFormat="1" ht="25.5" spans="1:8">
      <c r="A519" s="19">
        <v>500</v>
      </c>
      <c r="B519" s="20" t="s">
        <v>1237</v>
      </c>
      <c r="C519" s="21" t="s">
        <v>1238</v>
      </c>
      <c r="D519" s="23">
        <f ca="1">ROUND(RANDBETWEEN(100000,10000000),-3)</f>
        <v>460000</v>
      </c>
      <c r="E519" s="23"/>
      <c r="F519" s="23">
        <f ca="1" t="shared" si="121"/>
        <v>351226915</v>
      </c>
      <c r="G519" s="21" t="s">
        <v>1239</v>
      </c>
      <c r="H519" s="24" t="str">
        <f ca="1" t="shared" si="127"/>
        <v>99967051T2Q5YV9P</v>
      </c>
    </row>
    <row r="520" s="7" customFormat="1" ht="25.5" spans="1:8">
      <c r="A520" s="19">
        <v>501</v>
      </c>
      <c r="B520" s="20" t="s">
        <v>1240</v>
      </c>
      <c r="C520" s="21" t="s">
        <v>61</v>
      </c>
      <c r="D520" s="23">
        <f ca="1">ROUND(RANDBETWEEN(5000000,55000000),-3)</f>
        <v>43705000</v>
      </c>
      <c r="E520" s="23"/>
      <c r="F520" s="23">
        <f ca="1" t="shared" si="121"/>
        <v>307521915</v>
      </c>
      <c r="G520" s="21" t="s">
        <v>1241</v>
      </c>
      <c r="H520" s="24" t="str">
        <f ca="1" t="shared" si="127"/>
        <v>99970241O1K8QC5C</v>
      </c>
    </row>
    <row r="521" s="7" customFormat="1" ht="38.25" spans="1:8">
      <c r="A521" s="19">
        <v>502</v>
      </c>
      <c r="B521" s="20" t="s">
        <v>1242</v>
      </c>
      <c r="C521" s="21" t="s">
        <v>1243</v>
      </c>
      <c r="D521" s="23"/>
      <c r="E521" s="23">
        <f ca="1" t="shared" ref="E521:E525" si="128">ROUND(RANDBETWEEN(100000,10000000),-3)</f>
        <v>4319000</v>
      </c>
      <c r="F521" s="23">
        <f ca="1" t="shared" si="121"/>
        <v>311840915</v>
      </c>
      <c r="G521" s="21" t="s">
        <v>1244</v>
      </c>
      <c r="H521" s="24" t="str">
        <f ca="1" t="shared" ref="H521:H530" si="12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44082702S5Q6TL1P</v>
      </c>
    </row>
    <row r="522" s="7" customFormat="1" ht="25.5" spans="1:8">
      <c r="A522" s="19">
        <v>503</v>
      </c>
      <c r="B522" s="20" t="s">
        <v>1245</v>
      </c>
      <c r="C522" s="21" t="s">
        <v>61</v>
      </c>
      <c r="D522" s="23">
        <f ca="1">ROUND(RANDBETWEEN(100000,10000000),-3)</f>
        <v>3570000</v>
      </c>
      <c r="E522" s="23"/>
      <c r="F522" s="23">
        <f ca="1" t="shared" si="121"/>
        <v>308270915</v>
      </c>
      <c r="G522" s="21" t="s">
        <v>1246</v>
      </c>
      <c r="H522" s="24" t="str">
        <f ca="1" t="shared" si="129"/>
        <v>44085726F5H9ZK3K</v>
      </c>
    </row>
    <row r="523" s="7" customFormat="1" ht="51" spans="1:8">
      <c r="A523" s="19">
        <v>504</v>
      </c>
      <c r="B523" s="20" t="s">
        <v>1247</v>
      </c>
      <c r="C523" s="21" t="s">
        <v>1248</v>
      </c>
      <c r="D523" s="23"/>
      <c r="E523" s="23">
        <f ca="1" t="shared" si="128"/>
        <v>1867000</v>
      </c>
      <c r="F523" s="23">
        <f ca="1" t="shared" si="121"/>
        <v>310137915</v>
      </c>
      <c r="G523" s="21" t="s">
        <v>1249</v>
      </c>
      <c r="H523" s="24" t="str">
        <f ca="1" t="shared" si="129"/>
        <v>99947025Z1P7QB1S</v>
      </c>
    </row>
    <row r="524" s="7" customFormat="1" ht="25.5" spans="1:8">
      <c r="A524" s="19">
        <v>505</v>
      </c>
      <c r="B524" s="20" t="s">
        <v>1250</v>
      </c>
      <c r="C524" s="21" t="s">
        <v>61</v>
      </c>
      <c r="D524" s="23">
        <f ca="1">ROUND(RANDBETWEEN(500000,55000000),-3)</f>
        <v>45970000</v>
      </c>
      <c r="E524" s="23"/>
      <c r="F524" s="23">
        <f ca="1" t="shared" si="121"/>
        <v>264167915</v>
      </c>
      <c r="G524" s="21" t="s">
        <v>1251</v>
      </c>
      <c r="H524" s="24" t="str">
        <f ca="1" t="shared" si="129"/>
        <v>44018637I9Y4CY2G</v>
      </c>
    </row>
    <row r="525" s="7" customFormat="1" ht="25.5" spans="1:8">
      <c r="A525" s="19">
        <v>506</v>
      </c>
      <c r="B525" s="20" t="s">
        <v>1252</v>
      </c>
      <c r="C525" s="21" t="s">
        <v>73</v>
      </c>
      <c r="D525" s="23"/>
      <c r="E525" s="23">
        <f ca="1" t="shared" si="128"/>
        <v>4987000</v>
      </c>
      <c r="F525" s="23">
        <f ca="1" t="shared" si="121"/>
        <v>269154915</v>
      </c>
      <c r="G525" s="21" t="s">
        <v>40</v>
      </c>
      <c r="H525" s="24" t="str">
        <f ca="1" t="shared" si="129"/>
        <v>44027322J2X7PO3H</v>
      </c>
    </row>
    <row r="526" s="7" customFormat="1" ht="25.5" spans="1:8">
      <c r="A526" s="19">
        <v>507</v>
      </c>
      <c r="B526" s="20" t="s">
        <v>1253</v>
      </c>
      <c r="C526" s="21" t="s">
        <v>73</v>
      </c>
      <c r="D526" s="23"/>
      <c r="E526" s="23">
        <f ca="1" t="shared" ref="E526:E530" si="130">ROUND(RANDBETWEEN(100000,10000000),-3)</f>
        <v>6435000</v>
      </c>
      <c r="F526" s="23">
        <f ca="1" t="shared" si="121"/>
        <v>275589915</v>
      </c>
      <c r="G526" s="21" t="s">
        <v>40</v>
      </c>
      <c r="H526" s="24" t="str">
        <f ca="1" t="shared" si="129"/>
        <v>44039227J6B6CQ9Q</v>
      </c>
    </row>
    <row r="527" s="7" customFormat="1" ht="25.5" spans="1:8">
      <c r="A527" s="19">
        <v>508</v>
      </c>
      <c r="B527" s="20" t="s">
        <v>1254</v>
      </c>
      <c r="C527" s="21" t="s">
        <v>1255</v>
      </c>
      <c r="D527" s="23"/>
      <c r="E527" s="23">
        <f ca="1" t="shared" si="130"/>
        <v>701000</v>
      </c>
      <c r="F527" s="23">
        <f ca="1" t="shared" si="121"/>
        <v>276290915</v>
      </c>
      <c r="G527" s="21" t="s">
        <v>1256</v>
      </c>
      <c r="H527" s="24" t="str">
        <f ca="1" t="shared" si="129"/>
        <v>44025280L9J9DN8D</v>
      </c>
    </row>
    <row r="528" s="7" customFormat="1" ht="38.25" spans="1:8">
      <c r="A528" s="19">
        <v>509</v>
      </c>
      <c r="B528" s="20" t="s">
        <v>1257</v>
      </c>
      <c r="C528" s="21" t="s">
        <v>1258</v>
      </c>
      <c r="D528" s="23"/>
      <c r="E528" s="23">
        <f ca="1" t="shared" si="130"/>
        <v>4822000</v>
      </c>
      <c r="F528" s="23">
        <f ca="1" t="shared" si="121"/>
        <v>281112915</v>
      </c>
      <c r="G528" s="21" t="s">
        <v>1259</v>
      </c>
      <c r="H528" s="24" t="str">
        <f ca="1" t="shared" si="129"/>
        <v>99982836Q2C7ZL3N</v>
      </c>
    </row>
    <row r="529" s="7" customFormat="1" ht="38.25" spans="1:8">
      <c r="A529" s="19">
        <v>510</v>
      </c>
      <c r="B529" s="20" t="s">
        <v>1260</v>
      </c>
      <c r="C529" s="21" t="s">
        <v>1261</v>
      </c>
      <c r="D529" s="23">
        <f ca="1">ROUND(RANDBETWEEN(100000,10000000),-3)</f>
        <v>3828000</v>
      </c>
      <c r="E529" s="23"/>
      <c r="F529" s="23">
        <f ca="1" t="shared" si="121"/>
        <v>277284915</v>
      </c>
      <c r="G529" s="21" t="s">
        <v>1262</v>
      </c>
      <c r="H529" s="24" t="str">
        <f ca="1" t="shared" si="129"/>
        <v>44069908W8I4ZD5R</v>
      </c>
    </row>
    <row r="530" s="7" customFormat="1" ht="25.5" spans="1:8">
      <c r="A530" s="19">
        <v>511</v>
      </c>
      <c r="B530" s="20" t="s">
        <v>1263</v>
      </c>
      <c r="C530" s="26" t="s">
        <v>73</v>
      </c>
      <c r="D530" s="23"/>
      <c r="E530" s="23">
        <f ca="1" t="shared" si="130"/>
        <v>6724000</v>
      </c>
      <c r="F530" s="23">
        <f ca="1" t="shared" si="121"/>
        <v>284008915</v>
      </c>
      <c r="G530" s="21" t="s">
        <v>40</v>
      </c>
      <c r="H530" s="24" t="str">
        <f ca="1" t="shared" si="129"/>
        <v>44056022Q6K3RQ5C</v>
      </c>
    </row>
    <row r="531" s="7" customFormat="1" ht="38.25" spans="1:8">
      <c r="A531" s="19">
        <v>512</v>
      </c>
      <c r="B531" s="20" t="s">
        <v>1264</v>
      </c>
      <c r="C531" s="21" t="s">
        <v>21</v>
      </c>
      <c r="D531" s="23">
        <f ca="1">ROUND(RANDBETWEEN(500000,55000000),-3)</f>
        <v>23960000</v>
      </c>
      <c r="E531" s="23"/>
      <c r="F531" s="23">
        <f ca="1" t="shared" si="121"/>
        <v>260048915</v>
      </c>
      <c r="G531" s="21" t="s">
        <v>1265</v>
      </c>
      <c r="H531" s="24" t="str">
        <f ca="1" t="shared" ref="H531:H540" si="131">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99994163N5A8ZJ6Y</v>
      </c>
    </row>
    <row r="532" s="7" customFormat="1" ht="51" spans="1:8">
      <c r="A532" s="19">
        <v>513</v>
      </c>
      <c r="B532" s="20" t="s">
        <v>1266</v>
      </c>
      <c r="C532" s="21" t="s">
        <v>1267</v>
      </c>
      <c r="D532" s="23"/>
      <c r="E532" s="23">
        <f ca="1" t="shared" ref="E532:E535" si="132">ROUND(RANDBETWEEN(100000,10000000),-3)</f>
        <v>4348000</v>
      </c>
      <c r="F532" s="23">
        <f ca="1" t="shared" si="121"/>
        <v>264396915</v>
      </c>
      <c r="G532" s="21" t="s">
        <v>1268</v>
      </c>
      <c r="H532" s="24" t="str">
        <f ca="1" t="shared" si="131"/>
        <v>99967857W5H1RJ7R</v>
      </c>
    </row>
    <row r="533" s="7" customFormat="1" ht="25.5" spans="1:8">
      <c r="A533" s="19">
        <v>514</v>
      </c>
      <c r="B533" s="20" t="s">
        <v>1269</v>
      </c>
      <c r="C533" s="21" t="s">
        <v>1270</v>
      </c>
      <c r="D533" s="23"/>
      <c r="E533" s="23">
        <f ca="1" t="shared" si="132"/>
        <v>7656000</v>
      </c>
      <c r="F533" s="23">
        <f ca="1" t="shared" si="121"/>
        <v>272052915</v>
      </c>
      <c r="G533" s="21" t="s">
        <v>40</v>
      </c>
      <c r="H533" s="24" t="str">
        <f ca="1" t="shared" si="131"/>
        <v>44085255P1P5MB5H</v>
      </c>
    </row>
    <row r="534" s="7" customFormat="1" ht="51" spans="1:8">
      <c r="A534" s="19">
        <v>515</v>
      </c>
      <c r="B534" s="20" t="s">
        <v>1271</v>
      </c>
      <c r="C534" s="21" t="s">
        <v>1272</v>
      </c>
      <c r="D534" s="23">
        <f ca="1">ROUND(RANDBETWEEN(500000,55000000),-3)</f>
        <v>2759000</v>
      </c>
      <c r="E534" s="23"/>
      <c r="F534" s="23">
        <f ca="1" t="shared" si="121"/>
        <v>269293915</v>
      </c>
      <c r="G534" s="21" t="s">
        <v>1273</v>
      </c>
      <c r="H534" s="24" t="str">
        <f ca="1" t="shared" si="131"/>
        <v>99913793V1F3FR4V</v>
      </c>
    </row>
    <row r="535" s="7" customFormat="1" ht="25.5" spans="1:8">
      <c r="A535" s="19">
        <v>516</v>
      </c>
      <c r="B535" s="20" t="s">
        <v>1274</v>
      </c>
      <c r="C535" s="21" t="s">
        <v>1275</v>
      </c>
      <c r="D535" s="23"/>
      <c r="E535" s="23">
        <f ca="1" t="shared" si="132"/>
        <v>8393000</v>
      </c>
      <c r="F535" s="23">
        <f ca="1" t="shared" si="121"/>
        <v>277686915</v>
      </c>
      <c r="G535" s="21" t="s">
        <v>1276</v>
      </c>
      <c r="H535" s="24" t="str">
        <f ca="1" t="shared" si="131"/>
        <v>99990525R4M8UI9H</v>
      </c>
    </row>
    <row r="536" s="7" customFormat="1" ht="51" spans="1:8">
      <c r="A536" s="19">
        <v>517</v>
      </c>
      <c r="B536" s="20" t="s">
        <v>1277</v>
      </c>
      <c r="C536" s="21" t="s">
        <v>1278</v>
      </c>
      <c r="D536" s="23"/>
      <c r="E536" s="23">
        <f ca="1" t="shared" ref="E536:E539" si="133">ROUND(RANDBETWEEN(100000,10000000),-3)</f>
        <v>5165000</v>
      </c>
      <c r="F536" s="23">
        <f ca="1" t="shared" si="121"/>
        <v>282851915</v>
      </c>
      <c r="G536" s="21" t="s">
        <v>1279</v>
      </c>
      <c r="H536" s="24" t="str">
        <f ca="1" t="shared" si="131"/>
        <v>44097723K4W1ES3U</v>
      </c>
    </row>
    <row r="537" s="7" customFormat="1" ht="25.5" spans="1:8">
      <c r="A537" s="19">
        <v>518</v>
      </c>
      <c r="B537" s="20" t="s">
        <v>1280</v>
      </c>
      <c r="C537" s="21" t="s">
        <v>73</v>
      </c>
      <c r="D537" s="23"/>
      <c r="E537" s="23">
        <f ca="1" t="shared" si="133"/>
        <v>8673000</v>
      </c>
      <c r="F537" s="23">
        <f ca="1" t="shared" si="121"/>
        <v>291524915</v>
      </c>
      <c r="G537" s="21" t="s">
        <v>40</v>
      </c>
      <c r="H537" s="24" t="str">
        <f ca="1" t="shared" si="131"/>
        <v>44035766Q6P8OY7J</v>
      </c>
    </row>
    <row r="538" s="7" customFormat="1" ht="38.25" spans="1:8">
      <c r="A538" s="19">
        <v>519</v>
      </c>
      <c r="B538" s="20" t="s">
        <v>1281</v>
      </c>
      <c r="C538" s="21" t="s">
        <v>61</v>
      </c>
      <c r="D538" s="23">
        <f ca="1">ROUND(RANDBETWEEN(100000,10000000),-3)</f>
        <v>196000</v>
      </c>
      <c r="E538" s="23"/>
      <c r="F538" s="23">
        <f ca="1" t="shared" si="121"/>
        <v>291328915</v>
      </c>
      <c r="G538" s="21" t="s">
        <v>1282</v>
      </c>
      <c r="H538" s="24" t="str">
        <f ca="1" t="shared" si="131"/>
        <v>99928887C5L3EP3W</v>
      </c>
    </row>
    <row r="539" s="7" customFormat="1" ht="25.5" spans="1:8">
      <c r="A539" s="19">
        <v>520</v>
      </c>
      <c r="B539" s="20" t="s">
        <v>1283</v>
      </c>
      <c r="C539" s="21" t="s">
        <v>1284</v>
      </c>
      <c r="D539" s="23"/>
      <c r="E539" s="23">
        <f ca="1" t="shared" si="133"/>
        <v>1840000</v>
      </c>
      <c r="F539" s="23">
        <f ca="1" t="shared" si="121"/>
        <v>293168915</v>
      </c>
      <c r="G539" s="21" t="s">
        <v>1285</v>
      </c>
      <c r="H539" s="24" t="str">
        <f ca="1" t="shared" si="131"/>
        <v>99985699D3U3QL5E</v>
      </c>
    </row>
    <row r="540" s="7" customFormat="1" ht="51" spans="1:8">
      <c r="A540" s="19">
        <v>521</v>
      </c>
      <c r="B540" s="20" t="s">
        <v>1286</v>
      </c>
      <c r="C540" s="21" t="s">
        <v>1287</v>
      </c>
      <c r="D540" s="23"/>
      <c r="E540" s="23">
        <f ca="1">ROUND(RANDBETWEEN(100000,10000000),-3)</f>
        <v>3141000</v>
      </c>
      <c r="F540" s="23">
        <f ca="1" t="shared" si="121"/>
        <v>296309915</v>
      </c>
      <c r="G540" s="21" t="s">
        <v>1288</v>
      </c>
      <c r="H540" s="24" t="str">
        <f ca="1" t="shared" si="131"/>
        <v>99993026D3F2XF2O</v>
      </c>
    </row>
    <row r="541" s="7" customFormat="1" ht="51" spans="1:8">
      <c r="A541" s="19">
        <v>522</v>
      </c>
      <c r="B541" s="20" t="s">
        <v>1289</v>
      </c>
      <c r="C541" s="21" t="s">
        <v>1290</v>
      </c>
      <c r="D541" s="23">
        <f ca="1">ROUND(RANDBETWEEN(100000,10000000),-3)</f>
        <v>5454000</v>
      </c>
      <c r="E541" s="23"/>
      <c r="F541" s="23">
        <f ca="1" t="shared" si="121"/>
        <v>290855915</v>
      </c>
      <c r="G541" s="21" t="s">
        <v>1291</v>
      </c>
      <c r="H541" s="24" t="str">
        <f ca="1" t="shared" ref="H541:H550" si="134">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44094762O2E7CV1S</v>
      </c>
    </row>
    <row r="542" s="7" customFormat="1" ht="51" spans="1:8">
      <c r="A542" s="19">
        <v>523</v>
      </c>
      <c r="B542" s="20" t="s">
        <v>1292</v>
      </c>
      <c r="C542" s="21" t="s">
        <v>1293</v>
      </c>
      <c r="D542" s="23">
        <f ca="1">ROUND(RANDBETWEEN(100000,10000000),-3)</f>
        <v>9200000</v>
      </c>
      <c r="E542" s="23"/>
      <c r="F542" s="23">
        <f ca="1" t="shared" si="121"/>
        <v>281655915</v>
      </c>
      <c r="G542" s="21" t="s">
        <v>1294</v>
      </c>
      <c r="H542" s="24" t="str">
        <f ca="1" t="shared" si="134"/>
        <v>44079586Q9P1MK8B</v>
      </c>
    </row>
    <row r="543" s="7" customFormat="1" ht="25.5" spans="1:8">
      <c r="A543" s="19">
        <v>524</v>
      </c>
      <c r="B543" s="20" t="s">
        <v>1295</v>
      </c>
      <c r="C543" s="21" t="s">
        <v>1296</v>
      </c>
      <c r="D543" s="23">
        <f ca="1">ROUND(RANDBETWEEN(100000,10000000),-3)</f>
        <v>3681000</v>
      </c>
      <c r="E543" s="23"/>
      <c r="F543" s="23">
        <f ca="1" t="shared" si="121"/>
        <v>277974915</v>
      </c>
      <c r="G543" s="21" t="s">
        <v>1297</v>
      </c>
      <c r="H543" s="24" t="str">
        <f ca="1" t="shared" si="134"/>
        <v>44053638O6U3UC2S</v>
      </c>
    </row>
    <row r="544" s="7" customFormat="1" ht="38.25" spans="1:8">
      <c r="A544" s="19">
        <v>525</v>
      </c>
      <c r="B544" s="20" t="s">
        <v>1298</v>
      </c>
      <c r="C544" s="21" t="s">
        <v>1299</v>
      </c>
      <c r="D544" s="23"/>
      <c r="E544" s="23">
        <f ca="1">ROUND(RANDBETWEEN(100000,10000000),-3)</f>
        <v>1994000</v>
      </c>
      <c r="F544" s="23">
        <f ca="1" t="shared" si="121"/>
        <v>279968915</v>
      </c>
      <c r="G544" s="21" t="s">
        <v>1300</v>
      </c>
      <c r="H544" s="24" t="str">
        <f ca="1" t="shared" si="134"/>
        <v>44012063Y5M5NU1O</v>
      </c>
    </row>
    <row r="545" s="7" customFormat="1" ht="25.5" spans="1:8">
      <c r="A545" s="19">
        <v>526</v>
      </c>
      <c r="B545" s="20" t="s">
        <v>1301</v>
      </c>
      <c r="C545" s="21" t="s">
        <v>61</v>
      </c>
      <c r="D545" s="23">
        <f ca="1">ROUND(RANDBETWEEN(100000,10000000),-3)</f>
        <v>9236000</v>
      </c>
      <c r="E545" s="23"/>
      <c r="F545" s="23">
        <f ca="1" t="shared" si="121"/>
        <v>270732915</v>
      </c>
      <c r="G545" s="21" t="s">
        <v>1302</v>
      </c>
      <c r="H545" s="24" t="str">
        <f ca="1" t="shared" si="134"/>
        <v>99947930C6N7FE1J</v>
      </c>
    </row>
    <row r="546" s="7" customFormat="1" ht="38.25" spans="1:8">
      <c r="A546" s="19">
        <v>527</v>
      </c>
      <c r="B546" s="20" t="s">
        <v>1303</v>
      </c>
      <c r="C546" s="21" t="s">
        <v>1304</v>
      </c>
      <c r="D546" s="23"/>
      <c r="E546" s="23">
        <f ca="1">ROUND(RANDBETWEEN(100000,10000000),-3)</f>
        <v>8992000</v>
      </c>
      <c r="F546" s="23">
        <f ca="1" t="shared" si="121"/>
        <v>279724915</v>
      </c>
      <c r="G546" s="21" t="s">
        <v>1305</v>
      </c>
      <c r="H546" s="24" t="str">
        <f ca="1" t="shared" si="134"/>
        <v>99920473S5C1OF7T</v>
      </c>
    </row>
    <row r="547" s="7" customFormat="1" ht="25.5" spans="1:8">
      <c r="A547" s="19">
        <v>528</v>
      </c>
      <c r="B547" s="20" t="s">
        <v>1306</v>
      </c>
      <c r="C547" s="21" t="s">
        <v>73</v>
      </c>
      <c r="D547" s="23"/>
      <c r="E547" s="23">
        <f ca="1" t="shared" ref="E547:E553" si="135">ROUND(RANDBETWEEN(100000,10000000),-3)</f>
        <v>8493000</v>
      </c>
      <c r="F547" s="23">
        <f ca="1" t="shared" si="121"/>
        <v>288217915</v>
      </c>
      <c r="G547" s="21" t="s">
        <v>40</v>
      </c>
      <c r="H547" s="24" t="str">
        <f ca="1" t="shared" si="134"/>
        <v>99910060P8D3QT6G</v>
      </c>
    </row>
    <row r="548" s="7" customFormat="1" ht="25.5" spans="1:8">
      <c r="A548" s="19">
        <v>529</v>
      </c>
      <c r="B548" s="20" t="s">
        <v>1307</v>
      </c>
      <c r="C548" s="21" t="s">
        <v>73</v>
      </c>
      <c r="D548" s="23"/>
      <c r="E548" s="23">
        <f ca="1" t="shared" si="135"/>
        <v>6188000</v>
      </c>
      <c r="F548" s="23">
        <f ca="1" t="shared" si="121"/>
        <v>294405915</v>
      </c>
      <c r="G548" s="21" t="s">
        <v>40</v>
      </c>
      <c r="H548" s="24" t="str">
        <f ca="1" t="shared" si="134"/>
        <v>44074150W3I2EZ3U</v>
      </c>
    </row>
    <row r="549" s="7" customFormat="1" ht="38.25" spans="1:8">
      <c r="A549" s="19">
        <v>530</v>
      </c>
      <c r="B549" s="20" t="s">
        <v>1308</v>
      </c>
      <c r="C549" s="21" t="s">
        <v>1309</v>
      </c>
      <c r="D549" s="23"/>
      <c r="E549" s="23">
        <f ca="1" t="shared" si="135"/>
        <v>3364000</v>
      </c>
      <c r="F549" s="23">
        <f ca="1" t="shared" si="121"/>
        <v>297769915</v>
      </c>
      <c r="G549" s="21" t="s">
        <v>1310</v>
      </c>
      <c r="H549" s="24" t="str">
        <f ca="1" t="shared" si="134"/>
        <v>44065948C8B2PU5S</v>
      </c>
    </row>
    <row r="550" s="7" customFormat="1" ht="25.5" spans="1:8">
      <c r="A550" s="19">
        <v>531</v>
      </c>
      <c r="B550" s="20" t="s">
        <v>1311</v>
      </c>
      <c r="C550" s="21" t="s">
        <v>73</v>
      </c>
      <c r="D550" s="23"/>
      <c r="E550" s="23">
        <f ca="1" t="shared" si="135"/>
        <v>2819000</v>
      </c>
      <c r="F550" s="23">
        <f ca="1" t="shared" si="121"/>
        <v>300588915</v>
      </c>
      <c r="G550" s="21" t="s">
        <v>40</v>
      </c>
      <c r="H550" s="24" t="str">
        <f ca="1" t="shared" si="134"/>
        <v>44054862G1P3MM1X</v>
      </c>
    </row>
    <row r="551" s="7" customFormat="1" ht="38.25" spans="1:8">
      <c r="A551" s="19">
        <v>532</v>
      </c>
      <c r="B551" s="20" t="s">
        <v>1312</v>
      </c>
      <c r="C551" s="21" t="s">
        <v>1313</v>
      </c>
      <c r="D551" s="23"/>
      <c r="E551" s="23">
        <f ca="1" t="shared" si="135"/>
        <v>3991000</v>
      </c>
      <c r="F551" s="23">
        <f ca="1" t="shared" si="121"/>
        <v>304579915</v>
      </c>
      <c r="G551" s="21" t="s">
        <v>1314</v>
      </c>
      <c r="H551" s="24" t="str">
        <f ca="1" t="shared" ref="H551:H560" si="136">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99935185K2I1CA8B</v>
      </c>
    </row>
    <row r="552" s="7" customFormat="1" ht="51" spans="1:8">
      <c r="A552" s="19">
        <v>533</v>
      </c>
      <c r="B552" s="20" t="s">
        <v>1315</v>
      </c>
      <c r="C552" s="21" t="s">
        <v>1316</v>
      </c>
      <c r="D552" s="23"/>
      <c r="E552" s="23">
        <f ca="1" t="shared" si="135"/>
        <v>8722000</v>
      </c>
      <c r="F552" s="23">
        <f ca="1" t="shared" ref="F552:F567" si="137">F551-D552+E552</f>
        <v>313301915</v>
      </c>
      <c r="G552" s="21" t="s">
        <v>1317</v>
      </c>
      <c r="H552" s="24" t="str">
        <f ca="1" t="shared" si="136"/>
        <v>99961722J6Q4BR5G</v>
      </c>
    </row>
    <row r="553" s="7" customFormat="1" ht="38.25" spans="1:8">
      <c r="A553" s="19">
        <v>534</v>
      </c>
      <c r="B553" s="20" t="s">
        <v>1318</v>
      </c>
      <c r="C553" s="21" t="s">
        <v>1319</v>
      </c>
      <c r="D553" s="23"/>
      <c r="E553" s="23">
        <f ca="1" t="shared" si="135"/>
        <v>1096000</v>
      </c>
      <c r="F553" s="23">
        <f ca="1" t="shared" si="137"/>
        <v>314397915</v>
      </c>
      <c r="G553" s="21" t="s">
        <v>1320</v>
      </c>
      <c r="H553" s="24" t="str">
        <f ca="1" t="shared" si="136"/>
        <v>99947619F9I7CS9T</v>
      </c>
    </row>
    <row r="554" s="7" customFormat="1" ht="25.5" spans="1:8">
      <c r="A554" s="19">
        <v>535</v>
      </c>
      <c r="B554" s="20" t="s">
        <v>1321</v>
      </c>
      <c r="C554" s="21" t="s">
        <v>1322</v>
      </c>
      <c r="D554" s="23">
        <f ca="1">ROUND(RANDBETWEEN(1000000,20000000),-3)</f>
        <v>19847000</v>
      </c>
      <c r="E554" s="23"/>
      <c r="F554" s="23">
        <f ca="1" t="shared" si="137"/>
        <v>294550915</v>
      </c>
      <c r="G554" s="21" t="s">
        <v>1323</v>
      </c>
      <c r="H554" s="24" t="str">
        <f ca="1" t="shared" si="136"/>
        <v>44040796K9R8CH9V</v>
      </c>
    </row>
    <row r="555" s="7" customFormat="1" ht="25.5" spans="1:8">
      <c r="A555" s="19">
        <v>536</v>
      </c>
      <c r="B555" s="20" t="s">
        <v>1324</v>
      </c>
      <c r="C555" s="21" t="s">
        <v>73</v>
      </c>
      <c r="D555" s="23"/>
      <c r="E555" s="23">
        <f ca="1">ROUND(RANDBETWEEN(100000,10000000),-3)</f>
        <v>8968000</v>
      </c>
      <c r="F555" s="23">
        <f ca="1" t="shared" si="137"/>
        <v>303518915</v>
      </c>
      <c r="G555" s="21" t="s">
        <v>40</v>
      </c>
      <c r="H555" s="24" t="str">
        <f ca="1" t="shared" si="136"/>
        <v>44091214Q1C8DS7F</v>
      </c>
    </row>
    <row r="556" s="7" customFormat="1" ht="25.5" spans="1:8">
      <c r="A556" s="19">
        <v>537</v>
      </c>
      <c r="B556" s="20" t="s">
        <v>1325</v>
      </c>
      <c r="C556" s="21" t="s">
        <v>61</v>
      </c>
      <c r="D556" s="23">
        <f ca="1">ROUND(RANDBETWEEN(1000000,50000000),-3)</f>
        <v>9834000</v>
      </c>
      <c r="E556" s="23"/>
      <c r="F556" s="23">
        <f ca="1" t="shared" si="137"/>
        <v>293684915</v>
      </c>
      <c r="G556" s="21" t="s">
        <v>1326</v>
      </c>
      <c r="H556" s="24" t="str">
        <f ca="1" t="shared" si="136"/>
        <v>99985387N9V4PO9I</v>
      </c>
    </row>
    <row r="557" s="7" customFormat="1" ht="25.5" spans="1:8">
      <c r="A557" s="19">
        <v>538</v>
      </c>
      <c r="B557" s="20" t="s">
        <v>1327</v>
      </c>
      <c r="C557" s="21" t="s">
        <v>1328</v>
      </c>
      <c r="D557" s="23"/>
      <c r="E557" s="23">
        <f ca="1">ROUND(RANDBETWEEN(100000,10000000),-3)</f>
        <v>8927000</v>
      </c>
      <c r="F557" s="23">
        <f ca="1" t="shared" si="137"/>
        <v>302611915</v>
      </c>
      <c r="G557" s="21" t="s">
        <v>40</v>
      </c>
      <c r="H557" s="24" t="str">
        <f ca="1" t="shared" si="136"/>
        <v>44050365S1D3OJ4L</v>
      </c>
    </row>
    <row r="558" s="7" customFormat="1" ht="25.5" spans="1:8">
      <c r="A558" s="19">
        <v>539</v>
      </c>
      <c r="B558" s="20" t="s">
        <v>1329</v>
      </c>
      <c r="C558" s="21" t="s">
        <v>1330</v>
      </c>
      <c r="D558" s="23">
        <f ca="1">ROUND(RANDBETWEEN(5000000,55000000),-3)</f>
        <v>7150000</v>
      </c>
      <c r="E558" s="23"/>
      <c r="F558" s="23">
        <f ca="1" t="shared" si="137"/>
        <v>295461915</v>
      </c>
      <c r="G558" s="21" t="s">
        <v>1331</v>
      </c>
      <c r="H558" s="24" t="str">
        <f ca="1" t="shared" si="136"/>
        <v>99926621R7S6YO8V</v>
      </c>
    </row>
    <row r="559" s="7" customFormat="1" ht="38.25" spans="1:8">
      <c r="A559" s="19">
        <v>540</v>
      </c>
      <c r="B559" s="20" t="s">
        <v>1332</v>
      </c>
      <c r="C559" s="21" t="s">
        <v>1333</v>
      </c>
      <c r="D559" s="23">
        <f ca="1">ROUND(RANDBETWEEN(10000000,10000000),-3)</f>
        <v>10000000</v>
      </c>
      <c r="E559" s="23"/>
      <c r="F559" s="23">
        <f ca="1" t="shared" si="137"/>
        <v>285461915</v>
      </c>
      <c r="G559" s="21" t="s">
        <v>1334</v>
      </c>
      <c r="H559" s="24" t="str">
        <f ca="1" t="shared" si="136"/>
        <v>44079640F2Z3PH3M</v>
      </c>
    </row>
    <row r="560" s="7" customFormat="1" ht="25.5" spans="1:8">
      <c r="A560" s="19">
        <v>541</v>
      </c>
      <c r="B560" s="20" t="s">
        <v>1335</v>
      </c>
      <c r="C560" s="21" t="s">
        <v>295</v>
      </c>
      <c r="D560" s="23">
        <v>2000</v>
      </c>
      <c r="E560" s="23"/>
      <c r="F560" s="23">
        <f ca="1" t="shared" si="137"/>
        <v>285459915</v>
      </c>
      <c r="G560" s="21"/>
      <c r="H560" s="24"/>
    </row>
    <row r="561" s="7" customFormat="1" ht="25.5" spans="1:8">
      <c r="A561" s="19">
        <v>542</v>
      </c>
      <c r="B561" s="20" t="s">
        <v>1336</v>
      </c>
      <c r="C561" s="21" t="s">
        <v>297</v>
      </c>
      <c r="D561" s="23">
        <v>200</v>
      </c>
      <c r="E561" s="23"/>
      <c r="F561" s="23">
        <f ca="1" t="shared" si="137"/>
        <v>285459715</v>
      </c>
      <c r="G561" s="21"/>
      <c r="H561" s="24"/>
    </row>
    <row r="562" s="7" customFormat="1" ht="51" spans="1:8">
      <c r="A562" s="19">
        <v>543</v>
      </c>
      <c r="B562" s="20" t="s">
        <v>1337</v>
      </c>
      <c r="C562" s="21" t="s">
        <v>1338</v>
      </c>
      <c r="D562" s="23"/>
      <c r="E562" s="23">
        <f ca="1" t="shared" ref="E562:E565" si="138">ROUND(RANDBETWEEN(100000,10000000),-3)</f>
        <v>2273000</v>
      </c>
      <c r="F562" s="23">
        <f ca="1" t="shared" si="137"/>
        <v>287732715</v>
      </c>
      <c r="G562" s="21" t="s">
        <v>1339</v>
      </c>
      <c r="H562" s="24" t="str">
        <f ca="1" t="shared" ref="H561:H567" si="139">CHOOSE(RANDBETWEEN(1,2),"440"&amp;RANDBETWEEN(10000,99999)&amp;CHAR(RANDBETWEEN(65,90))&amp;RANDBETWEEN(1,9)&amp;CHAR(RANDBETWEEN(65,90))&amp;RANDBETWEEN(1,9)&amp;CHAR(RANDBETWEEN(65,90))&amp;CHAR(RANDBETWEEN(65,90))&amp;RANDBETWEEN(1,9)&amp;CHAR(RANDBETWEEN(65,90)),"999"&amp;RANDBETWEEN(10000,99999)&amp;CHAR(RANDBETWEEN(65,90))&amp;RANDBETWEEN(1,9)&amp;CHAR(RANDBETWEEN(65,90))&amp;RANDBETWEEN(1,9)&amp;CHAR(RANDBETWEEN(65,90))&amp;CHAR(RANDBETWEEN(65,90))&amp;RANDBETWEEN(1,9)&amp;CHAR(RANDBETWEEN(65,90)))</f>
        <v>44031917F9X8OZ3T</v>
      </c>
    </row>
    <row r="563" s="7" customFormat="1" ht="25.5" spans="1:8">
      <c r="A563" s="19">
        <v>544</v>
      </c>
      <c r="B563" s="20" t="s">
        <v>1340</v>
      </c>
      <c r="C563" s="21" t="s">
        <v>1341</v>
      </c>
      <c r="D563" s="23"/>
      <c r="E563" s="23">
        <f ca="1" t="shared" si="138"/>
        <v>7280000</v>
      </c>
      <c r="F563" s="23">
        <f ca="1" t="shared" si="137"/>
        <v>295012715</v>
      </c>
      <c r="G563" s="21" t="s">
        <v>1342</v>
      </c>
      <c r="H563" s="24" t="str">
        <f ca="1" t="shared" si="139"/>
        <v>99919299D5W4EA2Z</v>
      </c>
    </row>
    <row r="564" s="7" customFormat="1" ht="25.5" spans="1:8">
      <c r="A564" s="19">
        <v>545</v>
      </c>
      <c r="B564" s="20" t="s">
        <v>1343</v>
      </c>
      <c r="C564" s="21" t="s">
        <v>73</v>
      </c>
      <c r="D564" s="23"/>
      <c r="E564" s="23">
        <f ca="1" t="shared" si="138"/>
        <v>1145000</v>
      </c>
      <c r="F564" s="23">
        <f ca="1" t="shared" si="137"/>
        <v>296157715</v>
      </c>
      <c r="G564" s="21" t="s">
        <v>40</v>
      </c>
      <c r="H564" s="24" t="str">
        <f ca="1" t="shared" si="139"/>
        <v>99919704S3A7ZJ4O</v>
      </c>
    </row>
    <row r="565" s="7" customFormat="1" ht="25.5" spans="1:8">
      <c r="A565" s="19">
        <v>546</v>
      </c>
      <c r="B565" s="20" t="s">
        <v>1344</v>
      </c>
      <c r="C565" s="21" t="s">
        <v>73</v>
      </c>
      <c r="D565" s="23"/>
      <c r="E565" s="23">
        <f ca="1" t="shared" si="138"/>
        <v>1522000</v>
      </c>
      <c r="F565" s="23">
        <f ca="1" t="shared" si="137"/>
        <v>297679715</v>
      </c>
      <c r="G565" s="21" t="s">
        <v>40</v>
      </c>
      <c r="H565" s="24" t="str">
        <f ca="1" t="shared" si="139"/>
        <v>44024729W6E9HE9U</v>
      </c>
    </row>
    <row r="566" s="7" customFormat="1" ht="25.5" spans="1:8">
      <c r="A566" s="19">
        <v>547</v>
      </c>
      <c r="B566" s="20" t="s">
        <v>1345</v>
      </c>
      <c r="C566" s="21" t="s">
        <v>1346</v>
      </c>
      <c r="D566" s="23">
        <v>7403000</v>
      </c>
      <c r="E566" s="23"/>
      <c r="F566" s="23">
        <f ca="1" t="shared" si="137"/>
        <v>290276715</v>
      </c>
      <c r="G566" s="21" t="s">
        <v>1347</v>
      </c>
      <c r="H566" s="24" t="str">
        <f ca="1" t="shared" si="139"/>
        <v>44061047H4Y9HG2M</v>
      </c>
    </row>
    <row r="567" s="7" customFormat="1" ht="38.25" spans="1:8">
      <c r="A567" s="19">
        <v>548</v>
      </c>
      <c r="B567" s="20" t="s">
        <v>1348</v>
      </c>
      <c r="C567" s="21" t="s">
        <v>1349</v>
      </c>
      <c r="D567" s="23"/>
      <c r="E567" s="23">
        <f ca="1">ROUND(RANDBETWEEN(100000,10000000),-3)</f>
        <v>118000</v>
      </c>
      <c r="F567" s="23">
        <f ca="1" t="shared" si="137"/>
        <v>290394715</v>
      </c>
      <c r="G567" s="21" t="s">
        <v>1350</v>
      </c>
      <c r="H567" s="24" t="str">
        <f ca="1" t="shared" si="139"/>
        <v>99987833K8U9IK5F</v>
      </c>
    </row>
    <row r="568" spans="1:6">
      <c r="A568" s="9" t="s">
        <v>1351</v>
      </c>
      <c r="F568" s="18">
        <f ca="1">F567</f>
        <v>290394715</v>
      </c>
    </row>
    <row r="569" spans="1:6">
      <c r="A569" s="9" t="s">
        <v>1352</v>
      </c>
      <c r="D569" s="18">
        <f ca="1">SUM(D20:D567)</f>
        <v>1550164981</v>
      </c>
      <c r="E569" s="18">
        <f ca="1">SUM(E20:E567)</f>
        <v>1799107366</v>
      </c>
      <c r="F569" s="27"/>
    </row>
    <row r="570" spans="1:6">
      <c r="A570" s="9" t="s">
        <v>1353</v>
      </c>
      <c r="D570" s="18">
        <f ca="1">(D569/3)*12</f>
        <v>6200659924</v>
      </c>
      <c r="E570" s="18">
        <f ca="1">(E569/3)*12</f>
        <v>7196429464</v>
      </c>
      <c r="F570" s="27"/>
    </row>
    <row r="571" spans="6:6">
      <c r="F571" s="27"/>
    </row>
    <row r="572" spans="3:6">
      <c r="C572" s="12" t="s">
        <v>1354</v>
      </c>
      <c r="F572" s="12" t="s">
        <v>1355</v>
      </c>
    </row>
    <row r="579" spans="3:6">
      <c r="C579" s="28" t="s">
        <v>1356</v>
      </c>
      <c r="F579" s="28"/>
    </row>
    <row r="581" ht="50" customHeight="1" spans="1:6">
      <c r="A581" s="25" t="s">
        <v>1357</v>
      </c>
      <c r="B581" s="25"/>
      <c r="C581" s="25"/>
      <c r="D581" s="25"/>
      <c r="E581" s="25"/>
      <c r="F581" s="25"/>
    </row>
  </sheetData>
  <mergeCells count="11">
    <mergeCell ref="A3:H3"/>
    <mergeCell ref="A4:H4"/>
    <mergeCell ref="A6:H6"/>
    <mergeCell ref="A7:H7"/>
    <mergeCell ref="A8:H8"/>
    <mergeCell ref="A10:H10"/>
    <mergeCell ref="A11:H11"/>
    <mergeCell ref="A12:H12"/>
    <mergeCell ref="A13:H13"/>
    <mergeCell ref="A14:H14"/>
    <mergeCell ref="A581:F581"/>
  </mergeCells>
  <pageMargins left="0.75" right="0.3" top="0.699305555555556" bottom="0.699305555555556" header="0.509722222222222" footer="0.509722222222222"/>
  <pageSetup paperSize="1" scale="75" fitToWidth="0" fitToHeight="0" orientation="portrait" useFirstPageNumber="1" horizontalDpi="600" verticalDpi="600"/>
  <headerFooter>
    <oddHeader>&amp;RPage &amp;P of &amp;N</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8"/>
  <sheetViews>
    <sheetView workbookViewId="0">
      <selection activeCell="A1" sqref="A1"/>
    </sheetView>
  </sheetViews>
  <sheetFormatPr defaultColWidth="9.14285714285714" defaultRowHeight="15" outlineLevelCol="7"/>
  <cols>
    <col min="1" max="1" width="36.2857142857143" style="4" customWidth="1"/>
    <col min="2" max="2" width="33.1428571428571" style="4" customWidth="1"/>
    <col min="3" max="3" width="15.8571428571429" style="4" customWidth="1"/>
    <col min="4" max="16384" width="9.14285714285714" style="4" customWidth="1"/>
  </cols>
  <sheetData>
    <row r="1" s="1" customFormat="1" ht="15.75" customHeight="1" spans="1:8">
      <c r="A1" s="1" t="s">
        <v>1358</v>
      </c>
      <c r="B1" s="5"/>
      <c r="C1" s="1" t="s">
        <v>1359</v>
      </c>
      <c r="D1" s="1" t="s">
        <v>1360</v>
      </c>
      <c r="F1" s="5" t="s">
        <v>1361</v>
      </c>
      <c r="H1" s="6" t="s">
        <v>1362</v>
      </c>
    </row>
    <row r="2" s="1" customFormat="1" ht="15.75" customHeight="1" spans="1:8">
      <c r="A2" s="1" t="s">
        <v>1363</v>
      </c>
      <c r="B2" s="5"/>
      <c r="D2" s="1" t="s">
        <v>1364</v>
      </c>
      <c r="F2" s="6" t="s">
        <v>1365</v>
      </c>
      <c r="H2" s="6" t="s">
        <v>1366</v>
      </c>
    </row>
    <row r="3" s="1" customFormat="1" ht="15.75" customHeight="1" spans="1:8">
      <c r="A3" s="1" t="s">
        <v>1367</v>
      </c>
      <c r="B3" s="5"/>
      <c r="D3" s="1" t="s">
        <v>1360</v>
      </c>
      <c r="F3" s="6" t="s">
        <v>1368</v>
      </c>
      <c r="H3" s="6" t="s">
        <v>1369</v>
      </c>
    </row>
    <row r="4" s="1" customFormat="1" ht="15.75" customHeight="1" spans="1:8">
      <c r="A4" s="1" t="s">
        <v>1370</v>
      </c>
      <c r="B4" s="5"/>
      <c r="F4" s="6" t="s">
        <v>1371</v>
      </c>
      <c r="H4" s="6" t="s">
        <v>1372</v>
      </c>
    </row>
    <row r="5" s="1" customFormat="1" ht="15.75" customHeight="1" spans="1:8">
      <c r="A5" s="1" t="s">
        <v>1373</v>
      </c>
      <c r="B5" s="5"/>
      <c r="H5" s="6" t="s">
        <v>1374</v>
      </c>
    </row>
    <row r="6" s="1" customFormat="1" ht="15.75" customHeight="1" spans="1:8">
      <c r="A6" s="1" t="s">
        <v>1375</v>
      </c>
      <c r="B6" s="5"/>
      <c r="H6" s="6" t="s">
        <v>1376</v>
      </c>
    </row>
    <row r="7" s="1" customFormat="1" ht="15.75" customHeight="1" spans="1:8">
      <c r="A7" s="1" t="s">
        <v>1377</v>
      </c>
      <c r="B7" s="5"/>
      <c r="H7" s="6" t="s">
        <v>1378</v>
      </c>
    </row>
    <row r="8" s="1" customFormat="1" spans="1:8">
      <c r="A8" s="1" t="s">
        <v>1379</v>
      </c>
      <c r="B8" s="5"/>
      <c r="H8" s="5" t="s">
        <v>1380</v>
      </c>
    </row>
    <row r="9" s="1" customFormat="1" ht="15.75" customHeight="1" spans="1:8">
      <c r="A9" s="1" t="s">
        <v>1381</v>
      </c>
      <c r="B9" s="5"/>
      <c r="H9" s="6" t="s">
        <v>1382</v>
      </c>
    </row>
    <row r="10" s="1" customFormat="1" ht="15.75" customHeight="1" spans="1:8">
      <c r="A10" s="1" t="s">
        <v>1383</v>
      </c>
      <c r="B10" s="5"/>
      <c r="H10" s="6"/>
    </row>
    <row r="11" s="1" customFormat="1" ht="15.75" customHeight="1" spans="1:8">
      <c r="A11" s="1" t="s">
        <v>1384</v>
      </c>
      <c r="B11" s="5"/>
      <c r="H11" s="6"/>
    </row>
    <row r="12" s="1" customFormat="1" spans="1:2">
      <c r="A12" s="1" t="s">
        <v>1385</v>
      </c>
      <c r="B12" s="5"/>
    </row>
    <row r="13" s="1" customFormat="1" spans="1:2">
      <c r="A13" s="1" t="s">
        <v>1386</v>
      </c>
      <c r="B13" s="5"/>
    </row>
    <row r="14" s="1" customFormat="1" spans="1:2">
      <c r="A14" s="1" t="s">
        <v>1387</v>
      </c>
      <c r="B14" s="5"/>
    </row>
    <row r="15" s="1" customFormat="1" spans="1:2">
      <c r="A15" s="1" t="s">
        <v>1388</v>
      </c>
      <c r="B15" s="5"/>
    </row>
    <row r="16" s="1" customFormat="1" spans="1:2">
      <c r="A16" s="1" t="s">
        <v>1389</v>
      </c>
      <c r="B16" s="5"/>
    </row>
    <row r="17" s="1" customFormat="1" spans="1:2">
      <c r="A17" s="1" t="s">
        <v>1390</v>
      </c>
      <c r="B17" s="5"/>
    </row>
    <row r="18" s="1" customFormat="1" spans="1:2">
      <c r="A18" s="1" t="s">
        <v>1391</v>
      </c>
      <c r="B18" s="5"/>
    </row>
    <row r="19" s="1" customFormat="1" spans="1:2">
      <c r="A19" s="1" t="s">
        <v>1392</v>
      </c>
      <c r="B19" s="5"/>
    </row>
    <row r="20" s="1" customFormat="1" spans="1:2">
      <c r="A20" s="1" t="s">
        <v>1393</v>
      </c>
      <c r="B20" s="5"/>
    </row>
    <row r="21" s="1" customFormat="1" spans="1:2">
      <c r="A21" s="1" t="s">
        <v>1394</v>
      </c>
      <c r="B21" s="5"/>
    </row>
    <row r="22" s="1" customFormat="1" spans="1:2">
      <c r="A22" s="1" t="s">
        <v>1395</v>
      </c>
      <c r="B22" s="5"/>
    </row>
    <row r="23" s="1" customFormat="1" spans="1:2">
      <c r="A23" s="1" t="s">
        <v>1396</v>
      </c>
      <c r="B23" s="5"/>
    </row>
    <row r="24" s="1" customFormat="1" spans="1:2">
      <c r="A24" s="1" t="s">
        <v>1397</v>
      </c>
      <c r="B24" s="5"/>
    </row>
    <row r="25" s="1" customFormat="1" spans="1:2">
      <c r="A25" s="1" t="s">
        <v>1398</v>
      </c>
      <c r="B25" s="5"/>
    </row>
    <row r="26" s="1" customFormat="1" spans="1:2">
      <c r="A26" s="1" t="s">
        <v>1367</v>
      </c>
      <c r="B26" s="5"/>
    </row>
    <row r="27" s="1" customFormat="1" spans="1:2">
      <c r="A27" s="1" t="s">
        <v>1399</v>
      </c>
      <c r="B27" s="5"/>
    </row>
    <row r="28" s="1" customFormat="1" spans="1:2">
      <c r="A28" s="1" t="s">
        <v>1400</v>
      </c>
      <c r="B28" s="5"/>
    </row>
    <row r="29" s="1" customFormat="1" spans="1:2">
      <c r="A29" s="1" t="s">
        <v>1401</v>
      </c>
      <c r="B29" s="5"/>
    </row>
    <row r="30" s="1" customFormat="1" spans="1:2">
      <c r="A30" s="1" t="s">
        <v>1402</v>
      </c>
      <c r="B30" s="5"/>
    </row>
    <row r="31" s="1" customFormat="1" spans="1:2">
      <c r="A31" s="1" t="s">
        <v>1403</v>
      </c>
      <c r="B31" s="5"/>
    </row>
    <row r="32" s="1" customFormat="1" spans="1:2">
      <c r="A32" s="1" t="s">
        <v>1404</v>
      </c>
      <c r="B32" s="5"/>
    </row>
    <row r="33" s="1" customFormat="1" spans="1:2">
      <c r="A33" s="1" t="s">
        <v>1405</v>
      </c>
      <c r="B33" s="5"/>
    </row>
    <row r="34" s="1" customFormat="1" spans="1:2">
      <c r="A34" s="1" t="s">
        <v>1406</v>
      </c>
      <c r="B34" s="5"/>
    </row>
    <row r="35" s="1" customFormat="1" spans="1:2">
      <c r="A35" s="1" t="s">
        <v>1407</v>
      </c>
      <c r="B35" s="5"/>
    </row>
    <row r="36" s="1" customFormat="1" spans="1:2">
      <c r="A36" s="1" t="s">
        <v>1408</v>
      </c>
      <c r="B36" s="5"/>
    </row>
    <row r="37" s="1" customFormat="1" spans="1:2">
      <c r="A37" s="1" t="s">
        <v>1409</v>
      </c>
      <c r="B37" s="5"/>
    </row>
    <row r="38" s="1" customFormat="1" spans="1:2">
      <c r="A38" s="1" t="s">
        <v>1410</v>
      </c>
      <c r="B38" s="5"/>
    </row>
    <row r="39" s="1" customFormat="1" spans="1:2">
      <c r="A39" s="1" t="s">
        <v>1411</v>
      </c>
      <c r="B39" s="5"/>
    </row>
    <row r="40" s="1" customFormat="1" spans="1:2">
      <c r="A40" s="1" t="s">
        <v>1412</v>
      </c>
      <c r="B40" s="5"/>
    </row>
    <row r="41" s="1" customFormat="1" spans="1:2">
      <c r="A41" s="1" t="s">
        <v>1413</v>
      </c>
      <c r="B41" s="5"/>
    </row>
    <row r="42" s="1" customFormat="1" spans="1:2">
      <c r="A42" s="1" t="s">
        <v>1414</v>
      </c>
      <c r="B42" s="5"/>
    </row>
    <row r="43" s="1" customFormat="1" spans="1:2">
      <c r="A43" s="1" t="s">
        <v>1415</v>
      </c>
      <c r="B43" s="5"/>
    </row>
    <row r="44" s="1" customFormat="1" spans="1:2">
      <c r="A44" s="1" t="s">
        <v>1416</v>
      </c>
      <c r="B44" s="5"/>
    </row>
    <row r="45" s="1" customFormat="1" spans="1:2">
      <c r="A45" s="1" t="s">
        <v>1417</v>
      </c>
      <c r="B45" s="5"/>
    </row>
    <row r="46" s="1" customFormat="1" spans="1:2">
      <c r="A46" s="1" t="s">
        <v>1418</v>
      </c>
      <c r="B46" s="5"/>
    </row>
    <row r="47" s="1" customFormat="1" spans="1:2">
      <c r="A47" s="1" t="s">
        <v>1419</v>
      </c>
      <c r="B47" s="5"/>
    </row>
    <row r="48" s="1" customFormat="1" spans="1:2">
      <c r="A48" s="1" t="s">
        <v>1420</v>
      </c>
      <c r="B48" s="5"/>
    </row>
    <row r="49" s="1" customFormat="1" spans="1:2">
      <c r="A49" s="1" t="s">
        <v>1421</v>
      </c>
      <c r="B49" s="5"/>
    </row>
    <row r="50" s="1" customFormat="1" spans="1:2">
      <c r="A50" s="1" t="s">
        <v>1422</v>
      </c>
      <c r="B50" s="5"/>
    </row>
    <row r="51" s="1" customFormat="1" spans="1:2">
      <c r="A51" s="1" t="s">
        <v>1423</v>
      </c>
      <c r="B51" s="5"/>
    </row>
    <row r="52" s="1" customFormat="1" spans="1:2">
      <c r="A52" s="1" t="s">
        <v>1424</v>
      </c>
      <c r="B52" s="5"/>
    </row>
    <row r="53" s="1" customFormat="1" spans="1:2">
      <c r="A53" s="1" t="s">
        <v>1425</v>
      </c>
      <c r="B53" s="5"/>
    </row>
    <row r="54" s="1" customFormat="1" spans="1:2">
      <c r="A54" s="1" t="s">
        <v>1426</v>
      </c>
      <c r="B54" s="5"/>
    </row>
    <row r="55" s="1" customFormat="1" spans="1:2">
      <c r="A55" s="1" t="s">
        <v>1427</v>
      </c>
      <c r="B55" s="5"/>
    </row>
    <row r="56" s="1" customFormat="1" spans="1:2">
      <c r="A56" s="1" t="s">
        <v>1428</v>
      </c>
      <c r="B56" s="5"/>
    </row>
    <row r="57" s="1" customFormat="1" spans="1:2">
      <c r="A57" s="1" t="s">
        <v>1429</v>
      </c>
      <c r="B57" s="5"/>
    </row>
    <row r="58" s="1" customFormat="1" spans="1:2">
      <c r="A58" s="1" t="s">
        <v>1430</v>
      </c>
      <c r="B58" s="5"/>
    </row>
    <row r="59" s="1" customFormat="1" spans="1:2">
      <c r="A59" s="1" t="s">
        <v>1431</v>
      </c>
      <c r="B59" s="5"/>
    </row>
    <row r="60" s="1" customFormat="1" spans="1:2">
      <c r="A60" s="1" t="s">
        <v>1432</v>
      </c>
      <c r="B60" s="5"/>
    </row>
    <row r="61" s="1" customFormat="1" spans="1:2">
      <c r="A61" s="1" t="s">
        <v>1433</v>
      </c>
      <c r="B61" s="5"/>
    </row>
    <row r="62" s="1" customFormat="1" spans="1:2">
      <c r="A62" s="1" t="s">
        <v>1434</v>
      </c>
      <c r="B62" s="5"/>
    </row>
    <row r="63" s="1" customFormat="1" spans="1:2">
      <c r="A63" s="1" t="s">
        <v>1435</v>
      </c>
      <c r="B63" s="5"/>
    </row>
    <row r="64" s="1" customFormat="1" spans="1:2">
      <c r="A64" s="1" t="s">
        <v>1436</v>
      </c>
      <c r="B64" s="5"/>
    </row>
    <row r="65" s="1" customFormat="1" spans="1:2">
      <c r="A65" s="1" t="s">
        <v>1437</v>
      </c>
      <c r="B65" s="5"/>
    </row>
    <row r="66" s="1" customFormat="1" spans="1:2">
      <c r="A66" s="1" t="s">
        <v>1438</v>
      </c>
      <c r="B66" s="5"/>
    </row>
    <row r="67" s="1" customFormat="1" spans="1:2">
      <c r="A67" s="1" t="s">
        <v>1439</v>
      </c>
      <c r="B67" s="5"/>
    </row>
    <row r="68" s="1" customFormat="1" spans="1:2">
      <c r="A68" s="1" t="s">
        <v>1440</v>
      </c>
      <c r="B68" s="5"/>
    </row>
    <row r="69" s="1" customFormat="1" spans="1:2">
      <c r="A69" s="1" t="s">
        <v>1441</v>
      </c>
      <c r="B69" s="5"/>
    </row>
    <row r="70" s="1" customFormat="1" spans="1:2">
      <c r="A70" s="1" t="s">
        <v>1442</v>
      </c>
      <c r="B70" s="5"/>
    </row>
    <row r="71" s="1" customFormat="1" spans="1:2">
      <c r="A71" s="1" t="s">
        <v>1443</v>
      </c>
      <c r="B71" s="5"/>
    </row>
    <row r="72" s="1" customFormat="1" spans="1:2">
      <c r="A72" s="1" t="s">
        <v>1444</v>
      </c>
      <c r="B72" s="5"/>
    </row>
    <row r="73" s="1" customFormat="1" spans="1:2">
      <c r="A73" s="1" t="s">
        <v>1445</v>
      </c>
      <c r="B73" s="5"/>
    </row>
    <row r="74" s="1" customFormat="1" spans="1:2">
      <c r="A74" s="1" t="s">
        <v>1446</v>
      </c>
      <c r="B74" s="5"/>
    </row>
    <row r="75" s="4" customFormat="1" spans="1:1">
      <c r="A75" s="1" t="s">
        <v>1447</v>
      </c>
    </row>
    <row r="76" s="4" customFormat="1" spans="1:1">
      <c r="A76" s="1" t="s">
        <v>1448</v>
      </c>
    </row>
    <row r="77" s="4" customFormat="1" spans="1:1">
      <c r="A77" s="1" t="s">
        <v>1449</v>
      </c>
    </row>
    <row r="78" s="4" customFormat="1" spans="1:1">
      <c r="A78" s="1" t="s">
        <v>1450</v>
      </c>
    </row>
    <row r="79" s="4" customFormat="1" spans="1:1">
      <c r="A79" s="1" t="s">
        <v>1451</v>
      </c>
    </row>
    <row r="80" s="4" customFormat="1" spans="1:1">
      <c r="A80" s="1" t="s">
        <v>1452</v>
      </c>
    </row>
    <row r="81" s="4" customFormat="1" spans="1:1">
      <c r="A81" s="1" t="s">
        <v>1453</v>
      </c>
    </row>
    <row r="82" s="4" customFormat="1" spans="1:1">
      <c r="A82" s="1" t="s">
        <v>1454</v>
      </c>
    </row>
    <row r="83" s="4" customFormat="1" spans="1:1">
      <c r="A83" s="1" t="s">
        <v>1455</v>
      </c>
    </row>
    <row r="84" s="4" customFormat="1" spans="1:1">
      <c r="A84" s="1" t="s">
        <v>1456</v>
      </c>
    </row>
    <row r="85" s="4" customFormat="1" spans="1:1">
      <c r="A85" s="1" t="s">
        <v>1457</v>
      </c>
    </row>
    <row r="86" s="4" customFormat="1" spans="1:1">
      <c r="A86" s="1" t="s">
        <v>1458</v>
      </c>
    </row>
    <row r="87" s="4" customFormat="1" spans="1:1">
      <c r="A87" s="1" t="s">
        <v>1459</v>
      </c>
    </row>
    <row r="88" s="4" customFormat="1" spans="1:1">
      <c r="A88" s="1" t="s">
        <v>1460</v>
      </c>
    </row>
    <row r="89" s="4" customFormat="1" spans="1:1">
      <c r="A89" s="1" t="s">
        <v>1461</v>
      </c>
    </row>
    <row r="90" s="4" customFormat="1" spans="1:1">
      <c r="A90" s="1" t="s">
        <v>1462</v>
      </c>
    </row>
    <row r="91" s="4" customFormat="1" spans="1:1">
      <c r="A91" s="1" t="s">
        <v>1463</v>
      </c>
    </row>
    <row r="92" s="4" customFormat="1" spans="1:1">
      <c r="A92" s="1" t="s">
        <v>1464</v>
      </c>
    </row>
    <row r="93" s="4" customFormat="1" spans="1:1">
      <c r="A93" s="1" t="s">
        <v>1465</v>
      </c>
    </row>
    <row r="94" s="4" customFormat="1" spans="1:1">
      <c r="A94" s="1" t="s">
        <v>1466</v>
      </c>
    </row>
    <row r="95" s="4" customFormat="1" spans="1:1">
      <c r="A95" s="1" t="s">
        <v>1467</v>
      </c>
    </row>
    <row r="96" s="4" customFormat="1" spans="1:1">
      <c r="A96" s="1" t="s">
        <v>1468</v>
      </c>
    </row>
    <row r="97" s="4" customFormat="1" spans="1:1">
      <c r="A97" s="1" t="s">
        <v>1469</v>
      </c>
    </row>
    <row r="98" s="4" customFormat="1" spans="1:1">
      <c r="A98" s="1" t="s">
        <v>1470</v>
      </c>
    </row>
    <row r="99" s="4" customFormat="1" spans="1:1">
      <c r="A99" s="1" t="s">
        <v>1471</v>
      </c>
    </row>
    <row r="100" s="4" customFormat="1" spans="1:1">
      <c r="A100" s="1" t="s">
        <v>1472</v>
      </c>
    </row>
    <row r="101" s="4" customFormat="1" spans="1:1">
      <c r="A101" s="1" t="s">
        <v>1473</v>
      </c>
    </row>
    <row r="102" s="4" customFormat="1" spans="1:1">
      <c r="A102" s="1" t="s">
        <v>1474</v>
      </c>
    </row>
    <row r="103" s="4" customFormat="1" spans="1:1">
      <c r="A103" s="1" t="s">
        <v>1475</v>
      </c>
    </row>
    <row r="104" s="4" customFormat="1" spans="1:1">
      <c r="A104" s="1" t="s">
        <v>1476</v>
      </c>
    </row>
    <row r="105" s="4" customFormat="1" spans="1:1">
      <c r="A105" s="1" t="s">
        <v>1477</v>
      </c>
    </row>
    <row r="106" s="4" customFormat="1" spans="1:1">
      <c r="A106" s="1" t="s">
        <v>1397</v>
      </c>
    </row>
    <row r="107" s="4" customFormat="1" spans="1:1">
      <c r="A107" s="1" t="s">
        <v>1478</v>
      </c>
    </row>
    <row r="108" s="4" customFormat="1" spans="1:1">
      <c r="A108" s="1" t="s">
        <v>1479</v>
      </c>
    </row>
    <row r="109" s="4" customFormat="1" spans="1:1">
      <c r="A109" s="1" t="s">
        <v>1480</v>
      </c>
    </row>
    <row r="110" s="4" customFormat="1" spans="1:1">
      <c r="A110" s="1" t="s">
        <v>1481</v>
      </c>
    </row>
    <row r="111" s="4" customFormat="1" spans="1:1">
      <c r="A111" s="1" t="s">
        <v>1482</v>
      </c>
    </row>
    <row r="112" s="4" customFormat="1" spans="1:1">
      <c r="A112" s="1" t="s">
        <v>1483</v>
      </c>
    </row>
    <row r="113" s="4" customFormat="1" spans="1:1">
      <c r="A113" s="1" t="s">
        <v>1484</v>
      </c>
    </row>
    <row r="114" s="4" customFormat="1" spans="1:1">
      <c r="A114" s="1" t="s">
        <v>1485</v>
      </c>
    </row>
    <row r="115" s="4" customFormat="1" spans="1:1">
      <c r="A115" s="1" t="s">
        <v>1486</v>
      </c>
    </row>
    <row r="116" s="4" customFormat="1" spans="1:1">
      <c r="A116" s="1" t="s">
        <v>1487</v>
      </c>
    </row>
    <row r="117" s="4" customFormat="1" spans="1:1">
      <c r="A117" s="1" t="s">
        <v>1488</v>
      </c>
    </row>
    <row r="118" s="4" customFormat="1" spans="1:1">
      <c r="A118" s="1" t="s">
        <v>1489</v>
      </c>
    </row>
    <row r="119" s="4" customFormat="1" spans="1:1">
      <c r="A119" s="1" t="s">
        <v>1490</v>
      </c>
    </row>
    <row r="120" s="4" customFormat="1" spans="1:1">
      <c r="A120" s="1" t="s">
        <v>1491</v>
      </c>
    </row>
    <row r="121" s="4" customFormat="1" spans="1:1">
      <c r="A121" s="1" t="s">
        <v>1492</v>
      </c>
    </row>
    <row r="122" s="4" customFormat="1" spans="1:1">
      <c r="A122" s="1" t="s">
        <v>1493</v>
      </c>
    </row>
    <row r="123" s="4" customFormat="1" spans="1:1">
      <c r="A123" s="1" t="s">
        <v>1494</v>
      </c>
    </row>
    <row r="124" s="4" customFormat="1" spans="1:1">
      <c r="A124" s="1" t="s">
        <v>1495</v>
      </c>
    </row>
    <row r="125" s="4" customFormat="1" spans="1:1">
      <c r="A125" s="1" t="s">
        <v>1496</v>
      </c>
    </row>
    <row r="126" s="4" customFormat="1" spans="1:1">
      <c r="A126" s="1" t="s">
        <v>1497</v>
      </c>
    </row>
    <row r="127" s="4" customFormat="1" spans="1:1">
      <c r="A127" s="1" t="s">
        <v>1441</v>
      </c>
    </row>
    <row r="128" s="4" customFormat="1" spans="1:1">
      <c r="A128" s="1" t="s">
        <v>1498</v>
      </c>
    </row>
    <row r="129" s="4" customFormat="1" spans="1:1">
      <c r="A129" s="1" t="s">
        <v>1499</v>
      </c>
    </row>
    <row r="130" s="4" customFormat="1" spans="1:1">
      <c r="A130" s="1" t="s">
        <v>1500</v>
      </c>
    </row>
    <row r="131" s="4" customFormat="1" spans="1:1">
      <c r="A131" s="1" t="s">
        <v>1501</v>
      </c>
    </row>
    <row r="132" s="4" customFormat="1" spans="1:1">
      <c r="A132" s="1" t="s">
        <v>1502</v>
      </c>
    </row>
    <row r="133" s="4" customFormat="1" spans="1:1">
      <c r="A133" s="1" t="s">
        <v>1503</v>
      </c>
    </row>
    <row r="134" s="4" customFormat="1" spans="1:1">
      <c r="A134" s="1" t="s">
        <v>1504</v>
      </c>
    </row>
    <row r="135" s="4" customFormat="1" spans="1:1">
      <c r="A135" s="1" t="s">
        <v>1505</v>
      </c>
    </row>
    <row r="136" s="4" customFormat="1" spans="1:1">
      <c r="A136" s="1" t="s">
        <v>1506</v>
      </c>
    </row>
    <row r="137" s="4" customFormat="1" spans="1:1">
      <c r="A137" s="1" t="s">
        <v>1507</v>
      </c>
    </row>
    <row r="138" s="4" customFormat="1" spans="1:1">
      <c r="A138" s="1" t="s">
        <v>1508</v>
      </c>
    </row>
    <row r="139" s="4" customFormat="1" spans="1:1">
      <c r="A139" s="1" t="s">
        <v>1509</v>
      </c>
    </row>
    <row r="140" s="4" customFormat="1" spans="1:1">
      <c r="A140" s="1" t="s">
        <v>1510</v>
      </c>
    </row>
    <row r="141" s="4" customFormat="1" spans="1:1">
      <c r="A141" s="1" t="s">
        <v>1511</v>
      </c>
    </row>
    <row r="142" s="4" customFormat="1" spans="1:1">
      <c r="A142" s="1" t="s">
        <v>1512</v>
      </c>
    </row>
    <row r="143" s="4" customFormat="1" spans="1:1">
      <c r="A143" s="1" t="s">
        <v>1513</v>
      </c>
    </row>
    <row r="144" s="4" customFormat="1" spans="1:1">
      <c r="A144" s="1" t="s">
        <v>1514</v>
      </c>
    </row>
    <row r="145" s="4" customFormat="1" spans="1:1">
      <c r="A145" s="1" t="s">
        <v>1515</v>
      </c>
    </row>
    <row r="146" s="4" customFormat="1" spans="1:1">
      <c r="A146" s="1" t="s">
        <v>1516</v>
      </c>
    </row>
    <row r="147" s="4" customFormat="1" spans="1:1">
      <c r="A147" s="1" t="s">
        <v>1517</v>
      </c>
    </row>
    <row r="148" s="4" customFormat="1" spans="1:1">
      <c r="A148" s="1" t="s">
        <v>1518</v>
      </c>
    </row>
    <row r="149" s="4" customFormat="1" spans="1:1">
      <c r="A149" s="1" t="s">
        <v>1519</v>
      </c>
    </row>
    <row r="150" s="4" customFormat="1" spans="1:1">
      <c r="A150" s="1" t="s">
        <v>1520</v>
      </c>
    </row>
    <row r="151" s="4" customFormat="1" spans="1:1">
      <c r="A151" s="1" t="s">
        <v>1521</v>
      </c>
    </row>
    <row r="152" s="4" customFormat="1" spans="1:1">
      <c r="A152" s="1" t="s">
        <v>1522</v>
      </c>
    </row>
    <row r="153" s="4" customFormat="1" spans="1:1">
      <c r="A153" s="1" t="s">
        <v>1523</v>
      </c>
    </row>
    <row r="154" s="4" customFormat="1" spans="1:1">
      <c r="A154" s="1" t="s">
        <v>1524</v>
      </c>
    </row>
    <row r="155" s="4" customFormat="1" spans="1:1">
      <c r="A155" s="1" t="s">
        <v>1525</v>
      </c>
    </row>
    <row r="156" s="4" customFormat="1" spans="1:1">
      <c r="A156" s="1" t="s">
        <v>1526</v>
      </c>
    </row>
    <row r="157" s="4" customFormat="1" spans="1:1">
      <c r="A157" s="1" t="s">
        <v>1527</v>
      </c>
    </row>
    <row r="158" s="4" customFormat="1" spans="1:1">
      <c r="A158" s="1" t="s">
        <v>1528</v>
      </c>
    </row>
    <row r="159" s="4" customFormat="1" spans="1:1">
      <c r="A159" s="1" t="s">
        <v>1529</v>
      </c>
    </row>
    <row r="160" s="4" customFormat="1" spans="1:1">
      <c r="A160" s="1" t="s">
        <v>1530</v>
      </c>
    </row>
    <row r="161" s="4" customFormat="1" spans="1:1">
      <c r="A161" s="1" t="s">
        <v>1531</v>
      </c>
    </row>
    <row r="162" s="4" customFormat="1" spans="1:1">
      <c r="A162" s="1" t="s">
        <v>1532</v>
      </c>
    </row>
    <row r="163" s="4" customFormat="1" spans="1:1">
      <c r="A163" s="1" t="s">
        <v>1533</v>
      </c>
    </row>
    <row r="164" s="4" customFormat="1" spans="1:1">
      <c r="A164" s="1" t="s">
        <v>1534</v>
      </c>
    </row>
    <row r="165" s="4" customFormat="1" spans="1:1">
      <c r="A165" s="1" t="s">
        <v>1535</v>
      </c>
    </row>
    <row r="166" s="4" customFormat="1" spans="1:1">
      <c r="A166" s="1" t="s">
        <v>1536</v>
      </c>
    </row>
    <row r="167" s="4" customFormat="1" spans="1:1">
      <c r="A167" s="1" t="s">
        <v>1537</v>
      </c>
    </row>
    <row r="168" s="4" customFormat="1" spans="1:1">
      <c r="A168" s="1" t="s">
        <v>1538</v>
      </c>
    </row>
    <row r="169" s="4" customFormat="1" spans="1:1">
      <c r="A169" s="1" t="s">
        <v>1539</v>
      </c>
    </row>
    <row r="170" s="4" customFormat="1" spans="1:1">
      <c r="A170" s="1" t="s">
        <v>1540</v>
      </c>
    </row>
    <row r="171" s="4" customFormat="1" spans="1:1">
      <c r="A171" s="1" t="s">
        <v>1541</v>
      </c>
    </row>
    <row r="172" s="4" customFormat="1" ht="15.75" customHeight="1" spans="1:1">
      <c r="A172" s="2" t="s">
        <v>1542</v>
      </c>
    </row>
    <row r="173" s="4" customFormat="1" ht="15.75" customHeight="1" spans="1:1">
      <c r="A173" s="3" t="s">
        <v>1543</v>
      </c>
    </row>
    <row r="174" s="4" customFormat="1" ht="15.75" customHeight="1" spans="1:1">
      <c r="A174" s="3" t="s">
        <v>1544</v>
      </c>
    </row>
    <row r="175" s="4" customFormat="1" ht="15.75" customHeight="1" spans="1:1">
      <c r="A175" s="3" t="s">
        <v>1545</v>
      </c>
    </row>
    <row r="176" s="4" customFormat="1" ht="15.75" customHeight="1" spans="1:1">
      <c r="A176" s="3" t="s">
        <v>1546</v>
      </c>
    </row>
    <row r="177" s="4" customFormat="1" ht="15.75" customHeight="1" spans="1:1">
      <c r="A177" s="3" t="s">
        <v>1547</v>
      </c>
    </row>
    <row r="178" s="4" customFormat="1" ht="15.75" customHeight="1" spans="1:1">
      <c r="A178" s="3" t="s">
        <v>1548</v>
      </c>
    </row>
    <row r="179" s="4" customFormat="1" ht="15.75" customHeight="1" spans="1:1">
      <c r="A179" s="3" t="s">
        <v>1549</v>
      </c>
    </row>
    <row r="180" s="4" customFormat="1" ht="15.75" customHeight="1" spans="1:1">
      <c r="A180" s="3" t="s">
        <v>1550</v>
      </c>
    </row>
    <row r="181" s="4" customFormat="1" ht="15.75" customHeight="1" spans="1:1">
      <c r="A181" s="3" t="s">
        <v>1551</v>
      </c>
    </row>
    <row r="182" s="4" customFormat="1" ht="15.75" customHeight="1" spans="1:1">
      <c r="A182" s="3" t="s">
        <v>1552</v>
      </c>
    </row>
    <row r="183" s="4" customFormat="1" ht="15.75" customHeight="1" spans="1:1">
      <c r="A183" s="3" t="s">
        <v>1553</v>
      </c>
    </row>
    <row r="184" s="4" customFormat="1" ht="15.75" customHeight="1" spans="1:1">
      <c r="A184" s="3" t="s">
        <v>1554</v>
      </c>
    </row>
    <row r="185" s="4" customFormat="1" ht="15.75" customHeight="1" spans="1:1">
      <c r="A185" s="3" t="s">
        <v>1555</v>
      </c>
    </row>
    <row r="186" s="4" customFormat="1" ht="15.75" customHeight="1" spans="1:1">
      <c r="A186" s="3" t="s">
        <v>1556</v>
      </c>
    </row>
    <row r="187" s="4" customFormat="1" ht="15.75" customHeight="1" spans="1:1">
      <c r="A187" s="3" t="s">
        <v>1557</v>
      </c>
    </row>
    <row r="188" s="4" customFormat="1" ht="15.75" customHeight="1" spans="1:1">
      <c r="A188" s="3" t="s">
        <v>1558</v>
      </c>
    </row>
    <row r="189" s="4" customFormat="1" ht="15.75" customHeight="1" spans="1:1">
      <c r="A189" s="3" t="s">
        <v>1559</v>
      </c>
    </row>
    <row r="190" s="4" customFormat="1" ht="15.75" customHeight="1" spans="1:1">
      <c r="A190" s="3" t="s">
        <v>1560</v>
      </c>
    </row>
    <row r="191" s="4" customFormat="1" ht="15.75" customHeight="1" spans="1:1">
      <c r="A191" s="3" t="s">
        <v>1561</v>
      </c>
    </row>
    <row r="192" s="4" customFormat="1" ht="15.75" customHeight="1" spans="1:1">
      <c r="A192" s="3" t="s">
        <v>1562</v>
      </c>
    </row>
    <row r="193" s="4" customFormat="1" ht="15.75" customHeight="1" spans="1:1">
      <c r="A193" s="3" t="s">
        <v>1563</v>
      </c>
    </row>
    <row r="194" s="4" customFormat="1" ht="15.75" customHeight="1" spans="1:1">
      <c r="A194" s="3" t="s">
        <v>1564</v>
      </c>
    </row>
    <row r="195" s="4" customFormat="1" ht="15.75" customHeight="1" spans="1:1">
      <c r="A195" s="3" t="s">
        <v>1565</v>
      </c>
    </row>
    <row r="196" s="4" customFormat="1" ht="15.75" customHeight="1" spans="1:1">
      <c r="A196" s="3" t="s">
        <v>1566</v>
      </c>
    </row>
    <row r="197" s="4" customFormat="1" ht="15.75" customHeight="1" spans="1:1">
      <c r="A197" s="3" t="s">
        <v>1567</v>
      </c>
    </row>
    <row r="198" s="4" customFormat="1" ht="15.75" customHeight="1" spans="1:1">
      <c r="A198" s="3" t="s">
        <v>1568</v>
      </c>
    </row>
    <row r="199" s="4" customFormat="1" ht="15.75" customHeight="1" spans="1:1">
      <c r="A199" s="3" t="s">
        <v>1569</v>
      </c>
    </row>
    <row r="200" s="4" customFormat="1" ht="15.75" customHeight="1" spans="1:1">
      <c r="A200" s="3" t="s">
        <v>1570</v>
      </c>
    </row>
    <row r="201" s="4" customFormat="1" ht="15.75" customHeight="1" spans="1:1">
      <c r="A201" s="3" t="s">
        <v>1571</v>
      </c>
    </row>
    <row r="202" s="4" customFormat="1" ht="15.75" customHeight="1" spans="1:1">
      <c r="A202" s="3" t="s">
        <v>1572</v>
      </c>
    </row>
    <row r="203" s="4" customFormat="1" ht="15.75" customHeight="1" spans="1:1">
      <c r="A203" s="3" t="s">
        <v>1573</v>
      </c>
    </row>
    <row r="204" s="4" customFormat="1" ht="15.75" customHeight="1" spans="1:1">
      <c r="A204" s="3" t="s">
        <v>1574</v>
      </c>
    </row>
    <row r="205" s="4" customFormat="1" ht="15.75" customHeight="1" spans="1:1">
      <c r="A205" s="3" t="s">
        <v>1575</v>
      </c>
    </row>
    <row r="206" s="4" customFormat="1" ht="15.75" customHeight="1" spans="1:1">
      <c r="A206" s="3" t="s">
        <v>1576</v>
      </c>
    </row>
    <row r="207" s="4" customFormat="1" ht="15.75" customHeight="1" spans="1:1">
      <c r="A207" s="3" t="s">
        <v>1577</v>
      </c>
    </row>
    <row r="208" s="4" customFormat="1" ht="15.75" customHeight="1" spans="1:1">
      <c r="A208" s="3" t="s">
        <v>1578</v>
      </c>
    </row>
    <row r="209" s="4" customFormat="1" ht="15.75" customHeight="1" spans="1:1">
      <c r="A209" s="3" t="s">
        <v>1579</v>
      </c>
    </row>
    <row r="210" s="4" customFormat="1" ht="15.75" customHeight="1" spans="1:1">
      <c r="A210" s="3" t="s">
        <v>1580</v>
      </c>
    </row>
    <row r="211" s="4" customFormat="1" ht="15.75" customHeight="1" spans="1:1">
      <c r="A211" s="3" t="s">
        <v>1581</v>
      </c>
    </row>
    <row r="212" s="4" customFormat="1" ht="15.75" customHeight="1" spans="1:1">
      <c r="A212" s="3" t="s">
        <v>1582</v>
      </c>
    </row>
    <row r="213" s="4" customFormat="1" ht="15.75" customHeight="1" spans="1:1">
      <c r="A213" s="3" t="s">
        <v>1583</v>
      </c>
    </row>
    <row r="214" s="4" customFormat="1" ht="15.75" customHeight="1" spans="1:1">
      <c r="A214" s="3" t="s">
        <v>1584</v>
      </c>
    </row>
    <row r="215" s="4" customFormat="1" ht="15.75" customHeight="1" spans="1:1">
      <c r="A215" s="3" t="s">
        <v>1585</v>
      </c>
    </row>
    <row r="216" s="4" customFormat="1" ht="15.75" customHeight="1" spans="1:1">
      <c r="A216" s="3" t="s">
        <v>1586</v>
      </c>
    </row>
    <row r="217" s="4" customFormat="1" ht="15.75" customHeight="1" spans="1:1">
      <c r="A217" s="3" t="s">
        <v>1587</v>
      </c>
    </row>
    <row r="218" s="4" customFormat="1" ht="15.75" customHeight="1" spans="1:1">
      <c r="A218" s="3" t="s">
        <v>1588</v>
      </c>
    </row>
    <row r="219" s="4" customFormat="1" ht="15.75" customHeight="1" spans="1:1">
      <c r="A219" s="3" t="s">
        <v>1589</v>
      </c>
    </row>
    <row r="220" s="4" customFormat="1" ht="15.75" customHeight="1" spans="1:1">
      <c r="A220" s="3" t="s">
        <v>1590</v>
      </c>
    </row>
    <row r="221" s="4" customFormat="1" ht="15.75" customHeight="1" spans="1:1">
      <c r="A221" s="3" t="s">
        <v>1591</v>
      </c>
    </row>
    <row r="222" s="4" customFormat="1" ht="15.75" customHeight="1" spans="1:1">
      <c r="A222" s="3" t="s">
        <v>1592</v>
      </c>
    </row>
    <row r="223" s="4" customFormat="1" ht="15.75" customHeight="1" spans="1:1">
      <c r="A223" s="3" t="s">
        <v>1593</v>
      </c>
    </row>
    <row r="224" s="4" customFormat="1" ht="15.75" customHeight="1" spans="1:1">
      <c r="A224" s="3" t="s">
        <v>1594</v>
      </c>
    </row>
    <row r="225" s="4" customFormat="1" ht="15.75" customHeight="1" spans="1:1">
      <c r="A225" s="3" t="s">
        <v>1595</v>
      </c>
    </row>
    <row r="226" s="4" customFormat="1" ht="15.75" customHeight="1" spans="1:1">
      <c r="A226" s="3" t="s">
        <v>1596</v>
      </c>
    </row>
    <row r="227" s="4" customFormat="1" ht="15.75" customHeight="1" spans="1:1">
      <c r="A227" s="3" t="s">
        <v>1597</v>
      </c>
    </row>
    <row r="228" s="4" customFormat="1" ht="15.75" customHeight="1" spans="1:1">
      <c r="A228" s="3" t="s">
        <v>1598</v>
      </c>
    </row>
    <row r="229" s="4" customFormat="1" ht="15.75" customHeight="1" spans="1:1">
      <c r="A229" s="3" t="s">
        <v>1599</v>
      </c>
    </row>
    <row r="230" s="4" customFormat="1" ht="15.75" customHeight="1" spans="1:1">
      <c r="A230" s="3" t="s">
        <v>1600</v>
      </c>
    </row>
    <row r="231" s="4" customFormat="1" ht="15.75" customHeight="1" spans="1:1">
      <c r="A231" s="3" t="s">
        <v>1601</v>
      </c>
    </row>
    <row r="232" s="4" customFormat="1" ht="15.75" customHeight="1" spans="1:1">
      <c r="A232" s="3" t="s">
        <v>1602</v>
      </c>
    </row>
    <row r="233" s="4" customFormat="1" ht="15.75" customHeight="1" spans="1:1">
      <c r="A233" s="3" t="s">
        <v>1603</v>
      </c>
    </row>
    <row r="234" s="4" customFormat="1" ht="15.75" customHeight="1" spans="1:1">
      <c r="A234" s="3" t="s">
        <v>1604</v>
      </c>
    </row>
    <row r="235" s="4" customFormat="1" ht="15.75" customHeight="1" spans="1:1">
      <c r="A235" s="3" t="s">
        <v>1605</v>
      </c>
    </row>
    <row r="236" s="4" customFormat="1" ht="15.75" customHeight="1" spans="1:1">
      <c r="A236" s="3" t="s">
        <v>1606</v>
      </c>
    </row>
    <row r="237" s="4" customFormat="1" ht="15.75" customHeight="1" spans="1:1">
      <c r="A237" s="3" t="s">
        <v>1607</v>
      </c>
    </row>
    <row r="238" s="4" customFormat="1" ht="15.75" customHeight="1" spans="1:1">
      <c r="A238" s="3" t="s">
        <v>1608</v>
      </c>
    </row>
    <row r="239" s="4" customFormat="1" ht="15.75" customHeight="1" spans="1:1">
      <c r="A239" s="3" t="s">
        <v>1609</v>
      </c>
    </row>
    <row r="240" s="4" customFormat="1" ht="15.75" customHeight="1" spans="1:1">
      <c r="A240" s="3" t="s">
        <v>1610</v>
      </c>
    </row>
    <row r="241" s="4" customFormat="1" ht="15.75" customHeight="1" spans="1:1">
      <c r="A241" s="3" t="s">
        <v>1611</v>
      </c>
    </row>
    <row r="242" s="4" customFormat="1" ht="15.75" customHeight="1" spans="1:1">
      <c r="A242" s="3" t="s">
        <v>1612</v>
      </c>
    </row>
    <row r="243" s="4" customFormat="1" ht="15.75" customHeight="1" spans="1:1">
      <c r="A243" s="3" t="s">
        <v>1613</v>
      </c>
    </row>
    <row r="244" s="4" customFormat="1" ht="15.75" customHeight="1" spans="1:1">
      <c r="A244" s="3" t="s">
        <v>1614</v>
      </c>
    </row>
    <row r="245" s="4" customFormat="1" ht="15.75" customHeight="1" spans="1:1">
      <c r="A245" s="3" t="s">
        <v>1615</v>
      </c>
    </row>
    <row r="246" s="4" customFormat="1" ht="15.75" customHeight="1" spans="1:1">
      <c r="A246" s="3" t="s">
        <v>1616</v>
      </c>
    </row>
    <row r="247" s="4" customFormat="1" spans="1:1">
      <c r="A247" s="4" t="s">
        <v>1617</v>
      </c>
    </row>
    <row r="248" s="4" customFormat="1" spans="1:1">
      <c r="A248" s="4" t="s">
        <v>1618</v>
      </c>
    </row>
    <row r="249" s="4" customFormat="1" spans="1:1">
      <c r="A249" s="4" t="s">
        <v>1619</v>
      </c>
    </row>
    <row r="250" s="4" customFormat="1" spans="1:1">
      <c r="A250" s="4" t="s">
        <v>1620</v>
      </c>
    </row>
    <row r="251" s="4" customFormat="1" spans="1:1">
      <c r="A251" s="4" t="s">
        <v>1621</v>
      </c>
    </row>
    <row r="252" s="4" customFormat="1" spans="1:1">
      <c r="A252" s="4" t="s">
        <v>1622</v>
      </c>
    </row>
    <row r="253" s="4" customFormat="1" spans="1:1">
      <c r="A253" s="4" t="s">
        <v>1623</v>
      </c>
    </row>
    <row r="254" s="4" customFormat="1" spans="1:1">
      <c r="A254" s="4" t="s">
        <v>1624</v>
      </c>
    </row>
    <row r="255" s="4" customFormat="1" spans="1:1">
      <c r="A255" s="4" t="s">
        <v>1625</v>
      </c>
    </row>
    <row r="256" s="4" customFormat="1" spans="1:1">
      <c r="A256" s="4" t="s">
        <v>1626</v>
      </c>
    </row>
    <row r="257" s="4" customFormat="1" spans="1:1">
      <c r="A257" s="4" t="s">
        <v>1627</v>
      </c>
    </row>
    <row r="258" s="4" customFormat="1" spans="1:1">
      <c r="A258" s="4" t="s">
        <v>1628</v>
      </c>
    </row>
    <row r="259" s="4" customFormat="1" spans="1:1">
      <c r="A259" s="4" t="s">
        <v>1629</v>
      </c>
    </row>
    <row r="260" s="4" customFormat="1" spans="1:1">
      <c r="A260" s="4" t="s">
        <v>1630</v>
      </c>
    </row>
    <row r="261" s="4" customFormat="1" spans="1:1">
      <c r="A261" s="4" t="s">
        <v>1631</v>
      </c>
    </row>
    <row r="262" s="4" customFormat="1" spans="1:1">
      <c r="A262" s="4" t="s">
        <v>1632</v>
      </c>
    </row>
    <row r="263" s="4" customFormat="1" spans="1:1">
      <c r="A263" s="4" t="s">
        <v>1633</v>
      </c>
    </row>
    <row r="264" s="4" customFormat="1" spans="1:1">
      <c r="A264" s="4" t="s">
        <v>1634</v>
      </c>
    </row>
    <row r="265" s="4" customFormat="1" spans="1:1">
      <c r="A265" s="4" t="s">
        <v>1635</v>
      </c>
    </row>
    <row r="266" s="4" customFormat="1" spans="1:1">
      <c r="A266" s="4" t="s">
        <v>1636</v>
      </c>
    </row>
    <row r="267" s="4" customFormat="1" spans="1:1">
      <c r="A267" s="4" t="s">
        <v>1637</v>
      </c>
    </row>
    <row r="268" s="4" customFormat="1" spans="1:1">
      <c r="A268" s="4" t="s">
        <v>1638</v>
      </c>
    </row>
    <row r="269" s="4" customFormat="1" spans="1:1">
      <c r="A269" s="4" t="s">
        <v>1639</v>
      </c>
    </row>
    <row r="270" s="4" customFormat="1" spans="1:1">
      <c r="A270" s="4" t="s">
        <v>1640</v>
      </c>
    </row>
    <row r="271" s="4" customFormat="1" spans="1:1">
      <c r="A271" s="4" t="s">
        <v>1641</v>
      </c>
    </row>
    <row r="272" s="4" customFormat="1" spans="1:1">
      <c r="A272" s="4" t="s">
        <v>1642</v>
      </c>
    </row>
    <row r="273" s="4" customFormat="1" spans="1:1">
      <c r="A273" s="4" t="s">
        <v>1643</v>
      </c>
    </row>
    <row r="274" s="4" customFormat="1" spans="1:1">
      <c r="A274" s="4" t="s">
        <v>1644</v>
      </c>
    </row>
    <row r="275" s="4" customFormat="1" spans="1:1">
      <c r="A275" s="4" t="s">
        <v>1645</v>
      </c>
    </row>
    <row r="276" s="4" customFormat="1" spans="1:1">
      <c r="A276" s="4" t="s">
        <v>1646</v>
      </c>
    </row>
    <row r="277" s="4" customFormat="1" spans="1:1">
      <c r="A277" s="4" t="s">
        <v>1647</v>
      </c>
    </row>
    <row r="278" s="4" customFormat="1" spans="1:1">
      <c r="A278" s="4" t="s">
        <v>1648</v>
      </c>
    </row>
    <row r="279" s="4" customFormat="1" spans="1:1">
      <c r="A279" s="4" t="s">
        <v>1649</v>
      </c>
    </row>
    <row r="280" s="4" customFormat="1" spans="1:1">
      <c r="A280" s="4" t="s">
        <v>1650</v>
      </c>
    </row>
    <row r="281" s="4" customFormat="1" spans="1:1">
      <c r="A281" s="4" t="s">
        <v>1651</v>
      </c>
    </row>
    <row r="282" s="4" customFormat="1" spans="1:1">
      <c r="A282" s="4" t="s">
        <v>1652</v>
      </c>
    </row>
    <row r="283" s="4" customFormat="1" spans="1:1">
      <c r="A283" s="4" t="s">
        <v>1653</v>
      </c>
    </row>
    <row r="284" s="4" customFormat="1" spans="1:1">
      <c r="A284" s="4" t="s">
        <v>1654</v>
      </c>
    </row>
    <row r="285" s="4" customFormat="1" spans="1:1">
      <c r="A285" s="4" t="s">
        <v>1655</v>
      </c>
    </row>
    <row r="286" s="4" customFormat="1" spans="1:1">
      <c r="A286" s="4" t="s">
        <v>1656</v>
      </c>
    </row>
    <row r="287" s="4" customFormat="1" spans="1:1">
      <c r="A287" s="4" t="s">
        <v>1657</v>
      </c>
    </row>
    <row r="288" s="4" customFormat="1" spans="1:1">
      <c r="A288" s="4" t="s">
        <v>1658</v>
      </c>
    </row>
    <row r="289" s="4" customFormat="1" spans="1:1">
      <c r="A289" s="4" t="s">
        <v>1659</v>
      </c>
    </row>
    <row r="290" s="4" customFormat="1" spans="1:1">
      <c r="A290" s="4" t="s">
        <v>1660</v>
      </c>
    </row>
    <row r="291" s="4" customFormat="1" spans="1:1">
      <c r="A291" s="4" t="s">
        <v>1661</v>
      </c>
    </row>
    <row r="292" s="4" customFormat="1" spans="1:1">
      <c r="A292" s="4" t="s">
        <v>1662</v>
      </c>
    </row>
    <row r="293" s="4" customFormat="1" spans="1:1">
      <c r="A293" s="4" t="s">
        <v>1663</v>
      </c>
    </row>
    <row r="294" s="4" customFormat="1" spans="1:1">
      <c r="A294" s="4" t="s">
        <v>1664</v>
      </c>
    </row>
    <row r="295" s="4" customFormat="1" spans="1:1">
      <c r="A295" s="4" t="s">
        <v>1665</v>
      </c>
    </row>
    <row r="296" s="4" customFormat="1" spans="1:1">
      <c r="A296" s="4" t="s">
        <v>1666</v>
      </c>
    </row>
    <row r="297" s="4" customFormat="1" spans="1:1">
      <c r="A297" s="4" t="s">
        <v>1667</v>
      </c>
    </row>
    <row r="298" s="4" customFormat="1" spans="1:1">
      <c r="A298" s="4" t="s">
        <v>1668</v>
      </c>
    </row>
    <row r="299" s="4" customFormat="1" spans="1:1">
      <c r="A299" s="4" t="s">
        <v>1669</v>
      </c>
    </row>
    <row r="300" s="4" customFormat="1" spans="1:1">
      <c r="A300" s="4" t="s">
        <v>1670</v>
      </c>
    </row>
    <row r="301" s="4" customFormat="1" spans="1:1">
      <c r="A301" s="4" t="s">
        <v>1671</v>
      </c>
    </row>
    <row r="302" s="4" customFormat="1" spans="1:1">
      <c r="A302" s="4" t="s">
        <v>1672</v>
      </c>
    </row>
    <row r="303" s="4" customFormat="1" spans="1:1">
      <c r="A303" s="4" t="s">
        <v>1673</v>
      </c>
    </row>
    <row r="304" s="4" customFormat="1" spans="1:1">
      <c r="A304" s="4" t="s">
        <v>1674</v>
      </c>
    </row>
    <row r="305" s="4" customFormat="1" spans="1:1">
      <c r="A305" s="4" t="s">
        <v>1675</v>
      </c>
    </row>
    <row r="306" s="4" customFormat="1" spans="1:1">
      <c r="A306" s="4" t="s">
        <v>1676</v>
      </c>
    </row>
    <row r="307" s="4" customFormat="1" spans="1:1">
      <c r="A307" s="4" t="s">
        <v>1677</v>
      </c>
    </row>
    <row r="308" s="4" customFormat="1" spans="1:1">
      <c r="A308" s="4" t="s">
        <v>1678</v>
      </c>
    </row>
    <row r="309" s="4" customFormat="1" spans="1:1">
      <c r="A309" s="4" t="s">
        <v>1679</v>
      </c>
    </row>
    <row r="310" s="4" customFormat="1" spans="1:1">
      <c r="A310" s="4" t="s">
        <v>1680</v>
      </c>
    </row>
    <row r="311" s="4" customFormat="1" spans="1:1">
      <c r="A311" s="4" t="s">
        <v>1681</v>
      </c>
    </row>
    <row r="312" s="4" customFormat="1" spans="1:1">
      <c r="A312" s="4" t="s">
        <v>1682</v>
      </c>
    </row>
    <row r="313" s="4" customFormat="1" spans="1:1">
      <c r="A313" s="4" t="s">
        <v>1683</v>
      </c>
    </row>
    <row r="314" s="4" customFormat="1" spans="1:1">
      <c r="A314" s="4" t="s">
        <v>1684</v>
      </c>
    </row>
    <row r="315" s="4" customFormat="1" spans="1:1">
      <c r="A315" s="4" t="s">
        <v>1685</v>
      </c>
    </row>
    <row r="316" s="4" customFormat="1" spans="1:1">
      <c r="A316" s="4" t="s">
        <v>1686</v>
      </c>
    </row>
    <row r="317" s="4" customFormat="1" spans="1:1">
      <c r="A317" s="4" t="s">
        <v>1687</v>
      </c>
    </row>
    <row r="318" s="4" customFormat="1" spans="1:1">
      <c r="A318" s="4" t="s">
        <v>1688</v>
      </c>
    </row>
    <row r="319" s="4" customFormat="1" spans="1:1">
      <c r="A319" s="4" t="s">
        <v>1689</v>
      </c>
    </row>
    <row r="320" s="4" customFormat="1" spans="1:1">
      <c r="A320" s="4" t="s">
        <v>1690</v>
      </c>
    </row>
    <row r="321" s="4" customFormat="1" spans="1:1">
      <c r="A321" s="4" t="s">
        <v>1691</v>
      </c>
    </row>
    <row r="322" s="4" customFormat="1" spans="1:1">
      <c r="A322" s="4" t="s">
        <v>1692</v>
      </c>
    </row>
    <row r="323" s="4" customFormat="1" spans="1:1">
      <c r="A323" s="4" t="s">
        <v>1693</v>
      </c>
    </row>
    <row r="324" s="4" customFormat="1" spans="1:1">
      <c r="A324" s="4" t="s">
        <v>1694</v>
      </c>
    </row>
    <row r="325" s="4" customFormat="1" spans="1:1">
      <c r="A325" s="4" t="s">
        <v>1695</v>
      </c>
    </row>
    <row r="326" s="4" customFormat="1" spans="1:1">
      <c r="A326" s="4" t="s">
        <v>1696</v>
      </c>
    </row>
    <row r="327" s="4" customFormat="1" spans="1:1">
      <c r="A327" s="4" t="s">
        <v>1697</v>
      </c>
    </row>
    <row r="328" s="4" customFormat="1" spans="1:1">
      <c r="A328" s="4" t="s">
        <v>1698</v>
      </c>
    </row>
    <row r="329" s="4" customFormat="1" spans="1:1">
      <c r="A329" s="4" t="s">
        <v>1699</v>
      </c>
    </row>
    <row r="330" s="4" customFormat="1" spans="1:1">
      <c r="A330" s="4" t="s">
        <v>1700</v>
      </c>
    </row>
    <row r="331" s="4" customFormat="1" spans="1:1">
      <c r="A331" s="4" t="s">
        <v>1701</v>
      </c>
    </row>
    <row r="332" s="4" customFormat="1" spans="1:1">
      <c r="A332" s="4" t="s">
        <v>1702</v>
      </c>
    </row>
    <row r="333" s="4" customFormat="1" spans="1:1">
      <c r="A333" s="4" t="s">
        <v>1703</v>
      </c>
    </row>
    <row r="334" s="4" customFormat="1" spans="1:1">
      <c r="A334" s="4" t="s">
        <v>1704</v>
      </c>
    </row>
    <row r="335" s="4" customFormat="1" spans="1:1">
      <c r="A335" s="4" t="s">
        <v>1705</v>
      </c>
    </row>
    <row r="336" s="4" customFormat="1" spans="1:1">
      <c r="A336" s="4" t="s">
        <v>1706</v>
      </c>
    </row>
    <row r="337" s="4" customFormat="1" spans="1:1">
      <c r="A337" s="4" t="s">
        <v>1707</v>
      </c>
    </row>
    <row r="338" s="4" customFormat="1" spans="1:1">
      <c r="A338" s="4" t="s">
        <v>1708</v>
      </c>
    </row>
    <row r="339" s="4" customFormat="1" spans="1:1">
      <c r="A339" s="4" t="s">
        <v>1709</v>
      </c>
    </row>
    <row r="340" s="4" customFormat="1" spans="1:1">
      <c r="A340" s="4" t="s">
        <v>1687</v>
      </c>
    </row>
    <row r="341" s="4" customFormat="1" spans="1:1">
      <c r="A341" s="4" t="s">
        <v>1710</v>
      </c>
    </row>
    <row r="342" s="4" customFormat="1" spans="1:1">
      <c r="A342" s="4" t="s">
        <v>1711</v>
      </c>
    </row>
    <row r="343" s="4" customFormat="1" spans="1:1">
      <c r="A343" s="4" t="s">
        <v>1712</v>
      </c>
    </row>
    <row r="344" s="4" customFormat="1" spans="1:1">
      <c r="A344" s="4" t="s">
        <v>1713</v>
      </c>
    </row>
    <row r="345" s="4" customFormat="1" spans="1:1">
      <c r="A345" s="4" t="s">
        <v>1714</v>
      </c>
    </row>
    <row r="346" s="4" customFormat="1" spans="1:1">
      <c r="A346" s="4" t="s">
        <v>1664</v>
      </c>
    </row>
    <row r="347" s="4" customFormat="1" spans="1:1">
      <c r="A347" s="4" t="s">
        <v>1715</v>
      </c>
    </row>
    <row r="348" s="4" customFormat="1" spans="1:1">
      <c r="A348" s="4" t="s">
        <v>1716</v>
      </c>
    </row>
    <row r="349" s="4" customFormat="1" spans="1:1">
      <c r="A349" s="4" t="s">
        <v>1717</v>
      </c>
    </row>
    <row r="350" s="4" customFormat="1" spans="1:1">
      <c r="A350" s="4" t="s">
        <v>1718</v>
      </c>
    </row>
    <row r="351" s="4" customFormat="1" spans="1:1">
      <c r="A351" s="4" t="s">
        <v>1719</v>
      </c>
    </row>
    <row r="352" s="4" customFormat="1" spans="1:1">
      <c r="A352" s="4" t="s">
        <v>1720</v>
      </c>
    </row>
    <row r="353" s="4" customFormat="1" spans="1:1">
      <c r="A353" s="4" t="s">
        <v>1721</v>
      </c>
    </row>
    <row r="354" s="4" customFormat="1" spans="1:1">
      <c r="A354" s="4" t="s">
        <v>1722</v>
      </c>
    </row>
    <row r="355" s="4" customFormat="1" spans="1:1">
      <c r="A355" s="4" t="s">
        <v>1723</v>
      </c>
    </row>
    <row r="356" s="4" customFormat="1" spans="1:1">
      <c r="A356" s="4" t="s">
        <v>1724</v>
      </c>
    </row>
    <row r="357" s="4" customFormat="1" spans="1:1">
      <c r="A357" s="4" t="s">
        <v>1725</v>
      </c>
    </row>
    <row r="358" s="4" customFormat="1" spans="1:1">
      <c r="A358" s="4" t="s">
        <v>1726</v>
      </c>
    </row>
    <row r="359" s="4" customFormat="1" spans="1:1">
      <c r="A359" s="4" t="s">
        <v>1727</v>
      </c>
    </row>
    <row r="360" s="4" customFormat="1" spans="1:1">
      <c r="A360" s="4" t="s">
        <v>1728</v>
      </c>
    </row>
    <row r="361" s="4" customFormat="1" spans="1:1">
      <c r="A361" s="4" t="s">
        <v>1729</v>
      </c>
    </row>
    <row r="362" s="4" customFormat="1" spans="1:1">
      <c r="A362" s="4" t="s">
        <v>1730</v>
      </c>
    </row>
    <row r="363" s="4" customFormat="1" spans="1:1">
      <c r="A363" s="4" t="s">
        <v>1731</v>
      </c>
    </row>
    <row r="364" s="4" customFormat="1" spans="1:1">
      <c r="A364" s="4" t="s">
        <v>1732</v>
      </c>
    </row>
    <row r="365" s="4" customFormat="1" spans="1:1">
      <c r="A365" s="4" t="s">
        <v>1733</v>
      </c>
    </row>
    <row r="366" s="4" customFormat="1" spans="1:1">
      <c r="A366" s="4" t="s">
        <v>1734</v>
      </c>
    </row>
    <row r="367" s="4" customFormat="1" spans="1:1">
      <c r="A367" s="4" t="s">
        <v>1735</v>
      </c>
    </row>
    <row r="368" s="4" customFormat="1" spans="1:1">
      <c r="A368" s="4" t="s">
        <v>1736</v>
      </c>
    </row>
    <row r="369" s="4" customFormat="1" spans="1:1">
      <c r="A369" s="4" t="s">
        <v>1737</v>
      </c>
    </row>
    <row r="370" s="4" customFormat="1" spans="1:1">
      <c r="A370" s="4" t="s">
        <v>1738</v>
      </c>
    </row>
    <row r="371" s="4" customFormat="1" spans="1:1">
      <c r="A371" s="4" t="s">
        <v>1739</v>
      </c>
    </row>
    <row r="372" s="4" customFormat="1" spans="1:1">
      <c r="A372" s="4" t="s">
        <v>1740</v>
      </c>
    </row>
    <row r="373" s="4" customFormat="1" spans="1:1">
      <c r="A373" s="4" t="s">
        <v>1741</v>
      </c>
    </row>
    <row r="374" s="4" customFormat="1" spans="1:1">
      <c r="A374" s="4" t="s">
        <v>1742</v>
      </c>
    </row>
    <row r="375" s="4" customFormat="1" spans="1:1">
      <c r="A375" s="4" t="s">
        <v>1743</v>
      </c>
    </row>
    <row r="376" s="4" customFormat="1" spans="1:1">
      <c r="A376" s="4" t="s">
        <v>1744</v>
      </c>
    </row>
    <row r="377" s="4" customFormat="1" spans="1:1">
      <c r="A377" s="4" t="s">
        <v>1745</v>
      </c>
    </row>
    <row r="378" s="4" customFormat="1" spans="1:1">
      <c r="A378" s="4" t="s">
        <v>1746</v>
      </c>
    </row>
    <row r="379" s="4" customFormat="1" spans="1:1">
      <c r="A379" s="4" t="s">
        <v>1747</v>
      </c>
    </row>
    <row r="380" s="4" customFormat="1" spans="1:1">
      <c r="A380" s="4" t="s">
        <v>1748</v>
      </c>
    </row>
    <row r="381" s="4" customFormat="1" spans="1:1">
      <c r="A381" s="4" t="s">
        <v>1749</v>
      </c>
    </row>
    <row r="382" s="4" customFormat="1" spans="1:1">
      <c r="A382" s="4" t="s">
        <v>1750</v>
      </c>
    </row>
    <row r="383" s="4" customFormat="1" spans="1:1">
      <c r="A383" s="4" t="s">
        <v>1751</v>
      </c>
    </row>
    <row r="384" s="4" customFormat="1" spans="1:1">
      <c r="A384" s="4" t="s">
        <v>1752</v>
      </c>
    </row>
    <row r="385" s="4" customFormat="1" spans="1:1">
      <c r="A385" s="4" t="s">
        <v>1753</v>
      </c>
    </row>
    <row r="386" s="4" customFormat="1" spans="1:1">
      <c r="A386" s="4" t="s">
        <v>1754</v>
      </c>
    </row>
    <row r="387" s="4" customFormat="1" spans="1:1">
      <c r="A387" s="4" t="s">
        <v>1755</v>
      </c>
    </row>
    <row r="388" s="4" customFormat="1" spans="1:1">
      <c r="A388" s="4" t="s">
        <v>1756</v>
      </c>
    </row>
    <row r="389" s="4" customFormat="1" spans="1:1">
      <c r="A389" s="4" t="s">
        <v>1757</v>
      </c>
    </row>
    <row r="390" s="4" customFormat="1" spans="1:1">
      <c r="A390" s="4" t="s">
        <v>1758</v>
      </c>
    </row>
    <row r="391" s="4" customFormat="1" spans="1:1">
      <c r="A391" s="4" t="s">
        <v>1759</v>
      </c>
    </row>
    <row r="392" s="4" customFormat="1" spans="1:1">
      <c r="A392" s="4" t="s">
        <v>1760</v>
      </c>
    </row>
    <row r="393" s="4" customFormat="1" spans="1:1">
      <c r="A393" s="4" t="s">
        <v>1761</v>
      </c>
    </row>
    <row r="394" s="4" customFormat="1" spans="1:1">
      <c r="A394" s="4" t="s">
        <v>1762</v>
      </c>
    </row>
    <row r="395" s="4" customFormat="1" spans="1:1">
      <c r="A395" s="4" t="s">
        <v>1763</v>
      </c>
    </row>
    <row r="396" s="4" customFormat="1" spans="1:1">
      <c r="A396" s="4" t="s">
        <v>1764</v>
      </c>
    </row>
    <row r="397" s="4" customFormat="1" spans="1:1">
      <c r="A397" s="4" t="s">
        <v>1765</v>
      </c>
    </row>
    <row r="398" s="4" customFormat="1" spans="1:1">
      <c r="A398" s="4" t="s">
        <v>1766</v>
      </c>
    </row>
  </sheetData>
  <pageMargins left="0.75" right="0.75" top="1" bottom="1" header="0.511805555555556" footer="0.511805555555556"/>
  <pageSetup paperSize="9" fitToWidth="0" fitToHeight="0" orientation="portrait" useFirstPageNumber="1" errors="NA" horizontalDpi="600"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99"/>
  <sheetViews>
    <sheetView workbookViewId="0">
      <selection activeCell="G12" sqref="G12"/>
    </sheetView>
  </sheetViews>
  <sheetFormatPr defaultColWidth="9.14285714285714" defaultRowHeight="12.75" customHeight="1"/>
  <cols>
    <col min="1" max="1" width="29.7142857142857" customWidth="1"/>
  </cols>
  <sheetData>
    <row r="1" ht="15" customHeight="1" spans="1:1">
      <c r="A1" t="s">
        <v>1767</v>
      </c>
    </row>
    <row r="2" ht="15" customHeight="1" spans="1:1">
      <c r="A2" s="1" t="s">
        <v>1358</v>
      </c>
    </row>
    <row r="3" ht="15" customHeight="1" spans="1:1">
      <c r="A3" s="1" t="s">
        <v>1363</v>
      </c>
    </row>
    <row r="4" ht="15" customHeight="1" spans="1:1">
      <c r="A4" s="1" t="s">
        <v>1367</v>
      </c>
    </row>
    <row r="5" ht="15" customHeight="1" spans="1:1">
      <c r="A5" s="1" t="s">
        <v>1370</v>
      </c>
    </row>
    <row r="6" ht="15" customHeight="1" spans="1:1">
      <c r="A6" s="1" t="s">
        <v>1373</v>
      </c>
    </row>
    <row r="7" ht="15" customHeight="1" spans="1:1">
      <c r="A7" s="1" t="s">
        <v>1375</v>
      </c>
    </row>
    <row r="8" ht="15" customHeight="1" spans="1:1">
      <c r="A8" s="1" t="s">
        <v>1377</v>
      </c>
    </row>
    <row r="9" ht="15" customHeight="1" spans="1:1">
      <c r="A9" s="1" t="s">
        <v>1379</v>
      </c>
    </row>
    <row r="10" ht="15" customHeight="1" spans="1:1">
      <c r="A10" s="1" t="s">
        <v>1381</v>
      </c>
    </row>
    <row r="11" ht="15" customHeight="1" spans="1:1">
      <c r="A11" s="1" t="s">
        <v>1383</v>
      </c>
    </row>
    <row r="12" ht="15" customHeight="1" spans="1:1">
      <c r="A12" s="1" t="s">
        <v>1384</v>
      </c>
    </row>
    <row r="13" ht="15" customHeight="1" spans="1:1">
      <c r="A13" s="1" t="s">
        <v>1385</v>
      </c>
    </row>
    <row r="14" ht="15" customHeight="1" spans="1:1">
      <c r="A14" s="1" t="s">
        <v>1386</v>
      </c>
    </row>
    <row r="15" ht="15" customHeight="1" spans="1:1">
      <c r="A15" s="1" t="s">
        <v>1387</v>
      </c>
    </row>
    <row r="16" ht="15" customHeight="1" spans="1:1">
      <c r="A16" s="1" t="s">
        <v>1388</v>
      </c>
    </row>
    <row r="17" ht="15" customHeight="1" spans="1:1">
      <c r="A17" s="1" t="s">
        <v>1389</v>
      </c>
    </row>
    <row r="18" ht="15" customHeight="1" spans="1:1">
      <c r="A18" s="1" t="s">
        <v>1390</v>
      </c>
    </row>
    <row r="19" ht="15" customHeight="1" spans="1:1">
      <c r="A19" s="1" t="s">
        <v>1391</v>
      </c>
    </row>
    <row r="20" ht="15" customHeight="1" spans="1:1">
      <c r="A20" s="1" t="s">
        <v>1392</v>
      </c>
    </row>
    <row r="21" ht="15" customHeight="1" spans="1:1">
      <c r="A21" s="1" t="s">
        <v>1393</v>
      </c>
    </row>
    <row r="22" ht="15" customHeight="1" spans="1:1">
      <c r="A22" s="1" t="s">
        <v>1394</v>
      </c>
    </row>
    <row r="23" ht="15" customHeight="1" spans="1:1">
      <c r="A23" s="1" t="s">
        <v>1395</v>
      </c>
    </row>
    <row r="24" ht="15" customHeight="1" spans="1:1">
      <c r="A24" s="1" t="s">
        <v>1396</v>
      </c>
    </row>
    <row r="25" ht="15" customHeight="1" spans="1:1">
      <c r="A25" s="1" t="s">
        <v>1397</v>
      </c>
    </row>
    <row r="26" ht="15" customHeight="1" spans="1:1">
      <c r="A26" s="1" t="s">
        <v>1398</v>
      </c>
    </row>
    <row r="27" ht="15" customHeight="1" spans="1:1">
      <c r="A27" s="1" t="s">
        <v>1367</v>
      </c>
    </row>
    <row r="28" ht="15" customHeight="1" spans="1:1">
      <c r="A28" s="1" t="s">
        <v>1399</v>
      </c>
    </row>
    <row r="29" ht="15" customHeight="1" spans="1:1">
      <c r="A29" s="1" t="s">
        <v>1400</v>
      </c>
    </row>
    <row r="30" ht="15" customHeight="1" spans="1:1">
      <c r="A30" s="1" t="s">
        <v>1401</v>
      </c>
    </row>
    <row r="31" ht="15" customHeight="1" spans="1:1">
      <c r="A31" s="1" t="s">
        <v>1402</v>
      </c>
    </row>
    <row r="32" ht="15" customHeight="1" spans="1:1">
      <c r="A32" s="1" t="s">
        <v>1403</v>
      </c>
    </row>
    <row r="33" ht="15" customHeight="1" spans="1:1">
      <c r="A33" s="1" t="s">
        <v>1404</v>
      </c>
    </row>
    <row r="34" ht="15" customHeight="1" spans="1:1">
      <c r="A34" s="1" t="s">
        <v>1405</v>
      </c>
    </row>
    <row r="35" ht="15" customHeight="1" spans="1:1">
      <c r="A35" s="1" t="s">
        <v>1406</v>
      </c>
    </row>
    <row r="36" ht="15" customHeight="1" spans="1:1">
      <c r="A36" s="1" t="s">
        <v>1407</v>
      </c>
    </row>
    <row r="37" ht="15" customHeight="1" spans="1:1">
      <c r="A37" s="1" t="s">
        <v>1408</v>
      </c>
    </row>
    <row r="38" ht="15" customHeight="1" spans="1:1">
      <c r="A38" s="1" t="s">
        <v>1409</v>
      </c>
    </row>
    <row r="39" ht="15" customHeight="1" spans="1:1">
      <c r="A39" s="1" t="s">
        <v>1410</v>
      </c>
    </row>
    <row r="40" ht="15" customHeight="1" spans="1:1">
      <c r="A40" s="1" t="s">
        <v>1411</v>
      </c>
    </row>
    <row r="41" ht="15" customHeight="1" spans="1:1">
      <c r="A41" s="1" t="s">
        <v>1412</v>
      </c>
    </row>
    <row r="42" ht="15" customHeight="1" spans="1:1">
      <c r="A42" s="1" t="s">
        <v>1413</v>
      </c>
    </row>
    <row r="43" ht="15" customHeight="1" spans="1:1">
      <c r="A43" s="1" t="s">
        <v>1414</v>
      </c>
    </row>
    <row r="44" ht="15" customHeight="1" spans="1:1">
      <c r="A44" s="1" t="s">
        <v>1415</v>
      </c>
    </row>
    <row r="45" ht="15" customHeight="1" spans="1:1">
      <c r="A45" s="1" t="s">
        <v>1416</v>
      </c>
    </row>
    <row r="46" ht="15" customHeight="1" spans="1:1">
      <c r="A46" s="1" t="s">
        <v>1417</v>
      </c>
    </row>
    <row r="47" ht="15" customHeight="1" spans="1:1">
      <c r="A47" s="1" t="s">
        <v>1418</v>
      </c>
    </row>
    <row r="48" ht="15" customHeight="1" spans="1:1">
      <c r="A48" s="1" t="s">
        <v>1419</v>
      </c>
    </row>
    <row r="49" ht="15" customHeight="1" spans="1:1">
      <c r="A49" s="1" t="s">
        <v>1420</v>
      </c>
    </row>
    <row r="50" ht="15" customHeight="1" spans="1:1">
      <c r="A50" s="1" t="s">
        <v>1421</v>
      </c>
    </row>
    <row r="51" ht="15" customHeight="1" spans="1:1">
      <c r="A51" s="1" t="s">
        <v>1422</v>
      </c>
    </row>
    <row r="52" ht="15" customHeight="1" spans="1:1">
      <c r="A52" s="1" t="s">
        <v>1423</v>
      </c>
    </row>
    <row r="53" ht="15" customHeight="1" spans="1:1">
      <c r="A53" s="1" t="s">
        <v>1424</v>
      </c>
    </row>
    <row r="54" ht="15" customHeight="1" spans="1:1">
      <c r="A54" s="1" t="s">
        <v>1425</v>
      </c>
    </row>
    <row r="55" ht="15" customHeight="1" spans="1:1">
      <c r="A55" s="1" t="s">
        <v>1426</v>
      </c>
    </row>
    <row r="56" ht="15" customHeight="1" spans="1:1">
      <c r="A56" s="1" t="s">
        <v>1427</v>
      </c>
    </row>
    <row r="57" ht="15" customHeight="1" spans="1:1">
      <c r="A57" s="1" t="s">
        <v>1428</v>
      </c>
    </row>
    <row r="58" ht="15" customHeight="1" spans="1:1">
      <c r="A58" s="1" t="s">
        <v>1429</v>
      </c>
    </row>
    <row r="59" ht="15" customHeight="1" spans="1:1">
      <c r="A59" s="1" t="s">
        <v>1430</v>
      </c>
    </row>
    <row r="60" ht="15" customHeight="1" spans="1:1">
      <c r="A60" s="1" t="s">
        <v>1431</v>
      </c>
    </row>
    <row r="61" ht="15" customHeight="1" spans="1:1">
      <c r="A61" s="1" t="s">
        <v>1432</v>
      </c>
    </row>
    <row r="62" ht="15" customHeight="1" spans="1:1">
      <c r="A62" s="1" t="s">
        <v>1433</v>
      </c>
    </row>
    <row r="63" ht="15" customHeight="1" spans="1:1">
      <c r="A63" s="1" t="s">
        <v>1434</v>
      </c>
    </row>
    <row r="64" ht="15" customHeight="1" spans="1:1">
      <c r="A64" s="1" t="s">
        <v>1435</v>
      </c>
    </row>
    <row r="65" ht="15" customHeight="1" spans="1:1">
      <c r="A65" s="1" t="s">
        <v>1436</v>
      </c>
    </row>
    <row r="66" ht="15" customHeight="1" spans="1:1">
      <c r="A66" s="1" t="s">
        <v>1437</v>
      </c>
    </row>
    <row r="67" ht="15" customHeight="1" spans="1:1">
      <c r="A67" s="1" t="s">
        <v>1438</v>
      </c>
    </row>
    <row r="68" ht="15" customHeight="1" spans="1:1">
      <c r="A68" s="1" t="s">
        <v>1439</v>
      </c>
    </row>
    <row r="69" ht="15" customHeight="1" spans="1:1">
      <c r="A69" s="1" t="s">
        <v>1440</v>
      </c>
    </row>
    <row r="70" ht="15" customHeight="1" spans="1:1">
      <c r="A70" s="1" t="s">
        <v>1441</v>
      </c>
    </row>
    <row r="71" ht="15" customHeight="1" spans="1:1">
      <c r="A71" s="1" t="s">
        <v>1442</v>
      </c>
    </row>
    <row r="72" ht="15" customHeight="1" spans="1:1">
      <c r="A72" s="1" t="s">
        <v>1443</v>
      </c>
    </row>
    <row r="73" ht="15" customHeight="1" spans="1:1">
      <c r="A73" s="1" t="s">
        <v>1444</v>
      </c>
    </row>
    <row r="74" ht="15" customHeight="1" spans="1:1">
      <c r="A74" s="1" t="s">
        <v>1445</v>
      </c>
    </row>
    <row r="75" ht="15" customHeight="1" spans="1:1">
      <c r="A75" s="1" t="s">
        <v>1446</v>
      </c>
    </row>
    <row r="76" ht="15" customHeight="1" spans="1:1">
      <c r="A76" s="1" t="s">
        <v>1447</v>
      </c>
    </row>
    <row r="77" ht="15" customHeight="1" spans="1:1">
      <c r="A77" s="1" t="s">
        <v>1448</v>
      </c>
    </row>
    <row r="78" ht="15" customHeight="1" spans="1:1">
      <c r="A78" s="1" t="s">
        <v>1449</v>
      </c>
    </row>
    <row r="79" ht="15" customHeight="1" spans="1:1">
      <c r="A79" s="1" t="s">
        <v>1450</v>
      </c>
    </row>
    <row r="80" ht="15" customHeight="1" spans="1:1">
      <c r="A80" s="1" t="s">
        <v>1451</v>
      </c>
    </row>
    <row r="81" ht="15" customHeight="1" spans="1:1">
      <c r="A81" s="1" t="s">
        <v>1452</v>
      </c>
    </row>
    <row r="82" ht="15" customHeight="1" spans="1:1">
      <c r="A82" s="1" t="s">
        <v>1453</v>
      </c>
    </row>
    <row r="83" ht="15" customHeight="1" spans="1:1">
      <c r="A83" s="1" t="s">
        <v>1454</v>
      </c>
    </row>
    <row r="84" ht="15" customHeight="1" spans="1:1">
      <c r="A84" s="1" t="s">
        <v>1455</v>
      </c>
    </row>
    <row r="85" ht="15" customHeight="1" spans="1:1">
      <c r="A85" s="1" t="s">
        <v>1456</v>
      </c>
    </row>
    <row r="86" ht="15" customHeight="1" spans="1:1">
      <c r="A86" s="1" t="s">
        <v>1457</v>
      </c>
    </row>
    <row r="87" ht="15" customHeight="1" spans="1:1">
      <c r="A87" s="1" t="s">
        <v>1458</v>
      </c>
    </row>
    <row r="88" ht="15" customHeight="1" spans="1:1">
      <c r="A88" s="1" t="s">
        <v>1459</v>
      </c>
    </row>
    <row r="89" ht="15" customHeight="1" spans="1:1">
      <c r="A89" s="1" t="s">
        <v>1460</v>
      </c>
    </row>
    <row r="90" ht="15" customHeight="1" spans="1:1">
      <c r="A90" s="1" t="s">
        <v>1461</v>
      </c>
    </row>
    <row r="91" ht="15" customHeight="1" spans="1:1">
      <c r="A91" s="1" t="s">
        <v>1462</v>
      </c>
    </row>
    <row r="92" ht="15" customHeight="1" spans="1:1">
      <c r="A92" s="1" t="s">
        <v>1463</v>
      </c>
    </row>
    <row r="93" ht="15" customHeight="1" spans="1:1">
      <c r="A93" s="1" t="s">
        <v>1464</v>
      </c>
    </row>
    <row r="94" ht="15" customHeight="1" spans="1:1">
      <c r="A94" s="1" t="s">
        <v>1465</v>
      </c>
    </row>
    <row r="95" ht="15" customHeight="1" spans="1:1">
      <c r="A95" s="1" t="s">
        <v>1466</v>
      </c>
    </row>
    <row r="96" ht="15" customHeight="1" spans="1:1">
      <c r="A96" s="1" t="s">
        <v>1467</v>
      </c>
    </row>
    <row r="97" ht="15" customHeight="1" spans="1:1">
      <c r="A97" s="1" t="s">
        <v>1468</v>
      </c>
    </row>
    <row r="98" ht="15" customHeight="1" spans="1:1">
      <c r="A98" s="1" t="s">
        <v>1469</v>
      </c>
    </row>
    <row r="99" ht="15" customHeight="1" spans="1:1">
      <c r="A99" s="1" t="s">
        <v>1470</v>
      </c>
    </row>
    <row r="100" ht="15" customHeight="1" spans="1:1">
      <c r="A100" s="1" t="s">
        <v>1471</v>
      </c>
    </row>
    <row r="101" ht="15" customHeight="1" spans="1:1">
      <c r="A101" s="1" t="s">
        <v>1472</v>
      </c>
    </row>
    <row r="102" ht="15" customHeight="1" spans="1:1">
      <c r="A102" s="1" t="s">
        <v>1473</v>
      </c>
    </row>
    <row r="103" ht="15" customHeight="1" spans="1:1">
      <c r="A103" s="1" t="s">
        <v>1474</v>
      </c>
    </row>
    <row r="104" ht="15" customHeight="1" spans="1:1">
      <c r="A104" s="1" t="s">
        <v>1475</v>
      </c>
    </row>
    <row r="105" ht="15" customHeight="1" spans="1:1">
      <c r="A105" s="1" t="s">
        <v>1476</v>
      </c>
    </row>
    <row r="106" ht="15" customHeight="1" spans="1:1">
      <c r="A106" s="1" t="s">
        <v>1477</v>
      </c>
    </row>
    <row r="107" ht="15" customHeight="1" spans="1:1">
      <c r="A107" s="1" t="s">
        <v>1397</v>
      </c>
    </row>
    <row r="108" ht="15" customHeight="1" spans="1:1">
      <c r="A108" s="1" t="s">
        <v>1478</v>
      </c>
    </row>
    <row r="109" ht="15" customHeight="1" spans="1:1">
      <c r="A109" s="1" t="s">
        <v>1479</v>
      </c>
    </row>
    <row r="110" ht="15" customHeight="1" spans="1:1">
      <c r="A110" s="1" t="s">
        <v>1480</v>
      </c>
    </row>
    <row r="111" ht="15" customHeight="1" spans="1:1">
      <c r="A111" s="1" t="s">
        <v>1481</v>
      </c>
    </row>
    <row r="112" ht="15" customHeight="1" spans="1:1">
      <c r="A112" s="1" t="s">
        <v>1482</v>
      </c>
    </row>
    <row r="113" ht="15" customHeight="1" spans="1:1">
      <c r="A113" s="1" t="s">
        <v>1483</v>
      </c>
    </row>
    <row r="114" ht="15" customHeight="1" spans="1:1">
      <c r="A114" s="1" t="s">
        <v>1484</v>
      </c>
    </row>
    <row r="115" ht="15" customHeight="1" spans="1:1">
      <c r="A115" s="1" t="s">
        <v>1485</v>
      </c>
    </row>
    <row r="116" ht="15" customHeight="1" spans="1:1">
      <c r="A116" s="1" t="s">
        <v>1486</v>
      </c>
    </row>
    <row r="117" ht="15" customHeight="1" spans="1:1">
      <c r="A117" s="1" t="s">
        <v>1487</v>
      </c>
    </row>
    <row r="118" ht="15" customHeight="1" spans="1:1">
      <c r="A118" s="1" t="s">
        <v>1488</v>
      </c>
    </row>
    <row r="119" ht="15" customHeight="1" spans="1:1">
      <c r="A119" s="1" t="s">
        <v>1489</v>
      </c>
    </row>
    <row r="120" ht="15" customHeight="1" spans="1:1">
      <c r="A120" s="1" t="s">
        <v>1490</v>
      </c>
    </row>
    <row r="121" ht="15" customHeight="1" spans="1:1">
      <c r="A121" s="1" t="s">
        <v>1491</v>
      </c>
    </row>
    <row r="122" ht="15" customHeight="1" spans="1:1">
      <c r="A122" s="1" t="s">
        <v>1492</v>
      </c>
    </row>
    <row r="123" ht="15" customHeight="1" spans="1:1">
      <c r="A123" s="1" t="s">
        <v>1493</v>
      </c>
    </row>
    <row r="124" ht="15" customHeight="1" spans="1:1">
      <c r="A124" s="1" t="s">
        <v>1494</v>
      </c>
    </row>
    <row r="125" ht="15" customHeight="1" spans="1:1">
      <c r="A125" s="1" t="s">
        <v>1495</v>
      </c>
    </row>
    <row r="126" ht="15" customHeight="1" spans="1:1">
      <c r="A126" s="1" t="s">
        <v>1496</v>
      </c>
    </row>
    <row r="127" ht="15" customHeight="1" spans="1:1">
      <c r="A127" s="1" t="s">
        <v>1497</v>
      </c>
    </row>
    <row r="128" ht="15" customHeight="1" spans="1:1">
      <c r="A128" s="1" t="s">
        <v>1441</v>
      </c>
    </row>
    <row r="129" ht="15" customHeight="1" spans="1:1">
      <c r="A129" s="1" t="s">
        <v>1498</v>
      </c>
    </row>
    <row r="130" ht="15" customHeight="1" spans="1:1">
      <c r="A130" s="1" t="s">
        <v>1499</v>
      </c>
    </row>
    <row r="131" ht="15" customHeight="1" spans="1:1">
      <c r="A131" s="1" t="s">
        <v>1500</v>
      </c>
    </row>
    <row r="132" ht="15" customHeight="1" spans="1:1">
      <c r="A132" s="1" t="s">
        <v>1501</v>
      </c>
    </row>
    <row r="133" ht="15" customHeight="1" spans="1:1">
      <c r="A133" s="1" t="s">
        <v>1502</v>
      </c>
    </row>
    <row r="134" ht="15" customHeight="1" spans="1:1">
      <c r="A134" s="1" t="s">
        <v>1503</v>
      </c>
    </row>
    <row r="135" ht="15" customHeight="1" spans="1:1">
      <c r="A135" s="1" t="s">
        <v>1504</v>
      </c>
    </row>
    <row r="136" ht="15" customHeight="1" spans="1:1">
      <c r="A136" s="1" t="s">
        <v>1505</v>
      </c>
    </row>
    <row r="137" ht="15" customHeight="1" spans="1:1">
      <c r="A137" s="1" t="s">
        <v>1506</v>
      </c>
    </row>
    <row r="138" ht="15" customHeight="1" spans="1:1">
      <c r="A138" s="1" t="s">
        <v>1507</v>
      </c>
    </row>
    <row r="139" ht="15" customHeight="1" spans="1:1">
      <c r="A139" s="1" t="s">
        <v>1508</v>
      </c>
    </row>
    <row r="140" ht="15" customHeight="1" spans="1:1">
      <c r="A140" s="1" t="s">
        <v>1509</v>
      </c>
    </row>
    <row r="141" ht="15" customHeight="1" spans="1:1">
      <c r="A141" s="1" t="s">
        <v>1510</v>
      </c>
    </row>
    <row r="142" ht="15" customHeight="1" spans="1:1">
      <c r="A142" s="1" t="s">
        <v>1511</v>
      </c>
    </row>
    <row r="143" ht="15" customHeight="1" spans="1:1">
      <c r="A143" s="1" t="s">
        <v>1512</v>
      </c>
    </row>
    <row r="144" ht="15" customHeight="1" spans="1:1">
      <c r="A144" s="1" t="s">
        <v>1513</v>
      </c>
    </row>
    <row r="145" ht="15" customHeight="1" spans="1:1">
      <c r="A145" s="1" t="s">
        <v>1514</v>
      </c>
    </row>
    <row r="146" ht="15" customHeight="1" spans="1:1">
      <c r="A146" s="1" t="s">
        <v>1515</v>
      </c>
    </row>
    <row r="147" ht="15" customHeight="1" spans="1:1">
      <c r="A147" s="1" t="s">
        <v>1516</v>
      </c>
    </row>
    <row r="148" ht="15" customHeight="1" spans="1:1">
      <c r="A148" s="1" t="s">
        <v>1517</v>
      </c>
    </row>
    <row r="149" ht="15" customHeight="1" spans="1:1">
      <c r="A149" s="1" t="s">
        <v>1518</v>
      </c>
    </row>
    <row r="150" ht="15" customHeight="1" spans="1:1">
      <c r="A150" s="1" t="s">
        <v>1519</v>
      </c>
    </row>
    <row r="151" ht="15" customHeight="1" spans="1:1">
      <c r="A151" s="1" t="s">
        <v>1520</v>
      </c>
    </row>
    <row r="152" ht="15" customHeight="1" spans="1:1">
      <c r="A152" s="1" t="s">
        <v>1521</v>
      </c>
    </row>
    <row r="153" ht="15" customHeight="1" spans="1:1">
      <c r="A153" s="1" t="s">
        <v>1522</v>
      </c>
    </row>
    <row r="154" ht="15" customHeight="1" spans="1:1">
      <c r="A154" s="1" t="s">
        <v>1523</v>
      </c>
    </row>
    <row r="155" ht="15" customHeight="1" spans="1:1">
      <c r="A155" s="1" t="s">
        <v>1524</v>
      </c>
    </row>
    <row r="156" ht="15" customHeight="1" spans="1:1">
      <c r="A156" s="1" t="s">
        <v>1525</v>
      </c>
    </row>
    <row r="157" ht="15" customHeight="1" spans="1:1">
      <c r="A157" s="1" t="s">
        <v>1526</v>
      </c>
    </row>
    <row r="158" ht="15" customHeight="1" spans="1:1">
      <c r="A158" s="1" t="s">
        <v>1527</v>
      </c>
    </row>
    <row r="159" ht="15" customHeight="1" spans="1:1">
      <c r="A159" s="1" t="s">
        <v>1528</v>
      </c>
    </row>
    <row r="160" ht="15" customHeight="1" spans="1:1">
      <c r="A160" s="1" t="s">
        <v>1529</v>
      </c>
    </row>
    <row r="161" ht="15" customHeight="1" spans="1:1">
      <c r="A161" s="1" t="s">
        <v>1530</v>
      </c>
    </row>
    <row r="162" ht="15" customHeight="1" spans="1:1">
      <c r="A162" s="1" t="s">
        <v>1531</v>
      </c>
    </row>
    <row r="163" ht="15" customHeight="1" spans="1:1">
      <c r="A163" s="1" t="s">
        <v>1532</v>
      </c>
    </row>
    <row r="164" ht="15" customHeight="1" spans="1:1">
      <c r="A164" s="1" t="s">
        <v>1533</v>
      </c>
    </row>
    <row r="165" ht="15" customHeight="1" spans="1:1">
      <c r="A165" s="1" t="s">
        <v>1534</v>
      </c>
    </row>
    <row r="166" ht="15" customHeight="1" spans="1:1">
      <c r="A166" s="1" t="s">
        <v>1535</v>
      </c>
    </row>
    <row r="167" ht="15" customHeight="1" spans="1:1">
      <c r="A167" s="1" t="s">
        <v>1536</v>
      </c>
    </row>
    <row r="168" ht="15" customHeight="1" spans="1:1">
      <c r="A168" s="1" t="s">
        <v>1537</v>
      </c>
    </row>
    <row r="169" ht="15" customHeight="1" spans="1:1">
      <c r="A169" s="1" t="s">
        <v>1538</v>
      </c>
    </row>
    <row r="170" ht="15" customHeight="1" spans="1:1">
      <c r="A170" s="1" t="s">
        <v>1539</v>
      </c>
    </row>
    <row r="171" ht="15" customHeight="1" spans="1:1">
      <c r="A171" s="1" t="s">
        <v>1540</v>
      </c>
    </row>
    <row r="172" ht="15" customHeight="1" spans="1:1">
      <c r="A172" s="1" t="s">
        <v>1541</v>
      </c>
    </row>
    <row r="173" ht="15.75" customHeight="1" spans="1:1">
      <c r="A173" s="2" t="s">
        <v>1542</v>
      </c>
    </row>
    <row r="174" ht="15.75" customHeight="1" spans="1:1">
      <c r="A174" s="3" t="s">
        <v>1543</v>
      </c>
    </row>
    <row r="175" ht="15.75" customHeight="1" spans="1:1">
      <c r="A175" s="3" t="s">
        <v>1544</v>
      </c>
    </row>
    <row r="176" ht="15.75" customHeight="1" spans="1:1">
      <c r="A176" s="3" t="s">
        <v>1545</v>
      </c>
    </row>
    <row r="177" ht="15.75" customHeight="1" spans="1:1">
      <c r="A177" s="3" t="s">
        <v>1546</v>
      </c>
    </row>
    <row r="178" ht="15.75" customHeight="1" spans="1:1">
      <c r="A178" s="3" t="s">
        <v>1547</v>
      </c>
    </row>
    <row r="179" ht="15.75" customHeight="1" spans="1:1">
      <c r="A179" s="3" t="s">
        <v>1548</v>
      </c>
    </row>
    <row r="180" ht="15.75" customHeight="1" spans="1:1">
      <c r="A180" s="3" t="s">
        <v>1549</v>
      </c>
    </row>
    <row r="181" ht="15.75" customHeight="1" spans="1:1">
      <c r="A181" s="3" t="s">
        <v>1550</v>
      </c>
    </row>
    <row r="182" ht="15.75" customHeight="1" spans="1:1">
      <c r="A182" s="3" t="s">
        <v>1551</v>
      </c>
    </row>
    <row r="183" ht="15.75" customHeight="1" spans="1:1">
      <c r="A183" s="3" t="s">
        <v>1552</v>
      </c>
    </row>
    <row r="184" ht="15.75" customHeight="1" spans="1:1">
      <c r="A184" s="3" t="s">
        <v>1553</v>
      </c>
    </row>
    <row r="185" ht="15.75" customHeight="1" spans="1:1">
      <c r="A185" s="3" t="s">
        <v>1554</v>
      </c>
    </row>
    <row r="186" ht="15.75" customHeight="1" spans="1:1">
      <c r="A186" s="3" t="s">
        <v>1555</v>
      </c>
    </row>
    <row r="187" ht="15.75" customHeight="1" spans="1:1">
      <c r="A187" s="3" t="s">
        <v>1556</v>
      </c>
    </row>
    <row r="188" ht="15.75" customHeight="1" spans="1:1">
      <c r="A188" s="3" t="s">
        <v>1557</v>
      </c>
    </row>
    <row r="189" ht="15.75" customHeight="1" spans="1:1">
      <c r="A189" s="3" t="s">
        <v>1558</v>
      </c>
    </row>
    <row r="190" ht="15.75" customHeight="1" spans="1:1">
      <c r="A190" s="3" t="s">
        <v>1559</v>
      </c>
    </row>
    <row r="191" ht="15.75" customHeight="1" spans="1:1">
      <c r="A191" s="3" t="s">
        <v>1560</v>
      </c>
    </row>
    <row r="192" ht="15.75" customHeight="1" spans="1:1">
      <c r="A192" s="3" t="s">
        <v>1561</v>
      </c>
    </row>
    <row r="193" ht="15.75" customHeight="1" spans="1:1">
      <c r="A193" s="3" t="s">
        <v>1562</v>
      </c>
    </row>
    <row r="194" ht="15.75" customHeight="1" spans="1:1">
      <c r="A194" s="3" t="s">
        <v>1563</v>
      </c>
    </row>
    <row r="195" ht="15.75" customHeight="1" spans="1:1">
      <c r="A195" s="3" t="s">
        <v>1564</v>
      </c>
    </row>
    <row r="196" ht="15.75" customHeight="1" spans="1:1">
      <c r="A196" s="3" t="s">
        <v>1565</v>
      </c>
    </row>
    <row r="197" ht="15.75" customHeight="1" spans="1:1">
      <c r="A197" s="3" t="s">
        <v>1566</v>
      </c>
    </row>
    <row r="198" ht="15.75" customHeight="1" spans="1:1">
      <c r="A198" s="3" t="s">
        <v>1567</v>
      </c>
    </row>
    <row r="199" ht="15.75" customHeight="1" spans="1:1">
      <c r="A199" s="3" t="s">
        <v>1568</v>
      </c>
    </row>
    <row r="200" ht="15.75" customHeight="1" spans="1:1">
      <c r="A200" s="3" t="s">
        <v>1569</v>
      </c>
    </row>
    <row r="201" ht="15.75" customHeight="1" spans="1:1">
      <c r="A201" s="3" t="s">
        <v>1570</v>
      </c>
    </row>
    <row r="202" ht="15.75" customHeight="1" spans="1:1">
      <c r="A202" s="3" t="s">
        <v>1571</v>
      </c>
    </row>
    <row r="203" ht="15.75" customHeight="1" spans="1:1">
      <c r="A203" s="3" t="s">
        <v>1572</v>
      </c>
    </row>
    <row r="204" ht="15.75" customHeight="1" spans="1:1">
      <c r="A204" s="3" t="s">
        <v>1573</v>
      </c>
    </row>
    <row r="205" ht="15.75" customHeight="1" spans="1:1">
      <c r="A205" s="3" t="s">
        <v>1574</v>
      </c>
    </row>
    <row r="206" ht="15.75" customHeight="1" spans="1:1">
      <c r="A206" s="3" t="s">
        <v>1575</v>
      </c>
    </row>
    <row r="207" ht="15.75" customHeight="1" spans="1:1">
      <c r="A207" s="3" t="s">
        <v>1576</v>
      </c>
    </row>
    <row r="208" ht="15.75" customHeight="1" spans="1:1">
      <c r="A208" s="3" t="s">
        <v>1577</v>
      </c>
    </row>
    <row r="209" ht="15.75" customHeight="1" spans="1:1">
      <c r="A209" s="3" t="s">
        <v>1578</v>
      </c>
    </row>
    <row r="210" ht="15.75" customHeight="1" spans="1:1">
      <c r="A210" s="3" t="s">
        <v>1579</v>
      </c>
    </row>
    <row r="211" ht="15.75" customHeight="1" spans="1:1">
      <c r="A211" s="3" t="s">
        <v>1580</v>
      </c>
    </row>
    <row r="212" ht="15.75" customHeight="1" spans="1:1">
      <c r="A212" s="3" t="s">
        <v>1581</v>
      </c>
    </row>
    <row r="213" ht="15.75" customHeight="1" spans="1:1">
      <c r="A213" s="3" t="s">
        <v>1582</v>
      </c>
    </row>
    <row r="214" ht="15.75" customHeight="1" spans="1:1">
      <c r="A214" s="3" t="s">
        <v>1583</v>
      </c>
    </row>
    <row r="215" ht="15.75" customHeight="1" spans="1:1">
      <c r="A215" s="3" t="s">
        <v>1584</v>
      </c>
    </row>
    <row r="216" ht="15.75" customHeight="1" spans="1:1">
      <c r="A216" s="3" t="s">
        <v>1585</v>
      </c>
    </row>
    <row r="217" ht="15.75" customHeight="1" spans="1:1">
      <c r="A217" s="3" t="s">
        <v>1586</v>
      </c>
    </row>
    <row r="218" ht="15.75" customHeight="1" spans="1:1">
      <c r="A218" s="3" t="s">
        <v>1587</v>
      </c>
    </row>
    <row r="219" ht="15.75" customHeight="1" spans="1:1">
      <c r="A219" s="3" t="s">
        <v>1588</v>
      </c>
    </row>
    <row r="220" ht="15.75" customHeight="1" spans="1:1">
      <c r="A220" s="3" t="s">
        <v>1589</v>
      </c>
    </row>
    <row r="221" ht="15.75" customHeight="1" spans="1:1">
      <c r="A221" s="3" t="s">
        <v>1590</v>
      </c>
    </row>
    <row r="222" ht="15.75" customHeight="1" spans="1:1">
      <c r="A222" s="3" t="s">
        <v>1591</v>
      </c>
    </row>
    <row r="223" ht="15.75" customHeight="1" spans="1:1">
      <c r="A223" s="3" t="s">
        <v>1592</v>
      </c>
    </row>
    <row r="224" ht="15.75" customHeight="1" spans="1:1">
      <c r="A224" s="3" t="s">
        <v>1593</v>
      </c>
    </row>
    <row r="225" ht="15.75" customHeight="1" spans="1:1">
      <c r="A225" s="3" t="s">
        <v>1594</v>
      </c>
    </row>
    <row r="226" ht="15.75" customHeight="1" spans="1:1">
      <c r="A226" s="3" t="s">
        <v>1595</v>
      </c>
    </row>
    <row r="227" ht="15.75" customHeight="1" spans="1:1">
      <c r="A227" s="3" t="s">
        <v>1596</v>
      </c>
    </row>
    <row r="228" ht="15.75" customHeight="1" spans="1:1">
      <c r="A228" s="3" t="s">
        <v>1597</v>
      </c>
    </row>
    <row r="229" ht="15.75" customHeight="1" spans="1:1">
      <c r="A229" s="3" t="s">
        <v>1598</v>
      </c>
    </row>
    <row r="230" ht="15.75" customHeight="1" spans="1:1">
      <c r="A230" s="3" t="s">
        <v>1599</v>
      </c>
    </row>
    <row r="231" ht="15.75" customHeight="1" spans="1:1">
      <c r="A231" s="3" t="s">
        <v>1600</v>
      </c>
    </row>
    <row r="232" ht="15.75" customHeight="1" spans="1:1">
      <c r="A232" s="3" t="s">
        <v>1601</v>
      </c>
    </row>
    <row r="233" ht="15.75" customHeight="1" spans="1:1">
      <c r="A233" s="3" t="s">
        <v>1602</v>
      </c>
    </row>
    <row r="234" ht="15.75" customHeight="1" spans="1:1">
      <c r="A234" s="3" t="s">
        <v>1603</v>
      </c>
    </row>
    <row r="235" ht="15.75" customHeight="1" spans="1:1">
      <c r="A235" s="3" t="s">
        <v>1604</v>
      </c>
    </row>
    <row r="236" ht="15.75" customHeight="1" spans="1:1">
      <c r="A236" s="3" t="s">
        <v>1605</v>
      </c>
    </row>
    <row r="237" ht="15.75" customHeight="1" spans="1:1">
      <c r="A237" s="3" t="s">
        <v>1606</v>
      </c>
    </row>
    <row r="238" ht="15.75" customHeight="1" spans="1:1">
      <c r="A238" s="3" t="s">
        <v>1607</v>
      </c>
    </row>
    <row r="239" ht="15.75" customHeight="1" spans="1:1">
      <c r="A239" s="3" t="s">
        <v>1608</v>
      </c>
    </row>
    <row r="240" ht="15.75" customHeight="1" spans="1:1">
      <c r="A240" s="3" t="s">
        <v>1609</v>
      </c>
    </row>
    <row r="241" ht="15.75" customHeight="1" spans="1:1">
      <c r="A241" s="3" t="s">
        <v>1610</v>
      </c>
    </row>
    <row r="242" ht="15.75" customHeight="1" spans="1:1">
      <c r="A242" s="3" t="s">
        <v>1611</v>
      </c>
    </row>
    <row r="243" ht="15.75" customHeight="1" spans="1:1">
      <c r="A243" s="3" t="s">
        <v>1612</v>
      </c>
    </row>
    <row r="244" ht="15.75" customHeight="1" spans="1:1">
      <c r="A244" s="3" t="s">
        <v>1613</v>
      </c>
    </row>
    <row r="245" ht="15.75" customHeight="1" spans="1:1">
      <c r="A245" s="3" t="s">
        <v>1614</v>
      </c>
    </row>
    <row r="246" ht="15.75" customHeight="1" spans="1:1">
      <c r="A246" s="3" t="s">
        <v>1615</v>
      </c>
    </row>
    <row r="247" ht="15.75" customHeight="1" spans="1:1">
      <c r="A247" s="3" t="s">
        <v>1616</v>
      </c>
    </row>
    <row r="248" ht="15" customHeight="1" spans="1:1">
      <c r="A248" s="4" t="s">
        <v>1617</v>
      </c>
    </row>
    <row r="249" ht="15" customHeight="1" spans="1:1">
      <c r="A249" s="4" t="s">
        <v>1618</v>
      </c>
    </row>
    <row r="250" ht="15" customHeight="1" spans="1:1">
      <c r="A250" s="4" t="s">
        <v>1619</v>
      </c>
    </row>
    <row r="251" ht="15" customHeight="1" spans="1:1">
      <c r="A251" s="4" t="s">
        <v>1620</v>
      </c>
    </row>
    <row r="252" ht="15" customHeight="1" spans="1:1">
      <c r="A252" s="4" t="s">
        <v>1621</v>
      </c>
    </row>
    <row r="253" ht="15" customHeight="1" spans="1:1">
      <c r="A253" s="4" t="s">
        <v>1622</v>
      </c>
    </row>
    <row r="254" ht="15" customHeight="1" spans="1:1">
      <c r="A254" s="4" t="s">
        <v>1623</v>
      </c>
    </row>
    <row r="255" ht="15" customHeight="1" spans="1:1">
      <c r="A255" s="4" t="s">
        <v>1624</v>
      </c>
    </row>
    <row r="256" ht="15" customHeight="1" spans="1:1">
      <c r="A256" s="4" t="s">
        <v>1625</v>
      </c>
    </row>
    <row r="257" ht="15" customHeight="1" spans="1:1">
      <c r="A257" s="4" t="s">
        <v>1626</v>
      </c>
    </row>
    <row r="258" ht="15" customHeight="1" spans="1:1">
      <c r="A258" s="4" t="s">
        <v>1627</v>
      </c>
    </row>
    <row r="259" ht="15" customHeight="1" spans="1:1">
      <c r="A259" s="4" t="s">
        <v>1628</v>
      </c>
    </row>
    <row r="260" ht="15" customHeight="1" spans="1:1">
      <c r="A260" s="4" t="s">
        <v>1629</v>
      </c>
    </row>
    <row r="261" ht="15" customHeight="1" spans="1:1">
      <c r="A261" s="4" t="s">
        <v>1630</v>
      </c>
    </row>
    <row r="262" ht="15" customHeight="1" spans="1:1">
      <c r="A262" s="4" t="s">
        <v>1631</v>
      </c>
    </row>
    <row r="263" ht="15" customHeight="1" spans="1:1">
      <c r="A263" s="4" t="s">
        <v>1632</v>
      </c>
    </row>
    <row r="264" ht="15" customHeight="1" spans="1:1">
      <c r="A264" s="4" t="s">
        <v>1633</v>
      </c>
    </row>
    <row r="265" ht="15" customHeight="1" spans="1:1">
      <c r="A265" s="4" t="s">
        <v>1634</v>
      </c>
    </row>
    <row r="266" ht="15" customHeight="1" spans="1:1">
      <c r="A266" s="4" t="s">
        <v>1635</v>
      </c>
    </row>
    <row r="267" ht="15" customHeight="1" spans="1:1">
      <c r="A267" s="4" t="s">
        <v>1636</v>
      </c>
    </row>
    <row r="268" ht="15" customHeight="1" spans="1:1">
      <c r="A268" s="4" t="s">
        <v>1637</v>
      </c>
    </row>
    <row r="269" ht="15" customHeight="1" spans="1:1">
      <c r="A269" s="4" t="s">
        <v>1638</v>
      </c>
    </row>
    <row r="270" ht="15" customHeight="1" spans="1:1">
      <c r="A270" s="4" t="s">
        <v>1639</v>
      </c>
    </row>
    <row r="271" ht="15" customHeight="1" spans="1:1">
      <c r="A271" s="4" t="s">
        <v>1640</v>
      </c>
    </row>
    <row r="272" ht="15" customHeight="1" spans="1:1">
      <c r="A272" s="4" t="s">
        <v>1641</v>
      </c>
    </row>
    <row r="273" ht="15" customHeight="1" spans="1:1">
      <c r="A273" s="4" t="s">
        <v>1642</v>
      </c>
    </row>
    <row r="274" ht="15" customHeight="1" spans="1:1">
      <c r="A274" s="4" t="s">
        <v>1643</v>
      </c>
    </row>
    <row r="275" ht="15" customHeight="1" spans="1:1">
      <c r="A275" s="4" t="s">
        <v>1644</v>
      </c>
    </row>
    <row r="276" ht="15" customHeight="1" spans="1:1">
      <c r="A276" s="4" t="s">
        <v>1645</v>
      </c>
    </row>
    <row r="277" ht="15" customHeight="1" spans="1:1">
      <c r="A277" s="4" t="s">
        <v>1646</v>
      </c>
    </row>
    <row r="278" ht="15" customHeight="1" spans="1:1">
      <c r="A278" s="4" t="s">
        <v>1647</v>
      </c>
    </row>
    <row r="279" ht="15" customHeight="1" spans="1:1">
      <c r="A279" s="4" t="s">
        <v>1648</v>
      </c>
    </row>
    <row r="280" ht="15" customHeight="1" spans="1:1">
      <c r="A280" s="4" t="s">
        <v>1649</v>
      </c>
    </row>
    <row r="281" ht="15" customHeight="1" spans="1:1">
      <c r="A281" s="4" t="s">
        <v>1650</v>
      </c>
    </row>
    <row r="282" ht="15" customHeight="1" spans="1:1">
      <c r="A282" s="4" t="s">
        <v>1651</v>
      </c>
    </row>
    <row r="283" ht="15" customHeight="1" spans="1:1">
      <c r="A283" s="4" t="s">
        <v>1652</v>
      </c>
    </row>
    <row r="284" ht="15" customHeight="1" spans="1:1">
      <c r="A284" s="4" t="s">
        <v>1653</v>
      </c>
    </row>
    <row r="285" ht="15" customHeight="1" spans="1:1">
      <c r="A285" s="4" t="s">
        <v>1654</v>
      </c>
    </row>
    <row r="286" ht="15" customHeight="1" spans="1:1">
      <c r="A286" s="4" t="s">
        <v>1655</v>
      </c>
    </row>
    <row r="287" ht="15" customHeight="1" spans="1:1">
      <c r="A287" s="4" t="s">
        <v>1656</v>
      </c>
    </row>
    <row r="288" ht="15" customHeight="1" spans="1:1">
      <c r="A288" s="4" t="s">
        <v>1657</v>
      </c>
    </row>
    <row r="289" ht="15" customHeight="1" spans="1:1">
      <c r="A289" s="4" t="s">
        <v>1658</v>
      </c>
    </row>
    <row r="290" ht="15" customHeight="1" spans="1:1">
      <c r="A290" s="4" t="s">
        <v>1659</v>
      </c>
    </row>
    <row r="291" ht="15" customHeight="1" spans="1:1">
      <c r="A291" s="4" t="s">
        <v>1660</v>
      </c>
    </row>
    <row r="292" ht="15" customHeight="1" spans="1:1">
      <c r="A292" s="4" t="s">
        <v>1661</v>
      </c>
    </row>
    <row r="293" ht="15" customHeight="1" spans="1:1">
      <c r="A293" s="4" t="s">
        <v>1662</v>
      </c>
    </row>
    <row r="294" ht="15" customHeight="1" spans="1:1">
      <c r="A294" s="4" t="s">
        <v>1663</v>
      </c>
    </row>
    <row r="295" ht="15" customHeight="1" spans="1:1">
      <c r="A295" s="4" t="s">
        <v>1664</v>
      </c>
    </row>
    <row r="296" ht="15" customHeight="1" spans="1:1">
      <c r="A296" s="4" t="s">
        <v>1665</v>
      </c>
    </row>
    <row r="297" ht="15" customHeight="1" spans="1:1">
      <c r="A297" s="4" t="s">
        <v>1666</v>
      </c>
    </row>
    <row r="298" ht="15" customHeight="1" spans="1:1">
      <c r="A298" s="4" t="s">
        <v>1667</v>
      </c>
    </row>
    <row r="299" ht="15" customHeight="1" spans="1:1">
      <c r="A299" s="4" t="s">
        <v>1668</v>
      </c>
    </row>
    <row r="300" ht="15" customHeight="1" spans="1:1">
      <c r="A300" s="4" t="s">
        <v>1669</v>
      </c>
    </row>
    <row r="301" ht="15" customHeight="1" spans="1:1">
      <c r="A301" s="4" t="s">
        <v>1670</v>
      </c>
    </row>
    <row r="302" ht="15" customHeight="1" spans="1:1">
      <c r="A302" s="4" t="s">
        <v>1671</v>
      </c>
    </row>
    <row r="303" ht="15" customHeight="1" spans="1:1">
      <c r="A303" s="4" t="s">
        <v>1672</v>
      </c>
    </row>
    <row r="304" ht="15" customHeight="1" spans="1:1">
      <c r="A304" s="4" t="s">
        <v>1673</v>
      </c>
    </row>
    <row r="305" ht="15" customHeight="1" spans="1:1">
      <c r="A305" s="4" t="s">
        <v>1674</v>
      </c>
    </row>
    <row r="306" ht="15" customHeight="1" spans="1:1">
      <c r="A306" s="4" t="s">
        <v>1675</v>
      </c>
    </row>
    <row r="307" ht="15" customHeight="1" spans="1:1">
      <c r="A307" s="4" t="s">
        <v>1676</v>
      </c>
    </row>
    <row r="308" ht="15" customHeight="1" spans="1:1">
      <c r="A308" s="4" t="s">
        <v>1677</v>
      </c>
    </row>
    <row r="309" ht="15" customHeight="1" spans="1:1">
      <c r="A309" s="4" t="s">
        <v>1678</v>
      </c>
    </row>
    <row r="310" ht="15" customHeight="1" spans="1:1">
      <c r="A310" s="4" t="s">
        <v>1679</v>
      </c>
    </row>
    <row r="311" ht="15" customHeight="1" spans="1:1">
      <c r="A311" s="4" t="s">
        <v>1680</v>
      </c>
    </row>
    <row r="312" ht="15" customHeight="1" spans="1:1">
      <c r="A312" s="4" t="s">
        <v>1681</v>
      </c>
    </row>
    <row r="313" ht="15" customHeight="1" spans="1:1">
      <c r="A313" s="4" t="s">
        <v>1682</v>
      </c>
    </row>
    <row r="314" ht="15" customHeight="1" spans="1:1">
      <c r="A314" s="4" t="s">
        <v>1683</v>
      </c>
    </row>
    <row r="315" ht="15" customHeight="1" spans="1:1">
      <c r="A315" s="4" t="s">
        <v>1684</v>
      </c>
    </row>
    <row r="316" ht="15" customHeight="1" spans="1:1">
      <c r="A316" s="4" t="s">
        <v>1685</v>
      </c>
    </row>
    <row r="317" ht="15" customHeight="1" spans="1:1">
      <c r="A317" s="4" t="s">
        <v>1686</v>
      </c>
    </row>
    <row r="318" ht="15" customHeight="1" spans="1:1">
      <c r="A318" s="4" t="s">
        <v>1687</v>
      </c>
    </row>
    <row r="319" ht="15" customHeight="1" spans="1:1">
      <c r="A319" s="4" t="s">
        <v>1688</v>
      </c>
    </row>
    <row r="320" ht="15" customHeight="1" spans="1:1">
      <c r="A320" s="4" t="s">
        <v>1689</v>
      </c>
    </row>
    <row r="321" ht="15" customHeight="1" spans="1:1">
      <c r="A321" s="4" t="s">
        <v>1690</v>
      </c>
    </row>
    <row r="322" ht="15" customHeight="1" spans="1:1">
      <c r="A322" s="4" t="s">
        <v>1691</v>
      </c>
    </row>
    <row r="323" ht="15" customHeight="1" spans="1:1">
      <c r="A323" s="4" t="s">
        <v>1692</v>
      </c>
    </row>
    <row r="324" ht="15" customHeight="1" spans="1:1">
      <c r="A324" s="4" t="s">
        <v>1693</v>
      </c>
    </row>
    <row r="325" ht="15" customHeight="1" spans="1:1">
      <c r="A325" s="4" t="s">
        <v>1694</v>
      </c>
    </row>
    <row r="326" ht="15" customHeight="1" spans="1:1">
      <c r="A326" s="4" t="s">
        <v>1695</v>
      </c>
    </row>
    <row r="327" ht="15" customHeight="1" spans="1:1">
      <c r="A327" s="4" t="s">
        <v>1696</v>
      </c>
    </row>
    <row r="328" ht="15" customHeight="1" spans="1:1">
      <c r="A328" s="4" t="s">
        <v>1697</v>
      </c>
    </row>
    <row r="329" ht="15" customHeight="1" spans="1:1">
      <c r="A329" s="4" t="s">
        <v>1698</v>
      </c>
    </row>
    <row r="330" ht="15" customHeight="1" spans="1:1">
      <c r="A330" s="4" t="s">
        <v>1699</v>
      </c>
    </row>
    <row r="331" ht="15" customHeight="1" spans="1:1">
      <c r="A331" s="4" t="s">
        <v>1700</v>
      </c>
    </row>
    <row r="332" ht="15" customHeight="1" spans="1:1">
      <c r="A332" s="4" t="s">
        <v>1701</v>
      </c>
    </row>
    <row r="333" ht="15" customHeight="1" spans="1:1">
      <c r="A333" s="4" t="s">
        <v>1702</v>
      </c>
    </row>
    <row r="334" ht="15" customHeight="1" spans="1:1">
      <c r="A334" s="4" t="s">
        <v>1703</v>
      </c>
    </row>
    <row r="335" ht="15" customHeight="1" spans="1:1">
      <c r="A335" s="4" t="s">
        <v>1704</v>
      </c>
    </row>
    <row r="336" ht="15" customHeight="1" spans="1:1">
      <c r="A336" s="4" t="s">
        <v>1705</v>
      </c>
    </row>
    <row r="337" ht="15" customHeight="1" spans="1:1">
      <c r="A337" s="4" t="s">
        <v>1706</v>
      </c>
    </row>
    <row r="338" ht="15" customHeight="1" spans="1:1">
      <c r="A338" s="4" t="s">
        <v>1707</v>
      </c>
    </row>
    <row r="339" ht="15" customHeight="1" spans="1:1">
      <c r="A339" s="4" t="s">
        <v>1708</v>
      </c>
    </row>
    <row r="340" ht="15" customHeight="1" spans="1:1">
      <c r="A340" s="4" t="s">
        <v>1709</v>
      </c>
    </row>
    <row r="341" ht="15" customHeight="1" spans="1:1">
      <c r="A341" s="4" t="s">
        <v>1687</v>
      </c>
    </row>
    <row r="342" ht="15" customHeight="1" spans="1:1">
      <c r="A342" s="4" t="s">
        <v>1710</v>
      </c>
    </row>
    <row r="343" ht="15" customHeight="1" spans="1:1">
      <c r="A343" s="4" t="s">
        <v>1711</v>
      </c>
    </row>
    <row r="344" ht="15" customHeight="1" spans="1:1">
      <c r="A344" s="4" t="s">
        <v>1712</v>
      </c>
    </row>
    <row r="345" ht="15" customHeight="1" spans="1:1">
      <c r="A345" s="4" t="s">
        <v>1713</v>
      </c>
    </row>
    <row r="346" ht="15" customHeight="1" spans="1:1">
      <c r="A346" s="4" t="s">
        <v>1714</v>
      </c>
    </row>
    <row r="347" ht="15" customHeight="1" spans="1:1">
      <c r="A347" s="4" t="s">
        <v>1664</v>
      </c>
    </row>
    <row r="348" ht="15" customHeight="1" spans="1:1">
      <c r="A348" s="4" t="s">
        <v>1715</v>
      </c>
    </row>
    <row r="349" ht="15" customHeight="1" spans="1:1">
      <c r="A349" s="4" t="s">
        <v>1716</v>
      </c>
    </row>
    <row r="350" ht="15" customHeight="1" spans="1:1">
      <c r="A350" s="4" t="s">
        <v>1717</v>
      </c>
    </row>
    <row r="351" ht="15" customHeight="1" spans="1:1">
      <c r="A351" s="4" t="s">
        <v>1718</v>
      </c>
    </row>
    <row r="352" ht="15" customHeight="1" spans="1:1">
      <c r="A352" s="4" t="s">
        <v>1719</v>
      </c>
    </row>
    <row r="353" ht="15" customHeight="1" spans="1:1">
      <c r="A353" s="4" t="s">
        <v>1720</v>
      </c>
    </row>
    <row r="354" ht="15" customHeight="1" spans="1:1">
      <c r="A354" s="4" t="s">
        <v>1721</v>
      </c>
    </row>
    <row r="355" ht="15" customHeight="1" spans="1:1">
      <c r="A355" s="4" t="s">
        <v>1722</v>
      </c>
    </row>
    <row r="356" ht="15" customHeight="1" spans="1:1">
      <c r="A356" s="4" t="s">
        <v>1723</v>
      </c>
    </row>
    <row r="357" ht="15" customHeight="1" spans="1:1">
      <c r="A357" s="4" t="s">
        <v>1724</v>
      </c>
    </row>
    <row r="358" ht="15" customHeight="1" spans="1:1">
      <c r="A358" s="4" t="s">
        <v>1725</v>
      </c>
    </row>
    <row r="359" ht="15" customHeight="1" spans="1:1">
      <c r="A359" s="4" t="s">
        <v>1726</v>
      </c>
    </row>
    <row r="360" ht="15" customHeight="1" spans="1:1">
      <c r="A360" s="4" t="s">
        <v>1727</v>
      </c>
    </row>
    <row r="361" ht="15" customHeight="1" spans="1:1">
      <c r="A361" s="4" t="s">
        <v>1728</v>
      </c>
    </row>
    <row r="362" ht="15" customHeight="1" spans="1:1">
      <c r="A362" s="4" t="s">
        <v>1729</v>
      </c>
    </row>
    <row r="363" ht="15" customHeight="1" spans="1:1">
      <c r="A363" s="4" t="s">
        <v>1730</v>
      </c>
    </row>
    <row r="364" ht="15" customHeight="1" spans="1:1">
      <c r="A364" s="4" t="s">
        <v>1731</v>
      </c>
    </row>
    <row r="365" ht="15" customHeight="1" spans="1:1">
      <c r="A365" s="4" t="s">
        <v>1732</v>
      </c>
    </row>
    <row r="366" ht="15" customHeight="1" spans="1:1">
      <c r="A366" s="4" t="s">
        <v>1733</v>
      </c>
    </row>
    <row r="367" ht="15" customHeight="1" spans="1:1">
      <c r="A367" s="4" t="s">
        <v>1734</v>
      </c>
    </row>
    <row r="368" ht="15" customHeight="1" spans="1:1">
      <c r="A368" s="4" t="s">
        <v>1735</v>
      </c>
    </row>
    <row r="369" ht="15" customHeight="1" spans="1:1">
      <c r="A369" s="4" t="s">
        <v>1736</v>
      </c>
    </row>
    <row r="370" ht="15" customHeight="1" spans="1:1">
      <c r="A370" s="4" t="s">
        <v>1737</v>
      </c>
    </row>
    <row r="371" ht="15" customHeight="1" spans="1:1">
      <c r="A371" s="4" t="s">
        <v>1738</v>
      </c>
    </row>
    <row r="372" ht="15" customHeight="1" spans="1:1">
      <c r="A372" s="4" t="s">
        <v>1739</v>
      </c>
    </row>
    <row r="373" ht="15" customHeight="1" spans="1:1">
      <c r="A373" s="4" t="s">
        <v>1740</v>
      </c>
    </row>
    <row r="374" ht="15" customHeight="1" spans="1:1">
      <c r="A374" s="4" t="s">
        <v>1741</v>
      </c>
    </row>
    <row r="375" ht="15" customHeight="1" spans="1:1">
      <c r="A375" s="4" t="s">
        <v>1742</v>
      </c>
    </row>
    <row r="376" ht="15" customHeight="1" spans="1:1">
      <c r="A376" s="4" t="s">
        <v>1743</v>
      </c>
    </row>
    <row r="377" ht="15" customHeight="1" spans="1:1">
      <c r="A377" s="4" t="s">
        <v>1744</v>
      </c>
    </row>
    <row r="378" ht="15" customHeight="1" spans="1:1">
      <c r="A378" s="4" t="s">
        <v>1745</v>
      </c>
    </row>
    <row r="379" ht="15" customHeight="1" spans="1:1">
      <c r="A379" s="4" t="s">
        <v>1746</v>
      </c>
    </row>
    <row r="380" ht="15" customHeight="1" spans="1:1">
      <c r="A380" s="4" t="s">
        <v>1747</v>
      </c>
    </row>
    <row r="381" ht="15" customHeight="1" spans="1:1">
      <c r="A381" s="4" t="s">
        <v>1748</v>
      </c>
    </row>
    <row r="382" ht="15" customHeight="1" spans="1:1">
      <c r="A382" s="4" t="s">
        <v>1749</v>
      </c>
    </row>
    <row r="383" ht="15" customHeight="1" spans="1:1">
      <c r="A383" s="4" t="s">
        <v>1750</v>
      </c>
    </row>
    <row r="384" ht="15" customHeight="1" spans="1:1">
      <c r="A384" s="4" t="s">
        <v>1751</v>
      </c>
    </row>
    <row r="385" ht="15" customHeight="1" spans="1:1">
      <c r="A385" s="4" t="s">
        <v>1752</v>
      </c>
    </row>
    <row r="386" ht="15" customHeight="1" spans="1:1">
      <c r="A386" s="4" t="s">
        <v>1753</v>
      </c>
    </row>
    <row r="387" ht="15" customHeight="1" spans="1:1">
      <c r="A387" s="4" t="s">
        <v>1754</v>
      </c>
    </row>
    <row r="388" ht="15" customHeight="1" spans="1:1">
      <c r="A388" s="4" t="s">
        <v>1755</v>
      </c>
    </row>
    <row r="389" ht="15" customHeight="1" spans="1:1">
      <c r="A389" s="4" t="s">
        <v>1756</v>
      </c>
    </row>
    <row r="390" ht="15" customHeight="1" spans="1:1">
      <c r="A390" s="4" t="s">
        <v>1757</v>
      </c>
    </row>
    <row r="391" ht="15" customHeight="1" spans="1:1">
      <c r="A391" s="4" t="s">
        <v>1758</v>
      </c>
    </row>
    <row r="392" ht="15" customHeight="1" spans="1:1">
      <c r="A392" s="4" t="s">
        <v>1759</v>
      </c>
    </row>
    <row r="393" ht="15" customHeight="1" spans="1:1">
      <c r="A393" s="4" t="s">
        <v>1760</v>
      </c>
    </row>
    <row r="394" ht="15" customHeight="1" spans="1:1">
      <c r="A394" s="4" t="s">
        <v>1761</v>
      </c>
    </row>
    <row r="395" ht="15" customHeight="1" spans="1:1">
      <c r="A395" s="4" t="s">
        <v>1762</v>
      </c>
    </row>
    <row r="396" ht="15" customHeight="1" spans="1:1">
      <c r="A396" s="4" t="s">
        <v>1763</v>
      </c>
    </row>
    <row r="397" ht="15" customHeight="1" spans="1:1">
      <c r="A397" s="4" t="s">
        <v>1764</v>
      </c>
    </row>
    <row r="398" ht="15" customHeight="1" spans="1:1">
      <c r="A398" s="4" t="s">
        <v>1765</v>
      </c>
    </row>
    <row r="399" ht="15" customHeight="1" spans="1:1">
      <c r="A399" s="4" t="s">
        <v>1766</v>
      </c>
    </row>
  </sheetData>
  <pageMargins left="0.75" right="0.75" top="1" bottom="1" header="0.511805555555556" footer="0.511805555555556"/>
  <pageSetup paperSize="9" fitToWidth="0" fitToHeight="0" orientation="portrait" useFirstPageNumber="1" errors="NA"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2023-12-03T07:41:00Z</dcterms:created>
  <dcterms:modified xsi:type="dcterms:W3CDTF">2023-12-08T10:57:39Z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70978506B6904B859AC416B977E6D8A7_12</vt:lpwstr>
  </property>
  <property fmtid="{D5CDD505-2E9C-101B-9397-08002B2CF9AE}" pid="3" name="KSOProductBuildVer">
    <vt:lpwstr>1033-12.2.0.13306</vt:lpwstr>
  </property>
</Properties>
</file>