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19635" windowHeight="7650"/>
  </bookViews>
  <sheets>
    <sheet sheetId="1" name="Sheet1" state="visible" r:id="rId4"/>
    <sheet sheetId="2" name="Sheet2" state="visible" r:id="rId5"/>
    <sheet sheetId="3" name="Sheet3" state="visible" r:id="rId6"/>
  </sheets>
  <definedNames>
    <definedName name="_xlnm.Print_Area" localSheetId="0">'Sheet1'!$A1:$O588</definedName>
    <definedName name="_xlnm.Print_Titles" localSheetId="0">'Sheet1'!$18:$18</definedName>
  </definedNames>
  <calcPr calcId="171027"/>
</workbook>
</file>

<file path=xl/sharedStrings.xml><?xml version="1.0" encoding="utf-8"?>
<sst xmlns="http://schemas.openxmlformats.org/spreadsheetml/2006/main" count="1742" uniqueCount="991">
  <si>
    <t>Ngân Hàng TMCP Công Thương Việt Nam</t>
  </si>
  <si>
    <r>
      <rPr>
        <b/>
        <charset val="134"/>
        <sz val="10"/>
        <rFont val="Arial"/>
      </rPr>
      <t xml:space="preserve">Chi nhánh </t>
    </r>
    <r>
      <rPr>
        <charset val="134"/>
        <sz val="10"/>
        <rFont val="Arial"/>
      </rPr>
      <t>Branch</t>
    </r>
    <r>
      <rPr>
        <b/>
        <charset val="134"/>
        <sz val="10"/>
        <rFont val="Arial"/>
      </rPr>
      <t>: 44036 - CN NGHE AN - PGD QUAN HANH</t>
    </r>
  </si>
  <si>
    <t xml:space="preserve">SAO KÊ CHI TIẾT GIAO DỊCH 
TRANSACTIONS STATEMENT</t>
  </si>
  <si>
    <t>Từ ngày 01/10/2023 Đến ngày 26/01/2024</t>
  </si>
  <si>
    <t>From date 01/10/2023 to date 26/01/2024</t>
  </si>
  <si>
    <t>Kính gửi quý khách hàng Dear Customer: LE THI PHUONG</t>
  </si>
  <si>
    <t>Số ID khách hàng ID.No: 186286209</t>
  </si>
  <si>
    <r>
      <rPr>
        <charset val="134"/>
        <sz val="11"/>
        <rFont val="Arial"/>
      </rPr>
      <t xml:space="preserve">Địa chỉ </t>
    </r>
    <r>
      <rPr>
        <i/>
        <charset val="134"/>
        <sz val="11"/>
        <rFont val="Arial"/>
      </rPr>
      <t>Address</t>
    </r>
    <r>
      <rPr>
        <charset val="134"/>
        <sz val="11"/>
        <rFont val="Arial"/>
      </rPr>
      <t>: HUNG TAY HUYEN NGHI LOC TINH NGHE AN VIET NAM</t>
    </r>
  </si>
  <si>
    <t>Vietinbank xin trân trọng thông báo Sao kê giao dịch Tài khoản số: 104871589789 của quý khách hàng như sau:</t>
  </si>
  <si>
    <t>We would like to inform your transaction statement as follow:</t>
  </si>
  <si>
    <r>
      <rPr>
        <charset val="134"/>
        <sz val="10"/>
        <rFont val="Arial"/>
      </rPr>
      <t xml:space="preserve">Loại tiền tệ Currency </t>
    </r>
    <r>
      <rPr>
        <b/>
        <charset val="134"/>
        <sz val="10"/>
        <rFont val="Arial"/>
      </rPr>
      <t>VND</t>
    </r>
  </si>
  <si>
    <r>
      <rPr>
        <b/>
        <charset val="134"/>
        <sz val="10"/>
        <rFont val="Arial"/>
      </rPr>
      <t>STT</t>
    </r>
    <r>
      <rPr>
        <charset val="134"/>
        <sz val="10"/>
        <rFont val="Arial"/>
      </rPr>
      <t xml:space="preserve"> 
</t>
    </r>
    <r>
      <rPr>
        <b/>
        <charset val="134"/>
        <sz val="8"/>
        <rFont val="Arial"/>
      </rPr>
      <t>No</t>
    </r>
  </si>
  <si>
    <r>
      <rPr>
        <b/>
        <charset val="134"/>
        <sz val="10"/>
        <rFont val="Arial"/>
      </rPr>
      <t>Ngày GD</t>
    </r>
    <r>
      <rPr>
        <charset val="134"/>
        <sz val="10"/>
        <rFont val="Arial"/>
      </rPr>
      <t xml:space="preserve"> 
</t>
    </r>
    <r>
      <rPr>
        <b/>
        <charset val="134"/>
        <sz val="8"/>
        <rFont val="Arial"/>
      </rPr>
      <t>Date Time</t>
    </r>
  </si>
  <si>
    <r>
      <rPr>
        <b/>
        <charset val="134"/>
        <sz val="10"/>
        <rFont val="Arial"/>
      </rPr>
      <t xml:space="preserve">Mô tả giao dịch </t>
    </r>
    <r>
      <rPr>
        <charset val="134"/>
        <sz val="10"/>
        <rFont val="Arial"/>
      </rPr>
      <t xml:space="preserve">
</t>
    </r>
    <r>
      <rPr>
        <b/>
        <charset val="134"/>
        <sz val="8"/>
        <rFont val="Arial"/>
      </rPr>
      <t>Transaction Comment</t>
    </r>
  </si>
  <si>
    <r>
      <rPr>
        <b/>
        <charset val="134"/>
        <sz val="10"/>
        <rFont val="Arial"/>
      </rPr>
      <t xml:space="preserve">Nợ </t>
    </r>
    <r>
      <rPr>
        <charset val="134"/>
        <sz val="10"/>
        <rFont val="Arial"/>
      </rPr>
      <t xml:space="preserve">
</t>
    </r>
    <r>
      <rPr>
        <b/>
        <charset val="134"/>
        <sz val="8"/>
        <rFont val="Arial"/>
      </rPr>
      <t>Debit</t>
    </r>
  </si>
  <si>
    <r>
      <rPr>
        <b/>
        <charset val="134"/>
        <sz val="10"/>
        <rFont val="Arial"/>
      </rPr>
      <t xml:space="preserve">Có </t>
    </r>
    <r>
      <rPr>
        <charset val="134"/>
        <sz val="10"/>
        <rFont val="Arial"/>
      </rPr>
      <t xml:space="preserve">
</t>
    </r>
    <r>
      <rPr>
        <b/>
        <charset val="134"/>
        <sz val="8"/>
        <rFont val="Arial"/>
      </rPr>
      <t>Credit</t>
    </r>
  </si>
  <si>
    <r>
      <rPr>
        <b/>
        <charset val="134"/>
        <sz val="10"/>
        <rFont val="Arial"/>
      </rPr>
      <t>Số dư cuối</t>
    </r>
    <r>
      <rPr>
        <charset val="134"/>
        <sz val="10"/>
        <rFont val="Arial"/>
      </rPr>
      <t xml:space="preserve"> 
</t>
    </r>
    <r>
      <rPr>
        <b/>
        <charset val="134"/>
        <sz val="8"/>
        <rFont val="Arial"/>
      </rPr>
      <t>Balance</t>
    </r>
  </si>
  <si>
    <r>
      <rPr>
        <b/>
        <charset val="134"/>
        <sz val="10"/>
        <rFont val="Arial"/>
      </rPr>
      <t xml:space="preserve">Tên đối ứng </t>
    </r>
    <r>
      <rPr>
        <charset val="134"/>
        <sz val="10"/>
        <rFont val="Arial"/>
      </rPr>
      <t xml:space="preserve">
</t>
    </r>
    <r>
      <rPr>
        <b/>
        <charset val="134"/>
        <sz val="8"/>
        <rFont val="Arial"/>
      </rPr>
      <t>Offset Name</t>
    </r>
  </si>
  <si>
    <r>
      <rPr>
        <b/>
        <charset val="134"/>
        <sz val="10"/>
        <rFont val="Arial"/>
      </rPr>
      <t xml:space="preserve">Số giao dịch </t>
    </r>
    <r>
      <rPr>
        <charset val="134"/>
        <sz val="10"/>
        <rFont val="Arial"/>
      </rPr>
      <t xml:space="preserve">
</t>
    </r>
    <r>
      <rPr>
        <b/>
        <charset val="134"/>
        <sz val="8"/>
        <rFont val="Arial"/>
      </rPr>
      <t>Reference No</t>
    </r>
  </si>
  <si>
    <r>
      <rPr>
        <b/>
        <charset val="134"/>
        <sz val="10"/>
        <rFont val="Arial"/>
      </rPr>
      <t>Số dư đầu kỳ</t>
    </r>
    <r>
      <rPr>
        <i/>
        <charset val="134"/>
        <sz val="8"/>
        <rFont val="Arial"/>
      </rPr>
      <t>Beginning Balance</t>
    </r>
  </si>
  <si>
    <t>01/10/2023 12:01:44</t>
  </si>
  <si>
    <t>HUYNH THI HUE - A/C: 868003365655</t>
  </si>
  <si>
    <t>01/10/2023 13:47:07</t>
  </si>
  <si>
    <t xml:space="preserve">THU HO,CHI HO
VNTOPUP VNPAY
- A/C:
448000001010</t>
  </si>
  <si>
    <t>01/10/2023 18:41:27</t>
  </si>
  <si>
    <t/>
  </si>
  <si>
    <t xml:space="preserve">NGUYEN VIET
NGUYEN - A/C:
5208205179315</t>
  </si>
  <si>
    <t>02/10/2023 11:20:45</t>
  </si>
  <si>
    <t>03/10/2023 11:22:50</t>
  </si>
  <si>
    <t xml:space="preserve">MBBANK IBFT - A/C:
0345985058</t>
  </si>
  <si>
    <t>03/10/2023 12:55:32</t>
  </si>
  <si>
    <t>03/10/2023 15:29:26</t>
  </si>
  <si>
    <t>04/10/2023 19:41:09</t>
  </si>
  <si>
    <t>05/10/2023 09:55:45</t>
  </si>
  <si>
    <t>05/10/2023 19:43:13</t>
  </si>
  <si>
    <t>06/10/2023 12:25:02</t>
  </si>
  <si>
    <t>06/10/2023 14:21:44</t>
  </si>
  <si>
    <t>06/10/2023 14:55:39</t>
  </si>
  <si>
    <t>06/10/2023 16:47:31</t>
  </si>
  <si>
    <t>06/10/2023 19:15:50</t>
  </si>
  <si>
    <t>06/10/2023 19:26:59</t>
  </si>
  <si>
    <t>06/10/2023 19:45:49</t>
  </si>
  <si>
    <t>07/10/2023 10:43:42</t>
  </si>
  <si>
    <t>07/10/2023 11:30:11</t>
  </si>
  <si>
    <t>07/10/2023 15:46:38</t>
  </si>
  <si>
    <t>08/10/2023 09:33:18</t>
  </si>
  <si>
    <t>08/10/2023 09:50:14</t>
  </si>
  <si>
    <t>08/10/2023 16:05:16</t>
  </si>
  <si>
    <t>08/10/2023 20:29:48</t>
  </si>
  <si>
    <t>09/10/2023 06:23:45</t>
  </si>
  <si>
    <t>09/10/2023 06:30:19</t>
  </si>
  <si>
    <t>09/10/2023 09:45:02</t>
  </si>
  <si>
    <t>09/10/2023 19:21:01</t>
  </si>
  <si>
    <t>10/10/2023 06:37:24</t>
  </si>
  <si>
    <t>10/10/2023 11:48:29</t>
  </si>
  <si>
    <t>10/10/2023 14:10:30</t>
  </si>
  <si>
    <t>10/10/2023 18:55:35</t>
  </si>
  <si>
    <t>11/10/2023 06:28:34</t>
  </si>
  <si>
    <t>11/10/2023 08:22:53</t>
  </si>
  <si>
    <t>11/10/2023 08:37:59</t>
  </si>
  <si>
    <t>11/10/2023 09:46:19</t>
  </si>
  <si>
    <t>11/10/2023 13:58:49</t>
  </si>
  <si>
    <t>11/10/2023 19:10:00</t>
  </si>
  <si>
    <t>12/10/2023 06:31:33</t>
  </si>
  <si>
    <t>12/10/2023 07:58:56</t>
  </si>
  <si>
    <t>12/10/2023 11:57:01</t>
  </si>
  <si>
    <t>13/10/2023 08:23:46</t>
  </si>
  <si>
    <t>13/10/2023 09:00:17</t>
  </si>
  <si>
    <t>13/10/2023 09:10:20</t>
  </si>
  <si>
    <t>13/10/2023 09:20:14</t>
  </si>
  <si>
    <t>13/10/2023 20:22:34</t>
  </si>
  <si>
    <t>14/10/2023 10:43:14</t>
  </si>
  <si>
    <t>14/10/2023 18:11:04</t>
  </si>
  <si>
    <t>14/10/2023 19:24:39</t>
  </si>
  <si>
    <t>15/10/2023 15:22:03</t>
  </si>
  <si>
    <t>15/10/2023 19:03:59</t>
  </si>
  <si>
    <t>16/10/2023 06:44:48</t>
  </si>
  <si>
    <t>16/10/2023 11:44:39</t>
  </si>
  <si>
    <t>16/10/2023 12:37:34</t>
  </si>
  <si>
    <t>16/10/2023 13:03:14</t>
  </si>
  <si>
    <t>16/10/2023 14:55:29</t>
  </si>
  <si>
    <t>16/10/2023 15:36:29</t>
  </si>
  <si>
    <t>16/10/2023 19:28:42</t>
  </si>
  <si>
    <t>16/10/2023 20:00:45</t>
  </si>
  <si>
    <t>16/10/2023 20:42:11</t>
  </si>
  <si>
    <t>17/10/2023 06:07:24</t>
  </si>
  <si>
    <t>17/10/2023 06:19:59</t>
  </si>
  <si>
    <t>17/10/2023 07:12:52</t>
  </si>
  <si>
    <t>17/10/2023 10:07:07</t>
  </si>
  <si>
    <t>17/10/2023 11:56:51</t>
  </si>
  <si>
    <t>17/10/2023 15:26:45</t>
  </si>
  <si>
    <t>17/10/2023 17:03:10</t>
  </si>
  <si>
    <t>17/10/2023 17:58:55</t>
  </si>
  <si>
    <t>17/10/2023 20:29:47</t>
  </si>
  <si>
    <t>18/10/2023 06:34:42</t>
  </si>
  <si>
    <t>18/10/2023 13:25:00</t>
  </si>
  <si>
    <t>18/10/2023 14:12:08</t>
  </si>
  <si>
    <t>18/10/2023 15:25:06</t>
  </si>
  <si>
    <t>18/10/2023 17:15:33</t>
  </si>
  <si>
    <t>18/10/2023 19:02:08</t>
  </si>
  <si>
    <t>18/10/2023 19:25:47</t>
  </si>
  <si>
    <t>19/10/2023 09:01:36</t>
  </si>
  <si>
    <t>19/10/2023 16:13:44</t>
  </si>
  <si>
    <t>19/10/2023 18:35:37</t>
  </si>
  <si>
    <t>20/10/2023 08:33:37</t>
  </si>
  <si>
    <t>20/10/2023 11:47:08</t>
  </si>
  <si>
    <t>20/10/2023 12:08:46</t>
  </si>
  <si>
    <t>20/10/2023 14:48:13</t>
  </si>
  <si>
    <t>20/10/2023 16:02:05</t>
  </si>
  <si>
    <t>20/10/2023 17:04:24</t>
  </si>
  <si>
    <t>20/10/2023 18:23:13</t>
  </si>
  <si>
    <t>20/10/2023 19:42:31</t>
  </si>
  <si>
    <t>20/10/2023 20:07:34</t>
  </si>
  <si>
    <t>21/10/2023 09:39:45</t>
  </si>
  <si>
    <t>21/10/2023 10:09:44</t>
  </si>
  <si>
    <t>21/10/2023 10:38:56</t>
  </si>
  <si>
    <t>21/10/2023 13:00:39</t>
  </si>
  <si>
    <t>21/10/2023 14:21:26</t>
  </si>
  <si>
    <t>22/10/2023 08:46:39</t>
  </si>
  <si>
    <t>22/10/2023 12:03:43</t>
  </si>
  <si>
    <t>22/10/2023 12:59:41</t>
  </si>
  <si>
    <t>22/10/2023 14:45:04</t>
  </si>
  <si>
    <t>22/10/2023 17:34:03</t>
  </si>
  <si>
    <t>22/10/2023 19:18:43</t>
  </si>
  <si>
    <t>22/10/2023 20:19:15</t>
  </si>
  <si>
    <t>23/10/2023 09:08:59</t>
  </si>
  <si>
    <t>23/10/2023 09:25:36</t>
  </si>
  <si>
    <t>23/10/2023 09:25:40</t>
  </si>
  <si>
    <t>23/10/2023 11:36:53</t>
  </si>
  <si>
    <t>23/10/2023 13:39:19</t>
  </si>
  <si>
    <t>23/10/2023 14:13:33</t>
  </si>
  <si>
    <t>23/10/2023 20:28:24</t>
  </si>
  <si>
    <t>24/10/2023 07:34:10</t>
  </si>
  <si>
    <t>24/10/2023 19:19:51</t>
  </si>
  <si>
    <t>24/10/2023 19:41:24</t>
  </si>
  <si>
    <t>25/10/2023 06:52:01</t>
  </si>
  <si>
    <t>25/10/2023 11:30:08</t>
  </si>
  <si>
    <t>25/10/2023 16:50:16</t>
  </si>
  <si>
    <t>26/10/2023 15:58:50</t>
  </si>
  <si>
    <t>26/10/2023 16:52:46</t>
  </si>
  <si>
    <t>27/10/2023 06:35:19</t>
  </si>
  <si>
    <t>27/10/2023 10:22:00</t>
  </si>
  <si>
    <t>27/10/2023 11:24:23</t>
  </si>
  <si>
    <t>27/10/2023 12:02:25</t>
  </si>
  <si>
    <t>27/10/2023 14:28:54</t>
  </si>
  <si>
    <t>27/10/2023 18:33:27</t>
  </si>
  <si>
    <t>27/10/2023 20:52:43</t>
  </si>
  <si>
    <t>28/10/2023 06:17:45</t>
  </si>
  <si>
    <t>28/10/2023 13:36:22</t>
  </si>
  <si>
    <t>28/10/2023 19:26:12</t>
  </si>
  <si>
    <t>29/10/2023 06:43:28</t>
  </si>
  <si>
    <t>29/10/2023 08:39:51</t>
  </si>
  <si>
    <t>29/10/2023 18:52:33</t>
  </si>
  <si>
    <t>29/10/2023 19:14:33</t>
  </si>
  <si>
    <t>30/10/2023 06:25:39</t>
  </si>
  <si>
    <t>30/10/2023 13:09:17</t>
  </si>
  <si>
    <t>30/10/2023 19:12:26</t>
  </si>
  <si>
    <t>31/10/2023 07:39:17</t>
  </si>
  <si>
    <t>31/10/2023 09:22:02</t>
  </si>
  <si>
    <t>31/10/2023 09:40:54</t>
  </si>
  <si>
    <t>31/10/2023 14:36:00</t>
  </si>
  <si>
    <t>31/10/2023 16:17:34</t>
  </si>
  <si>
    <t>31/10/2023 16:26:12</t>
  </si>
  <si>
    <t>01/11/2023 06:43:52</t>
  </si>
  <si>
    <t>01/11/2023 12:30:35</t>
  </si>
  <si>
    <t>01/11/2023 18:42:24</t>
  </si>
  <si>
    <t>01/11/2023 20:27:10</t>
  </si>
  <si>
    <t>02/11/2023 11:08:36</t>
  </si>
  <si>
    <t>02/11/2023 11:39:27</t>
  </si>
  <si>
    <t>02/11/2023 16:56:19</t>
  </si>
  <si>
    <t>02/11/2023 19:08:54</t>
  </si>
  <si>
    <t>02/11/2023 19:09:57</t>
  </si>
  <si>
    <t>02/11/2023 20:53:25</t>
  </si>
  <si>
    <t>03/11/2023 06:08:18</t>
  </si>
  <si>
    <t>03/11/2023 08:29:49</t>
  </si>
  <si>
    <t>03/11/2023 10:55:09</t>
  </si>
  <si>
    <t>03/11/2023 13:15:05</t>
  </si>
  <si>
    <t>03/11/2023 17:42:22</t>
  </si>
  <si>
    <t>03/11/2023 20:38:17</t>
  </si>
  <si>
    <t>04/11/2023 08:14:11</t>
  </si>
  <si>
    <t>04/11/2023 14:25:26</t>
  </si>
  <si>
    <t>04/11/2023 16:51:51</t>
  </si>
  <si>
    <t>04/11/2023 20:08:01</t>
  </si>
  <si>
    <t>05/11/2023 08:29:38</t>
  </si>
  <si>
    <t>05/11/2023 12:19:31</t>
  </si>
  <si>
    <t>05/11/2023 16:43:48</t>
  </si>
  <si>
    <t>06/11/2023 06:50:14</t>
  </si>
  <si>
    <t>06/11/2023 08:33:14</t>
  </si>
  <si>
    <t>06/11/2023 09:27:03</t>
  </si>
  <si>
    <t>06/11/2023 14:00:57</t>
  </si>
  <si>
    <t>06/11/2023 14:16:14</t>
  </si>
  <si>
    <t>06/11/2023 17:56:50</t>
  </si>
  <si>
    <t>06/11/2023 20:57:08</t>
  </si>
  <si>
    <t>07/11/2023 07:07:32</t>
  </si>
  <si>
    <t>07/11/2023 09:27:13</t>
  </si>
  <si>
    <t>07/11/2023 09:58:19</t>
  </si>
  <si>
    <t>07/11/2023 16:19:51</t>
  </si>
  <si>
    <t>08/11/2023 17:43:33</t>
  </si>
  <si>
    <t>08/11/2023 19:37:49</t>
  </si>
  <si>
    <t>08/11/2023 20:13:25</t>
  </si>
  <si>
    <t>08/11/2023 20:13:58</t>
  </si>
  <si>
    <t>09/11/2023 06:59:21</t>
  </si>
  <si>
    <t>09/11/2023 10:43:10</t>
  </si>
  <si>
    <t>09/11/2023 17:42:29</t>
  </si>
  <si>
    <t>10/11/2023 06:57:50</t>
  </si>
  <si>
    <t>10/11/2023 09:24:47</t>
  </si>
  <si>
    <t>10/11/2023 10:45:20</t>
  </si>
  <si>
    <t>10/11/2023 13:00:13</t>
  </si>
  <si>
    <t>10/11/2023 13:07:36</t>
  </si>
  <si>
    <t>10/11/2023 18:37:13</t>
  </si>
  <si>
    <t>10/11/2023 18:50:30</t>
  </si>
  <si>
    <t>10/11/2023 20:03:06</t>
  </si>
  <si>
    <t>11/11/2023 06:11:10</t>
  </si>
  <si>
    <t>11/11/2023 06:22:09</t>
  </si>
  <si>
    <t>11/11/2023 09:32:43</t>
  </si>
  <si>
    <t>11/11/2023 09:49:40</t>
  </si>
  <si>
    <t>11/11/2023 10:02:46</t>
  </si>
  <si>
    <t>11/11/2023 11:44:32</t>
  </si>
  <si>
    <t>11/11/2023 20:41:48</t>
  </si>
  <si>
    <t>12/11/2023 06:21:16</t>
  </si>
  <si>
    <t>12/11/2023 07:45:39</t>
  </si>
  <si>
    <t>12/11/2023 09:07:47</t>
  </si>
  <si>
    <t>12/11/2023 09:47:33</t>
  </si>
  <si>
    <t>12/11/2023 11:36:17</t>
  </si>
  <si>
    <t>12/11/2023 15:37:27</t>
  </si>
  <si>
    <t>12/11/2023 16:08:28</t>
  </si>
  <si>
    <t>12/11/2023 16:23:30</t>
  </si>
  <si>
    <t>12/11/2023 16:40:22</t>
  </si>
  <si>
    <t>12/11/2023 17:58:07</t>
  </si>
  <si>
    <t>12/11/2023 20:18:21</t>
  </si>
  <si>
    <t>13/11/2023 06:11:06</t>
  </si>
  <si>
    <t>13/11/2023 07:42:58</t>
  </si>
  <si>
    <t>13/11/2023 07:47:20</t>
  </si>
  <si>
    <t>13/11/2023 09:54:09</t>
  </si>
  <si>
    <t>13/11/2023 11:32:17</t>
  </si>
  <si>
    <t>13/11/2023 16:05:44</t>
  </si>
  <si>
    <t>13/11/2023 16:36:19</t>
  </si>
  <si>
    <t>13/11/2023 18:47:00</t>
  </si>
  <si>
    <t>14/11/2023 07:24:38</t>
  </si>
  <si>
    <t>14/11/2023 10:53:43</t>
  </si>
  <si>
    <t>14/11/2023 14:10:35</t>
  </si>
  <si>
    <t>15/11/2023 20:05:25</t>
  </si>
  <si>
    <t>16/11/2023 06:59:31</t>
  </si>
  <si>
    <t>16/11/2023 09:08:11</t>
  </si>
  <si>
    <t>16/11/2023 20:43:09</t>
  </si>
  <si>
    <t>16/11/2023 20:47:36</t>
  </si>
  <si>
    <t>17/11/2023 13:56:49</t>
  </si>
  <si>
    <t>17/11/2023 15:26:59</t>
  </si>
  <si>
    <t>17/11/2023 16:23:42</t>
  </si>
  <si>
    <t>17/11/2023 17:04:31</t>
  </si>
  <si>
    <t>17/11/2023 20:31:42</t>
  </si>
  <si>
    <t>18/11/2023 07:50:08</t>
  </si>
  <si>
    <t>18/11/2023 07:50:42</t>
  </si>
  <si>
    <t>18/11/2023 08:00:25</t>
  </si>
  <si>
    <t>18/11/2023 09:26:36</t>
  </si>
  <si>
    <t>18/11/2023 11:17:00</t>
  </si>
  <si>
    <t>18/11/2023 13:11:20</t>
  </si>
  <si>
    <t>18/11/2023 13:51:10</t>
  </si>
  <si>
    <t>18/11/2023 14:22:47</t>
  </si>
  <si>
    <t>18/11/2023 15:12:48</t>
  </si>
  <si>
    <t>18/11/2023 15:19:38</t>
  </si>
  <si>
    <t>18/11/2023 17:04:31</t>
  </si>
  <si>
    <t>18/11/2023 19:59:46</t>
  </si>
  <si>
    <t>19/11/2023 11:14:14</t>
  </si>
  <si>
    <t>19/11/2023 13:17:05</t>
  </si>
  <si>
    <t>19/11/2023 15:04:54</t>
  </si>
  <si>
    <t>19/11/2023 16:34:44</t>
  </si>
  <si>
    <t>19/11/2023 18:25:18</t>
  </si>
  <si>
    <t>19/11/2023 20:07:45</t>
  </si>
  <si>
    <t>20/11/2023 07:24:15</t>
  </si>
  <si>
    <t>20/11/2023 13:46:00</t>
  </si>
  <si>
    <t>20/11/2023 14:45:49</t>
  </si>
  <si>
    <t>20/11/2023 16:52:34</t>
  </si>
  <si>
    <t>21/11/2023 06:35:20</t>
  </si>
  <si>
    <t>21/11/2023 13:09:53</t>
  </si>
  <si>
    <t>21/11/2023 16:53:49</t>
  </si>
  <si>
    <t>21/11/2023 20:49:28</t>
  </si>
  <si>
    <t>22/11/2023 07:37:12</t>
  </si>
  <si>
    <t>22/11/2023 07:45:32</t>
  </si>
  <si>
    <t>22/11/2023 08:05:14</t>
  </si>
  <si>
    <t>22/11/2023 17:30:54</t>
  </si>
  <si>
    <t>22/11/2023 17:37:50</t>
  </si>
  <si>
    <t>22/11/2023 17:51:24</t>
  </si>
  <si>
    <t>23/11/2023 06:20:42</t>
  </si>
  <si>
    <t>23/11/2023 07:26:45</t>
  </si>
  <si>
    <t>23/11/2023 17:48:07</t>
  </si>
  <si>
    <t>23/11/2023 18:40:09</t>
  </si>
  <si>
    <t>23/11/2023 19:40:42</t>
  </si>
  <si>
    <t>23/11/2023 19:42:20</t>
  </si>
  <si>
    <t>24/11/2023 10:34:51</t>
  </si>
  <si>
    <t>24/11/2023 13:33:39</t>
  </si>
  <si>
    <t>24/11/2023 13:51:25</t>
  </si>
  <si>
    <t>24/11/2023 18:54:50</t>
  </si>
  <si>
    <t>24/11/2023 20:01:00</t>
  </si>
  <si>
    <t>24/11/2023 20:54:08</t>
  </si>
  <si>
    <t>25/11/2023 08:03:39</t>
  </si>
  <si>
    <t>25/11/2023 08:59:57</t>
  </si>
  <si>
    <t>25/11/2023 09:30:35</t>
  </si>
  <si>
    <t>25/11/2023 10:43:09</t>
  </si>
  <si>
    <t>25/11/2023 10:51:19</t>
  </si>
  <si>
    <t>25/11/2023 13:10:31</t>
  </si>
  <si>
    <t>25/11/2023 17:18:57</t>
  </si>
  <si>
    <t>25/11/2023 20:47:30</t>
  </si>
  <si>
    <t>26/11/2023 06:10:43</t>
  </si>
  <si>
    <t>26/11/2023 08:53:40</t>
  </si>
  <si>
    <t>26/11/2023 10:23:19</t>
  </si>
  <si>
    <t>26/11/2023 13:48:23</t>
  </si>
  <si>
    <t>26/11/2023 19:47:41</t>
  </si>
  <si>
    <t>26/11/2023 20:18:43</t>
  </si>
  <si>
    <t>26/11/2023 20:25:46</t>
  </si>
  <si>
    <t>27/11/2023 08:14:06</t>
  </si>
  <si>
    <t>27/11/2023 09:23:37</t>
  </si>
  <si>
    <t>27/11/2023 10:14:44</t>
  </si>
  <si>
    <t>27/11/2023 10:44:17</t>
  </si>
  <si>
    <t>27/11/2023 11:41:54</t>
  </si>
  <si>
    <t>27/11/2023 12:15:36</t>
  </si>
  <si>
    <t>27/11/2023 18:28:45</t>
  </si>
  <si>
    <t>28/11/2023 06:28:57</t>
  </si>
  <si>
    <t>28/11/2023 08:12:50</t>
  </si>
  <si>
    <t>28/11/2023 11:12:48</t>
  </si>
  <si>
    <t>28/11/2023 12:16:09</t>
  </si>
  <si>
    <t>28/11/2023 15:53:02</t>
  </si>
  <si>
    <t>29/11/2023 07:49:32</t>
  </si>
  <si>
    <t>29/11/2023 08:49:25</t>
  </si>
  <si>
    <t>29/11/2023 09:56:51</t>
  </si>
  <si>
    <t>29/11/2023 17:04:26</t>
  </si>
  <si>
    <t>30/11/2023 08:31:10</t>
  </si>
  <si>
    <t>30/11/2023 16:17:41</t>
  </si>
  <si>
    <t>01/12/2023 07:11:09</t>
  </si>
  <si>
    <t>01/12/2023 08:36:58</t>
  </si>
  <si>
    <t>01/12/2023 12:10:05</t>
  </si>
  <si>
    <t>02/12/2023 14:27:42</t>
  </si>
  <si>
    <t>02/12/2023 14:30:47</t>
  </si>
  <si>
    <t>02/12/2023 14:56:12</t>
  </si>
  <si>
    <t>02/12/2023 20:21:51</t>
  </si>
  <si>
    <t>03/12/2023 08:44:50</t>
  </si>
  <si>
    <t>03/12/2023 10:33:27</t>
  </si>
  <si>
    <t>03/12/2023 14:45:22</t>
  </si>
  <si>
    <t>03/12/2023 15:54:56</t>
  </si>
  <si>
    <t>03/12/2023 19:58:01</t>
  </si>
  <si>
    <t>04/12/2023 07:13:28</t>
  </si>
  <si>
    <t>04/12/2023 07:20:28</t>
  </si>
  <si>
    <t>05/12/2023 10:14:35</t>
  </si>
  <si>
    <t>05/12/2023 11:39:50</t>
  </si>
  <si>
    <t>05/12/2023 20:25:59</t>
  </si>
  <si>
    <t>05/12/2023 20:39:41</t>
  </si>
  <si>
    <t>06/12/2023 06:45:32</t>
  </si>
  <si>
    <t>06/12/2023 13:08:27</t>
  </si>
  <si>
    <t>06/12/2023 14:52:58</t>
  </si>
  <si>
    <t>06/12/2023 17:03:26</t>
  </si>
  <si>
    <t>07/12/2023 09:39:19</t>
  </si>
  <si>
    <t>07/12/2023 12:38:59</t>
  </si>
  <si>
    <t>07/12/2023 17:28:33</t>
  </si>
  <si>
    <t>07/12/2023 19:09:52</t>
  </si>
  <si>
    <t>08/12/2023 07:02:12</t>
  </si>
  <si>
    <t>08/12/2023 10:08:48</t>
  </si>
  <si>
    <t>08/12/2023 14:50:43</t>
  </si>
  <si>
    <t>09/12/2023 06:47:44</t>
  </si>
  <si>
    <t>09/12/2023 07:45:45</t>
  </si>
  <si>
    <t>09/12/2023 15:45:21</t>
  </si>
  <si>
    <t>09/12/2023 20:48:43</t>
  </si>
  <si>
    <t>10/12/2023 13:40:56</t>
  </si>
  <si>
    <t>10/12/2023 14:47:40</t>
  </si>
  <si>
    <t>10/12/2023 16:43:59</t>
  </si>
  <si>
    <t>10/12/2023 17:56:53</t>
  </si>
  <si>
    <t>10/12/2023 19:26:46</t>
  </si>
  <si>
    <t>11/12/2023 06:59:00</t>
  </si>
  <si>
    <t>11/12/2023 08:11:41</t>
  </si>
  <si>
    <t>11/12/2023 12:15:47</t>
  </si>
  <si>
    <t>11/12/2023 17:01:37</t>
  </si>
  <si>
    <t>12/12/2023 06:09:02</t>
  </si>
  <si>
    <t>12/12/2023 08:08:09</t>
  </si>
  <si>
    <t>12/12/2023 08:13:27</t>
  </si>
  <si>
    <t>12/12/2023 08:25:48</t>
  </si>
  <si>
    <t>12/12/2023 10:09:49</t>
  </si>
  <si>
    <t>12/12/2023 10:22:44</t>
  </si>
  <si>
    <t>12/12/2023 12:31:18</t>
  </si>
  <si>
    <t>12/12/2023 17:05:34</t>
  </si>
  <si>
    <t>13/12/2023 06:57:54</t>
  </si>
  <si>
    <t>13/12/2023 12:17:10</t>
  </si>
  <si>
    <t>13/12/2023 18:11:11</t>
  </si>
  <si>
    <t>13/12/2023 19:55:39</t>
  </si>
  <si>
    <t>14/12/2023 06:11:55</t>
  </si>
  <si>
    <t>14/12/2023 11:25:30</t>
  </si>
  <si>
    <t>14/12/2023 12:16:44</t>
  </si>
  <si>
    <t>14/12/2023 18:55:52</t>
  </si>
  <si>
    <t>14/12/2023 19:48:20</t>
  </si>
  <si>
    <t>14/12/2023 20:58:34</t>
  </si>
  <si>
    <t>15/12/2023 06:10:29</t>
  </si>
  <si>
    <t>15/12/2023 07:29:41</t>
  </si>
  <si>
    <t>15/12/2023 09:34:32</t>
  </si>
  <si>
    <t>15/12/2023 10:43:36</t>
  </si>
  <si>
    <t>15/12/2023 13:22:54</t>
  </si>
  <si>
    <t>15/12/2023 19:47:10</t>
  </si>
  <si>
    <t>16/12/2023 09:48:42</t>
  </si>
  <si>
    <t>16/12/2023 17:58:09</t>
  </si>
  <si>
    <t>16/12/2023 20:49:31</t>
  </si>
  <si>
    <t>17/12/2023 12:46:20</t>
  </si>
  <si>
    <t>17/12/2023 17:38:34</t>
  </si>
  <si>
    <t>17/12/2023 19:44:41</t>
  </si>
  <si>
    <t>18/12/2023 09:16:55</t>
  </si>
  <si>
    <t>18/12/2023 11:04:36</t>
  </si>
  <si>
    <t>18/12/2023 13:58:24</t>
  </si>
  <si>
    <t>18/12/2023 13:59:16</t>
  </si>
  <si>
    <t>18/12/2023 19:31:20</t>
  </si>
  <si>
    <t>19/12/2023 07:41:05</t>
  </si>
  <si>
    <t>19/12/2023 09:38:37</t>
  </si>
  <si>
    <t>19/12/2023 20:10:48</t>
  </si>
  <si>
    <t>20/12/2023 06:29:10</t>
  </si>
  <si>
    <t>20/12/2023 06:37:23</t>
  </si>
  <si>
    <t>20/12/2023 07:11:39</t>
  </si>
  <si>
    <t>20/12/2023 07:30:19</t>
  </si>
  <si>
    <t>20/12/2023 14:23:11</t>
  </si>
  <si>
    <t>21/12/2023 13:00:36</t>
  </si>
  <si>
    <t>21/12/2023 14:28:26</t>
  </si>
  <si>
    <t>21/12/2023 17:13:44</t>
  </si>
  <si>
    <t>22/12/2023 08:15:20</t>
  </si>
  <si>
    <t>22/12/2023 10:18:07</t>
  </si>
  <si>
    <t>22/12/2023 10:20:01</t>
  </si>
  <si>
    <t>22/12/2023 11:21:26</t>
  </si>
  <si>
    <t>22/12/2023 12:37:12</t>
  </si>
  <si>
    <t>22/12/2023 16:44:30</t>
  </si>
  <si>
    <t>22/12/2023 18:52:53</t>
  </si>
  <si>
    <t>23/12/2023 11:36:45</t>
  </si>
  <si>
    <t>23/12/2023 15:00:06</t>
  </si>
  <si>
    <t>23/12/2023 15:46:07</t>
  </si>
  <si>
    <t>23/12/2023 17:54:05</t>
  </si>
  <si>
    <t>24/12/2023 08:10:15</t>
  </si>
  <si>
    <t>24/12/2023 12:16:20</t>
  </si>
  <si>
    <t>24/12/2023 15:06:54</t>
  </si>
  <si>
    <t>25/12/2023 11:55:01</t>
  </si>
  <si>
    <t>25/12/2023 12:16:10</t>
  </si>
  <si>
    <t>25/12/2023 18:51:23</t>
  </si>
  <si>
    <t>26/12/2023 15:26:29</t>
  </si>
  <si>
    <t>26/12/2023 17:27:29</t>
  </si>
  <si>
    <t>27/12/2023 07:59:16</t>
  </si>
  <si>
    <t>27/12/2023 08:30:56</t>
  </si>
  <si>
    <t>27/12/2023 08:54:54</t>
  </si>
  <si>
    <t>27/12/2023 12:22:06</t>
  </si>
  <si>
    <t>27/12/2023 13:48:32</t>
  </si>
  <si>
    <t>28/12/2023 06:51:55</t>
  </si>
  <si>
    <t>28/12/2023 13:01:41</t>
  </si>
  <si>
    <t>29/12/2023 07:31:11</t>
  </si>
  <si>
    <t>29/12/2023 07:43:56</t>
  </si>
  <si>
    <t>29/12/2023 15:28:33</t>
  </si>
  <si>
    <t>29/12/2023 15:37:47</t>
  </si>
  <si>
    <t>30/12/2023 06:35:14</t>
  </si>
  <si>
    <t>30/12/2023 07:33:36</t>
  </si>
  <si>
    <t>30/12/2023 08:30:13</t>
  </si>
  <si>
    <t>30/12/2023 10:11:36</t>
  </si>
  <si>
    <t>30/12/2023 11:13:00</t>
  </si>
  <si>
    <t>30/12/2023 11:42:45</t>
  </si>
  <si>
    <t>30/12/2023 13:29:11</t>
  </si>
  <si>
    <t>30/12/2023 13:48:35</t>
  </si>
  <si>
    <t>30/12/2023 20:17:58</t>
  </si>
  <si>
    <t>31/12/2023 06:45:43</t>
  </si>
  <si>
    <t>31/12/2023 14:37:20</t>
  </si>
  <si>
    <t>31/12/2023 16:24:14</t>
  </si>
  <si>
    <t>31/12/2023 17:10:35</t>
  </si>
  <si>
    <t>31/12/2023 20:09:48</t>
  </si>
  <si>
    <t>01/01/2024 07:24:50</t>
  </si>
  <si>
    <t>01/01/2024 14:04:54</t>
  </si>
  <si>
    <t>01/01/2024 15:40:15</t>
  </si>
  <si>
    <t>01/01/2024 20:15:50</t>
  </si>
  <si>
    <t>02/01/2024 09:42:43</t>
  </si>
  <si>
    <t>02/01/2024 15:58:17</t>
  </si>
  <si>
    <t>02/01/2024 16:09:26</t>
  </si>
  <si>
    <t>03/01/2024 10:29:24</t>
  </si>
  <si>
    <t>03/01/2024 17:35:34</t>
  </si>
  <si>
    <t>03/01/2024 18:15:47</t>
  </si>
  <si>
    <t>03/01/2024 19:17:44</t>
  </si>
  <si>
    <t>04/01/2024 06:02:46</t>
  </si>
  <si>
    <t>04/01/2024 07:39:19</t>
  </si>
  <si>
    <t>04/01/2024 07:45:53</t>
  </si>
  <si>
    <t>04/01/2024 16:05:07</t>
  </si>
  <si>
    <t>04/01/2024 17:32:42</t>
  </si>
  <si>
    <t>04/01/2024 18:18:06</t>
  </si>
  <si>
    <t>05/01/2024 17:56:58</t>
  </si>
  <si>
    <t>05/01/2024 20:12:04</t>
  </si>
  <si>
    <t>06/01/2024 08:04:58</t>
  </si>
  <si>
    <t>06/01/2024 09:25:04</t>
  </si>
  <si>
    <t>07/01/2024 06:24:58</t>
  </si>
  <si>
    <t>07/01/2024 09:21:23</t>
  </si>
  <si>
    <t>07/01/2024 11:46:41</t>
  </si>
  <si>
    <t>07/01/2024 17:08:47</t>
  </si>
  <si>
    <t>07/01/2024 19:45:19</t>
  </si>
  <si>
    <t>08/01/2024 12:54:45</t>
  </si>
  <si>
    <t>08/01/2024 18:38:59</t>
  </si>
  <si>
    <t>08/01/2024 19:18:37</t>
  </si>
  <si>
    <t>09/01/2024 07:28:00</t>
  </si>
  <si>
    <t>09/01/2024 07:28:06</t>
  </si>
  <si>
    <t>09/01/2024 12:57:53</t>
  </si>
  <si>
    <t>09/01/2024 13:13:42</t>
  </si>
  <si>
    <t>09/01/2024 14:58:57</t>
  </si>
  <si>
    <t>09/01/2024 17:44:03</t>
  </si>
  <si>
    <t>10/01/2024 07:53:40</t>
  </si>
  <si>
    <t>10/01/2024 08:29:47</t>
  </si>
  <si>
    <t>10/01/2024 16:07:13</t>
  </si>
  <si>
    <t>10/01/2024 17:21:30</t>
  </si>
  <si>
    <t>10/01/2024 17:46:11</t>
  </si>
  <si>
    <t>10/01/2024 18:16:52</t>
  </si>
  <si>
    <t>10/01/2024 19:14:28</t>
  </si>
  <si>
    <t>10/01/2024 19:50:53</t>
  </si>
  <si>
    <t>10/01/2024 19:53:37</t>
  </si>
  <si>
    <t>10/01/2024 20:18:23</t>
  </si>
  <si>
    <t>11/01/2024 06:31:36</t>
  </si>
  <si>
    <t>11/01/2024 09:59:32</t>
  </si>
  <si>
    <t>11/01/2024 10:01:12</t>
  </si>
  <si>
    <t>11/01/2024 11:37:42</t>
  </si>
  <si>
    <t>11/01/2024 11:44:29</t>
  </si>
  <si>
    <t>11/01/2024 14:39:59</t>
  </si>
  <si>
    <t>11/01/2024 17:18:11</t>
  </si>
  <si>
    <t>12/01/2024 06:47:33</t>
  </si>
  <si>
    <t>12/01/2024 16:26:31</t>
  </si>
  <si>
    <t>12/01/2024 17:29:03</t>
  </si>
  <si>
    <t>12/01/2024 18:19:59</t>
  </si>
  <si>
    <t>12/01/2024 18:27:01</t>
  </si>
  <si>
    <t>12/01/2024 20:35:10</t>
  </si>
  <si>
    <t>13/01/2024 10:36:56</t>
  </si>
  <si>
    <t>13/01/2024 19:44:14</t>
  </si>
  <si>
    <t>14/01/2024 06:35:13</t>
  </si>
  <si>
    <t>14/01/2024 08:32:23</t>
  </si>
  <si>
    <t>14/01/2024 08:55:23</t>
  </si>
  <si>
    <t>14/01/2024 10:43:40</t>
  </si>
  <si>
    <t>14/01/2024 12:44:49</t>
  </si>
  <si>
    <t>14/01/2024 15:47:35</t>
  </si>
  <si>
    <t>14/01/2024 16:24:35</t>
  </si>
  <si>
    <t>15/01/2024 06:44:50</t>
  </si>
  <si>
    <t>15/01/2024 07:11:13</t>
  </si>
  <si>
    <t>16/01/2024 06:46:45</t>
  </si>
  <si>
    <t>16/01/2024 07:56:56</t>
  </si>
  <si>
    <t>16/01/2024 12:42:52</t>
  </si>
  <si>
    <t>16/01/2024 13:46:38</t>
  </si>
  <si>
    <t>16/01/2024 16:26:10</t>
  </si>
  <si>
    <t>16/01/2024 17:56:50</t>
  </si>
  <si>
    <t>16/01/2024 19:00:41</t>
  </si>
  <si>
    <t>16/01/2024 20:44:48</t>
  </si>
  <si>
    <t>17/01/2024 16:48:09</t>
  </si>
  <si>
    <t>18/01/2024 12:43:29</t>
  </si>
  <si>
    <t>18/01/2024 20:23:50</t>
  </si>
  <si>
    <t>18/01/2024 20:54:03</t>
  </si>
  <si>
    <t>19/01/2024 11:51:36</t>
  </si>
  <si>
    <t>19/01/2024 13:46:05</t>
  </si>
  <si>
    <t>19/01/2024 13:59:04</t>
  </si>
  <si>
    <t>19/01/2024 16:48:41</t>
  </si>
  <si>
    <t>19/01/2024 17:02:15</t>
  </si>
  <si>
    <t>20/01/2024 07:52:46</t>
  </si>
  <si>
    <t>20/01/2024 15:11:44</t>
  </si>
  <si>
    <t>20/01/2024 16:53:55</t>
  </si>
  <si>
    <t>20/01/2024 18:57:18</t>
  </si>
  <si>
    <t>20/01/2024 19:02:50</t>
  </si>
  <si>
    <t>20/01/2024 20:55:50</t>
  </si>
  <si>
    <t>21/01/2024 07:50:09</t>
  </si>
  <si>
    <t>21/01/2024 12:38:18</t>
  </si>
  <si>
    <t>21/01/2024 17:46:32</t>
  </si>
  <si>
    <t>21/01/2024 18:32:43</t>
  </si>
  <si>
    <t>22/01/2024 06:21:13</t>
  </si>
  <si>
    <t>22/01/2024 08:51:29</t>
  </si>
  <si>
    <t>22/01/2024 11:11:10</t>
  </si>
  <si>
    <t>22/01/2024 14:23:05</t>
  </si>
  <si>
    <t>22/01/2024 16:07:18</t>
  </si>
  <si>
    <t>23/01/2024 06:23:05</t>
  </si>
  <si>
    <t>23/01/2024 08:20:09</t>
  </si>
  <si>
    <t>23/01/2024 13:49:53</t>
  </si>
  <si>
    <t>24/01/2024 13:31:13</t>
  </si>
  <si>
    <t>25/01/2024 09:10:00</t>
  </si>
  <si>
    <t>25/01/2024 13:24:10</t>
  </si>
  <si>
    <t>25/01/2024 14:02:11</t>
  </si>
  <si>
    <t>25/01/2024 19:45:41</t>
  </si>
  <si>
    <t>25/01/2024 19:48:12</t>
  </si>
  <si>
    <t>26/01/2024 09:46:45</t>
  </si>
  <si>
    <t>26/01/2024 11:13:41</t>
  </si>
  <si>
    <t>26/01/2024 16:07:47</t>
  </si>
  <si>
    <r>
      <rPr>
        <b/>
        <charset val="134"/>
        <sz val="10"/>
        <rFont val="Arial"/>
      </rPr>
      <t>Số dư cuối kỳ</t>
    </r>
    <r>
      <rPr>
        <charset val="134"/>
        <sz val="10"/>
        <rFont val="Arial"/>
      </rPr>
      <t xml:space="preserve"> </t>
    </r>
    <r>
      <rPr>
        <i/>
        <charset val="134"/>
        <sz val="8"/>
        <rFont val="Arial"/>
      </rPr>
      <t>Ending balance</t>
    </r>
  </si>
  <si>
    <r>
      <rPr>
        <b/>
        <charset val="134"/>
        <sz val="10"/>
        <rFont val="Arial"/>
      </rPr>
      <t>Doanh số phát sinh kỳ báo cáo</t>
    </r>
    <r>
      <rPr>
        <charset val="134"/>
        <sz val="10"/>
        <rFont val="Arial"/>
      </rPr>
      <t xml:space="preserve"> </t>
    </r>
    <r>
      <rPr>
        <i/>
        <charset val="134"/>
        <sz val="8"/>
        <rFont val="Arial"/>
      </rPr>
      <t>Total of reported period</t>
    </r>
  </si>
  <si>
    <r>
      <rPr>
        <b/>
        <charset val="134"/>
        <sz val="10"/>
        <rFont val="Arial"/>
      </rPr>
      <t>Doanh số phát sinh năm</t>
    </r>
    <r>
      <rPr>
        <charset val="134"/>
        <sz val="10"/>
        <rFont val="Arial"/>
      </rPr>
      <t xml:space="preserve"> </t>
    </r>
    <r>
      <rPr>
        <i/>
        <charset val="134"/>
        <sz val="8"/>
        <rFont val="Arial"/>
      </rPr>
      <t>Year to date</t>
    </r>
  </si>
  <si>
    <r>
      <rPr>
        <charset val="134"/>
        <sz val="10"/>
        <rFont val="Arial"/>
      </rPr>
      <t>Người lập bảng</t>
    </r>
    <r>
      <rPr>
        <charset val="134"/>
        <sz val="9"/>
        <rFont val="Arial"/>
      </rPr>
      <t xml:space="preserve"> </t>
    </r>
    <r>
      <rPr>
        <charset val="134"/>
        <sz val="8"/>
        <rFont val="Arial"/>
      </rPr>
      <t>Maker</t>
    </r>
  </si>
  <si>
    <r>
      <rPr>
        <charset val="134"/>
        <sz val="10"/>
        <rFont val="Arial"/>
      </rPr>
      <t xml:space="preserve">Kiểm soát </t>
    </r>
    <r>
      <rPr>
        <charset val="134"/>
        <sz val="8"/>
        <rFont val="Arial"/>
      </rPr>
      <t>Checker</t>
    </r>
  </si>
  <si>
    <t>Đặng Thị Hạnh</t>
  </si>
  <si>
    <t>Đinh Thị Huyền Trang</t>
  </si>
  <si>
    <t>Quý khách hàng (KH) vui lòng kiểm tra, đối chiếu số dư tài khoản trên sao kê chi tiết giao dịch của KH với Vietinbank. Nếu có sai lệch KH liên hệ với Vietinbank trong vòng 24 giờ kể từ khi nhận sao kê tài khoản để xác minh, đối chiếu. Nếu quá thời gian trên mà không nhận được phản hồi của quý KH thì số dư trên được coi là chính xác.</t>
  </si>
  <si>
    <t>BUI HUYEN TRANG</t>
  </si>
  <si>
    <t>VND-TGTT-</t>
  </si>
  <si>
    <t>VIETNAM</t>
  </si>
  <si>
    <t>IBVCB :</t>
  </si>
  <si>
    <t>MB</t>
  </si>
  <si>
    <t>TRAN VAN TU</t>
  </si>
  <si>
    <t>ONEPAY</t>
  </si>
  <si>
    <t>MBVCB :</t>
  </si>
  <si>
    <t>TCB</t>
  </si>
  <si>
    <t>NGUYEN DUC MANH</t>
  </si>
  <si>
    <t>TKThe :</t>
  </si>
  <si>
    <t>Agribank</t>
  </si>
  <si>
    <t>NGUYEN QUOC HUNG</t>
  </si>
  <si>
    <t>MB-TKThe :</t>
  </si>
  <si>
    <t>Vietcombank</t>
  </si>
  <si>
    <t>VU DINH HIEP</t>
  </si>
  <si>
    <t>VCB</t>
  </si>
  <si>
    <t>NGUYEN XUAN NGOC</t>
  </si>
  <si>
    <t>VPBank</t>
  </si>
  <si>
    <t>PHAN VAN HUU</t>
  </si>
  <si>
    <t>Sacombank</t>
  </si>
  <si>
    <t>CAO THANH LUONG</t>
  </si>
  <si>
    <t>IBVCB</t>
  </si>
  <si>
    <t>LY THI NHU HUYEN</t>
  </si>
  <si>
    <t>MBVCB</t>
  </si>
  <si>
    <t>NGUYEN DUY HUU</t>
  </si>
  <si>
    <t>NGUYEN NGOC TIEN</t>
  </si>
  <si>
    <t>NGUYEN VAN THANG</t>
  </si>
  <si>
    <t>NGUYEN DUC DIEN</t>
  </si>
  <si>
    <t>BUI DOAN LONG</t>
  </si>
  <si>
    <t>PHAM VIET ANH</t>
  </si>
  <si>
    <t>DINH VAN KIEN</t>
  </si>
  <si>
    <t>HOANG DUC TRUONG</t>
  </si>
  <si>
    <t>NGUYEN THI MY HIEN</t>
  </si>
  <si>
    <t>NGUYEN VIET HUONG</t>
  </si>
  <si>
    <t>DO MINH HIEU</t>
  </si>
  <si>
    <t>DINH QUANG HUY</t>
  </si>
  <si>
    <t>NGUYEN DUC HAI</t>
  </si>
  <si>
    <t>LE VU TUAN KIET</t>
  </si>
  <si>
    <t>NGUYEN THANH TUNG</t>
  </si>
  <si>
    <t>NGUYEN ANH TUAN</t>
  </si>
  <si>
    <t>NINH VAN HIEP</t>
  </si>
  <si>
    <t>DO THI SAO</t>
  </si>
  <si>
    <t>MAI THANH TUAN</t>
  </si>
  <si>
    <t>NGUYEN GIANG HUNG</t>
  </si>
  <si>
    <t>NGUYEN KIM DUAN</t>
  </si>
  <si>
    <t>NGUYEN VIET HOANG</t>
  </si>
  <si>
    <t>PHAN VIET TINH</t>
  </si>
  <si>
    <t>TRAN XUAN HOA</t>
  </si>
  <si>
    <t>NGUYEN THANH THOA</t>
  </si>
  <si>
    <t>DO VAN VINH</t>
  </si>
  <si>
    <t>PHAM NGOC HAI</t>
  </si>
  <si>
    <t>PHAM NGUYEN</t>
  </si>
  <si>
    <t>HOANG VAN QUAN</t>
  </si>
  <si>
    <t>LE DINH DAI DUC</t>
  </si>
  <si>
    <t>PHAM KIM LINH</t>
  </si>
  <si>
    <t>NGUYEN TRONG THANH</t>
  </si>
  <si>
    <t>MAI VAN THANG</t>
  </si>
  <si>
    <t>NGUYEN THANH PHUOC</t>
  </si>
  <si>
    <t>PHUNG VAN LUONG</t>
  </si>
  <si>
    <t>LE THI THANH BINH</t>
  </si>
  <si>
    <t>BUI MINH THUAN</t>
  </si>
  <si>
    <t>NGUYEN QUANG SANG</t>
  </si>
  <si>
    <t>VU THI CAM LY</t>
  </si>
  <si>
    <t>DIEU THU HIEN</t>
  </si>
  <si>
    <t>NGUYEN TUAN HUNG</t>
  </si>
  <si>
    <t>DUONG HUNG ANH</t>
  </si>
  <si>
    <t>TRAN LE HOANG DUY</t>
  </si>
  <si>
    <t>TRINH TUAN SANG</t>
  </si>
  <si>
    <t>DAO DUC HUNG</t>
  </si>
  <si>
    <t>VU THI KIM NHUNG</t>
  </si>
  <si>
    <t>NGUYEN TUAN THANH</t>
  </si>
  <si>
    <t>NGUYEN TIEN DUONG</t>
  </si>
  <si>
    <t>NGUYEN GIA KIEN</t>
  </si>
  <si>
    <t>NGUYEN TRONG LINH</t>
  </si>
  <si>
    <t>PHAM QUANG THUAN</t>
  </si>
  <si>
    <t>LAM THI THANH</t>
  </si>
  <si>
    <t>NGUYEN VAN THANH</t>
  </si>
  <si>
    <t>TRUONG DUC BAO</t>
  </si>
  <si>
    <t>TRAN MINH QUAN</t>
  </si>
  <si>
    <t>DINH VAN HIEP</t>
  </si>
  <si>
    <t>PHAM VAN HUY</t>
  </si>
  <si>
    <t>PHAN DAM CAO KHANH</t>
  </si>
  <si>
    <t>TRAN VAN HIEU</t>
  </si>
  <si>
    <t>BUI MINH DUC</t>
  </si>
  <si>
    <t>NGUYEN BA QUAN</t>
  </si>
  <si>
    <t>NGUYEN THANH HUYEN</t>
  </si>
  <si>
    <t>NGUYEN TUAN TUNG</t>
  </si>
  <si>
    <t>HOANG MINH LONG</t>
  </si>
  <si>
    <t>HOANG THI THUY</t>
  </si>
  <si>
    <t>LE DUC VIET</t>
  </si>
  <si>
    <t>LE DAI PHUC</t>
  </si>
  <si>
    <t>TRAN THI NGOC ANH</t>
  </si>
  <si>
    <t>VU NGOC HOANG</t>
  </si>
  <si>
    <t>NGUYEN DUC HOA</t>
  </si>
  <si>
    <t>VU ANH THANG</t>
  </si>
  <si>
    <t>NGUYEN ANH VINH</t>
  </si>
  <si>
    <t>HOANG MINH TAM</t>
  </si>
  <si>
    <t>NGUYEN THANH BINH</t>
  </si>
  <si>
    <t>NGUYEN HONG QUAN</t>
  </si>
  <si>
    <t>PHAM ANH TUAN</t>
  </si>
  <si>
    <t>HOANG CONG DUNG</t>
  </si>
  <si>
    <t>HOANG DUC VINH</t>
  </si>
  <si>
    <t>LE HAI LONG</t>
  </si>
  <si>
    <t>CA VAN NGUYEN</t>
  </si>
  <si>
    <t>CA VAN TIEN</t>
  </si>
  <si>
    <t>PHAN NGOC NAM</t>
  </si>
  <si>
    <t>NGUYEN VAN THUAN</t>
  </si>
  <si>
    <t>NGUYEN DUC TAI</t>
  </si>
  <si>
    <t>LA QUOC DAT</t>
  </si>
  <si>
    <t>HA MANH THANH</t>
  </si>
  <si>
    <t>TRAN DINH QUAN</t>
  </si>
  <si>
    <t>DO VAN NHAT</t>
  </si>
  <si>
    <t>QUAN THE THANH</t>
  </si>
  <si>
    <t>LO AN BINH</t>
  </si>
  <si>
    <t>NGUYEN XUAN DUC</t>
  </si>
  <si>
    <t>NGUYEN MANH TUNG</t>
  </si>
  <si>
    <t>VU VAN KHANH</t>
  </si>
  <si>
    <t>LE QUANG TRUONG</t>
  </si>
  <si>
    <t>HOANG ANH THONG</t>
  </si>
  <si>
    <t>LAI VAN HUNG</t>
  </si>
  <si>
    <t>VU DUY HIEU</t>
  </si>
  <si>
    <t>HO DINH GIANG</t>
  </si>
  <si>
    <t>DUONG THI THAI HA</t>
  </si>
  <si>
    <t>NGUYEN VAN MINH</t>
  </si>
  <si>
    <t>THANG QUANG LOI</t>
  </si>
  <si>
    <t>DANG TUAN ANH</t>
  </si>
  <si>
    <t>PHAN TIEN DAT</t>
  </si>
  <si>
    <t>VU HUY ANH</t>
  </si>
  <si>
    <t>PHAM VU DUY THAI</t>
  </si>
  <si>
    <t>DAU CONG DUY</t>
  </si>
  <si>
    <t>NGUYEN QUOC TRUNG</t>
  </si>
  <si>
    <t>NGUYEN TIEN DAI</t>
  </si>
  <si>
    <t>NGO VAN QUANG</t>
  </si>
  <si>
    <t>BUI THI HUYEN</t>
  </si>
  <si>
    <t>NGUYEN THAI HUNG</t>
  </si>
  <si>
    <t>VU THI NGOC MAI</t>
  </si>
  <si>
    <t>NGUYEN NGOC LAN</t>
  </si>
  <si>
    <t>NGUYEN BA CUONG</t>
  </si>
  <si>
    <t>LUONG DANG DONG</t>
  </si>
  <si>
    <t>NGUYEN DINH ANH</t>
  </si>
  <si>
    <t>NGUYEN DUY VUONG</t>
  </si>
  <si>
    <t>DOAN THI MAI LINH</t>
  </si>
  <si>
    <t>NGUYEN MANH TIEN</t>
  </si>
  <si>
    <t>TRAN BA TUNG LAM</t>
  </si>
  <si>
    <t>DINH QUANG DUC</t>
  </si>
  <si>
    <t>TRINH HAI DANG</t>
  </si>
  <si>
    <t>PHAM TRONG MINH</t>
  </si>
  <si>
    <t>TRUONG VAN AN</t>
  </si>
  <si>
    <t>NGUYEN TUAN TU</t>
  </si>
  <si>
    <t>LE DINH TAN</t>
  </si>
  <si>
    <t>NINH QUANG HA</t>
  </si>
  <si>
    <t>NGUYEN VAN HAO</t>
  </si>
  <si>
    <t>BUI MINH HUNG</t>
  </si>
  <si>
    <t>DAO HUU DUY</t>
  </si>
  <si>
    <t>NGUYEN TIEN HUY</t>
  </si>
  <si>
    <t>NHAN DUC TOAN</t>
  </si>
  <si>
    <t>PHAM VAN THIEN</t>
  </si>
  <si>
    <t>DINH CONG THE TAI</t>
  </si>
  <si>
    <t>NGUYEN TRUNG HIEU</t>
  </si>
  <si>
    <t>DAO VAN HAI</t>
  </si>
  <si>
    <t>NGUYEN DUC HOANG</t>
  </si>
  <si>
    <t>PHAM VAN BACH</t>
  </si>
  <si>
    <t>NGUYEN THI LOAN</t>
  </si>
  <si>
    <t>HA VAN TINH</t>
  </si>
  <si>
    <t>LUU XUAN BAC</t>
  </si>
  <si>
    <t>NGUYEN DINH TIEN</t>
  </si>
  <si>
    <t>NGUYEN VAN KHANH</t>
  </si>
  <si>
    <t>LUU THI HOAI THU</t>
  </si>
  <si>
    <t>HA THI CHAU</t>
  </si>
  <si>
    <t>NGUYEN THI HUYEN</t>
  </si>
  <si>
    <t>TRAN THANH TRA</t>
  </si>
  <si>
    <t>THAI THANH VAN</t>
  </si>
  <si>
    <t>NGUYEN KHANH VY</t>
  </si>
  <si>
    <t>TRAN THI HAO</t>
  </si>
  <si>
    <t>NGUYEN THI HAI</t>
  </si>
  <si>
    <t>TRAN THI LINH</t>
  </si>
  <si>
    <t>THAI THI MAI LIEN</t>
  </si>
  <si>
    <t>NGUYEN THAO LINH</t>
  </si>
  <si>
    <t>BUI THI THAO</t>
  </si>
  <si>
    <t>NGUYEN KHANH LINH</t>
  </si>
  <si>
    <t>VUONG THI QUY</t>
  </si>
  <si>
    <t>VUONG THI THANH</t>
  </si>
  <si>
    <t xml:space="preserve">THAI THI THANH </t>
  </si>
  <si>
    <r>
      <rPr>
        <charset val="134"/>
        <sz val="12"/>
        <rFont val="Times New Roman"/>
      </rPr>
      <t>NGUYEN DUC THANG</t>
    </r>
  </si>
  <si>
    <r>
      <rPr>
        <charset val="134"/>
        <sz val="12"/>
        <rFont val="Times New Roman"/>
      </rPr>
      <t>LE MINH DUONG</t>
    </r>
  </si>
  <si>
    <r>
      <rPr>
        <charset val="134"/>
        <sz val="12"/>
        <rFont val="Times New Roman"/>
      </rPr>
      <t>HA TRONG THANG</t>
    </r>
  </si>
  <si>
    <r>
      <rPr>
        <charset val="134"/>
        <sz val="12"/>
        <rFont val="Times New Roman"/>
      </rPr>
      <t>DANG NGOC TRUNG</t>
    </r>
  </si>
  <si>
    <r>
      <rPr>
        <charset val="134"/>
        <sz val="12"/>
        <rFont val="Times New Roman"/>
      </rPr>
      <t>DANG VIET ANH</t>
    </r>
  </si>
  <si>
    <r>
      <rPr>
        <charset val="134"/>
        <sz val="12"/>
        <rFont val="Times New Roman"/>
      </rPr>
      <t>TRAN VAN TUONG</t>
    </r>
  </si>
  <si>
    <r>
      <rPr>
        <charset val="134"/>
        <sz val="12"/>
        <rFont val="Times New Roman"/>
      </rPr>
      <t>NGUYEN VAN QUYEN</t>
    </r>
  </si>
  <si>
    <r>
      <rPr>
        <charset val="134"/>
        <sz val="12"/>
        <rFont val="Times New Roman"/>
      </rPr>
      <t>TA NGOC CUONG</t>
    </r>
  </si>
  <si>
    <r>
      <rPr>
        <charset val="134"/>
        <sz val="12"/>
        <rFont val="Times New Roman"/>
      </rPr>
      <t>SU NGOC MANH</t>
    </r>
  </si>
  <si>
    <r>
      <rPr>
        <charset val="134"/>
        <sz val="12"/>
        <rFont val="Times New Roman"/>
      </rPr>
      <t>DINH THI NHU QUYNH</t>
    </r>
  </si>
  <si>
    <r>
      <rPr>
        <charset val="134"/>
        <sz val="12"/>
        <rFont val="Times New Roman"/>
      </rPr>
      <t>TRAN ANH MINH</t>
    </r>
  </si>
  <si>
    <r>
      <rPr>
        <charset val="134"/>
        <sz val="12"/>
        <rFont val="Times New Roman"/>
      </rPr>
      <t>PHAN THI YEN</t>
    </r>
  </si>
  <si>
    <r>
      <rPr>
        <charset val="134"/>
        <sz val="12"/>
        <rFont val="Times New Roman"/>
      </rPr>
      <t>NGUYEN DINH TRUONG</t>
    </r>
  </si>
  <si>
    <r>
      <rPr>
        <charset val="134"/>
        <sz val="12"/>
        <rFont val="Times New Roman"/>
      </rPr>
      <t>NGUYEN KHAC TAI</t>
    </r>
  </si>
  <si>
    <t>DANG NGOC HAI</t>
  </si>
  <si>
    <r>
      <rPr>
        <charset val="134"/>
        <sz val="12"/>
        <rFont val="Times New Roman"/>
      </rPr>
      <t>LUU THANH KIEN</t>
    </r>
  </si>
  <si>
    <r>
      <rPr>
        <charset val="134"/>
        <sz val="12"/>
        <rFont val="Times New Roman"/>
      </rPr>
      <t>NGUYEN VAN DUC</t>
    </r>
  </si>
  <si>
    <r>
      <rPr>
        <charset val="134"/>
        <sz val="12"/>
        <rFont val="Times New Roman"/>
      </rPr>
      <t>TRAN TIEN DAT</t>
    </r>
  </si>
  <si>
    <r>
      <rPr>
        <charset val="134"/>
        <sz val="12"/>
        <rFont val="Times New Roman"/>
      </rPr>
      <t>NGUYEN TAN</t>
    </r>
  </si>
  <si>
    <r>
      <rPr>
        <charset val="134"/>
        <sz val="12"/>
        <rFont val="Times New Roman"/>
      </rPr>
      <t>NGUYEN DINH TU ANH</t>
    </r>
  </si>
  <si>
    <r>
      <rPr>
        <charset val="134"/>
        <sz val="12"/>
        <rFont val="Times New Roman"/>
      </rPr>
      <t>DINH CONG HAU</t>
    </r>
  </si>
  <si>
    <r>
      <rPr>
        <charset val="134"/>
        <sz val="12"/>
        <rFont val="Times New Roman"/>
      </rPr>
      <t>DO QUANG MINH</t>
    </r>
  </si>
  <si>
    <r>
      <rPr>
        <charset val="134"/>
        <sz val="12"/>
        <rFont val="Times New Roman"/>
      </rPr>
      <t>TRAN TRI VY</t>
    </r>
  </si>
  <si>
    <r>
      <rPr>
        <charset val="134"/>
        <sz val="12"/>
        <rFont val="Times New Roman"/>
      </rPr>
      <t>NGUYEN QUANG VINH</t>
    </r>
  </si>
  <si>
    <r>
      <rPr>
        <charset val="134"/>
        <sz val="12"/>
        <rFont val="Times New Roman"/>
      </rPr>
      <t>VO VINH QUANG</t>
    </r>
  </si>
  <si>
    <r>
      <rPr>
        <charset val="134"/>
        <sz val="12"/>
        <rFont val="Times New Roman"/>
      </rPr>
      <t>NGUYEN TIEN THINH</t>
    </r>
  </si>
  <si>
    <r>
      <rPr>
        <charset val="134"/>
        <sz val="12"/>
        <rFont val="Times New Roman"/>
      </rPr>
      <t>NGUYEN NGOC TUAN</t>
    </r>
  </si>
  <si>
    <r>
      <rPr>
        <charset val="134"/>
        <sz val="12"/>
        <rFont val="Times New Roman"/>
      </rPr>
      <t>TRAN NGOC VIET</t>
    </r>
  </si>
  <si>
    <r>
      <rPr>
        <charset val="134"/>
        <sz val="12"/>
        <rFont val="Times New Roman"/>
      </rPr>
      <t>PHUNG MINH LUONG</t>
    </r>
  </si>
  <si>
    <r>
      <rPr>
        <charset val="134"/>
        <sz val="12"/>
        <rFont val="Times New Roman"/>
      </rPr>
      <t>DINH TRUNG KIEN</t>
    </r>
  </si>
  <si>
    <r>
      <rPr>
        <charset val="134"/>
        <sz val="12"/>
        <rFont val="Times New Roman"/>
      </rPr>
      <t>NGUYEN QUANG TRUNG</t>
    </r>
  </si>
  <si>
    <r>
      <rPr>
        <charset val="134"/>
        <sz val="12"/>
        <rFont val="Times New Roman"/>
      </rPr>
      <t>LUU XUAN THANH</t>
    </r>
  </si>
  <si>
    <r>
      <rPr>
        <charset val="134"/>
        <sz val="12"/>
        <rFont val="Times New Roman"/>
      </rPr>
      <t>TRIEU QUANG SANG</t>
    </r>
  </si>
  <si>
    <r>
      <rPr>
        <charset val="134"/>
        <sz val="12"/>
        <rFont val="Times New Roman"/>
      </rPr>
      <t>MA VAN QUANG</t>
    </r>
  </si>
  <si>
    <r>
      <rPr>
        <charset val="134"/>
        <sz val="12"/>
        <rFont val="Times New Roman"/>
      </rPr>
      <t>COC THANH NAM</t>
    </r>
  </si>
  <si>
    <r>
      <rPr>
        <charset val="134"/>
        <sz val="12"/>
        <rFont val="Times New Roman"/>
      </rPr>
      <t>LE VAN TAM</t>
    </r>
  </si>
  <si>
    <r>
      <rPr>
        <charset val="134"/>
        <sz val="12"/>
        <rFont val="Times New Roman"/>
      </rPr>
      <t>TRAN CONG HUAN</t>
    </r>
  </si>
  <si>
    <r>
      <rPr>
        <charset val="134"/>
        <sz val="12"/>
        <rFont val="Times New Roman"/>
      </rPr>
      <t>DO TIEN DAT</t>
    </r>
  </si>
  <si>
    <r>
      <rPr>
        <charset val="134"/>
        <sz val="12"/>
        <rFont val="Times New Roman"/>
      </rPr>
      <t>DINH XUAN TRUONG</t>
    </r>
  </si>
  <si>
    <r>
      <rPr>
        <charset val="134"/>
        <sz val="12"/>
        <rFont val="Times New Roman"/>
      </rPr>
      <t>TRINH CONG HUY</t>
    </r>
  </si>
  <si>
    <t>PHAM HUU HOANG</t>
  </si>
  <si>
    <r>
      <rPr>
        <charset val="134"/>
        <sz val="12"/>
        <rFont val="Times New Roman"/>
      </rPr>
      <t>DINH THE AN</t>
    </r>
  </si>
  <si>
    <t>NGUYEN NAM NINH</t>
  </si>
  <si>
    <r>
      <rPr>
        <charset val="134"/>
        <sz val="12"/>
        <rFont val="Times New Roman"/>
      </rPr>
      <t>VU VAN BAC</t>
    </r>
  </si>
  <si>
    <r>
      <rPr>
        <charset val="134"/>
        <sz val="12"/>
        <rFont val="Times New Roman"/>
      </rPr>
      <t>LE NGOC QUY</t>
    </r>
  </si>
  <si>
    <r>
      <rPr>
        <charset val="134"/>
        <sz val="12"/>
        <rFont val="Times New Roman"/>
      </rPr>
      <t>LE TUAN DAT</t>
    </r>
  </si>
  <si>
    <r>
      <rPr>
        <charset val="134"/>
        <sz val="12"/>
        <rFont val="Times New Roman"/>
      </rPr>
      <t>NGUYEN QUANG LINH</t>
    </r>
  </si>
  <si>
    <r>
      <rPr>
        <charset val="134"/>
        <sz val="12"/>
        <rFont val="Times New Roman"/>
      </rPr>
      <t>LAI MINH PHUONG</t>
    </r>
  </si>
  <si>
    <r>
      <rPr>
        <charset val="134"/>
        <sz val="12"/>
        <rFont val="Times New Roman"/>
      </rPr>
      <t>NGUYEN BA MANH</t>
    </r>
  </si>
  <si>
    <r>
      <rPr>
        <charset val="134"/>
        <sz val="12"/>
        <rFont val="Times New Roman"/>
      </rPr>
      <t>TRAN ANH DUNG</t>
    </r>
  </si>
  <si>
    <r>
      <rPr>
        <charset val="134"/>
        <sz val="12"/>
        <rFont val="Times New Roman"/>
      </rPr>
      <t>TRAN THO HOANG</t>
    </r>
  </si>
  <si>
    <r>
      <rPr>
        <charset val="134"/>
        <sz val="12"/>
        <rFont val="Times New Roman"/>
      </rPr>
      <t>BUI MINH DUC</t>
    </r>
  </si>
  <si>
    <r>
      <rPr>
        <charset val="134"/>
        <sz val="12"/>
        <rFont val="Times New Roman"/>
      </rPr>
      <t>NGUYEN MINH QUAN</t>
    </r>
  </si>
  <si>
    <r>
      <rPr>
        <charset val="134"/>
        <sz val="12"/>
        <rFont val="Times New Roman"/>
      </rPr>
      <t>MA CONG NAM</t>
    </r>
  </si>
  <si>
    <r>
      <rPr>
        <charset val="134"/>
        <sz val="12"/>
        <rFont val="Times New Roman"/>
      </rPr>
      <t>BUI VIET HA</t>
    </r>
  </si>
  <si>
    <r>
      <rPr>
        <charset val="134"/>
        <sz val="12"/>
        <rFont val="Times New Roman"/>
      </rPr>
      <t>NGUYEN THANH LONG</t>
    </r>
  </si>
  <si>
    <r>
      <rPr>
        <charset val="134"/>
        <sz val="12"/>
        <rFont val="Times New Roman"/>
      </rPr>
      <t>NGUYEN DUC CHUNG</t>
    </r>
  </si>
  <si>
    <r>
      <rPr>
        <charset val="134"/>
        <sz val="12"/>
        <rFont val="Times New Roman"/>
      </rPr>
      <t>NGUYEN PHU HUNG</t>
    </r>
  </si>
  <si>
    <r>
      <rPr>
        <charset val="134"/>
        <sz val="12"/>
        <rFont val="Times New Roman"/>
      </rPr>
      <t>NGUYEN HOAI NAM</t>
    </r>
  </si>
  <si>
    <r>
      <rPr>
        <charset val="134"/>
        <sz val="12"/>
        <rFont val="Times New Roman"/>
      </rPr>
      <t>NGUYEN TRONG SINH</t>
    </r>
  </si>
  <si>
    <r>
      <rPr>
        <charset val="134"/>
        <sz val="12"/>
        <rFont val="Times New Roman"/>
      </rPr>
      <t>HOANG QUOC VIET</t>
    </r>
  </si>
  <si>
    <r>
      <rPr>
        <charset val="134"/>
        <sz val="12"/>
        <rFont val="Times New Roman"/>
      </rPr>
      <t>TRAN DUC HOAT</t>
    </r>
  </si>
  <si>
    <r>
      <rPr>
        <charset val="134"/>
        <sz val="12"/>
        <rFont val="Times New Roman"/>
      </rPr>
      <t>LE VAN TRONG</t>
    </r>
  </si>
  <si>
    <r>
      <rPr>
        <charset val="134"/>
        <sz val="12"/>
        <rFont val="Times New Roman"/>
      </rPr>
      <t>LE MINH TUAN</t>
    </r>
  </si>
  <si>
    <r>
      <rPr>
        <charset val="134"/>
        <sz val="12"/>
        <rFont val="Times New Roman"/>
      </rPr>
      <t>LUONG THE PHONG</t>
    </r>
  </si>
  <si>
    <r>
      <rPr>
        <charset val="134"/>
        <sz val="12"/>
        <rFont val="Times New Roman"/>
      </rPr>
      <t>LE MANH THUONG</t>
    </r>
  </si>
  <si>
    <r>
      <rPr>
        <charset val="134"/>
        <sz val="12"/>
        <rFont val="Times New Roman"/>
      </rPr>
      <t>BUI TUAN NGOC</t>
    </r>
  </si>
  <si>
    <r>
      <rPr>
        <charset val="134"/>
        <sz val="12"/>
        <rFont val="Times New Roman"/>
      </rPr>
      <t>PHAM THI THOA</t>
    </r>
  </si>
  <si>
    <r>
      <rPr>
        <charset val="134"/>
        <sz val="12"/>
        <rFont val="Times New Roman"/>
      </rPr>
      <t>LE VIET HIEU</t>
    </r>
  </si>
  <si>
    <r>
      <rPr>
        <charset val="134"/>
        <sz val="12"/>
        <rFont val="Times New Roman"/>
      </rPr>
      <t>NGUYEN THE NAM</t>
    </r>
  </si>
  <si>
    <r>
      <rPr>
        <charset val="134"/>
        <sz val="12"/>
        <rFont val="Times New Roman"/>
      </rPr>
      <t>DINH KHAC NAM</t>
    </r>
  </si>
  <si>
    <r>
      <rPr>
        <charset val="134"/>
        <sz val="12"/>
        <rFont val="Times New Roman"/>
      </rPr>
      <t>NGUYEN TIEN THANH</t>
    </r>
  </si>
  <si>
    <r>
      <rPr>
        <charset val="134"/>
        <sz val="12"/>
        <rFont val="Times New Roman"/>
      </rPr>
      <t>VU VAN DUC</t>
    </r>
  </si>
  <si>
    <r>
      <rPr>
        <charset val="134"/>
        <sz val="12"/>
        <rFont val="Times New Roman"/>
      </rPr>
      <t>LE VAN TUAN</t>
    </r>
  </si>
  <si>
    <r>
      <rPr>
        <charset val="134"/>
        <sz val="12"/>
        <rFont val="Times New Roman"/>
      </rPr>
      <t>LE QUANG DUC</t>
    </r>
  </si>
  <si>
    <t>NGUYEN QUANG KHAI</t>
  </si>
  <si>
    <t>PHAM VAN TU</t>
  </si>
  <si>
    <t>LE VAN TUONG</t>
  </si>
  <si>
    <t>PHAM NGOC TRUNG</t>
  </si>
  <si>
    <t>NGUYEN ANH QUAN</t>
  </si>
  <si>
    <t>PHAM QUANG DAT</t>
  </si>
  <si>
    <t>NGUYEN VAN CUONG</t>
  </si>
  <si>
    <t>DUONG VIET HOANG</t>
  </si>
  <si>
    <t>LE MINH MANH</t>
  </si>
  <si>
    <t>NGUYEN HOANG TRUONG</t>
  </si>
  <si>
    <t>TRAN VAN PHUNG</t>
  </si>
  <si>
    <t>DANG XUAN THANH</t>
  </si>
  <si>
    <t>NGUYEN QUYNH NHI</t>
  </si>
  <si>
    <t>NGUYEN KHAC NGOC</t>
  </si>
  <si>
    <t>NGUYEN VAN SY</t>
  </si>
  <si>
    <t>BUI VAN DUC</t>
  </si>
  <si>
    <t>TRAN VAN SANG</t>
  </si>
  <si>
    <t>PHAM THUY LINH</t>
  </si>
  <si>
    <t>TRAN DUC TIEN</t>
  </si>
  <si>
    <t>NGUYEN SY TINH</t>
  </si>
  <si>
    <t>NGUYEN DINH TAI</t>
  </si>
  <si>
    <t>LO BUN SIN</t>
  </si>
  <si>
    <t>CHIU LAM THANH</t>
  </si>
  <si>
    <t>HOANG TIEN LINH</t>
  </si>
  <si>
    <t>PHAM VAN QUANG</t>
  </si>
  <si>
    <t>PHAM THANH KHAI</t>
  </si>
  <si>
    <t>VU DINH DOAN</t>
  </si>
  <si>
    <t>NGUYEN DINH HAI</t>
  </si>
  <si>
    <t>DAO VIET BAO</t>
  </si>
  <si>
    <t>HO HAU DUNG</t>
  </si>
  <si>
    <t>MA TRUNG KIEN</t>
  </si>
  <si>
    <t>HOANG QUOC TUAN</t>
  </si>
  <si>
    <t>TRAN DUC ANH</t>
  </si>
  <si>
    <t>DUONG THI NGA</t>
  </si>
  <si>
    <t>LE VAN CUONG</t>
  </si>
  <si>
    <t>VU NGOC KHUONG</t>
  </si>
  <si>
    <t>LUONG HUU NGOC</t>
  </si>
  <si>
    <t>VAN VAN THUC</t>
  </si>
  <si>
    <t>NGUYEN TRUNG KIEN</t>
  </si>
  <si>
    <t>TAN A CHAN</t>
  </si>
  <si>
    <t>DIEP QUANG TUAN</t>
  </si>
  <si>
    <t>LUONG MINH THUAN</t>
  </si>
  <si>
    <t>TRAN TIEN HUNG</t>
  </si>
  <si>
    <t>MAI HUYEN NHI</t>
  </si>
  <si>
    <t>LE NGOC ANH</t>
  </si>
  <si>
    <t>NGUYEN HONG NHI</t>
  </si>
  <si>
    <t>PHAM MINH HIEU</t>
  </si>
  <si>
    <t>DO NGOC HIEU</t>
  </si>
  <si>
    <t>HOANG XUAN TRONG</t>
  </si>
  <si>
    <t>LUONG MINH TU</t>
  </si>
  <si>
    <t>PHAM VAN CONG</t>
  </si>
  <si>
    <t>PHAM VIET HUNG</t>
  </si>
  <si>
    <t>TRAN VAN THINH</t>
  </si>
  <si>
    <t>PHAM TIEN NHAN</t>
  </si>
  <si>
    <t>NGUYEN THIEN QUANG</t>
  </si>
  <si>
    <t>VU HOANG NGUYEN</t>
  </si>
  <si>
    <t>NGUYEN TRUNG DUC</t>
  </si>
  <si>
    <t>LO VAN HOANG</t>
  </si>
  <si>
    <t>DANG THI LOAN</t>
  </si>
  <si>
    <t>VU DANG TRINH</t>
  </si>
  <si>
    <t>NGUYEN VAN HUU</t>
  </si>
  <si>
    <t>VU QUANG HUY</t>
  </si>
  <si>
    <t>DINH KHAC HOAT</t>
  </si>
  <si>
    <t>LY VAN THANG</t>
  </si>
  <si>
    <t>NGUYEN VINH QUANG</t>
  </si>
  <si>
    <t>LO PHUONG THAO</t>
  </si>
  <si>
    <t>NGUYEN QUOC HUY</t>
  </si>
  <si>
    <t>HA ANH TUAN</t>
  </si>
  <si>
    <t>NGUYEN HONG HOA</t>
  </si>
  <si>
    <t>TRAN QUANG HUY</t>
  </si>
  <si>
    <t>PHAM VAN TUNG</t>
  </si>
  <si>
    <t>TRAN VAN TAM</t>
  </si>
  <si>
    <t>DOAN THI TRINH</t>
  </si>
  <si>
    <t>NGUYEN TIEN LONG</t>
  </si>
  <si>
    <t>PHAN QUOC CHUNG</t>
  </si>
  <si>
    <t>NONG HUU KHANG</t>
  </si>
  <si>
    <t>NGUYEN HOANG ANH</t>
  </si>
  <si>
    <t>NGUYEN MINH TAM</t>
  </si>
  <si>
    <t>NONG KHANH DUY</t>
  </si>
  <si>
    <t>TRINH VAN THANH</t>
  </si>
  <si>
    <t>NGUYEN VU HOANG</t>
  </si>
  <si>
    <t>NGUYEN NHAT MINH</t>
  </si>
  <si>
    <t>NGUYEN THI THUONG</t>
  </si>
  <si>
    <t>LAI HAI DUONG</t>
  </si>
  <si>
    <t>NGUYEN KIM HUE</t>
  </si>
  <si>
    <t>NGUYEN HAI ANH</t>
  </si>
  <si>
    <t>NGUYEN THANH HAO</t>
  </si>
  <si>
    <t>CAN LONG NHAT</t>
  </si>
  <si>
    <t>TRAN THAI HOANG</t>
  </si>
  <si>
    <t>PHUNG VAN MINH</t>
  </si>
  <si>
    <t>DUONG VAN HIEU</t>
  </si>
  <si>
    <t>CAO VAN DUY</t>
  </si>
  <si>
    <t>NGO HOAI NAM</t>
  </si>
  <si>
    <t>VU HOAI LINH</t>
  </si>
  <si>
    <t>VU VAN HUNG</t>
  </si>
  <si>
    <t>NGUYEN VAN KIEN</t>
  </si>
  <si>
    <t>NGUYEN HUU DON</t>
  </si>
  <si>
    <t>PHAM TRUNG HIEU</t>
  </si>
  <si>
    <t>NGUYEN THUY LINH</t>
  </si>
  <si>
    <t>NGUYEN MANH QUAN</t>
  </si>
  <si>
    <t>NGUYEN VAN DAI</t>
  </si>
  <si>
    <t>PHAM TUAN ANH</t>
  </si>
  <si>
    <t>QUANG VAN TRUONG</t>
  </si>
  <si>
    <t>NGUYEN HOANG THUONG</t>
  </si>
  <si>
    <t>DUONG QUANG VINH</t>
  </si>
  <si>
    <t>NGUYEN VAN PHONG</t>
  </si>
  <si>
    <t>DANG VAN HUNG</t>
  </si>
  <si>
    <t>LE TRUNG DAT</t>
  </si>
  <si>
    <t>VO VAN TOAN</t>
  </si>
  <si>
    <t>VU XUAN TRUONG</t>
  </si>
  <si>
    <t>TRINH NGOC VU</t>
  </si>
  <si>
    <t>NGUYEN HOANG QUAN</t>
  </si>
  <si>
    <t>TA NHU THANH</t>
  </si>
  <si>
    <t>TRUONG TIEN DAT</t>
  </si>
  <si>
    <t>PHAM THANH TRUNG</t>
  </si>
  <si>
    <t>NGUYEN VAN LUAN</t>
  </si>
  <si>
    <t>DINH TRUNG KIEN</t>
  </si>
  <si>
    <t>DANG THAI SON</t>
  </si>
  <si>
    <t>NGUYEN TUAN DUNG</t>
  </si>
  <si>
    <t>NGUYEN THANH QUYNH</t>
  </si>
  <si>
    <t>LE VIET BAC</t>
  </si>
  <si>
    <t>HUA TAN BAC</t>
  </si>
  <si>
    <t>LY TRUNG KIEN</t>
  </si>
  <si>
    <t>PHAM TRONG HIEU</t>
  </si>
  <si>
    <t>DINH QUOC TUAN</t>
  </si>
  <si>
    <t>TO VAN CONG</t>
  </si>
  <si>
    <t>PHI TIEN THANH</t>
  </si>
  <si>
    <t>HOANG VAN TRUNG</t>
  </si>
  <si>
    <t>NINH TUAN THANH</t>
  </si>
  <si>
    <t>LE QUANG SINH</t>
  </si>
  <si>
    <t>DOAN BA DAT</t>
  </si>
  <si>
    <t>NGUYEN THE ANH</t>
  </si>
  <si>
    <t>TRAN DINH THONG</t>
  </si>
  <si>
    <t>VU THI NHAN</t>
  </si>
  <si>
    <t>HOANG KHANH DUY</t>
  </si>
  <si>
    <t>NGUYEN NHAT NAM</t>
  </si>
  <si>
    <t>NGUYEN TUAN DAT</t>
  </si>
  <si>
    <t>BACH HONG PHU</t>
  </si>
  <si>
    <t>CAN THU HUYEN</t>
  </si>
  <si>
    <t>DO VAN QUOC</t>
  </si>
  <si>
    <t>NGUYEN DINH NGO</t>
  </si>
  <si>
    <t>NGUYEN THI HIEU</t>
  </si>
  <si>
    <t>DO TRANG GIANG</t>
  </si>
  <si>
    <t>NGUYEN XUAN DUNG</t>
  </si>
  <si>
    <t>VU QUOC HUNG</t>
  </si>
  <si>
    <t>DAO ANH QUI</t>
  </si>
  <si>
    <t>LUU DUC TIEN</t>
  </si>
  <si>
    <t>NGUYEN QUOC TAN</t>
  </si>
  <si>
    <t>DAO THU PHUONG</t>
  </si>
  <si>
    <t>VO HOANG YEN</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</si>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</sst>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_);[Red](0.00)"/>
  </numFmts>
  <fonts count="12" x14ac:knownFonts="1">
    <font>
      <color theme="1"/>
      <family val="2"/>
      <scheme val="minor"/>
      <sz val="11"/>
      <name val="Calibri"/>
    </font>
    <font>
      <charset val="134"/>
      <sz val="10"/>
      <name val="Arial"/>
    </font>
    <font>
      <b/>
      <charset val="134"/>
      <sz val="10"/>
      <name val="Arial"/>
    </font>
    <font>
      <b/>
      <charset val="134"/>
      <sz val="14"/>
      <name val="Arial"/>
    </font>
    <font>
      <charset val="134"/>
      <sz val="12"/>
      <name val="Arial"/>
    </font>
    <font>
      <b/>
      <charset val="134"/>
      <sz val="11"/>
      <name val="Arial"/>
    </font>
    <font>
      <charset val="134"/>
      <sz val="11"/>
      <name val="Arial"/>
    </font>
    <font>
      <i/>
      <charset val="134"/>
      <sz val="11"/>
      <name val="Arial"/>
    </font>
    <font>
      <charset val="134"/>
      <color theme="1"/>
      <scheme val="minor"/>
      <sz val="11"/>
      <name val="Calibri"/>
    </font>
    <font>
      <charset val="134"/>
      <color theme="1"/>
      <sz val="11"/>
      <name val="Times New Roman"/>
    </font>
    <font>
      <charset val="134"/>
      <color theme="1"/>
      <sz val="12"/>
      <name val="Times New Roman"/>
    </font>
    <font>
      <charset val="134"/>
      <sz val="12"/>
      <name val="Times New Roman"/>
    </font>
  </fonts>
  <fills count="4">
    <fill>
      <patternFill patternType="none"/>
    </fill>
    <fill>
      <patternFill patternType="gray125"/>
    </fill>
    <fill>
      <patternFill patternType="solid">
        <fgColor theme="3" tint="0.799981688894314"/>
        <bgColor indexed="64"/>
      </patternFill>
    </fill>
    <fill>
      <patternFill patternType="solid">
        <fgColor theme="3" tint="0.8"/>
        <bgColor indexed="64"/>
      </patternFill>
    </fill>
  </fills>
  <borders count="3">
    <border>
      <left/>
      <right/>
      <top/>
      <bottom/>
      <diagonal/>
    </border>
    <border>
      <left style="thin"/>
      <right style="thin"/>
      <top style="thin"/>
      <bottom style="thin"/>
      <diagonal/>
    </border>
    <border>
      <left style="thin"/>
      <right style="thin"/>
      <top/>
      <bottom style="thin"/>
      <diagonal/>
    </border>
  </borders>
  <cellStyleXfs count="1">
    <xf numFmtId="0" fontId="0" fillId="0" borderId="0"/>
  </cellStyleXfs>
  <cellXfs count="34">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164" fontId="1" fillId="0" borderId="0" xfId="0" applyNumberFormat="1" applyFont="1" applyAlignment="1">
      <alignment vertical="center"/>
    </xf>
    <xf numFmtId="0" fontId="2" fillId="2" borderId="0" xfId="0" applyFont="1" applyFill="1" applyAlignment="1">
      <alignment horizontal="center" vertical="top" wrapText="1"/>
    </xf>
    <xf numFmtId="0" fontId="1" fillId="2" borderId="0" xfId="0" applyFont="1" applyFill="1" applyAlignment="1">
      <alignment horizontal="center" vertical="top" wrapText="1"/>
    </xf>
    <xf numFmtId="0" fontId="1" fillId="2" borderId="0" xfId="0" applyFont="1" applyFill="1" applyAlignment="1">
      <alignment horizontal="center" vertical="top"/>
    </xf>
    <xf numFmtId="0" fontId="2" fillId="3" borderId="0" xfId="0" applyFont="1" applyFill="1" applyAlignment="1">
      <alignment vertical="top" wrapText="1"/>
    </xf>
    <xf numFmtId="0" fontId="1" fillId="0" borderId="0" xfId="0" applyFont="1" applyAlignment="1">
      <alignment horizontal="right" vertical="center"/>
    </xf>
    <xf numFmtId="4" fontId="1" fillId="0" borderId="0" xfId="0" applyNumberFormat="1" applyFont="1" applyAlignment="1">
      <alignment horizontal="right" vertical="center"/>
    </xf>
    <xf numFmtId="0" fontId="1" fillId="0" borderId="0" xfId="0" applyFont="1" applyAlignment="1">
      <alignment horizontal="left" vertical="top" indent="1"/>
    </xf>
    <xf numFmtId="49" fontId="1" fillId="0" borderId="0" xfId="0" applyNumberFormat="1" applyFont="1" applyAlignment="1">
      <alignment horizontal="left" vertical="top" wrapText="1"/>
    </xf>
    <xf numFmtId="0" fontId="1" fillId="0" borderId="0" xfId="0" applyFont="1" applyAlignment="1">
      <alignment horizontal="left" vertical="top" wrapText="1"/>
    </xf>
    <xf numFmtId="4" fontId="1" fillId="0" borderId="0" xfId="0" applyNumberFormat="1" applyFont="1" applyAlignment="1">
      <alignment wrapText="1"/>
    </xf>
    <xf numFmtId="0" fontId="1" fillId="0" borderId="0" xfId="0" applyFont="1" applyAlignment="1">
      <alignment vertical="top" wrapText="1"/>
    </xf>
    <xf numFmtId="0" fontId="1" fillId="0" borderId="0" xfId="0" applyFont="1" applyAlignment="1">
      <alignment vertical="top"/>
    </xf>
    <xf numFmtId="49" fontId="1" fillId="0" borderId="0" xfId="0" applyNumberFormat="1" applyFont="1" applyAlignment="1">
      <alignment vertical="top" wrapText="1"/>
    </xf>
    <xf numFmtId="4" fontId="1" fillId="0" borderId="0" xfId="0" applyNumberFormat="1" applyFont="1" applyAlignment="1">
      <alignment horizontal="center" vertical="top"/>
    </xf>
    <xf numFmtId="4" fontId="2" fillId="0" borderId="0" xfId="0" applyNumberFormat="1"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center" vertical="center"/>
    </xf>
    <xf numFmtId="0" fontId="1" fillId="0" borderId="0" xfId="0" applyFont="1" applyAlignment="1">
      <alignment horizontal="left" vertical="center" wrapText="1"/>
    </xf>
    <xf numFmtId="0" fontId="8" fillId="0" borderId="0" xfId="0" applyFont="1"/>
    <xf numFmtId="0" fontId="8" fillId="0" borderId="0" xfId="0" applyFont="1" applyAlignment="1">
      <alignment vertical="center"/>
    </xf>
    <xf numFmtId="0" fontId="9" fillId="0" borderId="0" xfId="0" applyFont="1" applyAlignment="1">
      <alignment vertical="center"/>
    </xf>
    <xf numFmtId="0" fontId="10" fillId="0" borderId="0" xfId="0" applyFont="1"/>
    <xf numFmtId="0" fontId="11" fillId="0" borderId="1" xfId="0" applyFont="1" applyBorder="1"/>
    <xf numFmtId="0" fontId="11"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581"/>
  <sheetViews>
    <sheetView workbookViewId="0" zoomScale="100" zoomScaleNormal="100" view="pageBreakPreview">
      <selection activeCell="H24" sqref="H24"/>
    </sheetView>
  </sheetViews>
  <sheetFormatPr defaultRowHeight="12.75" outlineLevelRow="0" outlineLevelCol="0" x14ac:dyDescent="0" defaultColWidth="9.14285714285714" customHeight="1"/>
  <cols>
    <col min="1" max="1" width="7.14285714285714" style="1" customWidth="1"/>
    <col min="2" max="2" width="11.2857142857143" style="1" customWidth="1"/>
    <col min="3" max="4" width="9.14285714285714" style="1" customWidth="1"/>
    <col min="5" max="5" width="4.57142857142857" style="1" customWidth="1"/>
    <col min="6" max="6" width="9.14285714285714" style="1" customWidth="1"/>
    <col min="7" max="7" width="9.71428571428571" style="1" customWidth="1"/>
    <col min="8" max="8" width="9.14285714285714" style="1" customWidth="1"/>
    <col min="9" max="9" width="9.28571428571429" style="1" customWidth="1"/>
    <col min="10" max="10" width="5.42857142857143" style="1" customWidth="1"/>
    <col min="11" max="11" width="14" style="1" customWidth="1"/>
    <col min="12" max="12" width="19.5714285714286" style="1" customWidth="1"/>
    <col min="13" max="13" width="14.2857142857143" style="1" customWidth="1"/>
    <col min="14" max="14" width="0.285714285714286" style="1" customWidth="1"/>
    <col min="15" max="15" width="9.14285714285714" style="1" hidden="1" customWidth="1"/>
    <col min="16" max="16384" width="9.14285714285714" style="1" customWidth="1"/>
  </cols>
  <sheetData>
    <row r="3" spans="1:1" x14ac:dyDescent="0.25">
      <c r="A3" s="2" t="s">
        <v>0</v>
      </c>
    </row>
    <row r="4" spans="1:1" x14ac:dyDescent="0.25">
      <c r="A4" s="2" t="s">
        <v>1</v>
      </c>
    </row>
    <row r="6" ht="42" customHeight="1" spans="1:13" x14ac:dyDescent="0.25">
      <c r="A6" s="3" t="s">
        <v>2</v>
      </c>
      <c r="B6" s="3"/>
      <c r="C6" s="3"/>
      <c r="D6" s="3"/>
      <c r="E6" s="3"/>
      <c r="F6" s="3"/>
      <c r="G6" s="3"/>
      <c r="H6" s="3"/>
      <c r="I6" s="3"/>
      <c r="J6" s="3"/>
      <c r="K6" s="3"/>
      <c r="L6" s="3"/>
      <c r="M6" s="3"/>
    </row>
    <row r="7" ht="18" customHeight="1" spans="1:13" x14ac:dyDescent="0.25">
      <c r="A7" s="4" t="s">
        <v>3</v>
      </c>
      <c r="B7" s="4"/>
      <c r="C7" s="4"/>
      <c r="D7" s="4"/>
      <c r="E7" s="4"/>
      <c r="F7" s="4"/>
      <c r="G7" s="4"/>
      <c r="H7" s="4"/>
      <c r="I7" s="4"/>
      <c r="J7" s="4"/>
      <c r="K7" s="4"/>
      <c r="L7" s="4"/>
      <c r="M7" s="4"/>
    </row>
    <row r="8" spans="1:13" x14ac:dyDescent="0.25">
      <c r="A8" s="5" t="s">
        <v>4</v>
      </c>
      <c r="B8" s="5"/>
      <c r="C8" s="5"/>
      <c r="D8" s="5"/>
      <c r="E8" s="5"/>
      <c r="F8" s="5"/>
      <c r="G8" s="5"/>
      <c r="H8" s="5"/>
      <c r="I8" s="5"/>
      <c r="J8" s="5"/>
      <c r="K8" s="5"/>
      <c r="L8" s="5"/>
      <c r="M8" s="5"/>
    </row>
    <row r="10" ht="15" customHeight="1" spans="1:6" x14ac:dyDescent="0.25">
      <c r="A10" s="6" t="s">
        <v>5</v>
      </c>
      <c r="B10" s="7"/>
      <c r="C10" s="7"/>
      <c r="D10" s="7"/>
      <c r="E10" s="7"/>
      <c r="F10" s="7"/>
    </row>
    <row r="11" ht="14.25" customHeight="1" spans="1:6" x14ac:dyDescent="0.25">
      <c r="A11" s="7" t="s">
        <v>6</v>
      </c>
      <c r="B11" s="7"/>
      <c r="C11" s="7"/>
      <c r="D11" s="7"/>
      <c r="E11" s="7"/>
      <c r="F11" s="7"/>
    </row>
    <row r="12" ht="14.25" customHeight="1" spans="1:6" x14ac:dyDescent="0.25">
      <c r="A12" s="7" t="s">
        <v>7</v>
      </c>
      <c r="B12" s="7"/>
      <c r="C12" s="7"/>
      <c r="D12" s="7"/>
      <c r="E12" s="7"/>
      <c r="F12" s="7"/>
    </row>
    <row r="13" ht="14.25" customHeight="1" spans="1:6" x14ac:dyDescent="0.25">
      <c r="A13" s="7" t="s">
        <v>8</v>
      </c>
      <c r="B13" s="7"/>
      <c r="C13" s="7"/>
      <c r="D13" s="7"/>
      <c r="E13" s="7"/>
      <c r="F13" s="7"/>
    </row>
    <row r="14" ht="14.25" customHeight="1" spans="1:6" x14ac:dyDescent="0.25">
      <c r="A14" s="8" t="s">
        <v>9</v>
      </c>
      <c r="B14" s="7"/>
      <c r="C14" s="7"/>
      <c r="D14" s="7"/>
      <c r="E14" s="7"/>
      <c r="F14" s="7"/>
    </row>
    <row r="16" spans="1:9" x14ac:dyDescent="0.25">
      <c r="A16" s="1" t="s">
        <v>10</v>
      </c>
      <c r="I16" s="9"/>
    </row>
    <row r="18" ht="31" customHeight="1" spans="1:13" x14ac:dyDescent="0.25">
      <c r="A18" s="10" t="s">
        <v>11</v>
      </c>
      <c r="B18" s="10" t="s">
        <v>12</v>
      </c>
      <c r="C18" s="10" t="s">
        <v>13</v>
      </c>
      <c r="D18" s="11"/>
      <c r="E18" s="11"/>
      <c r="F18" s="10" t="s">
        <v>14</v>
      </c>
      <c r="G18" s="11"/>
      <c r="H18" s="10" t="s">
        <v>15</v>
      </c>
      <c r="I18" s="11"/>
      <c r="J18" s="10" t="s">
        <v>16</v>
      </c>
      <c r="K18" s="12"/>
      <c r="L18" s="13" t="s">
        <v>17</v>
      </c>
      <c r="M18" s="13" t="s">
        <v>18</v>
      </c>
    </row>
    <row r="19" ht="16" customHeight="1" spans="1:11" x14ac:dyDescent="0.25">
      <c r="A19" s="2" t="s">
        <v>19</v>
      </c>
      <c r="H19" s="14"/>
      <c r="I19" s="14"/>
      <c r="J19" s="15">
        <f>RANDBETWEEN(40000000,60000000)</f>
        <v>50410963</v>
      </c>
      <c r="K19" s="15"/>
    </row>
    <row r="20" ht="15" customHeight="1" spans="1:13" x14ac:dyDescent="0.25">
      <c r="A20" s="16">
        <v>1</v>
      </c>
      <c r="B20" s="17" t="s">
        <v>20</v>
      </c>
      <c r="C20" s="18" t="str">
        <f>IF(F20&gt;0,CHOOSE(RANDBETWEEN(1,6),"LE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(NGUYEN HOANG THUONG 837333)</v>
      </c>
      <c r="D20" s="18"/>
      <c r="E20" s="18"/>
      <c r="F20" s="19">
        <v>6038002</v>
      </c>
      <c r="G20" s="19"/>
      <c r="H20" s="19"/>
      <c r="I20" s="19"/>
      <c r="J20" s="19">
        <f>J19-F20+H20</f>
        <v>44372961</v>
      </c>
      <c r="K20" s="19"/>
      <c r="L20" s="20" t="s">
        <v>21</v>
      </c>
      <c r="M20" s="21"/>
    </row>
    <row r="21" ht="15" customHeight="1" spans="1:13" x14ac:dyDescent="0.25">
      <c r="A21" s="16">
        <v>2</v>
      </c>
      <c r="B21" s="17" t="s">
        <v>22</v>
      </c>
      <c r="C21" s="18" t="str">
        <f>IF(F21&gt;0,CHOOSE(RANDBETWEEN(1,6),"LE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420V58W1827T87EX/LE THI PHUONG chuyen tien</v>
      </c>
      <c r="D21" s="18"/>
      <c r="E21" s="18"/>
      <c r="F21" s="19">
        <v>959037</v>
      </c>
      <c r="G21" s="19"/>
      <c r="H21" s="19"/>
      <c r="I21" s="19"/>
      <c r="J21" s="19">
        <f>J20-F21+H21</f>
        <v>43413924</v>
      </c>
      <c r="K21" s="19"/>
      <c r="L21" s="20" t="s">
        <v>23</v>
      </c>
      <c r="M21" s="21"/>
    </row>
    <row r="22" ht="15" customHeight="1" spans="1:13" x14ac:dyDescent="0.25">
      <c r="A22" s="16">
        <v>3</v>
      </c>
      <c r="B22" s="17" t="s">
        <v>24</v>
      </c>
      <c r="C22" s="18" t="str">
        <f>IF(F22&gt;0,CHOOSE(RANDBETWEEN(1,6),"LE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8925863369 - Ma hoa don 5242926488 - So GD:106W6679NQJQNDFJ</v>
      </c>
      <c r="D22" s="18"/>
      <c r="E22" s="18"/>
      <c r="F22" s="19" t="s">
        <v>25</v>
      </c>
      <c r="G22" s="19"/>
      <c r="H22" s="19">
        <v>4938063</v>
      </c>
      <c r="I22" s="19"/>
      <c r="J22" s="19">
        <f t="shared" ref="J22:J53" si="0">J21-F22+H22</f>
        <v>48351987</v>
      </c>
      <c r="K22" s="19"/>
      <c r="L22" s="20" t="s">
        <v>26</v>
      </c>
      <c r="M22" s="21"/>
    </row>
    <row r="23" ht="15" customHeight="1" spans="1:13" x14ac:dyDescent="0.25">
      <c r="A23" s="16">
        <v>4</v>
      </c>
      <c r="B23" s="17" t="s">
        <v>27</v>
      </c>
      <c r="C23" s="18" t="str">
        <f>IF(F23&gt;0,CHOOSE(RANDBETWEEN(1,6),"LE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23" s="18"/>
      <c r="E23" s="18"/>
      <c r="F23" s="19">
        <v>4871698</v>
      </c>
      <c r="G23" s="19"/>
      <c r="H23" s="19"/>
      <c r="I23" s="19"/>
      <c r="J23" s="19">
        <f t="shared" si="0"/>
        <v>43480289</v>
      </c>
      <c r="K23" s="19"/>
      <c r="L23" s="21"/>
      <c r="M23" s="21"/>
    </row>
    <row r="24" ht="15" customHeight="1" spans="1:13" x14ac:dyDescent="0.25">
      <c r="A24" s="16">
        <v>5</v>
      </c>
      <c r="B24" s="17" t="s">
        <v>28</v>
      </c>
      <c r="C24" s="18" t="str">
        <f>IF(F24&gt;0,CHOOSE(RANDBETWEEN(1,6),"LE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24" s="18"/>
      <c r="E24" s="18"/>
      <c r="F24" s="19">
        <v>7900590</v>
      </c>
      <c r="G24" s="19"/>
      <c r="H24" s="19"/>
      <c r="I24" s="19"/>
      <c r="J24" s="19">
        <f t="shared" si="0"/>
        <v>35579699</v>
      </c>
      <c r="K24" s="19"/>
      <c r="L24" s="20" t="s">
        <v>29</v>
      </c>
      <c r="M24" s="21"/>
    </row>
    <row r="25" ht="15" customHeight="1" spans="1:13" x14ac:dyDescent="0.25">
      <c r="A25" s="16">
        <v>6</v>
      </c>
      <c r="B25" s="17" t="s">
        <v>30</v>
      </c>
      <c r="C25" s="18" t="str">
        <f>IF(F25&gt;0,CHOOSE(RANDBETWEEN(1,6),"LE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TRUONG TIEN DAT chuyen tien</v>
      </c>
      <c r="D25" s="18"/>
      <c r="E25" s="18"/>
      <c r="F25" s="19">
        <v>754633</v>
      </c>
      <c r="G25" s="19"/>
      <c r="H25" s="19"/>
      <c r="I25" s="19"/>
      <c r="J25" s="19">
        <f t="shared" si="0"/>
        <v>34825066</v>
      </c>
      <c r="K25" s="19"/>
      <c r="L25" s="21"/>
      <c r="M25" s="21"/>
    </row>
    <row r="26" ht="15" customHeight="1" spans="1:13" x14ac:dyDescent="0.25">
      <c r="A26" s="16">
        <v>7</v>
      </c>
      <c r="B26" s="17" t="s">
        <v>31</v>
      </c>
      <c r="C26" s="18" t="str">
        <f>IF(F26&gt;0,CHOOSE(RANDBETWEEN(1,6),"LE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VO HOANG YEN chuyen khoan</v>
      </c>
      <c r="D26" s="18"/>
      <c r="E26" s="18"/>
      <c r="F26" s="19" t="s">
        <v>25</v>
      </c>
      <c r="G26" s="19"/>
      <c r="H26" s="19">
        <v>1867395</v>
      </c>
      <c r="I26" s="19"/>
      <c r="J26" s="19">
        <f t="shared" si="0"/>
        <v>36692461</v>
      </c>
      <c r="K26" s="19"/>
      <c r="L26" s="21"/>
      <c r="M26" s="21"/>
    </row>
    <row r="27" ht="15" customHeight="1" spans="1:13" x14ac:dyDescent="0.25">
      <c r="A27" s="16">
        <v>8</v>
      </c>
      <c r="B27" s="17" t="s">
        <v>32</v>
      </c>
      <c r="C27" s="18" t="str">
        <f>IF(F27&gt;0,CHOOSE(RANDBETWEEN(1,6),"LE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THAI THANH VAN chuyen tien</v>
      </c>
      <c r="D27" s="18"/>
      <c r="E27" s="18"/>
      <c r="F27" s="19">
        <v>615867</v>
      </c>
      <c r="G27" s="19"/>
      <c r="H27" s="19"/>
      <c r="I27" s="19"/>
      <c r="J27" s="19">
        <f t="shared" si="0"/>
        <v>36076594</v>
      </c>
      <c r="K27" s="19"/>
      <c r="L27" s="21"/>
      <c r="M27" s="21"/>
    </row>
    <row r="28" ht="15" customHeight="1" spans="1:13" x14ac:dyDescent="0.25">
      <c r="A28" s="16">
        <v>9</v>
      </c>
      <c r="B28" s="17" t="s">
        <v>33</v>
      </c>
      <c r="C28" s="18" t="str">
        <f>IF(F28&gt;0,CHOOSE(RANDBETWEEN(1,6),"LE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LUONG HUU NGOC chuyen khoan</v>
      </c>
      <c r="D28" s="18"/>
      <c r="E28" s="18"/>
      <c r="F28" s="19" t="s">
        <v>25</v>
      </c>
      <c r="G28" s="19"/>
      <c r="H28" s="19">
        <v>1381661</v>
      </c>
      <c r="I28" s="19"/>
      <c r="J28" s="19">
        <f t="shared" si="0"/>
        <v>37458255</v>
      </c>
      <c r="K28" s="19"/>
      <c r="L28" s="21"/>
      <c r="M28" s="21"/>
    </row>
    <row r="29" ht="15" customHeight="1" spans="1:13" x14ac:dyDescent="0.25">
      <c r="A29" s="16">
        <v>10</v>
      </c>
      <c r="B29" s="17" t="s">
        <v>34</v>
      </c>
      <c r="C29" s="18" t="str">
        <f>IF(F29&gt;0,CHOOSE(RANDBETWEEN(1,6),"LE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29" s="18"/>
      <c r="E29" s="18"/>
      <c r="F29" s="19">
        <v>4965959</v>
      </c>
      <c r="G29" s="19"/>
      <c r="H29" s="19"/>
      <c r="I29" s="19"/>
      <c r="J29" s="19">
        <f t="shared" si="0"/>
        <v>32492296</v>
      </c>
      <c r="K29" s="19"/>
      <c r="L29" s="21"/>
      <c r="M29" s="21"/>
    </row>
    <row r="30" ht="15" customHeight="1" spans="1:13" x14ac:dyDescent="0.25">
      <c r="A30" s="16">
        <v>11</v>
      </c>
      <c r="B30" s="17" t="s">
        <v>35</v>
      </c>
      <c r="C30" s="18" t="str">
        <f>IF(F30&gt;0,CHOOSE(RANDBETWEEN(1,6),"LE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564P30I9892I91ZB/LE THI PHUONG chuyen tien</v>
      </c>
      <c r="D30" s="18"/>
      <c r="E30" s="18"/>
      <c r="F30" s="19">
        <v>834723</v>
      </c>
      <c r="G30" s="19"/>
      <c r="H30" s="19"/>
      <c r="I30" s="19"/>
      <c r="J30" s="19">
        <f t="shared" si="0"/>
        <v>31657573</v>
      </c>
      <c r="K30" s="19"/>
      <c r="L30" s="21"/>
      <c r="M30" s="21"/>
    </row>
    <row r="31" ht="15" customHeight="1" spans="1:13" x14ac:dyDescent="0.25">
      <c r="A31" s="16">
        <v>12</v>
      </c>
      <c r="B31" s="17" t="s">
        <v>36</v>
      </c>
      <c r="C31" s="18" t="str">
        <f>IF(F31&gt;0,CHOOSE(RANDBETWEEN(1,6),"LE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552V63X5320K31BZ/LE THI PHUONG chuyen tien</v>
      </c>
      <c r="D31" s="18"/>
      <c r="E31" s="18"/>
      <c r="F31" s="19">
        <v>8874202</v>
      </c>
      <c r="G31" s="19"/>
      <c r="H31" s="19"/>
      <c r="I31" s="19"/>
      <c r="J31" s="19">
        <f t="shared" si="0"/>
        <v>22783371</v>
      </c>
      <c r="K31" s="19"/>
      <c r="L31" s="21"/>
      <c r="M31" s="21"/>
    </row>
    <row r="32" ht="15" customHeight="1" spans="1:13" x14ac:dyDescent="0.25">
      <c r="A32" s="16">
        <v>13</v>
      </c>
      <c r="B32" s="17" t="s">
        <v>37</v>
      </c>
      <c r="C32" s="18" t="str">
        <f>IF(F32&gt;0,CHOOSE(RANDBETWEEN(1,6),"LE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9516191210 - Ma hoa don 3064284310 - So GD:907Y9000RQQSFXRZ</v>
      </c>
      <c r="D32" s="18"/>
      <c r="E32" s="18"/>
      <c r="F32" s="19" t="s">
        <v>25</v>
      </c>
      <c r="G32" s="19"/>
      <c r="H32" s="19">
        <v>3252518</v>
      </c>
      <c r="I32" s="19"/>
      <c r="J32" s="19">
        <f t="shared" si="0"/>
        <v>26035889</v>
      </c>
      <c r="K32" s="19"/>
      <c r="L32" s="21"/>
      <c r="M32" s="21"/>
    </row>
    <row r="33" ht="15" customHeight="1" spans="1:13" x14ac:dyDescent="0.25">
      <c r="A33" s="16">
        <v>14</v>
      </c>
      <c r="B33" s="17" t="s">
        <v>38</v>
      </c>
      <c r="C33" s="18" t="str">
        <f>IF(F33&gt;0,CHOOSE(RANDBETWEEN(1,6),"LE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LE MINH DUONG chuyen tien</v>
      </c>
      <c r="D33" s="18"/>
      <c r="E33" s="18"/>
      <c r="F33" s="19" t="s">
        <v>25</v>
      </c>
      <c r="G33" s="19"/>
      <c r="H33" s="19">
        <v>9230505</v>
      </c>
      <c r="I33" s="19"/>
      <c r="J33" s="19">
        <f t="shared" si="0"/>
        <v>35266394</v>
      </c>
      <c r="K33" s="19"/>
      <c r="L33" s="21"/>
      <c r="M33" s="21"/>
    </row>
    <row r="34" ht="15" customHeight="1" spans="1:13" x14ac:dyDescent="0.25">
      <c r="A34" s="16">
        <v>15</v>
      </c>
      <c r="B34" s="17" t="s">
        <v>39</v>
      </c>
      <c r="C34" s="18" t="str">
        <f>IF(F34&gt;0,CHOOSE(RANDBETWEEN(1,6),"LE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34" s="18"/>
      <c r="E34" s="18"/>
      <c r="F34" s="19">
        <v>5953892</v>
      </c>
      <c r="G34" s="19"/>
      <c r="H34" s="19"/>
      <c r="I34" s="19"/>
      <c r="J34" s="19">
        <f t="shared" si="0"/>
        <v>29312502</v>
      </c>
      <c r="K34" s="19"/>
      <c r="L34" s="21"/>
      <c r="M34" s="21"/>
    </row>
    <row r="35" ht="15" customHeight="1" spans="1:13" x14ac:dyDescent="0.25">
      <c r="A35" s="16">
        <v>16</v>
      </c>
      <c r="B35" s="17" t="s">
        <v>40</v>
      </c>
      <c r="C35" s="18" t="str">
        <f>IF(F35&gt;0,CHOOSE(RANDBETWEEN(1,6),"LE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KIM HUE chuyen tien</v>
      </c>
      <c r="D35" s="18"/>
      <c r="E35" s="18"/>
      <c r="F35" s="19" t="s">
        <v>25</v>
      </c>
      <c r="G35" s="19"/>
      <c r="H35" s="19">
        <v>5791787</v>
      </c>
      <c r="I35" s="19"/>
      <c r="J35" s="19">
        <f t="shared" si="0"/>
        <v>35104289</v>
      </c>
      <c r="K35" s="19"/>
      <c r="L35" s="21"/>
      <c r="M35" s="21"/>
    </row>
    <row r="36" ht="15" customHeight="1" spans="1:13" x14ac:dyDescent="0.25">
      <c r="A36" s="16">
        <v>17</v>
      </c>
      <c r="B36" s="17" t="s">
        <v>41</v>
      </c>
      <c r="C36" s="18" t="str">
        <f>IF(F36&gt;0,CHOOSE(RANDBETWEEN(1,6),"LE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6" s="18"/>
      <c r="E36" s="18"/>
      <c r="F36" s="19" t="s">
        <v>25</v>
      </c>
      <c r="G36" s="19"/>
      <c r="H36" s="19">
        <v>9331088</v>
      </c>
      <c r="I36" s="19"/>
      <c r="J36" s="19">
        <f t="shared" si="0"/>
        <v>44435377</v>
      </c>
      <c r="K36" s="19"/>
      <c r="L36" s="21"/>
      <c r="M36" s="21"/>
    </row>
    <row r="37" ht="15" customHeight="1" spans="1:13" x14ac:dyDescent="0.25">
      <c r="A37" s="16">
        <v>18</v>
      </c>
      <c r="B37" s="17" t="s">
        <v>42</v>
      </c>
      <c r="C37" s="18" t="str">
        <f>IF(F37&gt;0,CHOOSE(RANDBETWEEN(1,6),"LE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DUONG QUANG VINH chuyen tien</v>
      </c>
      <c r="D37" s="18"/>
      <c r="E37" s="18"/>
      <c r="F37" s="19" t="s">
        <v>25</v>
      </c>
      <c r="G37" s="19"/>
      <c r="H37" s="19">
        <v>2617063</v>
      </c>
      <c r="I37" s="19"/>
      <c r="J37" s="19">
        <f t="shared" si="0"/>
        <v>47052440</v>
      </c>
      <c r="K37" s="19"/>
      <c r="L37" s="21"/>
      <c r="M37" s="21"/>
    </row>
    <row r="38" ht="15" customHeight="1" spans="1:13" x14ac:dyDescent="0.25">
      <c r="A38" s="16">
        <v>19</v>
      </c>
      <c r="B38" s="17" t="s">
        <v>43</v>
      </c>
      <c r="C38" s="18" t="str">
        <f>IF(F38&gt;0,CHOOSE(RANDBETWEEN(1,6),"LE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LUU XUAN THANH chuyen tien</v>
      </c>
      <c r="D38" s="18"/>
      <c r="E38" s="18"/>
      <c r="F38" s="19" t="s">
        <v>25</v>
      </c>
      <c r="G38" s="19"/>
      <c r="H38" s="19">
        <v>8398559</v>
      </c>
      <c r="I38" s="19"/>
      <c r="J38" s="19">
        <f t="shared" si="0"/>
        <v>55450999</v>
      </c>
      <c r="K38" s="19"/>
      <c r="L38" s="21"/>
      <c r="M38" s="21"/>
    </row>
    <row r="39" ht="15" customHeight="1" spans="1:13" x14ac:dyDescent="0.25">
      <c r="A39" s="16">
        <v>20</v>
      </c>
      <c r="B39" s="17" t="s">
        <v>44</v>
      </c>
      <c r="C39" s="18" t="str">
        <f>IF(F39&gt;0,CHOOSE(RANDBETWEEN(1,6),"LE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(NGUYEN VAN HAO 437626)</v>
      </c>
      <c r="D39" s="18"/>
      <c r="E39" s="18"/>
      <c r="F39" s="19">
        <v>2964766</v>
      </c>
      <c r="G39" s="19"/>
      <c r="H39" s="19"/>
      <c r="I39" s="19"/>
      <c r="J39" s="19">
        <f t="shared" si="0"/>
        <v>52486233</v>
      </c>
      <c r="K39" s="19"/>
      <c r="L39" s="21"/>
      <c r="M39" s="21"/>
    </row>
    <row r="40" ht="15" customHeight="1" spans="1:13" x14ac:dyDescent="0.25">
      <c r="A40" s="16">
        <v>21</v>
      </c>
      <c r="B40" s="17" t="s">
        <v>45</v>
      </c>
      <c r="C40" s="18" t="str">
        <f>IF(F40&gt;0,CHOOSE(RANDBETWEEN(1,6),"LE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40" s="18"/>
      <c r="E40" s="18"/>
      <c r="F40" s="19" t="s">
        <v>25</v>
      </c>
      <c r="G40" s="19"/>
      <c r="H40" s="19">
        <v>7449080</v>
      </c>
      <c r="I40" s="19"/>
      <c r="J40" s="19">
        <f t="shared" si="0"/>
        <v>59935313</v>
      </c>
      <c r="K40" s="19"/>
      <c r="L40" s="21"/>
      <c r="M40" s="21"/>
    </row>
    <row r="41" ht="15" customHeight="1" spans="1:13" x14ac:dyDescent="0.25">
      <c r="A41" s="16">
        <v>22</v>
      </c>
      <c r="B41" s="17" t="s">
        <v>46</v>
      </c>
      <c r="C41" s="18" t="str">
        <f>IF(F41&gt;0,CHOOSE(RANDBETWEEN(1,6),"LE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3607475269 - Ma hoa don 5593897245 - So GD:738M6221OLKVRHOT</v>
      </c>
      <c r="D41" s="18"/>
      <c r="E41" s="18"/>
      <c r="F41" s="19">
        <v>6725814</v>
      </c>
      <c r="G41" s="19"/>
      <c r="H41" s="19"/>
      <c r="I41" s="19"/>
      <c r="J41" s="19">
        <f t="shared" si="0"/>
        <v>53209499</v>
      </c>
      <c r="K41" s="19"/>
      <c r="L41" s="21"/>
      <c r="M41" s="21"/>
    </row>
    <row r="42" ht="15" customHeight="1" spans="1:13" x14ac:dyDescent="0.25">
      <c r="A42" s="16">
        <v>23</v>
      </c>
      <c r="B42" s="17" t="s">
        <v>47</v>
      </c>
      <c r="C42" s="18" t="str">
        <f>IF(F42&gt;0,CHOOSE(RANDBETWEEN(1,6),"LE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8963733649 - Ma hoa don 6949125633 - So GD:713H2758WBOVZYFK</v>
      </c>
      <c r="D42" s="18"/>
      <c r="E42" s="18"/>
      <c r="F42" s="19" t="s">
        <v>25</v>
      </c>
      <c r="G42" s="19"/>
      <c r="H42" s="19">
        <v>2937748</v>
      </c>
      <c r="I42" s="19"/>
      <c r="J42" s="19">
        <f t="shared" si="0"/>
        <v>56147247</v>
      </c>
      <c r="K42" s="19"/>
      <c r="L42" s="21"/>
      <c r="M42" s="21"/>
    </row>
    <row r="43" ht="15" customHeight="1" spans="1:13" x14ac:dyDescent="0.25">
      <c r="A43" s="16">
        <v>24</v>
      </c>
      <c r="B43" s="17" t="s">
        <v>48</v>
      </c>
      <c r="C43" s="18" t="str">
        <f>IF(F43&gt;0,CHOOSE(RANDBETWEEN(1,6),"LE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43" s="18"/>
      <c r="E43" s="18"/>
      <c r="F43" s="19">
        <v>9237916</v>
      </c>
      <c r="G43" s="19"/>
      <c r="H43" s="19"/>
      <c r="I43" s="19"/>
      <c r="J43" s="19">
        <f t="shared" si="0"/>
        <v>46909331</v>
      </c>
      <c r="K43" s="19"/>
      <c r="L43" s="21"/>
      <c r="M43" s="21"/>
    </row>
    <row r="44" ht="15" customHeight="1" spans="1:13" x14ac:dyDescent="0.25">
      <c r="A44" s="16">
        <v>25</v>
      </c>
      <c r="B44" s="17" t="s">
        <v>49</v>
      </c>
      <c r="C44" s="18" t="str">
        <f>IF(F44&gt;0,CHOOSE(RANDBETWEEN(1,6),"LE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DIEU THU HIEN chuyen tien</v>
      </c>
      <c r="D44" s="18"/>
      <c r="E44" s="18"/>
      <c r="F44" s="19" t="s">
        <v>25</v>
      </c>
      <c r="G44" s="19"/>
      <c r="H44" s="19">
        <v>608341</v>
      </c>
      <c r="I44" s="19"/>
      <c r="J44" s="19">
        <f t="shared" si="0"/>
        <v>47517672</v>
      </c>
      <c r="K44" s="19"/>
      <c r="L44" s="21"/>
      <c r="M44" s="21"/>
    </row>
    <row r="45" ht="15" customHeight="1" spans="1:13" x14ac:dyDescent="0.25">
      <c r="A45" s="16">
        <v>26</v>
      </c>
      <c r="B45" s="17" t="s">
        <v>50</v>
      </c>
      <c r="C45" s="18" t="str">
        <f>IF(F45&gt;0,CHOOSE(RANDBETWEEN(1,6),"LE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45" s="18"/>
      <c r="E45" s="18"/>
      <c r="F45" s="19" t="s">
        <v>25</v>
      </c>
      <c r="G45" s="19"/>
      <c r="H45" s="19">
        <v>9514290</v>
      </c>
      <c r="I45" s="19"/>
      <c r="J45" s="19">
        <f t="shared" si="0"/>
        <v>57031962</v>
      </c>
      <c r="K45" s="19"/>
      <c r="L45" s="21"/>
      <c r="M45" s="21"/>
    </row>
    <row r="46" ht="15" customHeight="1" spans="1:13" x14ac:dyDescent="0.25">
      <c r="A46" s="16">
        <v>27</v>
      </c>
      <c r="B46" s="17" t="s">
        <v>51</v>
      </c>
      <c r="C46" s="18" t="str">
        <f>IF(F46&gt;0,CHOOSE(RANDBETWEEN(1,6),"LE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46" s="18"/>
      <c r="E46" s="18"/>
      <c r="F46" s="19" t="s">
        <v>25</v>
      </c>
      <c r="G46" s="19"/>
      <c r="H46" s="19">
        <v>9195691</v>
      </c>
      <c r="I46" s="19"/>
      <c r="J46" s="19">
        <f t="shared" si="0"/>
        <v>66227653</v>
      </c>
      <c r="K46" s="19"/>
      <c r="L46" s="21"/>
      <c r="M46" s="21"/>
    </row>
    <row r="47" ht="15" customHeight="1" spans="1:13" x14ac:dyDescent="0.25">
      <c r="A47" s="16">
        <v>28</v>
      </c>
      <c r="B47" s="17" t="s">
        <v>52</v>
      </c>
      <c r="C47" s="18" t="str">
        <f>IF(F47&gt;0,CHOOSE(RANDBETWEEN(1,6),"LE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VAN MINH chuyen tien</v>
      </c>
      <c r="D47" s="18"/>
      <c r="E47" s="18"/>
      <c r="F47" s="19" t="s">
        <v>25</v>
      </c>
      <c r="G47" s="19"/>
      <c r="H47" s="19">
        <v>7791295</v>
      </c>
      <c r="I47" s="19"/>
      <c r="J47" s="19">
        <f t="shared" si="0"/>
        <v>74018948</v>
      </c>
      <c r="K47" s="19"/>
      <c r="L47" s="21"/>
      <c r="M47" s="21"/>
    </row>
    <row r="48" ht="15" customHeight="1" spans="1:13" x14ac:dyDescent="0.25">
      <c r="A48" s="16">
        <v>29</v>
      </c>
      <c r="B48" s="17" t="s">
        <v>53</v>
      </c>
      <c r="C48" s="18" t="str">
        <f>IF(F48&gt;0,CHOOSE(RANDBETWEEN(1,6),"LE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9643043339 - Ma hoa don 3914924609 - So GD:375U8857VNEYVBDA</v>
      </c>
      <c r="D48" s="18"/>
      <c r="E48" s="18"/>
      <c r="F48" s="19">
        <v>6528289</v>
      </c>
      <c r="G48" s="19"/>
      <c r="H48" s="19"/>
      <c r="I48" s="19"/>
      <c r="J48" s="19">
        <f t="shared" si="0"/>
        <v>67490659</v>
      </c>
      <c r="K48" s="19"/>
      <c r="L48" s="21"/>
      <c r="M48" s="21"/>
    </row>
    <row r="49" ht="15" customHeight="1" spans="1:13" x14ac:dyDescent="0.25">
      <c r="A49" s="16">
        <v>30</v>
      </c>
      <c r="B49" s="17" t="s">
        <v>54</v>
      </c>
      <c r="C49" s="18" t="str">
        <f>IF(F49&gt;0,CHOOSE(RANDBETWEEN(1,6),"LE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TAN A CHAN chuyen tien</v>
      </c>
      <c r="D49" s="18"/>
      <c r="E49" s="18"/>
      <c r="F49" s="19" t="s">
        <v>25</v>
      </c>
      <c r="G49" s="19"/>
      <c r="H49" s="19">
        <v>907154</v>
      </c>
      <c r="I49" s="19"/>
      <c r="J49" s="19">
        <f t="shared" si="0"/>
        <v>68397813</v>
      </c>
      <c r="K49" s="19"/>
      <c r="L49" s="21"/>
      <c r="M49" s="21"/>
    </row>
    <row r="50" ht="15" customHeight="1" spans="1:13" x14ac:dyDescent="0.25">
      <c r="A50" s="16">
        <v>31</v>
      </c>
      <c r="B50" s="17" t="s">
        <v>55</v>
      </c>
      <c r="C50" s="18" t="str">
        <f>IF(F50&gt;0,CHOOSE(RANDBETWEEN(1,6),"LE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SU NGOC MANH chuyen tien</v>
      </c>
      <c r="D50" s="18"/>
      <c r="E50" s="18"/>
      <c r="F50" s="19" t="s">
        <v>25</v>
      </c>
      <c r="G50" s="19"/>
      <c r="H50" s="19">
        <v>210914</v>
      </c>
      <c r="I50" s="19"/>
      <c r="J50" s="19">
        <f t="shared" si="0"/>
        <v>68608727</v>
      </c>
      <c r="K50" s="19"/>
      <c r="L50" s="21"/>
      <c r="M50" s="21"/>
    </row>
    <row r="51" ht="15" customHeight="1" spans="1:13" x14ac:dyDescent="0.25">
      <c r="A51" s="16">
        <v>32</v>
      </c>
      <c r="B51" s="17" t="s">
        <v>56</v>
      </c>
      <c r="C51" s="18" t="str">
        <f>IF(F51&gt;0,CHOOSE(RANDBETWEEN(1,6),"LE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TRAN ANH MINH chuyen tien</v>
      </c>
      <c r="D51" s="18"/>
      <c r="E51" s="18"/>
      <c r="F51" s="19" t="s">
        <v>25</v>
      </c>
      <c r="G51" s="19"/>
      <c r="H51" s="19">
        <v>786343</v>
      </c>
      <c r="I51" s="19"/>
      <c r="J51" s="19">
        <f t="shared" si="0"/>
        <v>69395070</v>
      </c>
      <c r="K51" s="19"/>
      <c r="L51" s="21"/>
      <c r="M51" s="21"/>
    </row>
    <row r="52" ht="15" customHeight="1" spans="1:13" x14ac:dyDescent="0.25">
      <c r="A52" s="16">
        <v>33</v>
      </c>
      <c r="B52" s="17" t="s">
        <v>57</v>
      </c>
      <c r="C52" s="18" t="str">
        <f>IF(F52&gt;0,CHOOSE(RANDBETWEEN(1,6),"LE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THI LOAN chuyen khoan</v>
      </c>
      <c r="D52" s="18"/>
      <c r="E52" s="18"/>
      <c r="F52" s="19" t="s">
        <v>25</v>
      </c>
      <c r="G52" s="19"/>
      <c r="H52" s="19">
        <v>2351650</v>
      </c>
      <c r="I52" s="19"/>
      <c r="J52" s="19">
        <f t="shared" si="0"/>
        <v>71746720</v>
      </c>
      <c r="K52" s="19"/>
      <c r="L52" s="21"/>
      <c r="M52" s="21"/>
    </row>
    <row r="53" ht="15" customHeight="1" spans="1:13" x14ac:dyDescent="0.25">
      <c r="A53" s="16">
        <v>34</v>
      </c>
      <c r="B53" s="17" t="s">
        <v>58</v>
      </c>
      <c r="C53" s="18" t="str">
        <f>IF(F53&gt;0,CHOOSE(RANDBETWEEN(1,6),"LE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3" s="18"/>
      <c r="E53" s="18"/>
      <c r="F53" s="19" t="s">
        <v>25</v>
      </c>
      <c r="G53" s="19"/>
      <c r="H53" s="19">
        <v>267622</v>
      </c>
      <c r="I53" s="19"/>
      <c r="J53" s="19">
        <f t="shared" si="0"/>
        <v>72014342</v>
      </c>
      <c r="K53" s="19"/>
      <c r="L53" s="21"/>
      <c r="M53" s="21"/>
    </row>
    <row r="54" ht="15" customHeight="1" spans="1:13" x14ac:dyDescent="0.25">
      <c r="A54" s="16">
        <v>35</v>
      </c>
      <c r="B54" s="17" t="s">
        <v>59</v>
      </c>
      <c r="C54" s="18" t="str">
        <f>IF(F54&gt;0,CHOOSE(RANDBETWEEN(1,6),"LE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636Z31O6994Z46TF/LE THI PHUONG chuyen tien</v>
      </c>
      <c r="D54" s="18"/>
      <c r="E54" s="18"/>
      <c r="F54" s="19">
        <v>1121018</v>
      </c>
      <c r="G54" s="19"/>
      <c r="H54" s="19"/>
      <c r="I54" s="19"/>
      <c r="J54" s="19">
        <f t="shared" ref="J54:J85" si="1">J53-F54+H54</f>
        <v>70893324</v>
      </c>
      <c r="K54" s="19"/>
      <c r="L54" s="21"/>
      <c r="M54" s="21"/>
    </row>
    <row r="55" ht="15" customHeight="1" spans="1:13" x14ac:dyDescent="0.25">
      <c r="A55" s="16">
        <v>36</v>
      </c>
      <c r="B55" s="17" t="s">
        <v>60</v>
      </c>
      <c r="C55" s="18" t="str">
        <f>IF(F55&gt;0,CHOOSE(RANDBETWEEN(1,6),"LE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TRINH VAN THANH chuyen tien</v>
      </c>
      <c r="D55" s="18"/>
      <c r="E55" s="18"/>
      <c r="F55" s="19">
        <v>5397866</v>
      </c>
      <c r="G55" s="19"/>
      <c r="H55" s="19"/>
      <c r="I55" s="19"/>
      <c r="J55" s="19">
        <f t="shared" si="1"/>
        <v>65495458</v>
      </c>
      <c r="K55" s="19"/>
      <c r="L55" s="21"/>
      <c r="M55" s="21"/>
    </row>
    <row r="56" ht="15" customHeight="1" spans="1:13" x14ac:dyDescent="0.25">
      <c r="A56" s="16">
        <v>37</v>
      </c>
      <c r="B56" s="17" t="s">
        <v>61</v>
      </c>
      <c r="C56" s="18" t="str">
        <f>IF(F56&gt;0,CHOOSE(RANDBETWEEN(1,6),"LE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(VUONG THI QUY 101297)</v>
      </c>
      <c r="D56" s="18"/>
      <c r="E56" s="18"/>
      <c r="F56" s="19">
        <v>2885666</v>
      </c>
      <c r="G56" s="19"/>
      <c r="H56" s="19"/>
      <c r="I56" s="19"/>
      <c r="J56" s="19">
        <f t="shared" si="1"/>
        <v>62609792</v>
      </c>
      <c r="K56" s="19"/>
      <c r="L56" s="21"/>
      <c r="M56" s="21"/>
    </row>
    <row r="57" ht="15" customHeight="1" spans="1:13" x14ac:dyDescent="0.25">
      <c r="A57" s="16">
        <v>38</v>
      </c>
      <c r="B57" s="17" t="s">
        <v>62</v>
      </c>
      <c r="C57" s="18" t="str">
        <f>IF(F57&gt;0,CHOOSE(RANDBETWEEN(1,6),"LE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DANG THAI SON chuyen khoan</v>
      </c>
      <c r="D57" s="18"/>
      <c r="E57" s="18"/>
      <c r="F57" s="19" t="s">
        <v>25</v>
      </c>
      <c r="G57" s="19"/>
      <c r="H57" s="19">
        <v>554377</v>
      </c>
      <c r="I57" s="19"/>
      <c r="J57" s="19">
        <f t="shared" si="1"/>
        <v>63164169</v>
      </c>
      <c r="K57" s="19"/>
      <c r="L57" s="21"/>
      <c r="M57" s="21"/>
    </row>
    <row r="58" ht="15" customHeight="1" spans="1:13" x14ac:dyDescent="0.25">
      <c r="A58" s="16">
        <v>39</v>
      </c>
      <c r="B58" s="17" t="s">
        <v>63</v>
      </c>
      <c r="C58" s="18" t="str">
        <f>IF(F58&gt;0,CHOOSE(RANDBETWEEN(1,6),"LE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6998577132 - Ma hoa don 2969695839 - So GD:203A2379CFJFTLQM</v>
      </c>
      <c r="D58" s="18"/>
      <c r="E58" s="18"/>
      <c r="F58" s="19" t="s">
        <v>25</v>
      </c>
      <c r="G58" s="19"/>
      <c r="H58" s="19">
        <v>5785597</v>
      </c>
      <c r="I58" s="19"/>
      <c r="J58" s="19">
        <f t="shared" si="1"/>
        <v>68949766</v>
      </c>
      <c r="K58" s="19"/>
      <c r="L58" s="21"/>
      <c r="M58" s="21"/>
    </row>
    <row r="59" ht="15" customHeight="1" spans="1:13" x14ac:dyDescent="0.25">
      <c r="A59" s="16">
        <v>40</v>
      </c>
      <c r="B59" s="17" t="s">
        <v>64</v>
      </c>
      <c r="C59" s="18" t="str">
        <f>IF(F59&gt;0,CHOOSE(RANDBETWEEN(1,6),"LE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545M15N4713Y76PL/LE THI PHUONG chuyen tien</v>
      </c>
      <c r="D59" s="18"/>
      <c r="E59" s="18"/>
      <c r="F59" s="19">
        <v>5892655</v>
      </c>
      <c r="G59" s="19"/>
      <c r="H59" s="19"/>
      <c r="I59" s="19"/>
      <c r="J59" s="19">
        <f t="shared" si="1"/>
        <v>63057111</v>
      </c>
      <c r="K59" s="19"/>
      <c r="L59" s="21"/>
      <c r="M59" s="21"/>
    </row>
    <row r="60" ht="15" customHeight="1" spans="1:13" x14ac:dyDescent="0.25">
      <c r="A60" s="16">
        <v>41</v>
      </c>
      <c r="B60" s="17" t="s">
        <v>65</v>
      </c>
      <c r="C60" s="18" t="str">
        <f>IF(F60&gt;0,CHOOSE(RANDBETWEEN(1,6),"LE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2299824628 - Ma hoa don 4209834723 - So GD:656T9235NFMJBWWI</v>
      </c>
      <c r="D60" s="18"/>
      <c r="E60" s="18"/>
      <c r="F60" s="19" t="s">
        <v>25</v>
      </c>
      <c r="G60" s="19"/>
      <c r="H60" s="19">
        <v>980633</v>
      </c>
      <c r="I60" s="19"/>
      <c r="J60" s="19">
        <f t="shared" si="1"/>
        <v>64037744</v>
      </c>
      <c r="K60" s="19"/>
      <c r="L60" s="21"/>
      <c r="M60" s="21"/>
    </row>
    <row r="61" ht="15" customHeight="1" spans="1:13" x14ac:dyDescent="0.25">
      <c r="A61" s="16">
        <v>42</v>
      </c>
      <c r="B61" s="17" t="s">
        <v>66</v>
      </c>
      <c r="C61" s="18" t="str">
        <f>IF(F61&gt;0,CHOOSE(RANDBETWEEN(1,6),"LE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8475880211 - Ma hoa don 2361559922 - So GD:548X8708NUZWVQJO</v>
      </c>
      <c r="D61" s="18"/>
      <c r="E61" s="18"/>
      <c r="F61" s="19" t="s">
        <v>25</v>
      </c>
      <c r="G61" s="19"/>
      <c r="H61" s="19">
        <v>240964</v>
      </c>
      <c r="I61" s="19"/>
      <c r="J61" s="19">
        <f t="shared" si="1"/>
        <v>64278708</v>
      </c>
      <c r="K61" s="19"/>
      <c r="L61" s="21"/>
      <c r="M61" s="21"/>
    </row>
    <row r="62" ht="15" customHeight="1" spans="1:13" x14ac:dyDescent="0.25">
      <c r="A62" s="16">
        <v>43</v>
      </c>
      <c r="B62" s="17" t="s">
        <v>67</v>
      </c>
      <c r="C62" s="18" t="str">
        <f>IF(F62&gt;0,CHOOSE(RANDBETWEEN(1,6),"LE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NGO HOAI NAM chuyen tien</v>
      </c>
      <c r="D62" s="18"/>
      <c r="E62" s="18"/>
      <c r="F62" s="19" t="s">
        <v>25</v>
      </c>
      <c r="G62" s="19"/>
      <c r="H62" s="19">
        <v>2329587</v>
      </c>
      <c r="I62" s="19"/>
      <c r="J62" s="19">
        <f t="shared" si="1"/>
        <v>66608295</v>
      </c>
      <c r="K62" s="19"/>
      <c r="L62" s="21"/>
      <c r="M62" s="21"/>
    </row>
    <row r="63" ht="15" customHeight="1" spans="1:13" x14ac:dyDescent="0.25">
      <c r="A63" s="16">
        <v>44</v>
      </c>
      <c r="B63" s="17" t="s">
        <v>68</v>
      </c>
      <c r="C63" s="18" t="str">
        <f>IF(F63&gt;0,CHOOSE(RANDBETWEEN(1,6),"LE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LAI MINH PHUONG chuyen tien</v>
      </c>
      <c r="D63" s="18"/>
      <c r="E63" s="18"/>
      <c r="F63" s="19" t="s">
        <v>25</v>
      </c>
      <c r="G63" s="19"/>
      <c r="H63" s="19">
        <v>2394736</v>
      </c>
      <c r="I63" s="19"/>
      <c r="J63" s="19">
        <f t="shared" si="1"/>
        <v>69003031</v>
      </c>
      <c r="K63" s="19"/>
      <c r="L63" s="21"/>
      <c r="M63" s="21"/>
    </row>
    <row r="64" ht="15" customHeight="1" spans="1:13" x14ac:dyDescent="0.25">
      <c r="A64" s="16">
        <v>45</v>
      </c>
      <c r="B64" s="17" t="s">
        <v>69</v>
      </c>
      <c r="C64" s="18" t="str">
        <f>IF(F64&gt;0,CHOOSE(RANDBETWEEN(1,6),"LE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DINH TRUONG chuyen tien</v>
      </c>
      <c r="D64" s="18"/>
      <c r="E64" s="18"/>
      <c r="F64" s="19" t="s">
        <v>25</v>
      </c>
      <c r="G64" s="19"/>
      <c r="H64" s="19">
        <v>2182326</v>
      </c>
      <c r="I64" s="19"/>
      <c r="J64" s="19">
        <f t="shared" si="1"/>
        <v>71185357</v>
      </c>
      <c r="K64" s="19"/>
      <c r="L64" s="21"/>
      <c r="M64" s="21"/>
    </row>
    <row r="65" ht="15" customHeight="1" spans="1:13" x14ac:dyDescent="0.25">
      <c r="A65" s="16">
        <v>46</v>
      </c>
      <c r="B65" s="17" t="s">
        <v>70</v>
      </c>
      <c r="C65" s="18" t="str">
        <f>IF(F65&gt;0,CHOOSE(RANDBETWEEN(1,6),"LE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DO TRANG GIANG chuyen tien</v>
      </c>
      <c r="D65" s="18"/>
      <c r="E65" s="18"/>
      <c r="F65" s="19" t="s">
        <v>25</v>
      </c>
      <c r="G65" s="19"/>
      <c r="H65" s="19">
        <v>529637</v>
      </c>
      <c r="I65" s="19"/>
      <c r="J65" s="19">
        <f t="shared" si="1"/>
        <v>71714994</v>
      </c>
      <c r="K65" s="19"/>
      <c r="L65" s="21"/>
      <c r="M65" s="21"/>
    </row>
    <row r="66" ht="15" customHeight="1" spans="1:13" x14ac:dyDescent="0.25">
      <c r="A66" s="16">
        <v>47</v>
      </c>
      <c r="B66" s="17" t="s">
        <v>71</v>
      </c>
      <c r="C66" s="18" t="str">
        <f>IF(F66&gt;0,CHOOSE(RANDBETWEEN(1,6),"LE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6862473471 - Ma hoa don 9513859284 - So GD:463P2800CCHULPBO</v>
      </c>
      <c r="D66" s="18"/>
      <c r="E66" s="18"/>
      <c r="F66" s="19" t="s">
        <v>25</v>
      </c>
      <c r="G66" s="19"/>
      <c r="H66" s="19">
        <v>756642</v>
      </c>
      <c r="I66" s="19"/>
      <c r="J66" s="19">
        <f t="shared" si="1"/>
        <v>72471636</v>
      </c>
      <c r="K66" s="19"/>
      <c r="L66" s="21"/>
      <c r="M66" s="21"/>
    </row>
    <row r="67" ht="15" customHeight="1" spans="1:13" x14ac:dyDescent="0.25">
      <c r="A67" s="16">
        <v>48</v>
      </c>
      <c r="B67" s="17" t="s">
        <v>72</v>
      </c>
      <c r="C67" s="18" t="str">
        <f>IF(F67&gt;0,CHOOSE(RANDBETWEEN(1,6),"LE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67" s="18"/>
      <c r="E67" s="18"/>
      <c r="F67" s="19" t="s">
        <v>25</v>
      </c>
      <c r="G67" s="19"/>
      <c r="H67" s="19">
        <v>843082</v>
      </c>
      <c r="I67" s="19"/>
      <c r="J67" s="19">
        <f t="shared" si="1"/>
        <v>73314718</v>
      </c>
      <c r="K67" s="19"/>
      <c r="L67" s="21"/>
      <c r="M67" s="21"/>
    </row>
    <row r="68" ht="15" customHeight="1" spans="1:13" x14ac:dyDescent="0.25">
      <c r="A68" s="16">
        <v>49</v>
      </c>
      <c r="B68" s="17" t="s">
        <v>73</v>
      </c>
      <c r="C68" s="18" t="str">
        <f>IF(F68&gt;0,CHOOSE(RANDBETWEEN(1,6),"LE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ANH VINH chuyen tien</v>
      </c>
      <c r="D68" s="18"/>
      <c r="E68" s="18"/>
      <c r="F68" s="19" t="s">
        <v>25</v>
      </c>
      <c r="G68" s="19"/>
      <c r="H68" s="19">
        <v>895034</v>
      </c>
      <c r="I68" s="19"/>
      <c r="J68" s="19">
        <f t="shared" si="1"/>
        <v>74209752</v>
      </c>
      <c r="K68" s="19"/>
      <c r="L68" s="21"/>
      <c r="M68" s="21"/>
    </row>
    <row r="69" ht="15" customHeight="1" spans="1:13" x14ac:dyDescent="0.25">
      <c r="A69" s="16">
        <v>50</v>
      </c>
      <c r="B69" s="17" t="s">
        <v>74</v>
      </c>
      <c r="C69" s="18" t="str">
        <f>IF(F69&gt;0,CHOOSE(RANDBETWEEN(1,6),"LE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353S21X5991Q19YA/LE THI PHUONG chuyen tien</v>
      </c>
      <c r="D69" s="18"/>
      <c r="E69" s="18"/>
      <c r="F69" s="19">
        <v>9625449</v>
      </c>
      <c r="G69" s="19"/>
      <c r="H69" s="19"/>
      <c r="I69" s="19"/>
      <c r="J69" s="19">
        <f t="shared" si="1"/>
        <v>64584303</v>
      </c>
      <c r="K69" s="19"/>
      <c r="L69" s="21"/>
      <c r="M69" s="21"/>
    </row>
    <row r="70" ht="15" customHeight="1" spans="1:13" x14ac:dyDescent="0.25">
      <c r="A70" s="16">
        <v>51</v>
      </c>
      <c r="B70" s="17" t="s">
        <v>75</v>
      </c>
      <c r="C70" s="18" t="str">
        <f>IF(F70&gt;0,CHOOSE(RANDBETWEEN(1,6),"LE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DUONG VIET HOANG chuyen tien</v>
      </c>
      <c r="D70" s="18"/>
      <c r="E70" s="18"/>
      <c r="F70" s="19" t="s">
        <v>25</v>
      </c>
      <c r="G70" s="19"/>
      <c r="H70" s="19">
        <v>374767</v>
      </c>
      <c r="I70" s="19"/>
      <c r="J70" s="19">
        <f t="shared" si="1"/>
        <v>64959070</v>
      </c>
      <c r="K70" s="19"/>
      <c r="L70" s="21"/>
      <c r="M70" s="21"/>
    </row>
    <row r="71" ht="15" customHeight="1" spans="1:13" x14ac:dyDescent="0.25">
      <c r="A71" s="16">
        <v>52</v>
      </c>
      <c r="B71" s="17" t="s">
        <v>76</v>
      </c>
      <c r="C71" s="18" t="str">
        <f>IF(F71&gt;0,CHOOSE(RANDBETWEEN(1,6),"LE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4683186750 - Ma hoa don 5802510836 - So GD:415S8739YWWVTFYA</v>
      </c>
      <c r="D71" s="18"/>
      <c r="E71" s="18"/>
      <c r="F71" s="19" t="s">
        <v>25</v>
      </c>
      <c r="G71" s="19"/>
      <c r="H71" s="19">
        <v>877643</v>
      </c>
      <c r="I71" s="19"/>
      <c r="J71" s="19">
        <f t="shared" si="1"/>
        <v>65836713</v>
      </c>
      <c r="K71" s="19"/>
      <c r="L71" s="21"/>
      <c r="M71" s="21"/>
    </row>
    <row r="72" ht="15" customHeight="1" spans="1:13" x14ac:dyDescent="0.25">
      <c r="A72" s="16">
        <v>53</v>
      </c>
      <c r="B72" s="17" t="s">
        <v>77</v>
      </c>
      <c r="C72" s="18" t="str">
        <f>IF(F72&gt;0,CHOOSE(RANDBETWEEN(1,6),"LE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72" s="18"/>
      <c r="E72" s="18"/>
      <c r="F72" s="19" t="s">
        <v>25</v>
      </c>
      <c r="G72" s="19"/>
      <c r="H72" s="19">
        <v>3148386</v>
      </c>
      <c r="I72" s="19"/>
      <c r="J72" s="19">
        <f t="shared" si="1"/>
        <v>68985099</v>
      </c>
      <c r="K72" s="19"/>
      <c r="L72" s="21"/>
      <c r="M72" s="21"/>
    </row>
    <row r="73" ht="15" customHeight="1" spans="1:13" x14ac:dyDescent="0.25">
      <c r="A73" s="16">
        <v>54</v>
      </c>
      <c r="B73" s="17" t="s">
        <v>78</v>
      </c>
      <c r="C73" s="18" t="str">
        <f>IF(F73&gt;0,CHOOSE(RANDBETWEEN(1,6),"LE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427Y91Y6162U88TZ/LE THI PHUONG chuyen tien</v>
      </c>
      <c r="D73" s="18"/>
      <c r="E73" s="18"/>
      <c r="F73" s="19">
        <v>7493283</v>
      </c>
      <c r="G73" s="19"/>
      <c r="H73" s="19"/>
      <c r="I73" s="19"/>
      <c r="J73" s="19">
        <f t="shared" si="1"/>
        <v>61491816</v>
      </c>
      <c r="K73" s="19"/>
      <c r="L73" s="21"/>
      <c r="M73" s="21"/>
    </row>
    <row r="74" ht="15" customHeight="1" spans="1:13" x14ac:dyDescent="0.25">
      <c r="A74" s="16">
        <v>55</v>
      </c>
      <c r="B74" s="17" t="s">
        <v>79</v>
      </c>
      <c r="C74" s="18" t="str">
        <f>IF(F74&gt;0,CHOOSE(RANDBETWEEN(1,6),"LE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1599084379 - Ma hoa don 8410565782 - So GD:198S5435FRZIWYZM</v>
      </c>
      <c r="D74" s="18"/>
      <c r="E74" s="18"/>
      <c r="F74" s="19">
        <v>3337812</v>
      </c>
      <c r="G74" s="19"/>
      <c r="H74" s="19"/>
      <c r="I74" s="19"/>
      <c r="J74" s="19">
        <f t="shared" si="1"/>
        <v>58154004</v>
      </c>
      <c r="K74" s="19"/>
      <c r="L74" s="21"/>
      <c r="M74" s="21"/>
    </row>
    <row r="75" ht="15" customHeight="1" spans="1:13" x14ac:dyDescent="0.25">
      <c r="A75" s="16">
        <v>56</v>
      </c>
      <c r="B75" s="17" t="s">
        <v>80</v>
      </c>
      <c r="C75" s="18" t="str">
        <f>IF(F75&gt;0,CHOOSE(RANDBETWEEN(1,6),"LE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VU VAN BAC chuyen tien</v>
      </c>
      <c r="D75" s="18"/>
      <c r="E75" s="18"/>
      <c r="F75" s="19" t="s">
        <v>25</v>
      </c>
      <c r="G75" s="19"/>
      <c r="H75" s="19">
        <v>228339</v>
      </c>
      <c r="I75" s="19"/>
      <c r="J75" s="19">
        <f t="shared" si="1"/>
        <v>58382343</v>
      </c>
      <c r="K75" s="19"/>
      <c r="L75" s="21"/>
      <c r="M75" s="21"/>
    </row>
    <row r="76" ht="15" customHeight="1" spans="1:13" x14ac:dyDescent="0.25">
      <c r="A76" s="16">
        <v>57</v>
      </c>
      <c r="B76" s="17" t="s">
        <v>81</v>
      </c>
      <c r="C76" s="18" t="str">
        <f>IF(F76&gt;0,CHOOSE(RANDBETWEEN(1,6),"LE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NGUYEN VAN LUAN chuyen tien</v>
      </c>
      <c r="D76" s="18"/>
      <c r="E76" s="18"/>
      <c r="F76" s="19">
        <v>4357123</v>
      </c>
      <c r="G76" s="19"/>
      <c r="H76" s="19"/>
      <c r="I76" s="19"/>
      <c r="J76" s="19">
        <f t="shared" si="1"/>
        <v>54025220</v>
      </c>
      <c r="K76" s="19"/>
      <c r="L76" s="21"/>
      <c r="M76" s="21"/>
    </row>
    <row r="77" ht="15" customHeight="1" spans="1:13" x14ac:dyDescent="0.25">
      <c r="A77" s="16">
        <v>58</v>
      </c>
      <c r="B77" s="17" t="s">
        <v>82</v>
      </c>
      <c r="C77" s="18" t="str">
        <f>IF(F77&gt;0,CHOOSE(RANDBETWEEN(1,6),"LE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VU NGOC HOANG chuyen tien</v>
      </c>
      <c r="D77" s="18"/>
      <c r="E77" s="18"/>
      <c r="F77" s="19">
        <v>7255724</v>
      </c>
      <c r="G77" s="19"/>
      <c r="H77" s="19"/>
      <c r="I77" s="19"/>
      <c r="J77" s="19">
        <f t="shared" si="1"/>
        <v>46769496</v>
      </c>
      <c r="K77" s="19"/>
      <c r="L77" s="21"/>
      <c r="M77" s="21"/>
    </row>
    <row r="78" ht="15" customHeight="1" spans="1:13" x14ac:dyDescent="0.25">
      <c r="A78" s="16">
        <v>59</v>
      </c>
      <c r="B78" s="17" t="s">
        <v>83</v>
      </c>
      <c r="C78" s="18" t="str">
        <f>IF(F78&gt;0,CHOOSE(RANDBETWEEN(1,6),"LE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PHAM VAN CONG chuyen tien</v>
      </c>
      <c r="D78" s="18"/>
      <c r="E78" s="18"/>
      <c r="F78" s="19" t="s">
        <v>25</v>
      </c>
      <c r="G78" s="19"/>
      <c r="H78" s="19">
        <v>688417</v>
      </c>
      <c r="I78" s="19"/>
      <c r="J78" s="19">
        <f t="shared" si="1"/>
        <v>47457913</v>
      </c>
      <c r="K78" s="19"/>
      <c r="L78" s="21"/>
      <c r="M78" s="21"/>
    </row>
    <row r="79" ht="15" customHeight="1" spans="1:13" x14ac:dyDescent="0.25">
      <c r="A79" s="16">
        <v>60</v>
      </c>
      <c r="B79" s="17" t="s">
        <v>84</v>
      </c>
      <c r="C79" s="18" t="str">
        <f>IF(F79&gt;0,CHOOSE(RANDBETWEEN(1,6),"LE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(TRAN THO HOANG 467905)</v>
      </c>
      <c r="D79" s="18"/>
      <c r="E79" s="18"/>
      <c r="F79" s="19">
        <v>9448488</v>
      </c>
      <c r="G79" s="19"/>
      <c r="H79" s="19"/>
      <c r="I79" s="19"/>
      <c r="J79" s="19">
        <f t="shared" si="1"/>
        <v>38009425</v>
      </c>
      <c r="K79" s="19"/>
      <c r="L79" s="21"/>
      <c r="M79" s="21"/>
    </row>
    <row r="80" ht="15" customHeight="1" spans="1:13" x14ac:dyDescent="0.25">
      <c r="A80" s="16">
        <v>61</v>
      </c>
      <c r="B80" s="17" t="s">
        <v>85</v>
      </c>
      <c r="C80" s="18" t="str">
        <f>IF(F80&gt;0,CHOOSE(RANDBETWEEN(1,6),"LE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80" s="18"/>
      <c r="E80" s="18"/>
      <c r="F80" s="19" t="s">
        <v>25</v>
      </c>
      <c r="G80" s="19"/>
      <c r="H80" s="19">
        <v>5866163</v>
      </c>
      <c r="I80" s="19"/>
      <c r="J80" s="19">
        <f t="shared" si="1"/>
        <v>43875588</v>
      </c>
      <c r="K80" s="19"/>
      <c r="L80" s="21"/>
      <c r="M80" s="21"/>
    </row>
    <row r="81" ht="15" customHeight="1" spans="1:13" x14ac:dyDescent="0.25">
      <c r="A81" s="16">
        <v>62</v>
      </c>
      <c r="B81" s="17" t="s">
        <v>86</v>
      </c>
      <c r="C81" s="18" t="str">
        <f>IF(F81&gt;0,CHOOSE(RANDBETWEEN(1,6),"LE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DOAN BA DAT chuyen khoan</v>
      </c>
      <c r="D81" s="18"/>
      <c r="E81" s="18"/>
      <c r="F81" s="19" t="s">
        <v>25</v>
      </c>
      <c r="G81" s="19"/>
      <c r="H81" s="19">
        <v>899356</v>
      </c>
      <c r="I81" s="19"/>
      <c r="J81" s="19">
        <f t="shared" si="1"/>
        <v>44774944</v>
      </c>
      <c r="K81" s="19"/>
      <c r="L81" s="21"/>
      <c r="M81" s="21"/>
    </row>
    <row r="82" ht="15" customHeight="1" spans="1:13" x14ac:dyDescent="0.25">
      <c r="A82" s="16">
        <v>63</v>
      </c>
      <c r="B82" s="17" t="s">
        <v>87</v>
      </c>
      <c r="C82" s="18" t="str">
        <f>IF(F82&gt;0,CHOOSE(RANDBETWEEN(1,6),"LE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82" s="18"/>
      <c r="E82" s="18"/>
      <c r="F82" s="19" t="s">
        <v>25</v>
      </c>
      <c r="G82" s="19"/>
      <c r="H82" s="19">
        <v>297985</v>
      </c>
      <c r="I82" s="19"/>
      <c r="J82" s="19">
        <f t="shared" si="1"/>
        <v>45072929</v>
      </c>
      <c r="K82" s="19"/>
      <c r="L82" s="21"/>
      <c r="M82" s="21"/>
    </row>
    <row r="83" ht="15" customHeight="1" spans="1:13" x14ac:dyDescent="0.25">
      <c r="A83" s="16">
        <v>64</v>
      </c>
      <c r="B83" s="17" t="s">
        <v>88</v>
      </c>
      <c r="C83" s="18" t="str">
        <f>IF(F83&gt;0,CHOOSE(RANDBETWEEN(1,6),"LE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TRAN VAN TUONG chuyen tien</v>
      </c>
      <c r="D83" s="18"/>
      <c r="E83" s="18"/>
      <c r="F83" s="19" t="s">
        <v>25</v>
      </c>
      <c r="G83" s="19"/>
      <c r="H83" s="19">
        <v>1004549</v>
      </c>
      <c r="I83" s="19"/>
      <c r="J83" s="19">
        <f t="shared" si="1"/>
        <v>46077478</v>
      </c>
      <c r="K83" s="19"/>
      <c r="L83" s="21"/>
      <c r="M83" s="21"/>
    </row>
    <row r="84" ht="15" customHeight="1" spans="1:13" x14ac:dyDescent="0.25">
      <c r="A84" s="16">
        <v>65</v>
      </c>
      <c r="B84" s="17" t="s">
        <v>89</v>
      </c>
      <c r="C84" s="18" t="str">
        <f>IF(F84&gt;0,CHOOSE(RANDBETWEEN(1,6),"LE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1296634183 - Ma hoa don 3364423952 - So GD:926G3319DTGWISKD</v>
      </c>
      <c r="D84" s="18"/>
      <c r="E84" s="18"/>
      <c r="F84" s="19" t="s">
        <v>25</v>
      </c>
      <c r="G84" s="19"/>
      <c r="H84" s="19">
        <v>9646458</v>
      </c>
      <c r="I84" s="19"/>
      <c r="J84" s="19">
        <f t="shared" si="1"/>
        <v>55723936</v>
      </c>
      <c r="K84" s="19"/>
      <c r="L84" s="21"/>
      <c r="M84" s="21"/>
    </row>
    <row r="85" ht="15" customHeight="1" spans="1:13" x14ac:dyDescent="0.25">
      <c r="A85" s="16">
        <v>66</v>
      </c>
      <c r="B85" s="17" t="s">
        <v>90</v>
      </c>
      <c r="C85" s="18" t="str">
        <f>IF(F85&gt;0,CHOOSE(RANDBETWEEN(1,6),"LE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TRUONG DUC BAO chuyen khoan</v>
      </c>
      <c r="D85" s="18"/>
      <c r="E85" s="18"/>
      <c r="F85" s="19" t="s">
        <v>25</v>
      </c>
      <c r="G85" s="19"/>
      <c r="H85" s="19">
        <v>2598755</v>
      </c>
      <c r="I85" s="19"/>
      <c r="J85" s="19">
        <f t="shared" si="1"/>
        <v>58322691</v>
      </c>
      <c r="K85" s="19"/>
      <c r="L85" s="21"/>
      <c r="M85" s="21"/>
    </row>
    <row r="86" ht="15" customHeight="1" spans="1:13" x14ac:dyDescent="0.25">
      <c r="A86" s="16">
        <v>67</v>
      </c>
      <c r="B86" s="17" t="s">
        <v>91</v>
      </c>
      <c r="C86" s="18" t="str">
        <f>IF(F86&gt;0,CHOOSE(RANDBETWEEN(1,6),"LE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PHAM VIET HUNG chuyen tien</v>
      </c>
      <c r="D86" s="18"/>
      <c r="E86" s="18"/>
      <c r="F86" s="19" t="s">
        <v>25</v>
      </c>
      <c r="G86" s="19"/>
      <c r="H86" s="19">
        <v>838742</v>
      </c>
      <c r="I86" s="19"/>
      <c r="J86" s="19">
        <f t="shared" ref="J86:J117" si="2">J85-F86+H86</f>
        <v>59161433</v>
      </c>
      <c r="K86" s="19"/>
      <c r="L86" s="21"/>
      <c r="M86" s="21"/>
    </row>
    <row r="87" ht="15" customHeight="1" spans="1:13" x14ac:dyDescent="0.25">
      <c r="A87" s="16">
        <v>68</v>
      </c>
      <c r="B87" s="17" t="s">
        <v>92</v>
      </c>
      <c r="C87" s="18" t="str">
        <f>IF(F87&gt;0,CHOOSE(RANDBETWEEN(1,6),"LE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VU QUANG HUY chuyen tien</v>
      </c>
      <c r="D87" s="18"/>
      <c r="E87" s="18"/>
      <c r="F87" s="19">
        <v>6815732</v>
      </c>
      <c r="G87" s="19"/>
      <c r="H87" s="19"/>
      <c r="I87" s="19"/>
      <c r="J87" s="19">
        <f t="shared" si="2"/>
        <v>52345701</v>
      </c>
      <c r="K87" s="19"/>
      <c r="L87" s="21"/>
      <c r="M87" s="21"/>
    </row>
    <row r="88" ht="15" customHeight="1" spans="1:13" x14ac:dyDescent="0.25">
      <c r="A88" s="16">
        <v>69</v>
      </c>
      <c r="B88" s="17" t="s">
        <v>93</v>
      </c>
      <c r="C88" s="18" t="str">
        <f>IF(F88&gt;0,CHOOSE(RANDBETWEEN(1,6),"LE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88" s="18"/>
      <c r="E88" s="18"/>
      <c r="F88" s="19">
        <v>6950172</v>
      </c>
      <c r="G88" s="19"/>
      <c r="H88" s="19"/>
      <c r="I88" s="19"/>
      <c r="J88" s="19">
        <f t="shared" si="2"/>
        <v>45395529</v>
      </c>
      <c r="K88" s="19"/>
      <c r="L88" s="21"/>
      <c r="M88" s="21"/>
    </row>
    <row r="89" ht="15" customHeight="1" spans="1:13" x14ac:dyDescent="0.25">
      <c r="A89" s="16">
        <v>70</v>
      </c>
      <c r="B89" s="17" t="s">
        <v>94</v>
      </c>
      <c r="C89" s="18" t="str">
        <f>IF(F89&gt;0,CHOOSE(RANDBETWEEN(1,6),"LE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4825485268 - Ma hoa don 9367190456 - So GD:366R3396SEFRKUIN</v>
      </c>
      <c r="D89" s="18"/>
      <c r="E89" s="18"/>
      <c r="F89" s="19" t="s">
        <v>25</v>
      </c>
      <c r="G89" s="19"/>
      <c r="H89" s="19">
        <v>7785333</v>
      </c>
      <c r="I89" s="19"/>
      <c r="J89" s="19">
        <f t="shared" si="2"/>
        <v>53180862</v>
      </c>
      <c r="K89" s="19"/>
      <c r="L89" s="21"/>
      <c r="M89" s="21"/>
    </row>
    <row r="90" ht="15" customHeight="1" spans="1:13" x14ac:dyDescent="0.25">
      <c r="A90" s="16">
        <v>71</v>
      </c>
      <c r="B90" s="17" t="s">
        <v>95</v>
      </c>
      <c r="C90" s="18" t="str">
        <f>IF(F90&gt;0,CHOOSE(RANDBETWEEN(1,6),"LE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NGUYEN HOANG ANH chuyen tien</v>
      </c>
      <c r="D90" s="18"/>
      <c r="E90" s="18"/>
      <c r="F90" s="19">
        <v>2262154</v>
      </c>
      <c r="G90" s="19"/>
      <c r="H90" s="19"/>
      <c r="I90" s="19"/>
      <c r="J90" s="19">
        <f t="shared" si="2"/>
        <v>50918708</v>
      </c>
      <c r="K90" s="19"/>
      <c r="L90" s="21"/>
      <c r="M90" s="21"/>
    </row>
    <row r="91" ht="15" customHeight="1" spans="1:13" x14ac:dyDescent="0.25">
      <c r="A91" s="16">
        <v>72</v>
      </c>
      <c r="B91" s="17" t="s">
        <v>96</v>
      </c>
      <c r="C91" s="18" t="str">
        <f>IF(F91&gt;0,CHOOSE(RANDBETWEEN(1,6),"LE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MA VAN QUANG chuyen tien</v>
      </c>
      <c r="D91" s="18"/>
      <c r="E91" s="18"/>
      <c r="F91" s="19" t="s">
        <v>25</v>
      </c>
      <c r="G91" s="19"/>
      <c r="H91" s="19">
        <v>6385207</v>
      </c>
      <c r="I91" s="19"/>
      <c r="J91" s="19">
        <f t="shared" si="2"/>
        <v>57303915</v>
      </c>
      <c r="K91" s="19"/>
      <c r="L91" s="21"/>
      <c r="M91" s="21"/>
    </row>
    <row r="92" ht="15" customHeight="1" spans="1:13" x14ac:dyDescent="0.25">
      <c r="A92" s="16">
        <v>73</v>
      </c>
      <c r="B92" s="17" t="s">
        <v>97</v>
      </c>
      <c r="C92" s="18" t="str">
        <f>IF(F92&gt;0,CHOOSE(RANDBETWEEN(1,6),"LE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92" s="18"/>
      <c r="E92" s="18"/>
      <c r="F92" s="19" t="s">
        <v>25</v>
      </c>
      <c r="G92" s="19"/>
      <c r="H92" s="19">
        <v>1872644</v>
      </c>
      <c r="I92" s="19"/>
      <c r="J92" s="19">
        <f t="shared" si="2"/>
        <v>59176559</v>
      </c>
      <c r="K92" s="19"/>
      <c r="L92" s="21"/>
      <c r="M92" s="21"/>
    </row>
    <row r="93" ht="15" customHeight="1" spans="1:13" x14ac:dyDescent="0.25">
      <c r="A93" s="16">
        <v>74</v>
      </c>
      <c r="B93" s="17" t="s">
        <v>98</v>
      </c>
      <c r="C93" s="18" t="str">
        <f>IF(F93&gt;0,CHOOSE(RANDBETWEEN(1,6),"LE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TRAN CONG HUAN chuyen khoan</v>
      </c>
      <c r="D93" s="18"/>
      <c r="E93" s="18"/>
      <c r="F93" s="19" t="s">
        <v>25</v>
      </c>
      <c r="G93" s="19"/>
      <c r="H93" s="19">
        <v>535524</v>
      </c>
      <c r="I93" s="19"/>
      <c r="J93" s="19">
        <f t="shared" si="2"/>
        <v>59712083</v>
      </c>
      <c r="K93" s="19"/>
      <c r="L93" s="21"/>
      <c r="M93" s="21"/>
    </row>
    <row r="94" ht="15" customHeight="1" spans="1:13" x14ac:dyDescent="0.25">
      <c r="A94" s="16">
        <v>75</v>
      </c>
      <c r="B94" s="17" t="s">
        <v>99</v>
      </c>
      <c r="C94" s="18" t="str">
        <f>IF(F94&gt;0,CHOOSE(RANDBETWEEN(1,6),"LE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LE TRUNG DAT chuyen tien</v>
      </c>
      <c r="D94" s="18"/>
      <c r="E94" s="18"/>
      <c r="F94" s="19" t="s">
        <v>25</v>
      </c>
      <c r="G94" s="19"/>
      <c r="H94" s="19">
        <v>4612368</v>
      </c>
      <c r="I94" s="19"/>
      <c r="J94" s="19">
        <f t="shared" si="2"/>
        <v>64324451</v>
      </c>
      <c r="K94" s="19"/>
      <c r="L94" s="21"/>
      <c r="M94" s="21"/>
    </row>
    <row r="95" ht="15" customHeight="1" spans="1:13" x14ac:dyDescent="0.25">
      <c r="A95" s="16">
        <v>76</v>
      </c>
      <c r="B95" s="17" t="s">
        <v>100</v>
      </c>
      <c r="C95" s="18" t="str">
        <f>IF(F95&gt;0,CHOOSE(RANDBETWEEN(1,6),"LE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THAI THI MAI LIEN chuyen tien</v>
      </c>
      <c r="D95" s="18"/>
      <c r="E95" s="18"/>
      <c r="F95" s="19" t="s">
        <v>25</v>
      </c>
      <c r="G95" s="19"/>
      <c r="H95" s="19">
        <v>309105</v>
      </c>
      <c r="I95" s="19"/>
      <c r="J95" s="19">
        <f t="shared" si="2"/>
        <v>64633556</v>
      </c>
      <c r="K95" s="19"/>
      <c r="L95" s="21"/>
      <c r="M95" s="21"/>
    </row>
    <row r="96" ht="15" customHeight="1" spans="1:13" x14ac:dyDescent="0.25">
      <c r="A96" s="16">
        <v>77</v>
      </c>
      <c r="B96" s="17" t="s">
        <v>101</v>
      </c>
      <c r="C96" s="18" t="str">
        <f>IF(F96&gt;0,CHOOSE(RANDBETWEEN(1,6),"LE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96" s="18"/>
      <c r="E96" s="18"/>
      <c r="F96" s="19" t="s">
        <v>25</v>
      </c>
      <c r="G96" s="19"/>
      <c r="H96" s="19">
        <v>981638</v>
      </c>
      <c r="I96" s="19"/>
      <c r="J96" s="19">
        <f t="shared" si="2"/>
        <v>65615194</v>
      </c>
      <c r="K96" s="19"/>
      <c r="L96" s="21"/>
      <c r="M96" s="21"/>
    </row>
    <row r="97" ht="15" customHeight="1" spans="1:13" x14ac:dyDescent="0.25">
      <c r="A97" s="16">
        <v>78</v>
      </c>
      <c r="B97" s="17" t="s">
        <v>102</v>
      </c>
      <c r="C97" s="18" t="str">
        <f>IF(F97&gt;0,CHOOSE(RANDBETWEEN(1,6),"LE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(NGUYEN THANH QUYNH 324895)</v>
      </c>
      <c r="D97" s="18"/>
      <c r="E97" s="18"/>
      <c r="F97" s="19">
        <v>8536096</v>
      </c>
      <c r="G97" s="19"/>
      <c r="H97" s="19"/>
      <c r="I97" s="19"/>
      <c r="J97" s="19">
        <f t="shared" si="2"/>
        <v>57079098</v>
      </c>
      <c r="K97" s="19"/>
      <c r="L97" s="21"/>
      <c r="M97" s="21"/>
    </row>
    <row r="98" ht="15" customHeight="1" spans="1:13" x14ac:dyDescent="0.25">
      <c r="A98" s="16">
        <v>79</v>
      </c>
      <c r="B98" s="17" t="s">
        <v>103</v>
      </c>
      <c r="C98" s="18" t="str">
        <f>IF(F98&gt;0,CHOOSE(RANDBETWEEN(1,6),"LE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98" s="18"/>
      <c r="E98" s="18"/>
      <c r="F98" s="19">
        <v>7095215</v>
      </c>
      <c r="G98" s="19"/>
      <c r="H98" s="19"/>
      <c r="I98" s="19"/>
      <c r="J98" s="19">
        <f t="shared" si="2"/>
        <v>49983883</v>
      </c>
      <c r="K98" s="19"/>
      <c r="L98" s="21"/>
      <c r="M98" s="21"/>
    </row>
    <row r="99" ht="15" customHeight="1" spans="1:13" x14ac:dyDescent="0.25">
      <c r="A99" s="16">
        <v>80</v>
      </c>
      <c r="B99" s="17" t="s">
        <v>104</v>
      </c>
      <c r="C99" s="18" t="str">
        <f>IF(F99&gt;0,CHOOSE(RANDBETWEEN(1,6),"LE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LUONG DANG DONG chuyen tien</v>
      </c>
      <c r="D99" s="18"/>
      <c r="E99" s="18"/>
      <c r="F99" s="19" t="s">
        <v>25</v>
      </c>
      <c r="G99" s="19"/>
      <c r="H99" s="19">
        <v>3670390</v>
      </c>
      <c r="I99" s="19"/>
      <c r="J99" s="19">
        <f t="shared" si="2"/>
        <v>53654273</v>
      </c>
      <c r="K99" s="19"/>
      <c r="L99" s="21"/>
      <c r="M99" s="21"/>
    </row>
    <row r="100" ht="15" customHeight="1" spans="1:13" x14ac:dyDescent="0.25">
      <c r="A100" s="16">
        <v>81</v>
      </c>
      <c r="B100" s="17" t="s">
        <v>105</v>
      </c>
      <c r="C100" s="18" t="str">
        <f>IF(F100&gt;0,CHOOSE(RANDBETWEEN(1,6),"LE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100" s="18"/>
      <c r="E100" s="18"/>
      <c r="F100" s="19">
        <v>1581279</v>
      </c>
      <c r="G100" s="19"/>
      <c r="H100" s="19"/>
      <c r="I100" s="19"/>
      <c r="J100" s="19">
        <f t="shared" si="2"/>
        <v>52072994</v>
      </c>
      <c r="K100" s="19"/>
      <c r="L100" s="21"/>
      <c r="M100" s="21"/>
    </row>
    <row r="101" ht="15" customHeight="1" spans="1:13" x14ac:dyDescent="0.25">
      <c r="A101" s="16">
        <v>82</v>
      </c>
      <c r="B101" s="17" t="s">
        <v>106</v>
      </c>
      <c r="C101" s="18" t="str">
        <f>IF(F101&gt;0,CHOOSE(RANDBETWEEN(1,6),"LE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01" s="18"/>
      <c r="E101" s="18"/>
      <c r="F101" s="19" t="s">
        <v>25</v>
      </c>
      <c r="G101" s="19"/>
      <c r="H101" s="19">
        <v>7204002</v>
      </c>
      <c r="I101" s="19"/>
      <c r="J101" s="19">
        <f t="shared" si="2"/>
        <v>59276996</v>
      </c>
      <c r="K101" s="19"/>
      <c r="L101" s="21"/>
      <c r="M101" s="21"/>
    </row>
    <row r="102" ht="15" customHeight="1" spans="1:13" x14ac:dyDescent="0.25">
      <c r="A102" s="16">
        <v>83</v>
      </c>
      <c r="B102" s="17" t="s">
        <v>107</v>
      </c>
      <c r="C102" s="18" t="str">
        <f>IF(F102&gt;0,CHOOSE(RANDBETWEEN(1,6),"LE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102" s="18"/>
      <c r="E102" s="18"/>
      <c r="F102" s="19">
        <v>7513797</v>
      </c>
      <c r="G102" s="19"/>
      <c r="H102" s="19"/>
      <c r="I102" s="19"/>
      <c r="J102" s="19">
        <f t="shared" si="2"/>
        <v>51763199</v>
      </c>
      <c r="K102" s="19"/>
      <c r="L102" s="21"/>
      <c r="M102" s="21"/>
    </row>
    <row r="103" ht="15" customHeight="1" spans="1:13" x14ac:dyDescent="0.25">
      <c r="A103" s="16">
        <v>84</v>
      </c>
      <c r="B103" s="17" t="s">
        <v>108</v>
      </c>
      <c r="C103" s="18" t="str">
        <f>IF(F103&gt;0,CHOOSE(RANDBETWEEN(1,6),"LE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5156319321 - Ma hoa don 7978395160 - So GD:356R7047ZWBSLRZP</v>
      </c>
      <c r="D103" s="18"/>
      <c r="E103" s="18"/>
      <c r="F103" s="19" t="s">
        <v>25</v>
      </c>
      <c r="G103" s="19"/>
      <c r="H103" s="19">
        <v>3503489</v>
      </c>
      <c r="I103" s="19"/>
      <c r="J103" s="19">
        <f t="shared" si="2"/>
        <v>55266688</v>
      </c>
      <c r="K103" s="19"/>
      <c r="L103" s="21"/>
      <c r="M103" s="21"/>
    </row>
    <row r="104" ht="15" customHeight="1" spans="1:13" x14ac:dyDescent="0.25">
      <c r="A104" s="16">
        <v>85</v>
      </c>
      <c r="B104" s="17" t="s">
        <v>109</v>
      </c>
      <c r="C104" s="18" t="str">
        <f>IF(F104&gt;0,CHOOSE(RANDBETWEEN(1,6),"LE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DO VAN VINH chuyen tien</v>
      </c>
      <c r="D104" s="18"/>
      <c r="E104" s="18"/>
      <c r="F104" s="19" t="s">
        <v>25</v>
      </c>
      <c r="G104" s="19"/>
      <c r="H104" s="19">
        <v>1518203</v>
      </c>
      <c r="I104" s="19"/>
      <c r="J104" s="19">
        <f t="shared" si="2"/>
        <v>56784891</v>
      </c>
      <c r="K104" s="19"/>
      <c r="L104" s="21"/>
      <c r="M104" s="21"/>
    </row>
    <row r="105" ht="15" customHeight="1" spans="1:13" x14ac:dyDescent="0.25">
      <c r="A105" s="16">
        <v>86</v>
      </c>
      <c r="B105" s="17" t="s">
        <v>110</v>
      </c>
      <c r="C105" s="18" t="str">
        <f>IF(F105&gt;0,CHOOSE(RANDBETWEEN(1,6),"LE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TO VAN CONG chuyen tien</v>
      </c>
      <c r="D105" s="18"/>
      <c r="E105" s="18"/>
      <c r="F105" s="19" t="s">
        <v>25</v>
      </c>
      <c r="G105" s="19"/>
      <c r="H105" s="19">
        <v>1487350</v>
      </c>
      <c r="I105" s="19"/>
      <c r="J105" s="19">
        <f t="shared" si="2"/>
        <v>58272241</v>
      </c>
      <c r="K105" s="19"/>
      <c r="L105" s="21"/>
      <c r="M105" s="21"/>
    </row>
    <row r="106" ht="15" customHeight="1" spans="1:13" x14ac:dyDescent="0.25">
      <c r="A106" s="16">
        <v>87</v>
      </c>
      <c r="B106" s="17" t="s">
        <v>111</v>
      </c>
      <c r="C106" s="18" t="str">
        <f>IF(F106&gt;0,CHOOSE(RANDBETWEEN(1,6),"LE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TUAN TUNG chuyen tien</v>
      </c>
      <c r="D106" s="18"/>
      <c r="E106" s="18"/>
      <c r="F106" s="19" t="s">
        <v>25</v>
      </c>
      <c r="G106" s="19"/>
      <c r="H106" s="19">
        <v>7035017</v>
      </c>
      <c r="I106" s="19"/>
      <c r="J106" s="19">
        <f t="shared" si="2"/>
        <v>65307258</v>
      </c>
      <c r="K106" s="19"/>
      <c r="L106" s="21"/>
      <c r="M106" s="21"/>
    </row>
    <row r="107" ht="15" customHeight="1" spans="1:13" x14ac:dyDescent="0.25">
      <c r="A107" s="16">
        <v>88</v>
      </c>
      <c r="B107" s="17" t="s">
        <v>112</v>
      </c>
      <c r="C107" s="18" t="str">
        <f>IF(F107&gt;0,CHOOSE(RANDBETWEEN(1,6),"LE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3452204747 - Ma hoa don 9306487500 - So GD:897N7673XFEWRDFI</v>
      </c>
      <c r="D107" s="18"/>
      <c r="E107" s="18"/>
      <c r="F107" s="19" t="s">
        <v>25</v>
      </c>
      <c r="G107" s="19"/>
      <c r="H107" s="19">
        <v>8571938</v>
      </c>
      <c r="I107" s="19"/>
      <c r="J107" s="19">
        <f t="shared" si="2"/>
        <v>73879196</v>
      </c>
      <c r="K107" s="19"/>
      <c r="L107" s="21"/>
      <c r="M107" s="21"/>
    </row>
    <row r="108" ht="15" customHeight="1" spans="1:13" x14ac:dyDescent="0.25">
      <c r="A108" s="16">
        <v>89</v>
      </c>
      <c r="B108" s="17" t="s">
        <v>113</v>
      </c>
      <c r="C108" s="18" t="str">
        <f>IF(F108&gt;0,CHOOSE(RANDBETWEEN(1,6),"LE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LUONG MINH THUAN chuyen tien</v>
      </c>
      <c r="D108" s="18"/>
      <c r="E108" s="18"/>
      <c r="F108" s="19" t="s">
        <v>25</v>
      </c>
      <c r="G108" s="19"/>
      <c r="H108" s="19">
        <v>8858545</v>
      </c>
      <c r="I108" s="19"/>
      <c r="J108" s="19">
        <f t="shared" si="2"/>
        <v>82737741</v>
      </c>
      <c r="K108" s="19"/>
      <c r="L108" s="21"/>
      <c r="M108" s="21"/>
    </row>
    <row r="109" ht="15" customHeight="1" spans="1:13" x14ac:dyDescent="0.25">
      <c r="A109" s="16">
        <v>90</v>
      </c>
      <c r="B109" s="17" t="s">
        <v>114</v>
      </c>
      <c r="C109" s="18" t="str">
        <f>IF(F109&gt;0,CHOOSE(RANDBETWEEN(1,6),"LE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PHAM TUAN ANH chuyen tien</v>
      </c>
      <c r="D109" s="18"/>
      <c r="E109" s="18"/>
      <c r="F109" s="19" t="s">
        <v>25</v>
      </c>
      <c r="G109" s="19"/>
      <c r="H109" s="19">
        <v>541122</v>
      </c>
      <c r="I109" s="19"/>
      <c r="J109" s="19">
        <f t="shared" si="2"/>
        <v>83278863</v>
      </c>
      <c r="K109" s="19"/>
      <c r="L109" s="21"/>
      <c r="M109" s="21"/>
    </row>
    <row r="110" ht="15" customHeight="1" spans="1:13" x14ac:dyDescent="0.25">
      <c r="A110" s="16">
        <v>91</v>
      </c>
      <c r="B110" s="17" t="s">
        <v>115</v>
      </c>
      <c r="C110" s="18" t="str">
        <f>IF(F110&gt;0,CHOOSE(RANDBETWEEN(1,6),"LE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6750745258 - Ma hoa don 1782397126 - So GD:167L8571JFASAGNG</v>
      </c>
      <c r="D110" s="18"/>
      <c r="E110" s="18"/>
      <c r="F110" s="19" t="s">
        <v>25</v>
      </c>
      <c r="G110" s="19"/>
      <c r="H110" s="19">
        <v>9610036</v>
      </c>
      <c r="I110" s="19"/>
      <c r="J110" s="19">
        <f t="shared" si="2"/>
        <v>92888899</v>
      </c>
      <c r="K110" s="19"/>
      <c r="L110" s="21"/>
      <c r="M110" s="21"/>
    </row>
    <row r="111" ht="15" customHeight="1" spans="1:13" x14ac:dyDescent="0.25">
      <c r="A111" s="16">
        <v>92</v>
      </c>
      <c r="B111" s="17" t="s">
        <v>116</v>
      </c>
      <c r="C111" s="18" t="str">
        <f>IF(F111&gt;0,CHOOSE(RANDBETWEEN(1,6),"LE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111" s="18"/>
      <c r="E111" s="18"/>
      <c r="F111" s="19">
        <v>4294591</v>
      </c>
      <c r="G111" s="19"/>
      <c r="H111" s="19"/>
      <c r="I111" s="19"/>
      <c r="J111" s="19">
        <f t="shared" si="2"/>
        <v>88594308</v>
      </c>
      <c r="K111" s="19"/>
      <c r="L111" s="21"/>
      <c r="M111" s="21"/>
    </row>
    <row r="112" ht="15" customHeight="1" spans="1:13" x14ac:dyDescent="0.25">
      <c r="A112" s="16">
        <v>93</v>
      </c>
      <c r="B112" s="17" t="s">
        <v>117</v>
      </c>
      <c r="C112" s="18" t="str">
        <f>IF(F112&gt;0,CHOOSE(RANDBETWEEN(1,6),"LE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112" s="18"/>
      <c r="E112" s="18"/>
      <c r="F112" s="19">
        <v>5854781</v>
      </c>
      <c r="G112" s="19"/>
      <c r="H112" s="19"/>
      <c r="I112" s="19"/>
      <c r="J112" s="19">
        <f t="shared" si="2"/>
        <v>82739527</v>
      </c>
      <c r="K112" s="19"/>
      <c r="L112" s="21"/>
      <c r="M112" s="21"/>
    </row>
    <row r="113" ht="15" customHeight="1" spans="1:13" x14ac:dyDescent="0.25">
      <c r="A113" s="16">
        <v>94</v>
      </c>
      <c r="B113" s="17" t="s">
        <v>118</v>
      </c>
      <c r="C113" s="18" t="str">
        <f>IF(F113&gt;0,CHOOSE(RANDBETWEEN(1,6),"LE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THAI THANH VAN chuyen tien</v>
      </c>
      <c r="D113" s="18"/>
      <c r="E113" s="18"/>
      <c r="F113" s="19">
        <v>3968199</v>
      </c>
      <c r="G113" s="19"/>
      <c r="H113" s="19"/>
      <c r="I113" s="19"/>
      <c r="J113" s="19">
        <f t="shared" si="2"/>
        <v>78771328</v>
      </c>
      <c r="K113" s="19"/>
      <c r="L113" s="21"/>
      <c r="M113" s="21"/>
    </row>
    <row r="114" ht="15" customHeight="1" spans="1:13" x14ac:dyDescent="0.25">
      <c r="A114" s="16">
        <v>95</v>
      </c>
      <c r="B114" s="17" t="s">
        <v>119</v>
      </c>
      <c r="C114" s="18" t="str">
        <f>IF(F114&gt;0,CHOOSE(RANDBETWEEN(1,6),"LE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VU HOANG chuyen tien</v>
      </c>
      <c r="D114" s="18"/>
      <c r="E114" s="18"/>
      <c r="F114" s="19" t="s">
        <v>25</v>
      </c>
      <c r="G114" s="19"/>
      <c r="H114" s="19">
        <v>2793010</v>
      </c>
      <c r="I114" s="19"/>
      <c r="J114" s="19">
        <f t="shared" si="2"/>
        <v>81564338</v>
      </c>
      <c r="K114" s="19"/>
      <c r="L114" s="21"/>
      <c r="M114" s="21"/>
    </row>
    <row r="115" ht="15" customHeight="1" spans="1:13" x14ac:dyDescent="0.25">
      <c r="A115" s="16">
        <v>96</v>
      </c>
      <c r="B115" s="17" t="s">
        <v>120</v>
      </c>
      <c r="C115" s="18" t="str">
        <f>IF(F115&gt;0,CHOOSE(RANDBETWEEN(1,6),"LE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DO MINH HIEU chuyen khoan</v>
      </c>
      <c r="D115" s="18"/>
      <c r="E115" s="18"/>
      <c r="F115" s="19" t="s">
        <v>25</v>
      </c>
      <c r="G115" s="19"/>
      <c r="H115" s="19">
        <v>4613303</v>
      </c>
      <c r="I115" s="19"/>
      <c r="J115" s="19">
        <f t="shared" si="2"/>
        <v>86177641</v>
      </c>
      <c r="K115" s="19"/>
      <c r="L115" s="21"/>
      <c r="M115" s="21"/>
    </row>
    <row r="116" ht="15" customHeight="1" spans="1:13" x14ac:dyDescent="0.25">
      <c r="A116" s="16">
        <v>97</v>
      </c>
      <c r="B116" s="17" t="s">
        <v>121</v>
      </c>
      <c r="C116" s="18" t="str">
        <f>IF(F116&gt;0,CHOOSE(RANDBETWEEN(1,6),"LE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VU VAN HUNG chuyen tien</v>
      </c>
      <c r="D116" s="18"/>
      <c r="E116" s="18"/>
      <c r="F116" s="19" t="s">
        <v>25</v>
      </c>
      <c r="G116" s="19"/>
      <c r="H116" s="19">
        <v>1206837</v>
      </c>
      <c r="I116" s="19"/>
      <c r="J116" s="19">
        <f t="shared" si="2"/>
        <v>87384478</v>
      </c>
      <c r="K116" s="19"/>
      <c r="L116" s="21"/>
      <c r="M116" s="21"/>
    </row>
    <row r="117" ht="15" customHeight="1" spans="1:13" x14ac:dyDescent="0.25">
      <c r="A117" s="16">
        <v>98</v>
      </c>
      <c r="B117" s="17" t="s">
        <v>122</v>
      </c>
      <c r="C117" s="18" t="str">
        <f>IF(F117&gt;0,CHOOSE(RANDBETWEEN(1,6),"LE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THANH PHUOC chuyen tien</v>
      </c>
      <c r="D117" s="18"/>
      <c r="E117" s="18"/>
      <c r="F117" s="19" t="s">
        <v>25</v>
      </c>
      <c r="G117" s="19"/>
      <c r="H117" s="19">
        <v>3397763</v>
      </c>
      <c r="I117" s="19"/>
      <c r="J117" s="19">
        <f t="shared" si="2"/>
        <v>90782241</v>
      </c>
      <c r="K117" s="19"/>
      <c r="L117" s="21"/>
      <c r="M117" s="21"/>
    </row>
    <row r="118" ht="15" customHeight="1" spans="1:13" x14ac:dyDescent="0.25">
      <c r="A118" s="16">
        <v>99</v>
      </c>
      <c r="B118" s="17" t="s">
        <v>123</v>
      </c>
      <c r="C118" s="18" t="str">
        <f>IF(F118&gt;0,CHOOSE(RANDBETWEEN(1,6),"LE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QUOC HUNG chuyen khoan</v>
      </c>
      <c r="D118" s="18"/>
      <c r="E118" s="18"/>
      <c r="F118" s="19" t="s">
        <v>25</v>
      </c>
      <c r="G118" s="19"/>
      <c r="H118" s="19">
        <v>5659353</v>
      </c>
      <c r="I118" s="19"/>
      <c r="J118" s="19">
        <f t="shared" ref="J118:J149" si="3">J117-F118+H118</f>
        <v>96441594</v>
      </c>
      <c r="K118" s="19"/>
      <c r="L118" s="21"/>
      <c r="M118" s="21"/>
    </row>
    <row r="119" ht="15" customHeight="1" spans="1:13" x14ac:dyDescent="0.25">
      <c r="A119" s="16">
        <v>100</v>
      </c>
      <c r="B119" s="17" t="s">
        <v>124</v>
      </c>
      <c r="C119" s="18" t="str">
        <f>IF(F119&gt;0,CHOOSE(RANDBETWEEN(1,6),"LE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THANH BINH chuyen khoan</v>
      </c>
      <c r="D119" s="18"/>
      <c r="E119" s="18"/>
      <c r="F119" s="19" t="s">
        <v>25</v>
      </c>
      <c r="G119" s="19"/>
      <c r="H119" s="19">
        <v>5631740</v>
      </c>
      <c r="I119" s="19"/>
      <c r="J119" s="19">
        <f t="shared" si="3"/>
        <v>102073334</v>
      </c>
      <c r="K119" s="19"/>
      <c r="L119" s="21"/>
      <c r="M119" s="21"/>
    </row>
    <row r="120" ht="15" customHeight="1" spans="1:13" x14ac:dyDescent="0.25">
      <c r="A120" s="16">
        <v>101</v>
      </c>
      <c r="B120" s="17" t="s">
        <v>125</v>
      </c>
      <c r="C120" s="18" t="str">
        <f>IF(F120&gt;0,CHOOSE(RANDBETWEEN(1,6),"LE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VAN PHONG chuyen tien</v>
      </c>
      <c r="D120" s="18"/>
      <c r="E120" s="18"/>
      <c r="F120" s="19" t="s">
        <v>25</v>
      </c>
      <c r="G120" s="19"/>
      <c r="H120" s="19">
        <v>2563774</v>
      </c>
      <c r="I120" s="19"/>
      <c r="J120" s="19">
        <f t="shared" si="3"/>
        <v>104637108</v>
      </c>
      <c r="K120" s="19"/>
      <c r="L120" s="21"/>
      <c r="M120" s="21"/>
    </row>
    <row r="121" ht="15" customHeight="1" spans="1:13" x14ac:dyDescent="0.25">
      <c r="A121" s="16">
        <v>102</v>
      </c>
      <c r="B121" s="17" t="s">
        <v>126</v>
      </c>
      <c r="C121" s="18" t="str">
        <f>IF(F121&gt;0,CHOOSE(RANDBETWEEN(1,6),"LE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8320928768 - Ma hoa don 7484091003 - So GD:444A9352QHKNKUSW</v>
      </c>
      <c r="D121" s="18"/>
      <c r="E121" s="18"/>
      <c r="F121" s="19" t="s">
        <v>25</v>
      </c>
      <c r="G121" s="19"/>
      <c r="H121" s="19">
        <v>7966954</v>
      </c>
      <c r="I121" s="19"/>
      <c r="J121" s="19">
        <f t="shared" si="3"/>
        <v>112604062</v>
      </c>
      <c r="K121" s="19"/>
      <c r="L121" s="21"/>
      <c r="M121" s="21"/>
    </row>
    <row r="122" ht="15" customHeight="1" spans="1:13" x14ac:dyDescent="0.25">
      <c r="A122" s="16">
        <v>103</v>
      </c>
      <c r="B122" s="17" t="s">
        <v>127</v>
      </c>
      <c r="C122" s="18" t="str">
        <f>IF(F122&gt;0,CHOOSE(RANDBETWEEN(1,6),"LE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NGUYEN MINH QUAN chuyen tien</v>
      </c>
      <c r="D122" s="18"/>
      <c r="E122" s="18"/>
      <c r="F122" s="19">
        <v>7094284</v>
      </c>
      <c r="G122" s="19"/>
      <c r="H122" s="19"/>
      <c r="I122" s="19"/>
      <c r="J122" s="19">
        <f t="shared" si="3"/>
        <v>105509778</v>
      </c>
      <c r="K122" s="19"/>
      <c r="L122" s="21"/>
      <c r="M122" s="21"/>
    </row>
    <row r="123" ht="15" customHeight="1" spans="1:13" x14ac:dyDescent="0.25">
      <c r="A123" s="16">
        <v>104</v>
      </c>
      <c r="B123" s="17" t="s">
        <v>128</v>
      </c>
      <c r="C123" s="18" t="str">
        <f>IF(F123&gt;0,CHOOSE(RANDBETWEEN(1,6),"LE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PHAM VAN CONG chuyen tien</v>
      </c>
      <c r="D123" s="18"/>
      <c r="E123" s="18"/>
      <c r="F123" s="19">
        <v>8890540</v>
      </c>
      <c r="G123" s="19"/>
      <c r="H123" s="19"/>
      <c r="I123" s="19"/>
      <c r="J123" s="19">
        <f t="shared" si="3"/>
        <v>96619238</v>
      </c>
      <c r="K123" s="19"/>
      <c r="L123" s="21"/>
      <c r="M123" s="21"/>
    </row>
    <row r="124" ht="15" customHeight="1" spans="1:13" x14ac:dyDescent="0.25">
      <c r="A124" s="16">
        <v>105</v>
      </c>
      <c r="B124" s="17" t="s">
        <v>129</v>
      </c>
      <c r="C124" s="18" t="str">
        <f>IF(F124&gt;0,CHOOSE(RANDBETWEEN(1,6),"LE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9417498436 - Ma hoa don 5197558307 - So GD:734M6202RFMEFFMY</v>
      </c>
      <c r="D124" s="18"/>
      <c r="E124" s="18"/>
      <c r="F124" s="19" t="s">
        <v>25</v>
      </c>
      <c r="G124" s="19"/>
      <c r="H124" s="19">
        <v>5673825</v>
      </c>
      <c r="I124" s="19"/>
      <c r="J124" s="19">
        <f t="shared" si="3"/>
        <v>102293063</v>
      </c>
      <c r="K124" s="19"/>
      <c r="L124" s="21"/>
      <c r="M124" s="21"/>
    </row>
    <row r="125" ht="15" customHeight="1" spans="1:13" x14ac:dyDescent="0.25">
      <c r="A125" s="16">
        <v>106</v>
      </c>
      <c r="B125" s="17" t="s">
        <v>130</v>
      </c>
      <c r="C125" s="18" t="str">
        <f>IF(F125&gt;0,CHOOSE(RANDBETWEEN(1,6),"LE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4808266609 - Ma hoa don 5477422382 - So GD:824D6920IUSUYOTO</v>
      </c>
      <c r="D125" s="18"/>
      <c r="E125" s="18"/>
      <c r="F125" s="19" t="s">
        <v>25</v>
      </c>
      <c r="G125" s="19"/>
      <c r="H125" s="19">
        <v>7101908</v>
      </c>
      <c r="I125" s="19"/>
      <c r="J125" s="19">
        <f t="shared" si="3"/>
        <v>109394971</v>
      </c>
      <c r="K125" s="19"/>
      <c r="L125" s="21"/>
      <c r="M125" s="21"/>
    </row>
    <row r="126" ht="15" customHeight="1" spans="1:13" x14ac:dyDescent="0.25">
      <c r="A126" s="16">
        <v>107</v>
      </c>
      <c r="B126" s="17" t="s">
        <v>131</v>
      </c>
      <c r="C126" s="18" t="str">
        <f>IF(F126&gt;0,CHOOSE(RANDBETWEEN(1,6),"LE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7961981063 - Ma hoa don 6035800114 - So GD:197A9625JTOYOEGO</v>
      </c>
      <c r="D126" s="18"/>
      <c r="E126" s="18"/>
      <c r="F126" s="19" t="s">
        <v>25</v>
      </c>
      <c r="G126" s="19"/>
      <c r="H126" s="19">
        <v>3698883</v>
      </c>
      <c r="I126" s="19"/>
      <c r="J126" s="19">
        <f t="shared" si="3"/>
        <v>113093854</v>
      </c>
      <c r="K126" s="19"/>
      <c r="L126" s="21"/>
      <c r="M126" s="21"/>
    </row>
    <row r="127" ht="15" customHeight="1" spans="1:13" x14ac:dyDescent="0.25">
      <c r="A127" s="16">
        <v>108</v>
      </c>
      <c r="B127" s="17" t="s">
        <v>132</v>
      </c>
      <c r="C127" s="18" t="str">
        <f>IF(F127&gt;0,CHOOSE(RANDBETWEEN(1,6),"LE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TO VAN CONG chuyen tien</v>
      </c>
      <c r="D127" s="18"/>
      <c r="E127" s="18"/>
      <c r="F127" s="19" t="s">
        <v>25</v>
      </c>
      <c r="G127" s="19"/>
      <c r="H127" s="19">
        <v>278046</v>
      </c>
      <c r="I127" s="19"/>
      <c r="J127" s="19">
        <f t="shared" si="3"/>
        <v>113371900</v>
      </c>
      <c r="K127" s="19"/>
      <c r="L127" s="21"/>
      <c r="M127" s="21"/>
    </row>
    <row r="128" ht="15" customHeight="1" spans="1:13" x14ac:dyDescent="0.25">
      <c r="A128" s="16">
        <v>109</v>
      </c>
      <c r="B128" s="17" t="s">
        <v>133</v>
      </c>
      <c r="C128" s="18" t="str">
        <f>IF(F128&gt;0,CHOOSE(RANDBETWEEN(1,6),"LE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128" s="18"/>
      <c r="E128" s="18"/>
      <c r="F128" s="19">
        <v>8296981</v>
      </c>
      <c r="G128" s="19"/>
      <c r="H128" s="19"/>
      <c r="I128" s="19"/>
      <c r="J128" s="19">
        <f t="shared" si="3"/>
        <v>105074919</v>
      </c>
      <c r="K128" s="19"/>
      <c r="L128" s="21"/>
      <c r="M128" s="21"/>
    </row>
    <row r="129" ht="15" customHeight="1" spans="1:13" x14ac:dyDescent="0.25">
      <c r="A129" s="16">
        <v>110</v>
      </c>
      <c r="B129" s="17" t="s">
        <v>134</v>
      </c>
      <c r="C129" s="18" t="str">
        <f>IF(F129&gt;0,CHOOSE(RANDBETWEEN(1,6),"LE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(DOAN THI MAI LINH 908940)</v>
      </c>
      <c r="D129" s="18"/>
      <c r="E129" s="18"/>
      <c r="F129" s="19">
        <v>6582089</v>
      </c>
      <c r="G129" s="19"/>
      <c r="H129" s="19"/>
      <c r="I129" s="19"/>
      <c r="J129" s="19">
        <f t="shared" si="3"/>
        <v>98492830</v>
      </c>
      <c r="K129" s="19"/>
      <c r="L129" s="21"/>
      <c r="M129" s="21"/>
    </row>
    <row r="130" ht="15" customHeight="1" spans="1:13" x14ac:dyDescent="0.25">
      <c r="A130" s="16">
        <v>111</v>
      </c>
      <c r="B130" s="17" t="s">
        <v>135</v>
      </c>
      <c r="C130" s="18" t="str">
        <f>IF(F130&gt;0,CHOOSE(RANDBETWEEN(1,6),"LE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NGOC TIEN chuyen tien</v>
      </c>
      <c r="D130" s="18"/>
      <c r="E130" s="18"/>
      <c r="F130" s="19" t="s">
        <v>25</v>
      </c>
      <c r="G130" s="19"/>
      <c r="H130" s="19">
        <v>4380572</v>
      </c>
      <c r="I130" s="19"/>
      <c r="J130" s="19">
        <f t="shared" si="3"/>
        <v>102873402</v>
      </c>
      <c r="K130" s="19"/>
      <c r="L130" s="21"/>
      <c r="M130" s="21"/>
    </row>
    <row r="131" ht="15" customHeight="1" spans="1:13" x14ac:dyDescent="0.25">
      <c r="A131" s="16">
        <v>112</v>
      </c>
      <c r="B131" s="17" t="s">
        <v>136</v>
      </c>
      <c r="C131" s="18" t="str">
        <f>IF(F131&gt;0,CHOOSE(RANDBETWEEN(1,6),"LE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THANH THOA chuyen tien</v>
      </c>
      <c r="D131" s="18"/>
      <c r="E131" s="18"/>
      <c r="F131" s="19" t="s">
        <v>25</v>
      </c>
      <c r="G131" s="19"/>
      <c r="H131" s="19">
        <v>2733335</v>
      </c>
      <c r="I131" s="19"/>
      <c r="J131" s="19">
        <f t="shared" si="3"/>
        <v>105606737</v>
      </c>
      <c r="K131" s="19"/>
      <c r="L131" s="21"/>
      <c r="M131" s="21"/>
    </row>
    <row r="132" ht="15" customHeight="1" spans="1:13" x14ac:dyDescent="0.25">
      <c r="A132" s="16">
        <v>113</v>
      </c>
      <c r="B132" s="17" t="s">
        <v>137</v>
      </c>
      <c r="C132" s="18" t="str">
        <f>IF(F132&gt;0,CHOOSE(RANDBETWEEN(1,6),"LE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DINH QUANG DUC chuyen khoan</v>
      </c>
      <c r="D132" s="18"/>
      <c r="E132" s="18"/>
      <c r="F132" s="19" t="s">
        <v>25</v>
      </c>
      <c r="G132" s="19"/>
      <c r="H132" s="19">
        <v>927319</v>
      </c>
      <c r="I132" s="19"/>
      <c r="J132" s="19">
        <f t="shared" si="3"/>
        <v>106534056</v>
      </c>
      <c r="K132" s="19"/>
      <c r="L132" s="21"/>
      <c r="M132" s="21"/>
    </row>
    <row r="133" ht="15" customHeight="1" spans="1:13" x14ac:dyDescent="0.25">
      <c r="A133" s="16">
        <v>114</v>
      </c>
      <c r="B133" s="17" t="s">
        <v>138</v>
      </c>
      <c r="C133" s="18" t="str">
        <f>IF(F133&gt;0,CHOOSE(RANDBETWEEN(1,6),"LE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7456956008 - Ma hoa don 6855252591 - So GD:693I4510QXKEBZEQ</v>
      </c>
      <c r="D133" s="18"/>
      <c r="E133" s="18"/>
      <c r="F133" s="19">
        <v>6440394</v>
      </c>
      <c r="G133" s="19"/>
      <c r="H133" s="19"/>
      <c r="I133" s="19"/>
      <c r="J133" s="19">
        <f t="shared" si="3"/>
        <v>100093662</v>
      </c>
      <c r="K133" s="19"/>
      <c r="L133" s="21"/>
      <c r="M133" s="21"/>
    </row>
    <row r="134" ht="15" customHeight="1" spans="1:13" x14ac:dyDescent="0.25">
      <c r="A134" s="16">
        <v>115</v>
      </c>
      <c r="B134" s="17" t="s">
        <v>139</v>
      </c>
      <c r="C134" s="18" t="str">
        <f>IF(F134&gt;0,CHOOSE(RANDBETWEEN(1,6),"LE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134" s="18"/>
      <c r="E134" s="18"/>
      <c r="F134" s="19">
        <v>6237573</v>
      </c>
      <c r="G134" s="19"/>
      <c r="H134" s="19"/>
      <c r="I134" s="19"/>
      <c r="J134" s="19">
        <f t="shared" si="3"/>
        <v>93856089</v>
      </c>
      <c r="K134" s="19"/>
      <c r="L134" s="21"/>
      <c r="M134" s="21"/>
    </row>
    <row r="135" ht="15" customHeight="1" spans="1:13" x14ac:dyDescent="0.25">
      <c r="A135" s="16">
        <v>116</v>
      </c>
      <c r="B135" s="17" t="s">
        <v>140</v>
      </c>
      <c r="C135" s="18" t="str">
        <f>IF(F135&gt;0,CHOOSE(RANDBETWEEN(1,6),"LE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35" s="18"/>
      <c r="E135" s="18"/>
      <c r="F135" s="19" t="s">
        <v>25</v>
      </c>
      <c r="G135" s="19"/>
      <c r="H135" s="19">
        <v>9502359</v>
      </c>
      <c r="I135" s="19"/>
      <c r="J135" s="19">
        <f t="shared" si="3"/>
        <v>103358448</v>
      </c>
      <c r="K135" s="19"/>
      <c r="L135" s="21"/>
      <c r="M135" s="21"/>
    </row>
    <row r="136" ht="15" customHeight="1" spans="1:13" x14ac:dyDescent="0.25">
      <c r="A136" s="16">
        <v>117</v>
      </c>
      <c r="B136" s="17" t="s">
        <v>141</v>
      </c>
      <c r="C136" s="18" t="str">
        <f>IF(F136&gt;0,CHOOSE(RANDBETWEEN(1,6),"LE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(TRAN ANH MINH 367054)</v>
      </c>
      <c r="D136" s="18"/>
      <c r="E136" s="18"/>
      <c r="F136" s="19">
        <v>7664430</v>
      </c>
      <c r="G136" s="19"/>
      <c r="H136" s="19"/>
      <c r="I136" s="19"/>
      <c r="J136" s="19">
        <f t="shared" si="3"/>
        <v>95694018</v>
      </c>
      <c r="K136" s="19"/>
      <c r="L136" s="21"/>
      <c r="M136" s="21"/>
    </row>
    <row r="137" ht="15" customHeight="1" spans="1:13" x14ac:dyDescent="0.25">
      <c r="A137" s="16">
        <v>118</v>
      </c>
      <c r="B137" s="17" t="s">
        <v>142</v>
      </c>
      <c r="C137" s="18" t="str">
        <f>IF(F137&gt;0,CHOOSE(RANDBETWEEN(1,6),"LE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37" s="18"/>
      <c r="E137" s="18"/>
      <c r="F137" s="19" t="s">
        <v>25</v>
      </c>
      <c r="G137" s="19"/>
      <c r="H137" s="19">
        <v>8593918</v>
      </c>
      <c r="I137" s="19"/>
      <c r="J137" s="19">
        <f t="shared" si="3"/>
        <v>104287936</v>
      </c>
      <c r="K137" s="19"/>
      <c r="L137" s="21"/>
      <c r="M137" s="21"/>
    </row>
    <row r="138" ht="15" customHeight="1" spans="1:13" x14ac:dyDescent="0.25">
      <c r="A138" s="16">
        <v>119</v>
      </c>
      <c r="B138" s="17" t="s">
        <v>143</v>
      </c>
      <c r="C138" s="18" t="str">
        <f>IF(F138&gt;0,CHOOSE(RANDBETWEEN(1,6),"LE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TRAN VAN TU chuyen khoan</v>
      </c>
      <c r="D138" s="18"/>
      <c r="E138" s="18"/>
      <c r="F138" s="19" t="s">
        <v>25</v>
      </c>
      <c r="G138" s="19"/>
      <c r="H138" s="19">
        <v>9724548</v>
      </c>
      <c r="I138" s="19"/>
      <c r="J138" s="19">
        <f t="shared" si="3"/>
        <v>114012484</v>
      </c>
      <c r="K138" s="19"/>
      <c r="L138" s="21"/>
      <c r="M138" s="21"/>
    </row>
    <row r="139" ht="15" customHeight="1" spans="1:13" x14ac:dyDescent="0.25">
      <c r="A139" s="16">
        <v>120</v>
      </c>
      <c r="B139" s="17" t="s">
        <v>144</v>
      </c>
      <c r="C139" s="18" t="str">
        <f>IF(F139&gt;0,CHOOSE(RANDBETWEEN(1,6),"LE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VU HOAI LINH chuyen tien</v>
      </c>
      <c r="D139" s="18"/>
      <c r="E139" s="18"/>
      <c r="F139" s="19" t="s">
        <v>25</v>
      </c>
      <c r="G139" s="19"/>
      <c r="H139" s="19">
        <v>3186123</v>
      </c>
      <c r="I139" s="19"/>
      <c r="J139" s="19">
        <f t="shared" si="3"/>
        <v>117198607</v>
      </c>
      <c r="K139" s="19"/>
      <c r="L139" s="21"/>
      <c r="M139" s="21"/>
    </row>
    <row r="140" ht="15" customHeight="1" spans="1:13" x14ac:dyDescent="0.25">
      <c r="A140" s="16">
        <v>121</v>
      </c>
      <c r="B140" s="17" t="s">
        <v>145</v>
      </c>
      <c r="C140" s="18" t="str">
        <f>IF(F140&gt;0,CHOOSE(RANDBETWEEN(1,6),"LE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40" s="18"/>
      <c r="E140" s="18"/>
      <c r="F140" s="19" t="s">
        <v>25</v>
      </c>
      <c r="G140" s="19"/>
      <c r="H140" s="19">
        <v>116469</v>
      </c>
      <c r="I140" s="19"/>
      <c r="J140" s="19">
        <f t="shared" si="3"/>
        <v>117315076</v>
      </c>
      <c r="K140" s="19"/>
      <c r="L140" s="21"/>
      <c r="M140" s="21"/>
    </row>
    <row r="141" ht="15" customHeight="1" spans="1:13" x14ac:dyDescent="0.25">
      <c r="A141" s="16">
        <v>122</v>
      </c>
      <c r="B141" s="17" t="s">
        <v>146</v>
      </c>
      <c r="C141" s="18" t="str">
        <f>IF(F141&gt;0,CHOOSE(RANDBETWEEN(1,6),"LE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41" s="18"/>
      <c r="E141" s="18"/>
      <c r="F141" s="19" t="s">
        <v>25</v>
      </c>
      <c r="G141" s="19"/>
      <c r="H141" s="19">
        <v>4976767</v>
      </c>
      <c r="I141" s="19"/>
      <c r="J141" s="19">
        <f t="shared" si="3"/>
        <v>122291843</v>
      </c>
      <c r="K141" s="19"/>
      <c r="L141" s="21"/>
      <c r="M141" s="21"/>
    </row>
    <row r="142" ht="15" customHeight="1" spans="1:13" x14ac:dyDescent="0.25">
      <c r="A142" s="16">
        <v>123</v>
      </c>
      <c r="B142" s="17" t="s">
        <v>147</v>
      </c>
      <c r="C142" s="18" t="str">
        <f>IF(F142&gt;0,CHOOSE(RANDBETWEEN(1,6),"LE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(BUI TUAN NGOC 385142)</v>
      </c>
      <c r="D142" s="18"/>
      <c r="E142" s="18"/>
      <c r="F142" s="19">
        <v>2417324</v>
      </c>
      <c r="G142" s="19"/>
      <c r="H142" s="19"/>
      <c r="I142" s="19"/>
      <c r="J142" s="19">
        <f t="shared" si="3"/>
        <v>119874519</v>
      </c>
      <c r="K142" s="19"/>
      <c r="L142" s="21"/>
      <c r="M142" s="21"/>
    </row>
    <row r="143" ht="15" customHeight="1" spans="1:13" x14ac:dyDescent="0.25">
      <c r="A143" s="16">
        <v>124</v>
      </c>
      <c r="B143" s="17" t="s">
        <v>148</v>
      </c>
      <c r="C143" s="18" t="str">
        <f>IF(F143&gt;0,CHOOSE(RANDBETWEEN(1,6),"LE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VAN LUAN chuyen tien</v>
      </c>
      <c r="D143" s="18"/>
      <c r="E143" s="18"/>
      <c r="F143" s="19" t="s">
        <v>25</v>
      </c>
      <c r="G143" s="19"/>
      <c r="H143" s="19">
        <v>2497205</v>
      </c>
      <c r="I143" s="19"/>
      <c r="J143" s="19">
        <f t="shared" si="3"/>
        <v>122371724</v>
      </c>
      <c r="K143" s="19"/>
      <c r="L143" s="21"/>
      <c r="M143" s="21"/>
    </row>
    <row r="144" ht="15" customHeight="1" spans="1:13" x14ac:dyDescent="0.25">
      <c r="A144" s="16">
        <v>125</v>
      </c>
      <c r="B144" s="17" t="s">
        <v>149</v>
      </c>
      <c r="C144" s="18" t="str">
        <f>IF(F144&gt;0,CHOOSE(RANDBETWEEN(1,6),"LE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144" s="18"/>
      <c r="E144" s="18"/>
      <c r="F144" s="19">
        <v>9908285</v>
      </c>
      <c r="G144" s="19"/>
      <c r="H144" s="19"/>
      <c r="I144" s="19"/>
      <c r="J144" s="19">
        <f t="shared" si="3"/>
        <v>112463439</v>
      </c>
      <c r="K144" s="19"/>
      <c r="L144" s="21"/>
      <c r="M144" s="21"/>
    </row>
    <row r="145" ht="15" customHeight="1" spans="1:13" x14ac:dyDescent="0.25">
      <c r="A145" s="16">
        <v>126</v>
      </c>
      <c r="B145" s="17" t="s">
        <v>150</v>
      </c>
      <c r="C145" s="18" t="str">
        <f>IF(F145&gt;0,CHOOSE(RANDBETWEEN(1,6),"LE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VU DUY HIEU chuyen tien</v>
      </c>
      <c r="D145" s="18"/>
      <c r="E145" s="18"/>
      <c r="F145" s="19" t="s">
        <v>25</v>
      </c>
      <c r="G145" s="19"/>
      <c r="H145" s="19">
        <v>225893</v>
      </c>
      <c r="I145" s="19"/>
      <c r="J145" s="19">
        <f t="shared" si="3"/>
        <v>112689332</v>
      </c>
      <c r="K145" s="19"/>
      <c r="L145" s="21"/>
      <c r="M145" s="21"/>
    </row>
    <row r="146" ht="15" customHeight="1" spans="1:13" x14ac:dyDescent="0.25">
      <c r="A146" s="16">
        <v>127</v>
      </c>
      <c r="B146" s="17" t="s">
        <v>151</v>
      </c>
      <c r="C146" s="18" t="str">
        <f>IF(F146&gt;0,CHOOSE(RANDBETWEEN(1,6),"LE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(DAO VAN HAI 894960)</v>
      </c>
      <c r="D146" s="18"/>
      <c r="E146" s="18"/>
      <c r="F146" s="19">
        <v>5283017</v>
      </c>
      <c r="G146" s="19"/>
      <c r="H146" s="19"/>
      <c r="I146" s="19"/>
      <c r="J146" s="19">
        <f t="shared" si="3"/>
        <v>107406315</v>
      </c>
      <c r="K146" s="19"/>
      <c r="L146" s="21"/>
      <c r="M146" s="21"/>
    </row>
    <row r="147" ht="15" customHeight="1" spans="1:13" x14ac:dyDescent="0.25">
      <c r="A147" s="16">
        <v>128</v>
      </c>
      <c r="B147" s="17" t="s">
        <v>152</v>
      </c>
      <c r="C147" s="18" t="str">
        <f>IF(F147&gt;0,CHOOSE(RANDBETWEEN(1,6),"LE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DUONG THI NGA chuyen khoan</v>
      </c>
      <c r="D147" s="18"/>
      <c r="E147" s="18"/>
      <c r="F147" s="19" t="s">
        <v>25</v>
      </c>
      <c r="G147" s="19"/>
      <c r="H147" s="19">
        <v>3345994</v>
      </c>
      <c r="I147" s="19"/>
      <c r="J147" s="19">
        <f t="shared" si="3"/>
        <v>110752309</v>
      </c>
      <c r="K147" s="19"/>
      <c r="L147" s="21"/>
      <c r="M147" s="21"/>
    </row>
    <row r="148" ht="15" customHeight="1" spans="1:13" x14ac:dyDescent="0.25">
      <c r="A148" s="16">
        <v>129</v>
      </c>
      <c r="B148" s="17" t="s">
        <v>153</v>
      </c>
      <c r="C148" s="18" t="str">
        <f>IF(F148&gt;0,CHOOSE(RANDBETWEEN(1,6),"LE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4562368964 - Ma hoa don 4421700300 - So GD:918Y7066YXSFBZMW</v>
      </c>
      <c r="D148" s="18"/>
      <c r="E148" s="18"/>
      <c r="F148" s="19" t="s">
        <v>25</v>
      </c>
      <c r="G148" s="19"/>
      <c r="H148" s="19">
        <v>6647719</v>
      </c>
      <c r="I148" s="19"/>
      <c r="J148" s="19">
        <f t="shared" si="3"/>
        <v>117400028</v>
      </c>
      <c r="K148" s="19"/>
      <c r="L148" s="21"/>
      <c r="M148" s="21"/>
    </row>
    <row r="149" ht="15" customHeight="1" spans="1:13" x14ac:dyDescent="0.25">
      <c r="A149" s="16">
        <v>130</v>
      </c>
      <c r="B149" s="17" t="s">
        <v>154</v>
      </c>
      <c r="C149" s="18" t="str">
        <f>IF(F149&gt;0,CHOOSE(RANDBETWEEN(1,6),"LE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TRAN VAN HIEU chuyen tien</v>
      </c>
      <c r="D149" s="18"/>
      <c r="E149" s="18"/>
      <c r="F149" s="19">
        <v>8777343</v>
      </c>
      <c r="G149" s="19"/>
      <c r="H149" s="19"/>
      <c r="I149" s="19"/>
      <c r="J149" s="19">
        <f t="shared" si="3"/>
        <v>108622685</v>
      </c>
      <c r="K149" s="19"/>
      <c r="L149" s="21"/>
      <c r="M149" s="21"/>
    </row>
    <row r="150" ht="15" customHeight="1" spans="1:13" x14ac:dyDescent="0.25">
      <c r="A150" s="16">
        <v>131</v>
      </c>
      <c r="B150" s="17" t="s">
        <v>155</v>
      </c>
      <c r="C150" s="18" t="str">
        <f>IF(F150&gt;0,CHOOSE(RANDBETWEEN(1,6),"LE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DUONG THI NGA chuyen tien</v>
      </c>
      <c r="D150" s="18"/>
      <c r="E150" s="18"/>
      <c r="F150" s="19">
        <v>9994020</v>
      </c>
      <c r="G150" s="19"/>
      <c r="H150" s="19"/>
      <c r="I150" s="19"/>
      <c r="J150" s="19">
        <f t="shared" ref="J150:J167" si="4">J149-F150+H150</f>
        <v>98628665</v>
      </c>
      <c r="K150" s="19"/>
      <c r="L150" s="21"/>
      <c r="M150" s="21"/>
    </row>
    <row r="151" ht="15" customHeight="1" spans="1:13" x14ac:dyDescent="0.25">
      <c r="A151" s="16">
        <v>132</v>
      </c>
      <c r="B151" s="17" t="s">
        <v>156</v>
      </c>
      <c r="C151" s="18" t="str">
        <f>IF(F151&gt;0,CHOOSE(RANDBETWEEN(1,6),"LE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151" s="18"/>
      <c r="E151" s="18"/>
      <c r="F151" s="19">
        <v>3957021</v>
      </c>
      <c r="G151" s="19"/>
      <c r="H151" s="19"/>
      <c r="I151" s="19"/>
      <c r="J151" s="19">
        <f t="shared" si="4"/>
        <v>94671644</v>
      </c>
      <c r="K151" s="19"/>
      <c r="L151" s="21"/>
      <c r="M151" s="21"/>
    </row>
    <row r="152" ht="15" customHeight="1" spans="1:13" x14ac:dyDescent="0.25">
      <c r="A152" s="16">
        <v>133</v>
      </c>
      <c r="B152" s="17" t="s">
        <v>157</v>
      </c>
      <c r="C152" s="18" t="str">
        <f>IF(F152&gt;0,CHOOSE(RANDBETWEEN(1,6),"LE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2141977033 - Ma hoa don 9063210161 - So GD:894B7489OJXGQATL</v>
      </c>
      <c r="D152" s="18"/>
      <c r="E152" s="18"/>
      <c r="F152" s="19" t="s">
        <v>25</v>
      </c>
      <c r="G152" s="19"/>
      <c r="H152" s="19">
        <v>229167</v>
      </c>
      <c r="I152" s="19"/>
      <c r="J152" s="19">
        <f t="shared" si="4"/>
        <v>94900811</v>
      </c>
      <c r="K152" s="19"/>
      <c r="L152" s="21"/>
      <c r="M152" s="21"/>
    </row>
    <row r="153" ht="15" customHeight="1" spans="1:13" x14ac:dyDescent="0.25">
      <c r="A153" s="16">
        <v>134</v>
      </c>
      <c r="B153" s="17" t="s">
        <v>158</v>
      </c>
      <c r="C153" s="18" t="str">
        <f>IF(F153&gt;0,CHOOSE(RANDBETWEEN(1,6),"LE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PHAM TRUNG HIEU chuyen tien</v>
      </c>
      <c r="D153" s="18"/>
      <c r="E153" s="18"/>
      <c r="F153" s="19" t="s">
        <v>25</v>
      </c>
      <c r="G153" s="19"/>
      <c r="H153" s="19">
        <v>1667333</v>
      </c>
      <c r="I153" s="19"/>
      <c r="J153" s="19">
        <f t="shared" si="4"/>
        <v>96568144</v>
      </c>
      <c r="K153" s="19"/>
      <c r="L153" s="21"/>
      <c r="M153" s="21"/>
    </row>
    <row r="154" ht="15" customHeight="1" spans="1:13" x14ac:dyDescent="0.25">
      <c r="A154" s="16">
        <v>135</v>
      </c>
      <c r="B154" s="17" t="s">
        <v>159</v>
      </c>
      <c r="C154" s="18" t="str">
        <f>IF(F154&gt;0,CHOOSE(RANDBETWEEN(1,6),"LE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DAU CONG DUY chuyen tien</v>
      </c>
      <c r="D154" s="18"/>
      <c r="E154" s="18"/>
      <c r="F154" s="19">
        <v>2467945</v>
      </c>
      <c r="G154" s="19"/>
      <c r="H154" s="19"/>
      <c r="I154" s="19"/>
      <c r="J154" s="19">
        <f t="shared" si="4"/>
        <v>94100199</v>
      </c>
      <c r="K154" s="19"/>
      <c r="L154" s="21"/>
      <c r="M154" s="21"/>
    </row>
    <row r="155" ht="15" customHeight="1" spans="1:13" x14ac:dyDescent="0.25">
      <c r="A155" s="16">
        <v>136</v>
      </c>
      <c r="B155" s="17" t="s">
        <v>160</v>
      </c>
      <c r="C155" s="18" t="str">
        <f>IF(F155&gt;0,CHOOSE(RANDBETWEEN(1,6),"LE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9645079313 - Ma hoa don 8932737364 - So GD:171M5336AKEGTSUQ</v>
      </c>
      <c r="D155" s="18"/>
      <c r="E155" s="18"/>
      <c r="F155" s="19" t="s">
        <v>25</v>
      </c>
      <c r="G155" s="19"/>
      <c r="H155" s="19">
        <v>1674554</v>
      </c>
      <c r="I155" s="19"/>
      <c r="J155" s="19">
        <f t="shared" si="4"/>
        <v>95774753</v>
      </c>
      <c r="K155" s="19"/>
      <c r="L155" s="21"/>
      <c r="M155" s="21"/>
    </row>
    <row r="156" ht="15" customHeight="1" spans="1:13" x14ac:dyDescent="0.25">
      <c r="A156" s="16">
        <v>137</v>
      </c>
      <c r="B156" s="17" t="s">
        <v>161</v>
      </c>
      <c r="C156" s="18" t="str">
        <f>IF(F156&gt;0,CHOOSE(RANDBETWEEN(1,6),"LE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208F49N3446G54OH/LE THI PHUONG chuyen tien</v>
      </c>
      <c r="D156" s="18"/>
      <c r="E156" s="18"/>
      <c r="F156" s="19">
        <v>2914978</v>
      </c>
      <c r="G156" s="19"/>
      <c r="H156" s="19"/>
      <c r="I156" s="19"/>
      <c r="J156" s="19">
        <f t="shared" si="4"/>
        <v>92859775</v>
      </c>
      <c r="K156" s="19"/>
      <c r="L156" s="21"/>
      <c r="M156" s="21"/>
    </row>
    <row r="157" ht="15" customHeight="1" spans="1:13" x14ac:dyDescent="0.25">
      <c r="A157" s="16">
        <v>138</v>
      </c>
      <c r="B157" s="17" t="s">
        <v>162</v>
      </c>
      <c r="C157" s="18" t="str">
        <f>IF(F157&gt;0,CHOOSE(RANDBETWEEN(1,6),"LE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157" s="18"/>
      <c r="E157" s="18"/>
      <c r="F157" s="19">
        <v>5804468</v>
      </c>
      <c r="G157" s="19"/>
      <c r="H157" s="19"/>
      <c r="I157" s="19"/>
      <c r="J157" s="19">
        <f t="shared" si="4"/>
        <v>87055307</v>
      </c>
      <c r="K157" s="19"/>
      <c r="L157" s="21"/>
      <c r="M157" s="21"/>
    </row>
    <row r="158" ht="15" customHeight="1" spans="1:13" x14ac:dyDescent="0.25">
      <c r="A158" s="16">
        <v>139</v>
      </c>
      <c r="B158" s="17" t="s">
        <v>163</v>
      </c>
      <c r="C158" s="18" t="str">
        <f>IF(F158&gt;0,CHOOSE(RANDBETWEEN(1,6),"LE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PHAM QUANG DAT chuyen tien</v>
      </c>
      <c r="D158" s="18"/>
      <c r="E158" s="18"/>
      <c r="F158" s="19" t="s">
        <v>25</v>
      </c>
      <c r="G158" s="19"/>
      <c r="H158" s="19">
        <v>119160</v>
      </c>
      <c r="I158" s="19"/>
      <c r="J158" s="19">
        <f t="shared" si="4"/>
        <v>87174467</v>
      </c>
      <c r="K158" s="19"/>
      <c r="L158" s="21"/>
      <c r="M158" s="21"/>
    </row>
    <row r="159" ht="15" customHeight="1" spans="1:13" x14ac:dyDescent="0.25">
      <c r="A159" s="16">
        <v>140</v>
      </c>
      <c r="B159" s="17" t="s">
        <v>164</v>
      </c>
      <c r="C159" s="18" t="str">
        <f>IF(F159&gt;0,CHOOSE(RANDBETWEEN(1,6),"LE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159" s="18"/>
      <c r="E159" s="18"/>
      <c r="F159" s="19">
        <v>606584</v>
      </c>
      <c r="G159" s="19"/>
      <c r="H159" s="19"/>
      <c r="I159" s="19"/>
      <c r="J159" s="19">
        <f t="shared" si="4"/>
        <v>86567883</v>
      </c>
      <c r="K159" s="19"/>
      <c r="L159" s="21"/>
      <c r="M159" s="21"/>
    </row>
    <row r="160" ht="15" customHeight="1" spans="1:13" x14ac:dyDescent="0.25">
      <c r="A160" s="16">
        <v>141</v>
      </c>
      <c r="B160" s="17" t="s">
        <v>165</v>
      </c>
      <c r="C160" s="18" t="str">
        <f>IF(F160&gt;0,CHOOSE(RANDBETWEEN(1,6),"LE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663G86Z4156A29BP/LE THI PHUONG chuyen tien</v>
      </c>
      <c r="D160" s="18"/>
      <c r="E160" s="18"/>
      <c r="F160" s="19">
        <v>4417524</v>
      </c>
      <c r="G160" s="19"/>
      <c r="H160" s="19"/>
      <c r="I160" s="19"/>
      <c r="J160" s="19">
        <f t="shared" si="4"/>
        <v>82150359</v>
      </c>
      <c r="K160" s="19"/>
      <c r="L160" s="21"/>
      <c r="M160" s="21"/>
    </row>
    <row r="161" ht="15" customHeight="1" spans="1:13" x14ac:dyDescent="0.25">
      <c r="A161" s="16">
        <v>142</v>
      </c>
      <c r="B161" s="17" t="s">
        <v>166</v>
      </c>
      <c r="C161" s="18" t="str">
        <f>IF(F161&gt;0,CHOOSE(RANDBETWEEN(1,6),"LE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(NGUYEN TRONG LINH 598944)</v>
      </c>
      <c r="D161" s="18"/>
      <c r="E161" s="18"/>
      <c r="F161" s="19">
        <v>9389666</v>
      </c>
      <c r="G161" s="19"/>
      <c r="H161" s="19"/>
      <c r="I161" s="19"/>
      <c r="J161" s="19">
        <f t="shared" si="4"/>
        <v>72760693</v>
      </c>
      <c r="K161" s="19"/>
      <c r="L161" s="21"/>
      <c r="M161" s="21"/>
    </row>
    <row r="162" ht="15" customHeight="1" spans="1:13" x14ac:dyDescent="0.25">
      <c r="A162" s="16">
        <v>143</v>
      </c>
      <c r="B162" s="17" t="s">
        <v>167</v>
      </c>
      <c r="C162" s="18" t="str">
        <f>IF(F162&gt;0,CHOOSE(RANDBETWEEN(1,6),"LE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8675388061 - Ma hoa don 5436203888 - So GD:869T3303HVHOVFTZ</v>
      </c>
      <c r="D162" s="18"/>
      <c r="E162" s="18"/>
      <c r="F162" s="19" t="s">
        <v>25</v>
      </c>
      <c r="G162" s="19"/>
      <c r="H162" s="19">
        <v>3638059</v>
      </c>
      <c r="I162" s="19"/>
      <c r="J162" s="19">
        <f t="shared" si="4"/>
        <v>76398752</v>
      </c>
      <c r="K162" s="19"/>
      <c r="L162" s="21"/>
      <c r="M162" s="21"/>
    </row>
    <row r="163" ht="15" customHeight="1" spans="1:13" x14ac:dyDescent="0.25">
      <c r="A163" s="16">
        <v>144</v>
      </c>
      <c r="B163" s="17" t="s">
        <v>168</v>
      </c>
      <c r="C163" s="18" t="str">
        <f>IF(F163&gt;0,CHOOSE(RANDBETWEEN(1,6),"LE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5332110665 - Ma hoa don 3184960106 - So GD:689C8634NHMSBJCV</v>
      </c>
      <c r="D163" s="18"/>
      <c r="E163" s="18"/>
      <c r="F163" s="19" t="s">
        <v>25</v>
      </c>
      <c r="G163" s="19"/>
      <c r="H163" s="19">
        <v>36622</v>
      </c>
      <c r="I163" s="19"/>
      <c r="J163" s="19">
        <f t="shared" si="4"/>
        <v>76435374</v>
      </c>
      <c r="K163" s="19"/>
      <c r="L163" s="21"/>
      <c r="M163" s="21"/>
    </row>
    <row r="164" ht="15" customHeight="1" spans="1:13" x14ac:dyDescent="0.25">
      <c r="A164" s="16">
        <v>145</v>
      </c>
      <c r="B164" s="17" t="s">
        <v>169</v>
      </c>
      <c r="C164" s="18" t="str">
        <f>IF(F164&gt;0,CHOOSE(RANDBETWEEN(1,6),"LE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8272154904 - Ma hoa don 3633558777 - So GD:738Y9891CIFSJGAV</v>
      </c>
      <c r="D164" s="18"/>
      <c r="E164" s="18"/>
      <c r="F164" s="19">
        <v>9159395</v>
      </c>
      <c r="G164" s="19"/>
      <c r="H164" s="19"/>
      <c r="I164" s="19"/>
      <c r="J164" s="19">
        <f t="shared" si="4"/>
        <v>67275979</v>
      </c>
      <c r="K164" s="19"/>
      <c r="L164" s="21"/>
      <c r="M164" s="21"/>
    </row>
    <row r="165" ht="15" customHeight="1" spans="1:13" x14ac:dyDescent="0.25">
      <c r="A165" s="16">
        <v>146</v>
      </c>
      <c r="B165" s="17" t="s">
        <v>170</v>
      </c>
      <c r="C165" s="18" t="str">
        <f>IF(F165&gt;0,CHOOSE(RANDBETWEEN(1,6),"LE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VAN VAN THUC chuyen khoan</v>
      </c>
      <c r="D165" s="18"/>
      <c r="E165" s="18"/>
      <c r="F165" s="19" t="s">
        <v>25</v>
      </c>
      <c r="G165" s="19"/>
      <c r="H165" s="19">
        <v>6310111</v>
      </c>
      <c r="I165" s="19"/>
      <c r="J165" s="19">
        <f t="shared" si="4"/>
        <v>73586090</v>
      </c>
      <c r="K165" s="19"/>
      <c r="L165" s="21"/>
      <c r="M165" s="21"/>
    </row>
    <row r="166" ht="15" customHeight="1" spans="1:13" x14ac:dyDescent="0.25">
      <c r="A166" s="16">
        <v>147</v>
      </c>
      <c r="B166" s="17" t="s">
        <v>171</v>
      </c>
      <c r="C166" s="18" t="str">
        <f>IF(F166&gt;0,CHOOSE(RANDBETWEEN(1,6),"LE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LAI MINH PHUONG chuyen tien</v>
      </c>
      <c r="D166" s="18"/>
      <c r="E166" s="18"/>
      <c r="F166" s="19" t="s">
        <v>25</v>
      </c>
      <c r="G166" s="19"/>
      <c r="H166" s="19">
        <v>7120768</v>
      </c>
      <c r="I166" s="19"/>
      <c r="J166" s="19">
        <f t="shared" si="4"/>
        <v>80706858</v>
      </c>
      <c r="K166" s="19"/>
      <c r="L166" s="21"/>
      <c r="M166" s="21"/>
    </row>
    <row r="167" ht="15" customHeight="1" spans="1:13" x14ac:dyDescent="0.25">
      <c r="A167" s="16">
        <v>148</v>
      </c>
      <c r="B167" s="17" t="s">
        <v>172</v>
      </c>
      <c r="C167" s="18" t="str">
        <f>IF(F167&gt;0,CHOOSE(RANDBETWEEN(1,6),"LE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167" s="18"/>
      <c r="E167" s="18"/>
      <c r="F167" s="19">
        <v>7060063</v>
      </c>
      <c r="G167" s="19"/>
      <c r="H167" s="19"/>
      <c r="I167" s="19"/>
      <c r="J167" s="19">
        <f t="shared" si="4"/>
        <v>73646795</v>
      </c>
      <c r="K167" s="19"/>
      <c r="L167" s="21"/>
      <c r="M167" s="21"/>
    </row>
    <row r="168" ht="15" customHeight="1" spans="1:13" x14ac:dyDescent="0.25">
      <c r="A168" s="16">
        <v>149</v>
      </c>
      <c r="B168" s="22" t="s">
        <v>173</v>
      </c>
      <c r="C168" s="18" t="str">
        <f>IF(F168&gt;0,CHOOSE(RANDBETWEEN(1,6),"LE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2779705715 - Ma hoa don 4014724905 - So GD:729T6340ZEQQULOY</v>
      </c>
      <c r="D168" s="18"/>
      <c r="E168" s="18"/>
      <c r="F168" s="19" t="s">
        <v>25</v>
      </c>
      <c r="G168" s="19"/>
      <c r="H168" s="23">
        <v>5164278</v>
      </c>
      <c r="I168" s="23"/>
      <c r="J168" s="19">
        <f t="shared" ref="J168:J231" si="5">J167-F168+H168</f>
        <v>78811073</v>
      </c>
      <c r="K168" s="19"/>
      <c r="L168" s="21"/>
      <c r="M168" s="21"/>
    </row>
    <row r="169" ht="15" customHeight="1" spans="1:13" x14ac:dyDescent="0.25">
      <c r="A169" s="16">
        <v>150</v>
      </c>
      <c r="B169" s="22" t="s">
        <v>174</v>
      </c>
      <c r="C169" s="18" t="str">
        <f>IF(F169&gt;0,CHOOSE(RANDBETWEEN(1,6),"LE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5347160989 - Ma hoa don 4403095752 - So GD:890F6797BGBKFAOC</v>
      </c>
      <c r="D169" s="18"/>
      <c r="E169" s="18"/>
      <c r="F169" s="19" t="s">
        <v>25</v>
      </c>
      <c r="G169" s="19"/>
      <c r="H169" s="23">
        <v>5756357</v>
      </c>
      <c r="I169" s="23"/>
      <c r="J169" s="19">
        <f t="shared" si="5"/>
        <v>84567430</v>
      </c>
      <c r="K169" s="19"/>
      <c r="L169" s="21"/>
      <c r="M169" s="21"/>
    </row>
    <row r="170" ht="15" customHeight="1" spans="1:13" x14ac:dyDescent="0.25">
      <c r="A170" s="16">
        <v>151</v>
      </c>
      <c r="B170" s="22" t="s">
        <v>175</v>
      </c>
      <c r="C170" s="18" t="str">
        <f>IF(F170&gt;0,CHOOSE(RANDBETWEEN(1,6),"LE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tien"),IF(ISBLANK(F170),CHOOSE(RANDBETWEEN(1,5),"Thanh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796G94O9814B87DK/LE THI PHUONG chuyen tien</v>
      </c>
      <c r="D170" s="18"/>
      <c r="E170" s="18"/>
      <c r="F170" s="19">
        <v>5925160</v>
      </c>
      <c r="G170" s="19"/>
      <c r="H170" s="23"/>
      <c r="I170" s="23"/>
      <c r="J170" s="19">
        <f t="shared" si="5"/>
        <v>78642270</v>
      </c>
      <c r="K170" s="19"/>
      <c r="L170" s="21"/>
      <c r="M170" s="21"/>
    </row>
    <row r="171" ht="15" customHeight="1" spans="1:13" x14ac:dyDescent="0.25">
      <c r="A171" s="16">
        <v>152</v>
      </c>
      <c r="B171" s="22" t="s">
        <v>176</v>
      </c>
      <c r="C171" s="18" t="str">
        <f>IF(F171&gt;0,CHOOSE(RANDBETWEEN(1,6),"LE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tien"),IF(ISBLANK(F171),CHOOSE(RANDBETWEEN(1,5),"Thanh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692M77Z3511O94UF/LE THI PHUONG chuyen tien</v>
      </c>
      <c r="D171" s="18"/>
      <c r="E171" s="18"/>
      <c r="F171" s="19">
        <v>9507941</v>
      </c>
      <c r="G171" s="19"/>
      <c r="H171" s="23"/>
      <c r="I171" s="23"/>
      <c r="J171" s="19">
        <f t="shared" si="5"/>
        <v>69134329</v>
      </c>
      <c r="K171" s="19"/>
      <c r="L171" s="21"/>
      <c r="M171" s="21"/>
    </row>
    <row r="172" ht="15" customHeight="1" spans="1:13" x14ac:dyDescent="0.25">
      <c r="A172" s="16">
        <v>153</v>
      </c>
      <c r="B172" s="22" t="s">
        <v>177</v>
      </c>
      <c r="C172" s="18" t="str">
        <f>IF(F172&gt;0,CHOOSE(RANDBETWEEN(1,6),"LE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tien"),IF(ISBLANK(F172),CHOOSE(RANDBETWEEN(1,5),"Thanh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PHUNG MINH LUONG chuyen tien</v>
      </c>
      <c r="D172" s="18"/>
      <c r="E172" s="18"/>
      <c r="F172" s="19">
        <v>1228943</v>
      </c>
      <c r="G172" s="19"/>
      <c r="H172" s="23"/>
      <c r="I172" s="23"/>
      <c r="J172" s="19">
        <f t="shared" si="5"/>
        <v>67905386</v>
      </c>
      <c r="K172" s="19"/>
      <c r="L172" s="21"/>
      <c r="M172" s="21"/>
    </row>
    <row r="173" ht="15" customHeight="1" spans="1:13" x14ac:dyDescent="0.25">
      <c r="A173" s="16">
        <v>154</v>
      </c>
      <c r="B173" s="22" t="s">
        <v>178</v>
      </c>
      <c r="C173" s="18" t="str">
        <f>IF(F173&gt;0,CHOOSE(RANDBETWEEN(1,6),"LE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tien"),IF(ISBLANK(F173),CHOOSE(RANDBETWEEN(1,5),"Thanh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LAI VAN HUNG chuyen tien</v>
      </c>
      <c r="D173" s="18"/>
      <c r="E173" s="18"/>
      <c r="F173" s="19" t="s">
        <v>25</v>
      </c>
      <c r="G173" s="19"/>
      <c r="H173" s="23">
        <v>1552867</v>
      </c>
      <c r="I173" s="23"/>
      <c r="J173" s="19">
        <f t="shared" si="5"/>
        <v>69458253</v>
      </c>
      <c r="K173" s="19"/>
      <c r="L173" s="21"/>
      <c r="M173" s="21"/>
    </row>
    <row r="174" ht="15" customHeight="1" spans="1:13" x14ac:dyDescent="0.25">
      <c r="A174" s="16">
        <v>155</v>
      </c>
      <c r="B174" s="22" t="s">
        <v>179</v>
      </c>
      <c r="C174" s="18" t="str">
        <f>IF(F174&gt;0,CHOOSE(RANDBETWEEN(1,6),"LE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tien"),IF(ISBLANK(F174),CHOOSE(RANDBETWEEN(1,5),"Thanh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TRAN NGOC VIET chuyen tien</v>
      </c>
      <c r="D174" s="18"/>
      <c r="E174" s="18"/>
      <c r="F174" s="19" t="s">
        <v>25</v>
      </c>
      <c r="G174" s="19"/>
      <c r="H174" s="23">
        <v>7277324</v>
      </c>
      <c r="I174" s="23"/>
      <c r="J174" s="19">
        <f t="shared" si="5"/>
        <v>76735577</v>
      </c>
      <c r="K174" s="19"/>
      <c r="L174" s="21"/>
      <c r="M174" s="21"/>
    </row>
    <row r="175" ht="15" customHeight="1" spans="1:13" x14ac:dyDescent="0.25">
      <c r="A175" s="16">
        <v>156</v>
      </c>
      <c r="B175" s="22" t="s">
        <v>180</v>
      </c>
      <c r="C175" s="18" t="str">
        <f>IF(F175&gt;0,CHOOSE(RANDBETWEEN(1,6),"LE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tien"),IF(ISBLANK(F175),CHOOSE(RANDBETWEEN(1,5),"Thanh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175" s="18"/>
      <c r="E175" s="18"/>
      <c r="F175" s="19">
        <v>2573949</v>
      </c>
      <c r="G175" s="19"/>
      <c r="H175" s="23"/>
      <c r="I175" s="23"/>
      <c r="J175" s="19">
        <f t="shared" si="5"/>
        <v>74161628</v>
      </c>
      <c r="K175" s="19"/>
      <c r="L175" s="21"/>
      <c r="M175" s="21"/>
    </row>
    <row r="176" ht="15" customHeight="1" spans="1:13" x14ac:dyDescent="0.25">
      <c r="A176" s="16">
        <v>157</v>
      </c>
      <c r="B176" s="22" t="s">
        <v>181</v>
      </c>
      <c r="C176" s="18" t="str">
        <f>IF(F176&gt;0,CHOOSE(RANDBETWEEN(1,6),"LE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tien"),IF(ISBLANK(F176),CHOOSE(RANDBETWEEN(1,5),"Thanh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76" s="18"/>
      <c r="E176" s="18"/>
      <c r="F176" s="19" t="s">
        <v>25</v>
      </c>
      <c r="G176" s="19"/>
      <c r="H176" s="23">
        <v>5478908</v>
      </c>
      <c r="I176" s="23"/>
      <c r="J176" s="19">
        <f t="shared" si="5"/>
        <v>79640536</v>
      </c>
      <c r="K176" s="19"/>
      <c r="L176" s="21"/>
      <c r="M176" s="21"/>
    </row>
    <row r="177" ht="15" customHeight="1" spans="1:13" x14ac:dyDescent="0.25">
      <c r="A177" s="16">
        <v>158</v>
      </c>
      <c r="B177" s="22" t="s">
        <v>182</v>
      </c>
      <c r="C177" s="18" t="str">
        <f>IF(F177&gt;0,CHOOSE(RANDBETWEEN(1,6),"LE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tien"),IF(ISBLANK(F177),CHOOSE(RANDBETWEEN(1,5),"Thanh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9804970958 - Ma hoa don 2482435855 - So GD:649T4430BNJKLYOC</v>
      </c>
      <c r="D177" s="18"/>
      <c r="E177" s="18"/>
      <c r="F177" s="19">
        <v>6604499</v>
      </c>
      <c r="G177" s="19"/>
      <c r="H177" s="23"/>
      <c r="I177" s="23"/>
      <c r="J177" s="19">
        <f t="shared" si="5"/>
        <v>73036037</v>
      </c>
      <c r="K177" s="19"/>
      <c r="L177" s="21"/>
      <c r="M177" s="21"/>
    </row>
    <row r="178" ht="15" customHeight="1" spans="1:13" x14ac:dyDescent="0.25">
      <c r="A178" s="16">
        <v>159</v>
      </c>
      <c r="B178" s="22" t="s">
        <v>183</v>
      </c>
      <c r="C178" s="18" t="str">
        <f>IF(F178&gt;0,CHOOSE(RANDBETWEEN(1,6),"LE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tien"),IF(ISBLANK(F178),CHOOSE(RANDBETWEEN(1,5),"Thanh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(VUONG THI THANH 288130)</v>
      </c>
      <c r="D178" s="18"/>
      <c r="E178" s="18"/>
      <c r="F178" s="19">
        <v>6860752</v>
      </c>
      <c r="G178" s="19"/>
      <c r="H178" s="23"/>
      <c r="I178" s="23"/>
      <c r="J178" s="19">
        <f t="shared" si="5"/>
        <v>66175285</v>
      </c>
      <c r="K178" s="19"/>
      <c r="L178" s="21"/>
      <c r="M178" s="21"/>
    </row>
    <row r="179" ht="15" customHeight="1" spans="1:13" x14ac:dyDescent="0.25">
      <c r="A179" s="16">
        <v>160</v>
      </c>
      <c r="B179" s="22" t="s">
        <v>184</v>
      </c>
      <c r="C179" s="18" t="str">
        <f>IF(F179&gt;0,CHOOSE(RANDBETWEEN(1,6),"LE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tien"),IF(ISBLANK(F179),CHOOSE(RANDBETWEEN(1,5),"Thanh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HOANG TRUONG chuyen tien</v>
      </c>
      <c r="D179" s="18"/>
      <c r="E179" s="18"/>
      <c r="F179" s="19" t="s">
        <v>25</v>
      </c>
      <c r="G179" s="19"/>
      <c r="H179" s="23">
        <v>11342</v>
      </c>
      <c r="I179" s="23"/>
      <c r="J179" s="19">
        <f t="shared" si="5"/>
        <v>66186627</v>
      </c>
      <c r="K179" s="19"/>
      <c r="L179" s="21"/>
      <c r="M179" s="21"/>
    </row>
    <row r="180" ht="15" customHeight="1" spans="1:13" x14ac:dyDescent="0.25">
      <c r="A180" s="16">
        <v>161</v>
      </c>
      <c r="B180" s="22" t="s">
        <v>185</v>
      </c>
      <c r="C180" s="18" t="str">
        <f>IF(F180&gt;0,CHOOSE(RANDBETWEEN(1,6),"LE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tien"),IF(ISBLANK(F180),CHOOSE(RANDBETWEEN(1,5),"Thanh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NGUYEN TRUNG HIEU chuyen tien</v>
      </c>
      <c r="D180" s="18"/>
      <c r="E180" s="18"/>
      <c r="F180" s="19">
        <v>7380562</v>
      </c>
      <c r="G180" s="19"/>
      <c r="H180" s="23"/>
      <c r="I180" s="23"/>
      <c r="J180" s="19">
        <f t="shared" si="5"/>
        <v>58806065</v>
      </c>
      <c r="K180" s="19"/>
      <c r="L180" s="21"/>
      <c r="M180" s="21"/>
    </row>
    <row r="181" ht="15" customHeight="1" spans="1:13" x14ac:dyDescent="0.25">
      <c r="A181" s="16">
        <v>162</v>
      </c>
      <c r="B181" s="22" t="s">
        <v>186</v>
      </c>
      <c r="C181" s="18" t="str">
        <f>IF(F181&gt;0,CHOOSE(RANDBETWEEN(1,6),"LE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tien"),IF(ISBLANK(F181),CHOOSE(RANDBETWEEN(1,5),"Thanh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81" s="18"/>
      <c r="E181" s="18"/>
      <c r="F181" s="19" t="s">
        <v>25</v>
      </c>
      <c r="G181" s="19"/>
      <c r="H181" s="23">
        <v>3875258</v>
      </c>
      <c r="I181" s="23"/>
      <c r="J181" s="19">
        <f t="shared" si="5"/>
        <v>62681323</v>
      </c>
      <c r="K181" s="19"/>
      <c r="L181" s="21"/>
      <c r="M181" s="21"/>
    </row>
    <row r="182" ht="15" customHeight="1" spans="1:13" x14ac:dyDescent="0.25">
      <c r="A182" s="16">
        <v>163</v>
      </c>
      <c r="B182" s="22" t="s">
        <v>187</v>
      </c>
      <c r="C182" s="18" t="str">
        <f>IF(F182&gt;0,CHOOSE(RANDBETWEEN(1,6),"LE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tien"),IF(ISBLANK(F182),CHOOSE(RANDBETWEEN(1,5),"Thanh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TRUNG KIEN chuyen khoan</v>
      </c>
      <c r="D182" s="18"/>
      <c r="E182" s="18"/>
      <c r="F182" s="19" t="s">
        <v>25</v>
      </c>
      <c r="G182" s="19"/>
      <c r="H182" s="23">
        <v>805478</v>
      </c>
      <c r="I182" s="23"/>
      <c r="J182" s="19">
        <f t="shared" si="5"/>
        <v>63486801</v>
      </c>
      <c r="K182" s="19"/>
      <c r="L182" s="21"/>
      <c r="M182" s="21"/>
    </row>
    <row r="183" ht="15" customHeight="1" spans="1:13" x14ac:dyDescent="0.25">
      <c r="A183" s="16">
        <v>164</v>
      </c>
      <c r="B183" s="22" t="s">
        <v>188</v>
      </c>
      <c r="C183" s="18" t="str">
        <f>IF(F183&gt;0,CHOOSE(RANDBETWEEN(1,6),"LE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tien"),IF(ISBLANK(F183),CHOOSE(RANDBETWEEN(1,5),"Thanh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THANG QUANG LOI chuyen tien</v>
      </c>
      <c r="D183" s="18"/>
      <c r="E183" s="18"/>
      <c r="F183" s="19" t="s">
        <v>25</v>
      </c>
      <c r="G183" s="19"/>
      <c r="H183" s="23">
        <v>7085382</v>
      </c>
      <c r="I183" s="23"/>
      <c r="J183" s="19">
        <f t="shared" si="5"/>
        <v>70572183</v>
      </c>
      <c r="K183" s="19"/>
      <c r="L183" s="21"/>
      <c r="M183" s="21"/>
    </row>
    <row r="184" ht="15" customHeight="1" spans="1:13" x14ac:dyDescent="0.25">
      <c r="A184" s="16">
        <v>165</v>
      </c>
      <c r="B184" s="22" t="s">
        <v>189</v>
      </c>
      <c r="C184" s="18" t="str">
        <f>IF(F184&gt;0,CHOOSE(RANDBETWEEN(1,6),"LE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tien"),IF(ISBLANK(F184),CHOOSE(RANDBETWEEN(1,5),"Thanh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QUANG LINH chuyen tien</v>
      </c>
      <c r="D184" s="18"/>
      <c r="E184" s="18"/>
      <c r="F184" s="19" t="s">
        <v>25</v>
      </c>
      <c r="G184" s="19"/>
      <c r="H184" s="23">
        <v>8105146</v>
      </c>
      <c r="I184" s="23"/>
      <c r="J184" s="19">
        <f t="shared" si="5"/>
        <v>78677329</v>
      </c>
      <c r="K184" s="19"/>
      <c r="L184" s="21"/>
      <c r="M184" s="21"/>
    </row>
    <row r="185" ht="15" customHeight="1" spans="1:13" x14ac:dyDescent="0.25">
      <c r="A185" s="16">
        <v>166</v>
      </c>
      <c r="B185" s="22" t="s">
        <v>190</v>
      </c>
      <c r="C185" s="18" t="str">
        <f>IF(F185&gt;0,CHOOSE(RANDBETWEEN(1,6),"LE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tien"),IF(ISBLANK(F185),CHOOSE(RANDBETWEEN(1,5),"Thanh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PHAM VAN TUNG chuyen tien</v>
      </c>
      <c r="D185" s="18"/>
      <c r="E185" s="18"/>
      <c r="F185" s="19" t="s">
        <v>25</v>
      </c>
      <c r="G185" s="19"/>
      <c r="H185" s="23">
        <v>5550211</v>
      </c>
      <c r="I185" s="23"/>
      <c r="J185" s="19">
        <f t="shared" si="5"/>
        <v>84227540</v>
      </c>
      <c r="K185" s="19"/>
      <c r="L185" s="21"/>
      <c r="M185" s="21"/>
    </row>
    <row r="186" ht="15" customHeight="1" spans="1:13" x14ac:dyDescent="0.25">
      <c r="A186" s="16">
        <v>167</v>
      </c>
      <c r="B186" s="22" t="s">
        <v>191</v>
      </c>
      <c r="C186" s="18" t="str">
        <f>IF(F186&gt;0,CHOOSE(RANDBETWEEN(1,6),"LE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tien"),IF(ISBLANK(F186),CHOOSE(RANDBETWEEN(1,5),"Thanh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DO TRANG GIANG chuyen tien</v>
      </c>
      <c r="D186" s="18"/>
      <c r="E186" s="18"/>
      <c r="F186" s="19">
        <v>3194958</v>
      </c>
      <c r="G186" s="19"/>
      <c r="H186" s="23"/>
      <c r="I186" s="23"/>
      <c r="J186" s="19">
        <f t="shared" si="5"/>
        <v>81032582</v>
      </c>
      <c r="K186" s="19"/>
      <c r="L186" s="21"/>
      <c r="M186" s="21"/>
    </row>
    <row r="187" ht="15" customHeight="1" spans="1:13" x14ac:dyDescent="0.25">
      <c r="A187" s="16">
        <v>168</v>
      </c>
      <c r="B187" s="22" t="s">
        <v>192</v>
      </c>
      <c r="C187" s="18" t="str">
        <f>IF(F187&gt;0,CHOOSE(RANDBETWEEN(1,6),"LE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tien"),IF(ISBLANK(F187),CHOOSE(RANDBETWEEN(1,5),"Thanh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495S88B6040O82TS/LE THI PHUONG chuyen tien</v>
      </c>
      <c r="D187" s="18"/>
      <c r="E187" s="18"/>
      <c r="F187" s="19">
        <v>7740775</v>
      </c>
      <c r="G187" s="19"/>
      <c r="H187" s="23"/>
      <c r="I187" s="23"/>
      <c r="J187" s="19">
        <f t="shared" si="5"/>
        <v>73291807</v>
      </c>
      <c r="K187" s="19"/>
      <c r="L187" s="21"/>
      <c r="M187" s="21"/>
    </row>
    <row r="188" ht="15" customHeight="1" spans="1:13" x14ac:dyDescent="0.25">
      <c r="A188" s="16">
        <v>169</v>
      </c>
      <c r="B188" s="22" t="s">
        <v>193</v>
      </c>
      <c r="C188" s="18" t="str">
        <f>IF(F188&gt;0,CHOOSE(RANDBETWEEN(1,6),"LE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tien"),IF(ISBLANK(F188),CHOOSE(RANDBETWEEN(1,5),"Thanh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188" s="18"/>
      <c r="E188" s="18"/>
      <c r="F188" s="19">
        <v>3758347</v>
      </c>
      <c r="G188" s="19"/>
      <c r="H188" s="23"/>
      <c r="I188" s="23"/>
      <c r="J188" s="19">
        <f t="shared" si="5"/>
        <v>69533460</v>
      </c>
      <c r="K188" s="19"/>
      <c r="L188" s="21"/>
      <c r="M188" s="21"/>
    </row>
    <row r="189" ht="15" customHeight="1" spans="1:13" x14ac:dyDescent="0.25">
      <c r="A189" s="16">
        <v>170</v>
      </c>
      <c r="B189" s="22" t="s">
        <v>194</v>
      </c>
      <c r="C189" s="18" t="str">
        <f>IF(F189&gt;0,CHOOSE(RANDBETWEEN(1,6),"LE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tien"),IF(ISBLANK(F189),CHOOSE(RANDBETWEEN(1,5),"Thanh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89" s="18"/>
      <c r="E189" s="18"/>
      <c r="F189" s="19" t="s">
        <v>25</v>
      </c>
      <c r="G189" s="19"/>
      <c r="H189" s="23">
        <v>2369095</v>
      </c>
      <c r="I189" s="23"/>
      <c r="J189" s="19">
        <f t="shared" si="5"/>
        <v>71902555</v>
      </c>
      <c r="K189" s="19"/>
      <c r="L189" s="21"/>
      <c r="M189" s="21"/>
    </row>
    <row r="190" ht="15" customHeight="1" spans="1:13" x14ac:dyDescent="0.25">
      <c r="A190" s="16">
        <v>171</v>
      </c>
      <c r="B190" s="22" t="s">
        <v>195</v>
      </c>
      <c r="C190" s="18" t="str">
        <f>IF(F190&gt;0,CHOOSE(RANDBETWEEN(1,6),"LE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tien"),IF(ISBLANK(F190),CHOOSE(RANDBETWEEN(1,5),"Thanh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846C92Y2613G53ZM/LE THI PHUONG chuyen tien</v>
      </c>
      <c r="D190" s="18"/>
      <c r="E190" s="18"/>
      <c r="F190" s="19">
        <v>9629686</v>
      </c>
      <c r="G190" s="19"/>
      <c r="H190" s="23"/>
      <c r="I190" s="23"/>
      <c r="J190" s="19">
        <f t="shared" si="5"/>
        <v>62272869</v>
      </c>
      <c r="K190" s="19"/>
      <c r="L190" s="21"/>
      <c r="M190" s="21"/>
    </row>
    <row r="191" ht="15" customHeight="1" spans="1:13" x14ac:dyDescent="0.25">
      <c r="A191" s="16">
        <v>172</v>
      </c>
      <c r="B191" s="22" t="s">
        <v>196</v>
      </c>
      <c r="C191" s="18" t="str">
        <f>IF(F191&gt;0,CHOOSE(RANDBETWEEN(1,6),"LE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tien"),IF(ISBLANK(F191),CHOOSE(RANDBETWEEN(1,5),"Thanh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TRAN THO HOANG chuyen tien</v>
      </c>
      <c r="D191" s="18"/>
      <c r="E191" s="18"/>
      <c r="F191" s="19" t="s">
        <v>25</v>
      </c>
      <c r="G191" s="19"/>
      <c r="H191" s="23">
        <v>6539178</v>
      </c>
      <c r="I191" s="23"/>
      <c r="J191" s="19">
        <f t="shared" si="5"/>
        <v>68812047</v>
      </c>
      <c r="K191" s="19"/>
      <c r="L191" s="21"/>
      <c r="M191" s="21"/>
    </row>
    <row r="192" ht="15" customHeight="1" spans="1:13" x14ac:dyDescent="0.25">
      <c r="A192" s="16">
        <v>173</v>
      </c>
      <c r="B192" s="22" t="s">
        <v>197</v>
      </c>
      <c r="C192" s="18" t="str">
        <f>IF(F192&gt;0,CHOOSE(RANDBETWEEN(1,6),"LE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tien"),IF(ISBLANK(F192),CHOOSE(RANDBETWEEN(1,5),"Thanh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192" s="18"/>
      <c r="E192" s="18"/>
      <c r="F192" s="19">
        <v>4472606</v>
      </c>
      <c r="G192" s="19"/>
      <c r="H192" s="23"/>
      <c r="I192" s="23"/>
      <c r="J192" s="19">
        <f t="shared" si="5"/>
        <v>64339441</v>
      </c>
      <c r="K192" s="19"/>
      <c r="L192" s="21"/>
      <c r="M192" s="21"/>
    </row>
    <row r="193" ht="15" customHeight="1" spans="1:13" x14ac:dyDescent="0.25">
      <c r="A193" s="16">
        <v>174</v>
      </c>
      <c r="B193" s="22" t="s">
        <v>198</v>
      </c>
      <c r="C193" s="18" t="str">
        <f>IF(F193&gt;0,CHOOSE(RANDBETWEEN(1,6),"LE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tien"),IF(ISBLANK(F193),CHOOSE(RANDBETWEEN(1,5),"Thanh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DO TRANG GIANG chuyen tien</v>
      </c>
      <c r="D193" s="18"/>
      <c r="E193" s="18"/>
      <c r="F193" s="19">
        <v>4529910</v>
      </c>
      <c r="G193" s="19"/>
      <c r="H193" s="23"/>
      <c r="I193" s="23"/>
      <c r="J193" s="19">
        <f t="shared" si="5"/>
        <v>59809531</v>
      </c>
      <c r="K193" s="19"/>
      <c r="L193" s="21"/>
      <c r="M193" s="21"/>
    </row>
    <row r="194" ht="15" customHeight="1" spans="1:13" x14ac:dyDescent="0.25">
      <c r="A194" s="16">
        <v>175</v>
      </c>
      <c r="B194" s="22" t="s">
        <v>199</v>
      </c>
      <c r="C194" s="18" t="str">
        <f>IF(F194&gt;0,CHOOSE(RANDBETWEEN(1,6),"LE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tien"),IF(ISBLANK(F194),CHOOSE(RANDBETWEEN(1,5),"Thanh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1982963417 - Ma hoa don 5545803757 - So GD:109H6353CEAAUVAF</v>
      </c>
      <c r="D194" s="18"/>
      <c r="E194" s="18"/>
      <c r="F194" s="19" t="s">
        <v>25</v>
      </c>
      <c r="G194" s="19"/>
      <c r="H194" s="23">
        <v>7292109</v>
      </c>
      <c r="I194" s="23"/>
      <c r="J194" s="19">
        <f t="shared" si="5"/>
        <v>67101640</v>
      </c>
      <c r="K194" s="19"/>
      <c r="L194" s="21"/>
      <c r="M194" s="21"/>
    </row>
    <row r="195" ht="15" customHeight="1" spans="1:13" x14ac:dyDescent="0.25">
      <c r="A195" s="16">
        <v>176</v>
      </c>
      <c r="B195" s="22" t="s">
        <v>200</v>
      </c>
      <c r="C195" s="18" t="str">
        <f>IF(F195&gt;0,CHOOSE(RANDBETWEEN(1,6),"LE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tien"),IF(ISBLANK(F195),CHOOSE(RANDBETWEEN(1,5),"Thanh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95" s="18"/>
      <c r="E195" s="18"/>
      <c r="F195" s="19" t="s">
        <v>25</v>
      </c>
      <c r="G195" s="19"/>
      <c r="H195" s="23">
        <v>8346613</v>
      </c>
      <c r="I195" s="23"/>
      <c r="J195" s="19">
        <f t="shared" si="5"/>
        <v>75448253</v>
      </c>
      <c r="K195" s="19"/>
      <c r="L195" s="21"/>
      <c r="M195" s="21"/>
    </row>
    <row r="196" ht="15" customHeight="1" spans="1:13" x14ac:dyDescent="0.25">
      <c r="A196" s="16">
        <v>177</v>
      </c>
      <c r="B196" s="22" t="s">
        <v>201</v>
      </c>
      <c r="C196" s="18" t="str">
        <f>IF(F196&gt;0,CHOOSE(RANDBETWEEN(1,6),"LE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tien"),IF(ISBLANK(F196),CHOOSE(RANDBETWEEN(1,5),"Thanh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1325034132 - Ma hoa don 6921962085 - So GD:938S8124ZNNMSPZQ</v>
      </c>
      <c r="D196" s="18"/>
      <c r="E196" s="18"/>
      <c r="F196" s="19" t="s">
        <v>25</v>
      </c>
      <c r="G196" s="19"/>
      <c r="H196" s="23">
        <v>3220632</v>
      </c>
      <c r="I196" s="23"/>
      <c r="J196" s="19">
        <f t="shared" si="5"/>
        <v>78668885</v>
      </c>
      <c r="K196" s="19"/>
      <c r="L196" s="21"/>
      <c r="M196" s="21"/>
    </row>
    <row r="197" ht="15" customHeight="1" spans="1:13" x14ac:dyDescent="0.25">
      <c r="A197" s="16">
        <v>178</v>
      </c>
      <c r="B197" s="22" t="s">
        <v>202</v>
      </c>
      <c r="C197" s="18" t="str">
        <f>IF(F197&gt;0,CHOOSE(RANDBETWEEN(1,6),"LE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tien"),IF(ISBLANK(F197),CHOOSE(RANDBETWEEN(1,5),"Thanh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THI LOAN chuyen tien</v>
      </c>
      <c r="D197" s="18"/>
      <c r="E197" s="18"/>
      <c r="F197" s="19" t="s">
        <v>25</v>
      </c>
      <c r="G197" s="19"/>
      <c r="H197" s="23">
        <v>4407825</v>
      </c>
      <c r="I197" s="23"/>
      <c r="J197" s="19">
        <f t="shared" si="5"/>
        <v>83076710</v>
      </c>
      <c r="K197" s="19"/>
      <c r="L197" s="21"/>
      <c r="M197" s="21"/>
    </row>
    <row r="198" ht="15" customHeight="1" spans="1:13" x14ac:dyDescent="0.25">
      <c r="A198" s="16">
        <v>179</v>
      </c>
      <c r="B198" s="22" t="s">
        <v>203</v>
      </c>
      <c r="C198" s="18" t="str">
        <f>IF(F198&gt;0,CHOOSE(RANDBETWEEN(1,6),"LE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tien"),IF(ISBLANK(F198),CHOOSE(RANDBETWEEN(1,5),"Thanh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198" s="18"/>
      <c r="E198" s="18"/>
      <c r="F198" s="19">
        <v>2905642</v>
      </c>
      <c r="G198" s="19"/>
      <c r="H198" s="23"/>
      <c r="I198" s="23"/>
      <c r="J198" s="19">
        <f t="shared" si="5"/>
        <v>80171068</v>
      </c>
      <c r="K198" s="19"/>
      <c r="L198" s="21"/>
      <c r="M198" s="21"/>
    </row>
    <row r="199" ht="15" customHeight="1" spans="1:13" x14ac:dyDescent="0.25">
      <c r="A199" s="16">
        <v>180</v>
      </c>
      <c r="B199" s="22" t="s">
        <v>204</v>
      </c>
      <c r="C199" s="18" t="str">
        <f>IF(F199&gt;0,CHOOSE(RANDBETWEEN(1,6),"LE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tien"),IF(ISBLANK(F199),CHOOSE(RANDBETWEEN(1,5),"Thanh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DINH CONG HAU chuyen khoan</v>
      </c>
      <c r="D199" s="18"/>
      <c r="E199" s="18"/>
      <c r="F199" s="19" t="s">
        <v>25</v>
      </c>
      <c r="G199" s="19"/>
      <c r="H199" s="23">
        <v>35266</v>
      </c>
      <c r="I199" s="23"/>
      <c r="J199" s="19">
        <f t="shared" si="5"/>
        <v>80206334</v>
      </c>
      <c r="K199" s="19"/>
      <c r="L199" s="21"/>
      <c r="M199" s="21"/>
    </row>
    <row r="200" ht="15" customHeight="1" spans="1:13" x14ac:dyDescent="0.25">
      <c r="A200" s="16">
        <v>181</v>
      </c>
      <c r="B200" s="22" t="s">
        <v>205</v>
      </c>
      <c r="C200" s="18" t="str">
        <f>IF(F200&gt;0,CHOOSE(RANDBETWEEN(1,6),"LE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tien"),IF(ISBLANK(F200),CHOOSE(RANDBETWEEN(1,5),"Thanh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00" s="18"/>
      <c r="E200" s="18"/>
      <c r="F200" s="19" t="s">
        <v>25</v>
      </c>
      <c r="G200" s="19"/>
      <c r="H200" s="23">
        <v>1223973</v>
      </c>
      <c r="I200" s="23"/>
      <c r="J200" s="19">
        <f t="shared" si="5"/>
        <v>81430307</v>
      </c>
      <c r="K200" s="19"/>
      <c r="L200" s="21"/>
      <c r="M200" s="21"/>
    </row>
    <row r="201" ht="15" customHeight="1" spans="1:13" x14ac:dyDescent="0.25">
      <c r="A201" s="16">
        <v>182</v>
      </c>
      <c r="B201" s="22" t="s">
        <v>206</v>
      </c>
      <c r="C201" s="18" t="str">
        <f>IF(F201&gt;0,CHOOSE(RANDBETWEEN(1,6),"LE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tien"),IF(ISBLANK(F201),CHOOSE(RANDBETWEEN(1,5),"Thanh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HOANG TIEN LINH chuyen tien</v>
      </c>
      <c r="D201" s="18"/>
      <c r="E201" s="18"/>
      <c r="F201" s="19" t="s">
        <v>25</v>
      </c>
      <c r="G201" s="19"/>
      <c r="H201" s="23">
        <v>4218766</v>
      </c>
      <c r="I201" s="23"/>
      <c r="J201" s="19">
        <f t="shared" si="5"/>
        <v>85649073</v>
      </c>
      <c r="K201" s="19"/>
      <c r="L201" s="21"/>
      <c r="M201" s="21"/>
    </row>
    <row r="202" ht="15" customHeight="1" spans="1:13" x14ac:dyDescent="0.25">
      <c r="A202" s="16">
        <v>183</v>
      </c>
      <c r="B202" s="22" t="s">
        <v>207</v>
      </c>
      <c r="C202" s="18" t="str">
        <f>IF(F202&gt;0,CHOOSE(RANDBETWEEN(1,6),"LE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tien"),IF(ISBLANK(F202),CHOOSE(RANDBETWEEN(1,5),"Thanh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2146324638 - Ma hoa don 9701947601 - So GD:935M4063CGPOKSTX</v>
      </c>
      <c r="D202" s="18"/>
      <c r="E202" s="18"/>
      <c r="F202" s="19" t="s">
        <v>25</v>
      </c>
      <c r="G202" s="19"/>
      <c r="H202" s="23">
        <v>1503033</v>
      </c>
      <c r="I202" s="23"/>
      <c r="J202" s="19">
        <f t="shared" si="5"/>
        <v>87152106</v>
      </c>
      <c r="K202" s="19"/>
      <c r="L202" s="21"/>
      <c r="M202" s="21"/>
    </row>
    <row r="203" ht="15" customHeight="1" spans="1:13" x14ac:dyDescent="0.25">
      <c r="A203" s="16">
        <v>184</v>
      </c>
      <c r="B203" s="22" t="s">
        <v>208</v>
      </c>
      <c r="C203" s="18" t="str">
        <f>IF(F203&gt;0,CHOOSE(RANDBETWEEN(1,6),"LE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tien"),IF(ISBLANK(F203),CHOOSE(RANDBETWEEN(1,5),"Thanh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DINH XUAN TRUONG chuyen khoan</v>
      </c>
      <c r="D203" s="18"/>
      <c r="E203" s="18"/>
      <c r="F203" s="19" t="s">
        <v>25</v>
      </c>
      <c r="G203" s="19"/>
      <c r="H203" s="23">
        <v>528393</v>
      </c>
      <c r="I203" s="23"/>
      <c r="J203" s="19">
        <f t="shared" si="5"/>
        <v>87680499</v>
      </c>
      <c r="K203" s="19"/>
      <c r="L203" s="21"/>
      <c r="M203" s="21"/>
    </row>
    <row r="204" ht="15" customHeight="1" spans="1:13" x14ac:dyDescent="0.25">
      <c r="A204" s="16">
        <v>185</v>
      </c>
      <c r="B204" s="22" t="s">
        <v>209</v>
      </c>
      <c r="C204" s="18" t="str">
        <f>IF(F204&gt;0,CHOOSE(RANDBETWEEN(1,6),"LE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tien"),IF(ISBLANK(F204),CHOOSE(RANDBETWEEN(1,5),"Thanh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XUAN NGOC chuyen tien</v>
      </c>
      <c r="D204" s="18"/>
      <c r="E204" s="18"/>
      <c r="F204" s="19" t="s">
        <v>25</v>
      </c>
      <c r="G204" s="19"/>
      <c r="H204" s="23">
        <v>4517302</v>
      </c>
      <c r="I204" s="23"/>
      <c r="J204" s="19">
        <f t="shared" si="5"/>
        <v>92197801</v>
      </c>
      <c r="K204" s="19"/>
      <c r="L204" s="21"/>
      <c r="M204" s="21"/>
    </row>
    <row r="205" ht="15" customHeight="1" spans="1:13" x14ac:dyDescent="0.25">
      <c r="A205" s="16">
        <v>186</v>
      </c>
      <c r="B205" s="22" t="s">
        <v>210</v>
      </c>
      <c r="C205" s="18" t="str">
        <f>IF(F205&gt;0,CHOOSE(RANDBETWEEN(1,6),"LE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tien"),IF(ISBLANK(F205),CHOOSE(RANDBETWEEN(1,5),"Thanh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(TRINH HAI DANG 236496)</v>
      </c>
      <c r="D205" s="18"/>
      <c r="E205" s="18"/>
      <c r="F205" s="19">
        <v>5813373</v>
      </c>
      <c r="G205" s="19"/>
      <c r="H205" s="23"/>
      <c r="I205" s="23"/>
      <c r="J205" s="19">
        <f t="shared" si="5"/>
        <v>86384428</v>
      </c>
      <c r="K205" s="19"/>
      <c r="L205" s="21"/>
      <c r="M205" s="21"/>
    </row>
    <row r="206" ht="15" customHeight="1" spans="1:13" x14ac:dyDescent="0.25">
      <c r="A206" s="16">
        <v>187</v>
      </c>
      <c r="B206" s="22" t="s">
        <v>211</v>
      </c>
      <c r="C206" s="18" t="str">
        <f>IF(F206&gt;0,CHOOSE(RANDBETWEEN(1,6),"LE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tien"),IF(ISBLANK(F206),CHOOSE(RANDBETWEEN(1,5),"Thanh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BA MANH chuyen khoan</v>
      </c>
      <c r="D206" s="18"/>
      <c r="E206" s="18"/>
      <c r="F206" s="19" t="s">
        <v>25</v>
      </c>
      <c r="G206" s="19"/>
      <c r="H206" s="23">
        <v>1646388</v>
      </c>
      <c r="I206" s="23"/>
      <c r="J206" s="19">
        <f t="shared" si="5"/>
        <v>88030816</v>
      </c>
      <c r="K206" s="19"/>
      <c r="L206" s="21"/>
      <c r="M206" s="21"/>
    </row>
    <row r="207" ht="15" customHeight="1" spans="1:13" x14ac:dyDescent="0.25">
      <c r="A207" s="16">
        <v>188</v>
      </c>
      <c r="B207" s="22" t="s">
        <v>212</v>
      </c>
      <c r="C207" s="18" t="str">
        <f>IF(F207&gt;0,CHOOSE(RANDBETWEEN(1,6),"LE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tien"),IF(ISBLANK(F207),CHOOSE(RANDBETWEEN(1,5),"Thanh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07" s="18"/>
      <c r="E207" s="18"/>
      <c r="F207" s="19" t="s">
        <v>25</v>
      </c>
      <c r="G207" s="19"/>
      <c r="H207" s="23">
        <v>426696</v>
      </c>
      <c r="I207" s="23"/>
      <c r="J207" s="19">
        <f t="shared" si="5"/>
        <v>88457512</v>
      </c>
      <c r="K207" s="19"/>
      <c r="L207" s="21"/>
      <c r="M207" s="21"/>
    </row>
    <row r="208" ht="15" customHeight="1" spans="1:13" x14ac:dyDescent="0.25">
      <c r="A208" s="16">
        <v>189</v>
      </c>
      <c r="B208" s="22" t="s">
        <v>213</v>
      </c>
      <c r="C208" s="18" t="str">
        <f>IF(F208&gt;0,CHOOSE(RANDBETWEEN(1,6),"LE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tien"),IF(ISBLANK(F208),CHOOSE(RANDBETWEEN(1,5),"Thanh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208" s="18"/>
      <c r="E208" s="18"/>
      <c r="F208" s="19">
        <v>346740</v>
      </c>
      <c r="G208" s="19"/>
      <c r="H208" s="23"/>
      <c r="I208" s="23"/>
      <c r="J208" s="19">
        <f t="shared" si="5"/>
        <v>88110772</v>
      </c>
      <c r="K208" s="19"/>
      <c r="L208" s="21"/>
      <c r="M208" s="21"/>
    </row>
    <row r="209" ht="15" customHeight="1" spans="1:13" x14ac:dyDescent="0.25">
      <c r="A209" s="16">
        <v>190</v>
      </c>
      <c r="B209" s="22" t="s">
        <v>214</v>
      </c>
      <c r="C209" s="18" t="str">
        <f>IF(F209&gt;0,CHOOSE(RANDBETWEEN(1,6),"LE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tien"),IF(ISBLANK(F209),CHOOSE(RANDBETWEEN(1,5),"Thanh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(BUI MINH HUNG 828006)</v>
      </c>
      <c r="D209" s="18"/>
      <c r="E209" s="18"/>
      <c r="F209" s="19">
        <v>9983496</v>
      </c>
      <c r="G209" s="19"/>
      <c r="H209" s="23"/>
      <c r="I209" s="23"/>
      <c r="J209" s="19">
        <f t="shared" si="5"/>
        <v>78127276</v>
      </c>
      <c r="K209" s="19"/>
      <c r="L209" s="21"/>
      <c r="M209" s="21"/>
    </row>
    <row r="210" ht="15" customHeight="1" spans="1:13" x14ac:dyDescent="0.25">
      <c r="A210" s="16">
        <v>191</v>
      </c>
      <c r="B210" s="22" t="s">
        <v>215</v>
      </c>
      <c r="C210" s="18" t="str">
        <f>IF(F210&gt;0,CHOOSE(RANDBETWEEN(1,6),"LE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tien"),IF(ISBLANK(F210),CHOOSE(RANDBETWEEN(1,5),"Thanh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THAI THANH VAN chuyen tien</v>
      </c>
      <c r="D210" s="18"/>
      <c r="E210" s="18"/>
      <c r="F210" s="19" t="s">
        <v>25</v>
      </c>
      <c r="G210" s="19"/>
      <c r="H210" s="23">
        <v>1741914</v>
      </c>
      <c r="I210" s="23"/>
      <c r="J210" s="19">
        <f t="shared" si="5"/>
        <v>79869190</v>
      </c>
      <c r="K210" s="19"/>
      <c r="L210" s="21"/>
      <c r="M210" s="21"/>
    </row>
    <row r="211" ht="15" customHeight="1" spans="1:13" x14ac:dyDescent="0.25">
      <c r="A211" s="16">
        <v>192</v>
      </c>
      <c r="B211" s="22" t="s">
        <v>216</v>
      </c>
      <c r="C211" s="18" t="str">
        <f>IF(F211&gt;0,CHOOSE(RANDBETWEEN(1,6),"LE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tien"),IF(ISBLANK(F211),CHOOSE(RANDBETWEEN(1,5),"Thanh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726Q22O4156S98ZI/LE THI PHUONG chuyen tien</v>
      </c>
      <c r="D211" s="18"/>
      <c r="E211" s="18"/>
      <c r="F211" s="19">
        <v>6873462</v>
      </c>
      <c r="G211" s="19"/>
      <c r="H211" s="23"/>
      <c r="I211" s="23"/>
      <c r="J211" s="19">
        <f t="shared" si="5"/>
        <v>72995728</v>
      </c>
      <c r="K211" s="19"/>
      <c r="L211" s="21"/>
      <c r="M211" s="21"/>
    </row>
    <row r="212" ht="15" customHeight="1" spans="1:13" x14ac:dyDescent="0.25">
      <c r="A212" s="16">
        <v>193</v>
      </c>
      <c r="B212" s="22" t="s">
        <v>217</v>
      </c>
      <c r="C212" s="18" t="str">
        <f>IF(F212&gt;0,CHOOSE(RANDBETWEEN(1,6),"LE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tien"),IF(ISBLANK(F212),CHOOSE(RANDBETWEEN(1,5),"Thanh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212" s="18"/>
      <c r="E212" s="18"/>
      <c r="F212" s="19">
        <v>9535334</v>
      </c>
      <c r="G212" s="19"/>
      <c r="H212" s="23"/>
      <c r="I212" s="23"/>
      <c r="J212" s="19">
        <f t="shared" si="5"/>
        <v>63460394</v>
      </c>
      <c r="K212" s="19"/>
      <c r="L212" s="21"/>
      <c r="M212" s="21"/>
    </row>
    <row r="213" ht="15" customHeight="1" spans="1:13" x14ac:dyDescent="0.25">
      <c r="A213" s="16">
        <v>194</v>
      </c>
      <c r="B213" s="22" t="s">
        <v>218</v>
      </c>
      <c r="C213" s="18" t="str">
        <f>IF(F213&gt;0,CHOOSE(RANDBETWEEN(1,6),"LE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tien"),IF(ISBLANK(F213),CHOOSE(RANDBETWEEN(1,5),"Thanh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3279490483 - Ma hoa don 6633075665 - So GD:604Q9891MBICVAIZ</v>
      </c>
      <c r="D213" s="18"/>
      <c r="E213" s="18"/>
      <c r="F213" s="19" t="s">
        <v>25</v>
      </c>
      <c r="G213" s="19"/>
      <c r="H213" s="23">
        <v>5795178</v>
      </c>
      <c r="I213" s="23"/>
      <c r="J213" s="19">
        <f t="shared" si="5"/>
        <v>69255572</v>
      </c>
      <c r="K213" s="19"/>
      <c r="L213" s="21"/>
      <c r="M213" s="21"/>
    </row>
    <row r="214" ht="15" customHeight="1" spans="1:13" x14ac:dyDescent="0.25">
      <c r="A214" s="16">
        <v>195</v>
      </c>
      <c r="B214" s="22" t="s">
        <v>219</v>
      </c>
      <c r="C214" s="18" t="str">
        <f>IF(F214&gt;0,CHOOSE(RANDBETWEEN(1,6),"LE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tien"),IF(ISBLANK(F214),CHOOSE(RANDBETWEEN(1,5),"Thanh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4139083137 - Ma hoa don 4929267934 - So GD:822R5887ICXWEPWQ</v>
      </c>
      <c r="D214" s="18"/>
      <c r="E214" s="18"/>
      <c r="F214" s="19" t="s">
        <v>25</v>
      </c>
      <c r="G214" s="19"/>
      <c r="H214" s="23">
        <v>9748609</v>
      </c>
      <c r="I214" s="23"/>
      <c r="J214" s="19">
        <f t="shared" si="5"/>
        <v>79004181</v>
      </c>
      <c r="K214" s="19"/>
      <c r="L214" s="21"/>
      <c r="M214" s="21"/>
    </row>
    <row r="215" ht="15" customHeight="1" spans="1:13" x14ac:dyDescent="0.25">
      <c r="A215" s="16">
        <v>196</v>
      </c>
      <c r="B215" s="22" t="s">
        <v>220</v>
      </c>
      <c r="C215" s="18" t="str">
        <f>IF(F215&gt;0,CHOOSE(RANDBETWEEN(1,6),"LE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tien"),IF(ISBLANK(F215),CHOOSE(RANDBETWEEN(1,5),"Thanh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VU VAN DUC chuyen tien</v>
      </c>
      <c r="D215" s="18"/>
      <c r="E215" s="18"/>
      <c r="F215" s="19" t="s">
        <v>25</v>
      </c>
      <c r="G215" s="19"/>
      <c r="H215" s="23">
        <v>6202276</v>
      </c>
      <c r="I215" s="23"/>
      <c r="J215" s="19">
        <f t="shared" si="5"/>
        <v>85206457</v>
      </c>
      <c r="K215" s="19"/>
      <c r="L215" s="21"/>
      <c r="M215" s="21"/>
    </row>
    <row r="216" ht="15" customHeight="1" spans="1:13" x14ac:dyDescent="0.25">
      <c r="A216" s="16">
        <v>197</v>
      </c>
      <c r="B216" s="22" t="s">
        <v>221</v>
      </c>
      <c r="C216" s="18" t="str">
        <f>IF(F216&gt;0,CHOOSE(RANDBETWEEN(1,6),"LE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tien"),IF(ISBLANK(F216),CHOOSE(RANDBETWEEN(1,5),"Thanh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(TA NHU THANH 746504)</v>
      </c>
      <c r="D216" s="18"/>
      <c r="E216" s="18"/>
      <c r="F216" s="19">
        <v>7313442</v>
      </c>
      <c r="G216" s="19"/>
      <c r="H216" s="23"/>
      <c r="I216" s="23"/>
      <c r="J216" s="19">
        <f t="shared" si="5"/>
        <v>77893015</v>
      </c>
      <c r="K216" s="19"/>
      <c r="L216" s="21"/>
      <c r="M216" s="21"/>
    </row>
    <row r="217" ht="15" customHeight="1" spans="1:13" x14ac:dyDescent="0.25">
      <c r="A217" s="16">
        <v>198</v>
      </c>
      <c r="B217" s="22" t="s">
        <v>222</v>
      </c>
      <c r="C217" s="18" t="str">
        <f>IF(F217&gt;0,CHOOSE(RANDBETWEEN(1,6),"LE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tien"),IF(ISBLANK(F217),CHOOSE(RANDBETWEEN(1,5),"Thanh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7590509885 - Ma hoa don 2716138654 - So GD:676E4256DAYRLYIP</v>
      </c>
      <c r="D217" s="18"/>
      <c r="E217" s="18"/>
      <c r="F217" s="19" t="s">
        <v>25</v>
      </c>
      <c r="G217" s="19"/>
      <c r="H217" s="23">
        <v>849542</v>
      </c>
      <c r="I217" s="23"/>
      <c r="J217" s="19">
        <f t="shared" si="5"/>
        <v>78742557</v>
      </c>
      <c r="K217" s="19"/>
      <c r="L217" s="21"/>
      <c r="M217" s="21"/>
    </row>
    <row r="218" ht="15" customHeight="1" spans="1:13" x14ac:dyDescent="0.25">
      <c r="A218" s="16">
        <v>199</v>
      </c>
      <c r="B218" s="22" t="s">
        <v>223</v>
      </c>
      <c r="C218" s="18" t="str">
        <f>IF(F218&gt;0,CHOOSE(RANDBETWEEN(1,6),"LE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tien"),IF(ISBLANK(F218),CHOOSE(RANDBETWEEN(1,5),"Thanh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18" s="18"/>
      <c r="E218" s="18"/>
      <c r="F218" s="19" t="s">
        <v>25</v>
      </c>
      <c r="G218" s="19"/>
      <c r="H218" s="23">
        <v>1646926</v>
      </c>
      <c r="I218" s="23"/>
      <c r="J218" s="19">
        <f t="shared" si="5"/>
        <v>80389483</v>
      </c>
      <c r="K218" s="19"/>
      <c r="L218" s="21"/>
      <c r="M218" s="21"/>
    </row>
    <row r="219" ht="15" customHeight="1" spans="1:13" x14ac:dyDescent="0.25">
      <c r="A219" s="16">
        <v>200</v>
      </c>
      <c r="B219" s="22" t="s">
        <v>224</v>
      </c>
      <c r="C219" s="18" t="str">
        <f>IF(F219&gt;0,CHOOSE(RANDBETWEEN(1,6),"LE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tien"),IF(ISBLANK(F219),CHOOSE(RANDBETWEEN(1,5),"Thanh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342A64W9708W33PT/LE THI PHUONG chuyen tien</v>
      </c>
      <c r="D219" s="18"/>
      <c r="E219" s="18"/>
      <c r="F219" s="19">
        <v>6152354</v>
      </c>
      <c r="G219" s="19"/>
      <c r="H219" s="23"/>
      <c r="I219" s="23"/>
      <c r="J219" s="19">
        <f t="shared" si="5"/>
        <v>74237129</v>
      </c>
      <c r="K219" s="19"/>
      <c r="L219" s="21"/>
      <c r="M219" s="21"/>
    </row>
    <row r="220" ht="15" customHeight="1" spans="1:13" x14ac:dyDescent="0.25">
      <c r="A220" s="16">
        <v>201</v>
      </c>
      <c r="B220" s="22" t="s">
        <v>225</v>
      </c>
      <c r="C220" s="18" t="str">
        <f>IF(F220&gt;0,CHOOSE(RANDBETWEEN(1,6),"LE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tien"),IF(ISBLANK(F220),CHOOSE(RANDBETWEEN(1,5),"Thanh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BUI THI THAO chuyen tien</v>
      </c>
      <c r="D220" s="18"/>
      <c r="E220" s="18"/>
      <c r="F220" s="19" t="s">
        <v>25</v>
      </c>
      <c r="G220" s="19"/>
      <c r="H220" s="23">
        <v>2163867</v>
      </c>
      <c r="I220" s="23"/>
      <c r="J220" s="19">
        <f t="shared" si="5"/>
        <v>76400996</v>
      </c>
      <c r="K220" s="19"/>
      <c r="L220" s="21"/>
      <c r="M220" s="21"/>
    </row>
    <row r="221" ht="15" customHeight="1" spans="1:13" x14ac:dyDescent="0.25">
      <c r="A221" s="16">
        <v>202</v>
      </c>
      <c r="B221" s="22" t="s">
        <v>226</v>
      </c>
      <c r="C221" s="18" t="str">
        <f>IF(F221&gt;0,CHOOSE(RANDBETWEEN(1,6),"LE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tien"),IF(ISBLANK(F221),CHOOSE(RANDBETWEEN(1,5),"Thanh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LUONG HUU NGOC chuyen tien</v>
      </c>
      <c r="D221" s="18"/>
      <c r="E221" s="18"/>
      <c r="F221" s="19" t="s">
        <v>25</v>
      </c>
      <c r="G221" s="19"/>
      <c r="H221" s="23">
        <v>1542249</v>
      </c>
      <c r="I221" s="23"/>
      <c r="J221" s="19">
        <f t="shared" si="5"/>
        <v>77943245</v>
      </c>
      <c r="K221" s="19"/>
      <c r="L221" s="21"/>
      <c r="M221" s="21"/>
    </row>
    <row r="222" ht="15" customHeight="1" spans="1:13" x14ac:dyDescent="0.25">
      <c r="A222" s="16">
        <v>203</v>
      </c>
      <c r="B222" s="22" t="s">
        <v>227</v>
      </c>
      <c r="C222" s="18" t="str">
        <f>IF(F222&gt;0,CHOOSE(RANDBETWEEN(1,6),"LE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tien"),IF(ISBLANK(F222),CHOOSE(RANDBETWEEN(1,5),"Thanh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HOANG QUAN chuyen khoan</v>
      </c>
      <c r="D222" s="18"/>
      <c r="E222" s="18"/>
      <c r="F222" s="19" t="s">
        <v>25</v>
      </c>
      <c r="G222" s="19"/>
      <c r="H222" s="23">
        <v>4561899</v>
      </c>
      <c r="I222" s="23"/>
      <c r="J222" s="19">
        <f t="shared" si="5"/>
        <v>82505144</v>
      </c>
      <c r="K222" s="19"/>
      <c r="L222" s="21"/>
      <c r="M222" s="21"/>
    </row>
    <row r="223" ht="15" customHeight="1" spans="1:13" x14ac:dyDescent="0.25">
      <c r="A223" s="16">
        <v>204</v>
      </c>
      <c r="B223" s="22" t="s">
        <v>228</v>
      </c>
      <c r="C223" s="18" t="str">
        <f>IF(F223&gt;0,CHOOSE(RANDBETWEEN(1,6),"LE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tien"),IF(ISBLANK(F223),CHOOSE(RANDBETWEEN(1,5),"Thanh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5047900405 - Ma hoa don 2880235622 - So GD:293Y1344VODSTMWV</v>
      </c>
      <c r="D223" s="18"/>
      <c r="E223" s="18"/>
      <c r="F223" s="19" t="s">
        <v>25</v>
      </c>
      <c r="G223" s="19"/>
      <c r="H223" s="23">
        <v>511365</v>
      </c>
      <c r="I223" s="23"/>
      <c r="J223" s="19">
        <f t="shared" si="5"/>
        <v>83016509</v>
      </c>
      <c r="K223" s="19"/>
      <c r="L223" s="21"/>
      <c r="M223" s="21"/>
    </row>
    <row r="224" ht="15" customHeight="1" spans="1:13" x14ac:dyDescent="0.25">
      <c r="A224" s="16">
        <v>205</v>
      </c>
      <c r="B224" s="22" t="s">
        <v>229</v>
      </c>
      <c r="C224" s="18" t="str">
        <f>IF(F224&gt;0,CHOOSE(RANDBETWEEN(1,6),"LE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tien"),IF(ISBLANK(F224),CHOOSE(RANDBETWEEN(1,5),"Thanh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24" s="18"/>
      <c r="E224" s="18"/>
      <c r="F224" s="19" t="s">
        <v>25</v>
      </c>
      <c r="G224" s="19"/>
      <c r="H224" s="23">
        <v>9892199</v>
      </c>
      <c r="I224" s="23"/>
      <c r="J224" s="19">
        <f t="shared" si="5"/>
        <v>92908708</v>
      </c>
      <c r="K224" s="19"/>
      <c r="L224" s="21"/>
      <c r="M224" s="21"/>
    </row>
    <row r="225" ht="15" customHeight="1" spans="1:13" x14ac:dyDescent="0.25">
      <c r="A225" s="16">
        <v>206</v>
      </c>
      <c r="B225" s="22" t="s">
        <v>230</v>
      </c>
      <c r="C225" s="18" t="str">
        <f>IF(F225&gt;0,CHOOSE(RANDBETWEEN(1,6),"LE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tien"),IF(ISBLANK(F225),CHOOSE(RANDBETWEEN(1,5),"Thanh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VU VAN DUC chuyen tien</v>
      </c>
      <c r="D225" s="18"/>
      <c r="E225" s="18"/>
      <c r="F225" s="19">
        <v>1605708</v>
      </c>
      <c r="G225" s="19"/>
      <c r="H225" s="23"/>
      <c r="I225" s="23"/>
      <c r="J225" s="19">
        <f t="shared" si="5"/>
        <v>91303000</v>
      </c>
      <c r="K225" s="19"/>
      <c r="L225" s="21"/>
      <c r="M225" s="21"/>
    </row>
    <row r="226" ht="15" customHeight="1" spans="1:13" x14ac:dyDescent="0.25">
      <c r="A226" s="16">
        <v>207</v>
      </c>
      <c r="B226" s="22" t="s">
        <v>231</v>
      </c>
      <c r="C226" s="18" t="str">
        <f>IF(F226&gt;0,CHOOSE(RANDBETWEEN(1,6),"LE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tien"),IF(ISBLANK(F226),CHOOSE(RANDBETWEEN(1,5),"Thanh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26" s="18"/>
      <c r="E226" s="18"/>
      <c r="F226" s="19" t="s">
        <v>25</v>
      </c>
      <c r="G226" s="19"/>
      <c r="H226" s="23">
        <v>1705109</v>
      </c>
      <c r="I226" s="23"/>
      <c r="J226" s="19">
        <f t="shared" si="5"/>
        <v>93008109</v>
      </c>
      <c r="K226" s="19"/>
      <c r="L226" s="21"/>
      <c r="M226" s="21"/>
    </row>
    <row r="227" ht="15" customHeight="1" spans="1:13" x14ac:dyDescent="0.25">
      <c r="A227" s="16">
        <v>208</v>
      </c>
      <c r="B227" s="22" t="s">
        <v>232</v>
      </c>
      <c r="C227" s="18" t="str">
        <f>IF(F227&gt;0,CHOOSE(RANDBETWEEN(1,6),"LE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tien"),IF(ISBLANK(F227),CHOOSE(RANDBETWEEN(1,5),"Thanh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TRAN VAN SANG chuyen tien</v>
      </c>
      <c r="D227" s="18"/>
      <c r="E227" s="18"/>
      <c r="F227" s="19">
        <v>4408713</v>
      </c>
      <c r="G227" s="19"/>
      <c r="H227" s="23"/>
      <c r="I227" s="23"/>
      <c r="J227" s="19">
        <f t="shared" si="5"/>
        <v>88599396</v>
      </c>
      <c r="K227" s="19"/>
      <c r="L227" s="21"/>
      <c r="M227" s="21"/>
    </row>
    <row r="228" ht="15" customHeight="1" spans="1:13" x14ac:dyDescent="0.25">
      <c r="A228" s="16">
        <v>209</v>
      </c>
      <c r="B228" s="22" t="s">
        <v>233</v>
      </c>
      <c r="C228" s="18" t="str">
        <f>IF(F228&gt;0,CHOOSE(RANDBETWEEN(1,6),"LE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tien"),IF(ISBLANK(F228),CHOOSE(RANDBETWEEN(1,5),"Thanh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228" s="18"/>
      <c r="E228" s="18"/>
      <c r="F228" s="19">
        <v>546698</v>
      </c>
      <c r="G228" s="19"/>
      <c r="H228" s="23"/>
      <c r="I228" s="23"/>
      <c r="J228" s="19">
        <f t="shared" si="5"/>
        <v>88052698</v>
      </c>
      <c r="K228" s="19"/>
      <c r="L228" s="21"/>
      <c r="M228" s="21"/>
    </row>
    <row r="229" ht="15" customHeight="1" spans="1:13" x14ac:dyDescent="0.25">
      <c r="A229" s="16">
        <v>210</v>
      </c>
      <c r="B229" s="22" t="s">
        <v>234</v>
      </c>
      <c r="C229" s="18" t="str">
        <f>IF(F229&gt;0,CHOOSE(RANDBETWEEN(1,6),"LE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tien"),IF(ISBLANK(F229),CHOOSE(RANDBETWEEN(1,5),"Thanh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PHAM NGOC HAI chuyen khoan</v>
      </c>
      <c r="D229" s="18"/>
      <c r="E229" s="18"/>
      <c r="F229" s="19" t="s">
        <v>25</v>
      </c>
      <c r="G229" s="19"/>
      <c r="H229" s="23">
        <v>87588</v>
      </c>
      <c r="I229" s="23"/>
      <c r="J229" s="19">
        <f t="shared" si="5"/>
        <v>88140286</v>
      </c>
      <c r="K229" s="19"/>
      <c r="L229" s="21"/>
      <c r="M229" s="21"/>
    </row>
    <row r="230" ht="15" customHeight="1" spans="1:13" x14ac:dyDescent="0.25">
      <c r="A230" s="16">
        <v>211</v>
      </c>
      <c r="B230" s="22" t="s">
        <v>235</v>
      </c>
      <c r="C230" s="18" t="str">
        <f>IF(F230&gt;0,CHOOSE(RANDBETWEEN(1,6),"LE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tien"),IF(ISBLANK(F230),CHOOSE(RANDBETWEEN(1,5),"Thanh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HOANG TRUONG chuyen tien</v>
      </c>
      <c r="D230" s="18"/>
      <c r="E230" s="18"/>
      <c r="F230" s="19" t="s">
        <v>25</v>
      </c>
      <c r="G230" s="19"/>
      <c r="H230" s="23">
        <v>8206198</v>
      </c>
      <c r="I230" s="23"/>
      <c r="J230" s="19">
        <f t="shared" si="5"/>
        <v>96346484</v>
      </c>
      <c r="K230" s="19"/>
      <c r="L230" s="21"/>
      <c r="M230" s="21"/>
    </row>
    <row r="231" ht="15" customHeight="1" spans="1:13" x14ac:dyDescent="0.25">
      <c r="A231" s="16">
        <v>212</v>
      </c>
      <c r="B231" s="22" t="s">
        <v>236</v>
      </c>
      <c r="C231" s="18" t="str">
        <f>IF(F231&gt;0,CHOOSE(RANDBETWEEN(1,6),"LE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tien"),IF(ISBLANK(F231),CHOOSE(RANDBETWEEN(1,5),"Thanh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4259746788 - Ma hoa don 8206605594 - So GD:596O6334JLYQRXTE</v>
      </c>
      <c r="D231" s="18"/>
      <c r="E231" s="18"/>
      <c r="F231" s="19" t="s">
        <v>25</v>
      </c>
      <c r="G231" s="19"/>
      <c r="H231" s="23">
        <v>1143382</v>
      </c>
      <c r="I231" s="23"/>
      <c r="J231" s="19">
        <f t="shared" si="5"/>
        <v>97489866</v>
      </c>
      <c r="K231" s="19"/>
      <c r="L231" s="21"/>
      <c r="M231" s="21"/>
    </row>
    <row r="232" ht="15" customHeight="1" spans="1:13" x14ac:dyDescent="0.25">
      <c r="A232" s="16">
        <v>213</v>
      </c>
      <c r="B232" s="22" t="s">
        <v>237</v>
      </c>
      <c r="C232" s="18" t="str">
        <f>IF(F232&gt;0,CHOOSE(RANDBETWEEN(1,6),"LE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tien"),IF(ISBLANK(F232),CHOOSE(RANDBETWEEN(1,5),"Thanh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232" s="18"/>
      <c r="E232" s="18"/>
      <c r="F232" s="19">
        <v>2617288</v>
      </c>
      <c r="G232" s="19"/>
      <c r="H232" s="23"/>
      <c r="I232" s="23"/>
      <c r="J232" s="19">
        <f t="shared" ref="J232:J295" si="6">J231-F232+H232</f>
        <v>94872578</v>
      </c>
      <c r="K232" s="19"/>
      <c r="L232" s="21"/>
      <c r="M232" s="21"/>
    </row>
    <row r="233" ht="15" customHeight="1" spans="1:13" x14ac:dyDescent="0.25">
      <c r="A233" s="16">
        <v>214</v>
      </c>
      <c r="B233" s="22" t="s">
        <v>238</v>
      </c>
      <c r="C233" s="18" t="str">
        <f>IF(F233&gt;0,CHOOSE(RANDBETWEEN(1,6),"LE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tien"),IF(ISBLANK(F233),CHOOSE(RANDBETWEEN(1,5),"Thanh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33" s="18"/>
      <c r="E233" s="18"/>
      <c r="F233" s="19" t="s">
        <v>25</v>
      </c>
      <c r="G233" s="19"/>
      <c r="H233" s="23">
        <v>620319</v>
      </c>
      <c r="I233" s="23"/>
      <c r="J233" s="19">
        <f t="shared" si="6"/>
        <v>95492897</v>
      </c>
      <c r="K233" s="19"/>
      <c r="L233" s="21"/>
      <c r="M233" s="21"/>
    </row>
    <row r="234" ht="15" customHeight="1" spans="1:13" x14ac:dyDescent="0.25">
      <c r="A234" s="16">
        <v>215</v>
      </c>
      <c r="B234" s="22" t="s">
        <v>239</v>
      </c>
      <c r="C234" s="18" t="str">
        <f>IF(F234&gt;0,CHOOSE(RANDBETWEEN(1,6),"LE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tien"),IF(ISBLANK(F234),CHOOSE(RANDBETWEEN(1,5),"Thanh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9081209840 - Ma hoa don 4037885716 - So GD:139F6174LKBFSOYM</v>
      </c>
      <c r="D234" s="18"/>
      <c r="E234" s="18"/>
      <c r="F234" s="19" t="s">
        <v>25</v>
      </c>
      <c r="G234" s="19"/>
      <c r="H234" s="23">
        <v>505904</v>
      </c>
      <c r="I234" s="23"/>
      <c r="J234" s="19">
        <f t="shared" si="6"/>
        <v>95998801</v>
      </c>
      <c r="K234" s="19"/>
      <c r="L234" s="21"/>
      <c r="M234" s="21"/>
    </row>
    <row r="235" ht="15" customHeight="1" spans="1:13" x14ac:dyDescent="0.25">
      <c r="A235" s="16">
        <v>216</v>
      </c>
      <c r="B235" s="22" t="s">
        <v>240</v>
      </c>
      <c r="C235" s="18" t="str">
        <f>IF(F235&gt;0,CHOOSE(RANDBETWEEN(1,6),"LE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tien"),IF(ISBLANK(F235),CHOOSE(RANDBETWEEN(1,5),"Thanh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(NGUYEN MANH TUNG 487075)</v>
      </c>
      <c r="D235" s="18"/>
      <c r="E235" s="18"/>
      <c r="F235" s="19">
        <v>9823614</v>
      </c>
      <c r="G235" s="19"/>
      <c r="H235" s="23"/>
      <c r="I235" s="23"/>
      <c r="J235" s="19">
        <f t="shared" si="6"/>
        <v>86175187</v>
      </c>
      <c r="K235" s="19"/>
      <c r="L235" s="21"/>
      <c r="M235" s="21"/>
    </row>
    <row r="236" ht="15" customHeight="1" spans="1:13" x14ac:dyDescent="0.25">
      <c r="A236" s="16">
        <v>217</v>
      </c>
      <c r="B236" s="22" t="s">
        <v>241</v>
      </c>
      <c r="C236" s="18" t="str">
        <f>IF(F236&gt;0,CHOOSE(RANDBETWEEN(1,6),"LE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tien"),IF(ISBLANK(F236),CHOOSE(RANDBETWEEN(1,5),"Thanh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(LE MINH MANH 137728)</v>
      </c>
      <c r="D236" s="18"/>
      <c r="E236" s="18"/>
      <c r="F236" s="19">
        <v>6970871</v>
      </c>
      <c r="G236" s="19"/>
      <c r="H236" s="23"/>
      <c r="I236" s="23"/>
      <c r="J236" s="19">
        <f t="shared" si="6"/>
        <v>79204316</v>
      </c>
      <c r="K236" s="19"/>
      <c r="L236" s="21"/>
      <c r="M236" s="21"/>
    </row>
    <row r="237" ht="15" customHeight="1" spans="1:13" x14ac:dyDescent="0.25">
      <c r="A237" s="16">
        <v>218</v>
      </c>
      <c r="B237" s="22" t="s">
        <v>242</v>
      </c>
      <c r="C237" s="18" t="str">
        <f>IF(F237&gt;0,CHOOSE(RANDBETWEEN(1,6),"LE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tien"),IF(ISBLANK(F237),CHOOSE(RANDBETWEEN(1,5),"Thanh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(TRAN LE HOANG DUY 486309)</v>
      </c>
      <c r="D237" s="18"/>
      <c r="E237" s="18"/>
      <c r="F237" s="19">
        <v>1241686</v>
      </c>
      <c r="G237" s="19"/>
      <c r="H237" s="23"/>
      <c r="I237" s="23"/>
      <c r="J237" s="19">
        <f t="shared" si="6"/>
        <v>77962630</v>
      </c>
      <c r="K237" s="19"/>
      <c r="L237" s="21"/>
      <c r="M237" s="21"/>
    </row>
    <row r="238" ht="15" customHeight="1" spans="1:13" x14ac:dyDescent="0.25">
      <c r="A238" s="16">
        <v>219</v>
      </c>
      <c r="B238" s="22" t="s">
        <v>243</v>
      </c>
      <c r="C238" s="18" t="str">
        <f>IF(F238&gt;0,CHOOSE(RANDBETWEEN(1,6),"LE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tien"),IF(ISBLANK(F238),CHOOSE(RANDBETWEEN(1,5),"Thanh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TRAN QUANG HUY chuyen tien</v>
      </c>
      <c r="D238" s="18"/>
      <c r="E238" s="18"/>
      <c r="F238" s="19">
        <v>2650361</v>
      </c>
      <c r="G238" s="19"/>
      <c r="H238" s="23"/>
      <c r="I238" s="23"/>
      <c r="J238" s="19">
        <f t="shared" si="6"/>
        <v>75312269</v>
      </c>
      <c r="K238" s="19"/>
      <c r="L238" s="21"/>
      <c r="M238" s="21"/>
    </row>
    <row r="239" ht="15" customHeight="1" spans="1:13" x14ac:dyDescent="0.25">
      <c r="A239" s="16">
        <v>220</v>
      </c>
      <c r="B239" s="22" t="s">
        <v>244</v>
      </c>
      <c r="C239" s="18" t="str">
        <f>IF(F239&gt;0,CHOOSE(RANDBETWEEN(1,6),"LE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tien"),IF(ISBLANK(F239),CHOOSE(RANDBETWEEN(1,5),"Thanh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COC THANH NAM chuyen tien</v>
      </c>
      <c r="D239" s="18"/>
      <c r="E239" s="18"/>
      <c r="F239" s="19" t="s">
        <v>25</v>
      </c>
      <c r="G239" s="19"/>
      <c r="H239" s="23">
        <v>876956</v>
      </c>
      <c r="I239" s="23"/>
      <c r="J239" s="19">
        <f t="shared" si="6"/>
        <v>76189225</v>
      </c>
      <c r="K239" s="19"/>
      <c r="L239" s="21"/>
      <c r="M239" s="21"/>
    </row>
    <row r="240" ht="15" customHeight="1" spans="1:13" x14ac:dyDescent="0.25">
      <c r="A240" s="16">
        <v>221</v>
      </c>
      <c r="B240" s="22" t="s">
        <v>245</v>
      </c>
      <c r="C240" s="18" t="str">
        <f>IF(F240&gt;0,CHOOSE(RANDBETWEEN(1,6),"LE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tien"),IF(ISBLANK(F240),CHOOSE(RANDBETWEEN(1,5),"Thanh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598Y80W8987J87NG/LE THI PHUONG chuyen tien</v>
      </c>
      <c r="D240" s="18"/>
      <c r="E240" s="18"/>
      <c r="F240" s="19">
        <v>2136649</v>
      </c>
      <c r="G240" s="19"/>
      <c r="H240" s="23"/>
      <c r="I240" s="23"/>
      <c r="J240" s="19">
        <f t="shared" si="6"/>
        <v>74052576</v>
      </c>
      <c r="K240" s="19"/>
      <c r="L240" s="21"/>
      <c r="M240" s="21"/>
    </row>
    <row r="241" ht="15" customHeight="1" spans="1:13" x14ac:dyDescent="0.25">
      <c r="A241" s="16">
        <v>222</v>
      </c>
      <c r="B241" s="22" t="s">
        <v>246</v>
      </c>
      <c r="C241" s="18" t="str">
        <f>IF(F241&gt;0,CHOOSE(RANDBETWEEN(1,6),"LE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tien"),IF(ISBLANK(F241),CHOOSE(RANDBETWEEN(1,5),"Thanh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DO VAN QUOC chuyen khoan</v>
      </c>
      <c r="D241" s="18"/>
      <c r="E241" s="18"/>
      <c r="F241" s="19" t="s">
        <v>25</v>
      </c>
      <c r="G241" s="19"/>
      <c r="H241" s="23">
        <v>7688920</v>
      </c>
      <c r="I241" s="23"/>
      <c r="J241" s="19">
        <f t="shared" si="6"/>
        <v>81741496</v>
      </c>
      <c r="K241" s="19"/>
      <c r="L241" s="21"/>
      <c r="M241" s="21"/>
    </row>
    <row r="242" ht="15" customHeight="1" spans="1:13" x14ac:dyDescent="0.25">
      <c r="A242" s="16">
        <v>223</v>
      </c>
      <c r="B242" s="22" t="s">
        <v>247</v>
      </c>
      <c r="C242" s="18" t="str">
        <f>IF(F242&gt;0,CHOOSE(RANDBETWEEN(1,6),"LE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tien"),IF(ISBLANK(F242),CHOOSE(RANDBETWEEN(1,5),"Thanh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42" s="18"/>
      <c r="E242" s="18"/>
      <c r="F242" s="19" t="s">
        <v>25</v>
      </c>
      <c r="G242" s="19"/>
      <c r="H242" s="23">
        <v>2857193</v>
      </c>
      <c r="I242" s="23"/>
      <c r="J242" s="19">
        <f t="shared" si="6"/>
        <v>84598689</v>
      </c>
      <c r="K242" s="19"/>
      <c r="L242" s="21"/>
      <c r="M242" s="21"/>
    </row>
    <row r="243" ht="15" customHeight="1" spans="1:13" x14ac:dyDescent="0.25">
      <c r="A243" s="16">
        <v>224</v>
      </c>
      <c r="B243" s="22" t="s">
        <v>248</v>
      </c>
      <c r="C243" s="18" t="str">
        <f>IF(F243&gt;0,CHOOSE(RANDBETWEEN(1,6),"LE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tien"),IF(ISBLANK(F243),CHOOSE(RANDBETWEEN(1,5),"Thanh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5671667567 - Ma hoa don 2428388528 - So GD:446Y7242AHYHBGBX</v>
      </c>
      <c r="D243" s="18"/>
      <c r="E243" s="18"/>
      <c r="F243" s="19">
        <v>4753456</v>
      </c>
      <c r="G243" s="19"/>
      <c r="H243" s="23"/>
      <c r="I243" s="23"/>
      <c r="J243" s="19">
        <f t="shared" si="6"/>
        <v>79845233</v>
      </c>
      <c r="K243" s="19"/>
      <c r="L243" s="21"/>
      <c r="M243" s="21"/>
    </row>
    <row r="244" ht="15" customHeight="1" spans="1:13" x14ac:dyDescent="0.25">
      <c r="A244" s="16">
        <v>225</v>
      </c>
      <c r="B244" s="22" t="s">
        <v>249</v>
      </c>
      <c r="C244" s="18" t="str">
        <f>IF(F244&gt;0,CHOOSE(RANDBETWEEN(1,6),"LE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tien"),IF(ISBLANK(F244),CHOOSE(RANDBETWEEN(1,5),"Thanh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44" s="18"/>
      <c r="E244" s="18"/>
      <c r="F244" s="19" t="s">
        <v>25</v>
      </c>
      <c r="G244" s="19"/>
      <c r="H244" s="23">
        <v>5498156</v>
      </c>
      <c r="I244" s="23"/>
      <c r="J244" s="19">
        <f t="shared" si="6"/>
        <v>85343389</v>
      </c>
      <c r="K244" s="19"/>
      <c r="L244" s="21"/>
      <c r="M244" s="21"/>
    </row>
    <row r="245" ht="15" customHeight="1" spans="1:13" x14ac:dyDescent="0.25">
      <c r="A245" s="16">
        <v>226</v>
      </c>
      <c r="B245" s="22" t="s">
        <v>250</v>
      </c>
      <c r="C245" s="18" t="str">
        <f>IF(F245&gt;0,CHOOSE(RANDBETWEEN(1,6),"LE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tien"),IF(ISBLANK(F245),CHOOSE(RANDBETWEEN(1,5),"Thanh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PHUNG VAN MINH chuyen tien</v>
      </c>
      <c r="D245" s="18"/>
      <c r="E245" s="18"/>
      <c r="F245" s="19" t="s">
        <v>25</v>
      </c>
      <c r="G245" s="19"/>
      <c r="H245" s="23">
        <v>9762497</v>
      </c>
      <c r="I245" s="23"/>
      <c r="J245" s="19">
        <f t="shared" si="6"/>
        <v>95105886</v>
      </c>
      <c r="K245" s="19"/>
      <c r="L245" s="21"/>
      <c r="M245" s="21"/>
    </row>
    <row r="246" ht="15" customHeight="1" spans="1:13" x14ac:dyDescent="0.25">
      <c r="A246" s="16">
        <v>227</v>
      </c>
      <c r="B246" s="22" t="s">
        <v>251</v>
      </c>
      <c r="C246" s="18" t="str">
        <f>IF(F246&gt;0,CHOOSE(RANDBETWEEN(1,6),"LE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tien"),IF(ISBLANK(F246),CHOOSE(RANDBETWEEN(1,5),"Thanh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46" s="18"/>
      <c r="E246" s="18"/>
      <c r="F246" s="19" t="s">
        <v>25</v>
      </c>
      <c r="G246" s="19"/>
      <c r="H246" s="23">
        <v>8553671</v>
      </c>
      <c r="I246" s="23"/>
      <c r="J246" s="19">
        <f t="shared" si="6"/>
        <v>103659557</v>
      </c>
      <c r="K246" s="19"/>
      <c r="L246" s="21"/>
      <c r="M246" s="21"/>
    </row>
    <row r="247" ht="15" customHeight="1" spans="1:13" x14ac:dyDescent="0.25">
      <c r="A247" s="16">
        <v>228</v>
      </c>
      <c r="B247" s="22" t="s">
        <v>252</v>
      </c>
      <c r="C247" s="18" t="str">
        <f>IF(F247&gt;0,CHOOSE(RANDBETWEEN(1,6),"LE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tien"),IF(ISBLANK(F247),CHOOSE(RANDBETWEEN(1,5),"Thanh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247" s="18"/>
      <c r="E247" s="18"/>
      <c r="F247" s="19">
        <v>5719933</v>
      </c>
      <c r="G247" s="19"/>
      <c r="H247" s="23"/>
      <c r="I247" s="23"/>
      <c r="J247" s="19">
        <f t="shared" si="6"/>
        <v>97939624</v>
      </c>
      <c r="K247" s="19"/>
      <c r="L247" s="21"/>
      <c r="M247" s="21"/>
    </row>
    <row r="248" ht="15" customHeight="1" spans="1:13" x14ac:dyDescent="0.25">
      <c r="A248" s="16">
        <v>229</v>
      </c>
      <c r="B248" s="22" t="s">
        <v>253</v>
      </c>
      <c r="C248" s="18" t="str">
        <f>IF(F248&gt;0,CHOOSE(RANDBETWEEN(1,6),"LE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tien"),IF(ISBLANK(F248),CHOOSE(RANDBETWEEN(1,5),"Thanh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248" s="18"/>
      <c r="E248" s="18"/>
      <c r="F248" s="19">
        <v>3377623</v>
      </c>
      <c r="G248" s="19"/>
      <c r="H248" s="23"/>
      <c r="I248" s="23"/>
      <c r="J248" s="19">
        <f t="shared" si="6"/>
        <v>94562001</v>
      </c>
      <c r="K248" s="19"/>
      <c r="L248" s="21"/>
      <c r="M248" s="21"/>
    </row>
    <row r="249" ht="15" customHeight="1" spans="1:13" x14ac:dyDescent="0.25">
      <c r="A249" s="16">
        <v>230</v>
      </c>
      <c r="B249" s="22" t="s">
        <v>254</v>
      </c>
      <c r="C249" s="18" t="str">
        <f>IF(F249&gt;0,CHOOSE(RANDBETWEEN(1,6),"LE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tien"),IF(ISBLANK(F249),CHOOSE(RANDBETWEEN(1,5),"Thanh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TRAN THI HAO chuyen tien</v>
      </c>
      <c r="D249" s="18"/>
      <c r="E249" s="18"/>
      <c r="F249" s="19" t="s">
        <v>25</v>
      </c>
      <c r="G249" s="19"/>
      <c r="H249" s="23">
        <v>792372</v>
      </c>
      <c r="I249" s="23"/>
      <c r="J249" s="19">
        <f t="shared" si="6"/>
        <v>95354373</v>
      </c>
      <c r="K249" s="19"/>
      <c r="L249" s="21"/>
      <c r="M249" s="21"/>
    </row>
    <row r="250" ht="15" customHeight="1" spans="1:13" x14ac:dyDescent="0.25">
      <c r="A250" s="16">
        <v>231</v>
      </c>
      <c r="B250" s="22" t="s">
        <v>255</v>
      </c>
      <c r="C250" s="18" t="str">
        <f>IF(F250&gt;0,CHOOSE(RANDBETWEEN(1,6),"LE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tien"),IF(ISBLANK(F250),CHOOSE(RANDBETWEEN(1,5),"Thanh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TRAN QUANG HUY chuyen khoan</v>
      </c>
      <c r="D250" s="18"/>
      <c r="E250" s="18"/>
      <c r="F250" s="19" t="s">
        <v>25</v>
      </c>
      <c r="G250" s="19"/>
      <c r="H250" s="23">
        <v>9329119</v>
      </c>
      <c r="I250" s="23"/>
      <c r="J250" s="19">
        <f t="shared" si="6"/>
        <v>104683492</v>
      </c>
      <c r="K250" s="19"/>
      <c r="L250" s="21"/>
      <c r="M250" s="21"/>
    </row>
    <row r="251" ht="15" customHeight="1" spans="1:13" x14ac:dyDescent="0.25">
      <c r="A251" s="16">
        <v>232</v>
      </c>
      <c r="B251" s="22" t="s">
        <v>256</v>
      </c>
      <c r="C251" s="18" t="str">
        <f>IF(F251&gt;0,CHOOSE(RANDBETWEEN(1,6),"LE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tien"),IF(ISBLANK(F251),CHOOSE(RANDBETWEEN(1,5),"Thanh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VAN CUONG chuyen tien</v>
      </c>
      <c r="D251" s="18"/>
      <c r="E251" s="18"/>
      <c r="F251" s="19" t="s">
        <v>25</v>
      </c>
      <c r="G251" s="19"/>
      <c r="H251" s="23">
        <v>9447474</v>
      </c>
      <c r="I251" s="23"/>
      <c r="J251" s="19">
        <f t="shared" si="6"/>
        <v>114130966</v>
      </c>
      <c r="K251" s="19"/>
      <c r="L251" s="21"/>
      <c r="M251" s="21"/>
    </row>
    <row r="252" ht="15" customHeight="1" spans="1:13" x14ac:dyDescent="0.25">
      <c r="A252" s="16">
        <v>233</v>
      </c>
      <c r="B252" s="22" t="s">
        <v>257</v>
      </c>
      <c r="C252" s="18" t="str">
        <f>IF(F252&gt;0,CHOOSE(RANDBETWEEN(1,6),"LE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tien"),IF(ISBLANK(F252),CHOOSE(RANDBETWEEN(1,5),"Thanh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252" s="18"/>
      <c r="E252" s="18"/>
      <c r="F252" s="19">
        <v>6830128</v>
      </c>
      <c r="G252" s="19"/>
      <c r="H252" s="23"/>
      <c r="I252" s="23"/>
      <c r="J252" s="19">
        <f t="shared" si="6"/>
        <v>107300838</v>
      </c>
      <c r="K252" s="19"/>
      <c r="L252" s="21"/>
      <c r="M252" s="21"/>
    </row>
    <row r="253" ht="15" customHeight="1" spans="1:13" x14ac:dyDescent="0.25">
      <c r="A253" s="16">
        <v>234</v>
      </c>
      <c r="B253" s="22" t="s">
        <v>258</v>
      </c>
      <c r="C253" s="18" t="str">
        <f>IF(F253&gt;0,CHOOSE(RANDBETWEEN(1,6),"LE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tien"),IF(ISBLANK(F253),CHOOSE(RANDBETWEEN(1,5),"Thanh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LUU THANH KIEN chuyen tien</v>
      </c>
      <c r="D253" s="18"/>
      <c r="E253" s="18"/>
      <c r="F253" s="19">
        <v>5085441</v>
      </c>
      <c r="G253" s="19"/>
      <c r="H253" s="23"/>
      <c r="I253" s="23"/>
      <c r="J253" s="19">
        <f t="shared" si="6"/>
        <v>102215397</v>
      </c>
      <c r="K253" s="19"/>
      <c r="L253" s="21"/>
      <c r="M253" s="21"/>
    </row>
    <row r="254" ht="15" customHeight="1" spans="1:13" x14ac:dyDescent="0.25">
      <c r="A254" s="16">
        <v>235</v>
      </c>
      <c r="B254" s="22" t="s">
        <v>259</v>
      </c>
      <c r="C254" s="18" t="str">
        <f>IF(F254&gt;0,CHOOSE(RANDBETWEEN(1,6),"LE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tien"),IF(ISBLANK(F254),CHOOSE(RANDBETWEEN(1,5),"Thanh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MAI HUYEN NHI chuyen tien</v>
      </c>
      <c r="D254" s="18"/>
      <c r="E254" s="18"/>
      <c r="F254" s="19" t="s">
        <v>25</v>
      </c>
      <c r="G254" s="19"/>
      <c r="H254" s="23">
        <v>2229795</v>
      </c>
      <c r="I254" s="23"/>
      <c r="J254" s="19">
        <f t="shared" si="6"/>
        <v>104445192</v>
      </c>
      <c r="K254" s="19"/>
      <c r="L254" s="21"/>
      <c r="M254" s="21"/>
    </row>
    <row r="255" ht="15" customHeight="1" spans="1:13" x14ac:dyDescent="0.25">
      <c r="A255" s="16">
        <v>236</v>
      </c>
      <c r="B255" s="22" t="s">
        <v>260</v>
      </c>
      <c r="C255" s="18" t="str">
        <f>IF(F255&gt;0,CHOOSE(RANDBETWEEN(1,6),"LE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tien"),IF(ISBLANK(F255),CHOOSE(RANDBETWEEN(1,5),"Thanh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55" s="18"/>
      <c r="E255" s="18"/>
      <c r="F255" s="19" t="s">
        <v>25</v>
      </c>
      <c r="G255" s="19"/>
      <c r="H255" s="23">
        <v>695968</v>
      </c>
      <c r="I255" s="23"/>
      <c r="J255" s="19">
        <f t="shared" si="6"/>
        <v>105141160</v>
      </c>
      <c r="K255" s="19"/>
      <c r="L255" s="21"/>
      <c r="M255" s="21"/>
    </row>
    <row r="256" ht="15" customHeight="1" spans="1:13" x14ac:dyDescent="0.25">
      <c r="A256" s="16">
        <v>237</v>
      </c>
      <c r="B256" s="22" t="s">
        <v>261</v>
      </c>
      <c r="C256" s="18" t="str">
        <f>IF(F256&gt;0,CHOOSE(RANDBETWEEN(1,6),"LE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tien"),IF(ISBLANK(F256),CHOOSE(RANDBETWEEN(1,5),"Thanh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216R90N4849J79BV/LE THI PHUONG chuyen tien</v>
      </c>
      <c r="D256" s="18"/>
      <c r="E256" s="18"/>
      <c r="F256" s="19">
        <v>4682494</v>
      </c>
      <c r="G256" s="19"/>
      <c r="H256" s="23"/>
      <c r="I256" s="23"/>
      <c r="J256" s="19">
        <f t="shared" si="6"/>
        <v>100458666</v>
      </c>
      <c r="K256" s="19"/>
      <c r="L256" s="21"/>
      <c r="M256" s="21"/>
    </row>
    <row r="257" ht="15" customHeight="1" spans="1:13" x14ac:dyDescent="0.25">
      <c r="A257" s="16">
        <v>238</v>
      </c>
      <c r="B257" s="22" t="s">
        <v>262</v>
      </c>
      <c r="C257" s="18" t="str">
        <f>IF(F257&gt;0,CHOOSE(RANDBETWEEN(1,6),"LE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tien"),IF(ISBLANK(F257),CHOOSE(RANDBETWEEN(1,5),"Thanh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HO DINH GIANG chuyen tien</v>
      </c>
      <c r="D257" s="18"/>
      <c r="E257" s="18"/>
      <c r="F257" s="19" t="s">
        <v>25</v>
      </c>
      <c r="G257" s="19"/>
      <c r="H257" s="23">
        <v>9427267</v>
      </c>
      <c r="I257" s="23"/>
      <c r="J257" s="19">
        <f t="shared" si="6"/>
        <v>109885933</v>
      </c>
      <c r="K257" s="19"/>
      <c r="L257" s="21"/>
      <c r="M257" s="21"/>
    </row>
    <row r="258" ht="15" customHeight="1" spans="1:13" x14ac:dyDescent="0.25">
      <c r="A258" s="16">
        <v>239</v>
      </c>
      <c r="B258" s="22" t="s">
        <v>263</v>
      </c>
      <c r="C258" s="18" t="str">
        <f>IF(F258&gt;0,CHOOSE(RANDBETWEEN(1,6),"LE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tien"),IF(ISBLANK(F258),CHOOSE(RANDBETWEEN(1,5),"Thanh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NONG KHANH DUY chuyen tien</v>
      </c>
      <c r="D258" s="18"/>
      <c r="E258" s="18"/>
      <c r="F258" s="19" t="s">
        <v>25</v>
      </c>
      <c r="G258" s="19"/>
      <c r="H258" s="23">
        <v>8063010</v>
      </c>
      <c r="I258" s="23"/>
      <c r="J258" s="19">
        <f t="shared" si="6"/>
        <v>117948943</v>
      </c>
      <c r="K258" s="19"/>
      <c r="L258" s="21"/>
      <c r="M258" s="21"/>
    </row>
    <row r="259" ht="15" customHeight="1" spans="1:13" x14ac:dyDescent="0.25">
      <c r="A259" s="16">
        <v>240</v>
      </c>
      <c r="B259" s="22" t="s">
        <v>264</v>
      </c>
      <c r="C259" s="18" t="str">
        <f>IF(F259&gt;0,CHOOSE(RANDBETWEEN(1,6),"LE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tien"),IF(ISBLANK(F259),CHOOSE(RANDBETWEEN(1,5),"Thanh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LUU THANH KIEN chuyen tien</v>
      </c>
      <c r="D259" s="18"/>
      <c r="E259" s="18"/>
      <c r="F259" s="19" t="s">
        <v>25</v>
      </c>
      <c r="G259" s="19"/>
      <c r="H259" s="23">
        <v>3909355</v>
      </c>
      <c r="I259" s="23"/>
      <c r="J259" s="19">
        <f t="shared" si="6"/>
        <v>121858298</v>
      </c>
      <c r="K259" s="19"/>
      <c r="L259" s="21"/>
      <c r="M259" s="21"/>
    </row>
    <row r="260" ht="15" customHeight="1" spans="1:13" x14ac:dyDescent="0.25">
      <c r="A260" s="16">
        <v>241</v>
      </c>
      <c r="B260" s="22" t="s">
        <v>265</v>
      </c>
      <c r="C260" s="18" t="str">
        <f>IF(F260&gt;0,CHOOSE(RANDBETWEEN(1,6),"LE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tien"),IF(ISBLANK(F260),CHOOSE(RANDBETWEEN(1,5),"Thanh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TRAN VAN THINH chuyen tien</v>
      </c>
      <c r="D260" s="18"/>
      <c r="E260" s="18"/>
      <c r="F260" s="19" t="s">
        <v>25</v>
      </c>
      <c r="G260" s="19"/>
      <c r="H260" s="23">
        <v>3145219</v>
      </c>
      <c r="I260" s="23"/>
      <c r="J260" s="19">
        <f t="shared" si="6"/>
        <v>125003517</v>
      </c>
      <c r="K260" s="19"/>
      <c r="L260" s="21"/>
      <c r="M260" s="21"/>
    </row>
    <row r="261" ht="15" customHeight="1" spans="1:13" x14ac:dyDescent="0.25">
      <c r="A261" s="16">
        <v>242</v>
      </c>
      <c r="B261" s="22" t="s">
        <v>266</v>
      </c>
      <c r="C261" s="18" t="str">
        <f>IF(F261&gt;0,CHOOSE(RANDBETWEEN(1,6),"LE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tien"),IF(ISBLANK(F261),CHOOSE(RANDBETWEEN(1,5),"Thanh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BUI HUYEN TRANG chuyen tien</v>
      </c>
      <c r="D261" s="18"/>
      <c r="E261" s="18"/>
      <c r="F261" s="19" t="s">
        <v>25</v>
      </c>
      <c r="G261" s="19"/>
      <c r="H261" s="23">
        <v>5921875</v>
      </c>
      <c r="I261" s="23"/>
      <c r="J261" s="19">
        <f t="shared" si="6"/>
        <v>130925392</v>
      </c>
      <c r="K261" s="19"/>
      <c r="L261" s="21"/>
      <c r="M261" s="21"/>
    </row>
    <row r="262" ht="15" customHeight="1" spans="1:13" x14ac:dyDescent="0.25">
      <c r="A262" s="16">
        <v>243</v>
      </c>
      <c r="B262" s="22" t="s">
        <v>267</v>
      </c>
      <c r="C262" s="18" t="str">
        <f>IF(F262&gt;0,CHOOSE(RANDBETWEEN(1,6),"LE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tien"),IF(ISBLANK(F262),CHOOSE(RANDBETWEEN(1,5),"Thanh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(VO VAN TOAN 670314)</v>
      </c>
      <c r="D262" s="18"/>
      <c r="E262" s="18"/>
      <c r="F262" s="19">
        <v>3155791</v>
      </c>
      <c r="G262" s="19"/>
      <c r="H262" s="23"/>
      <c r="I262" s="23"/>
      <c r="J262" s="19">
        <f t="shared" si="6"/>
        <v>127769601</v>
      </c>
      <c r="K262" s="19"/>
      <c r="L262" s="21"/>
      <c r="M262" s="21"/>
    </row>
    <row r="263" ht="15" customHeight="1" spans="1:13" x14ac:dyDescent="0.25">
      <c r="A263" s="16">
        <v>244</v>
      </c>
      <c r="B263" s="22" t="s">
        <v>268</v>
      </c>
      <c r="C263" s="18" t="str">
        <f>IF(F263&gt;0,CHOOSE(RANDBETWEEN(1,6),"LE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tien"),IF(ISBLANK(F263),CHOOSE(RANDBETWEEN(1,5),"Thanh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MAI THANH TUAN chuyen khoan</v>
      </c>
      <c r="D263" s="18"/>
      <c r="E263" s="18"/>
      <c r="F263" s="19" t="s">
        <v>25</v>
      </c>
      <c r="G263" s="19"/>
      <c r="H263" s="23">
        <v>7887212</v>
      </c>
      <c r="I263" s="23"/>
      <c r="J263" s="19">
        <f t="shared" si="6"/>
        <v>135656813</v>
      </c>
      <c r="K263" s="19"/>
      <c r="L263" s="21"/>
      <c r="M263" s="21"/>
    </row>
    <row r="264" ht="15" customHeight="1" spans="1:13" x14ac:dyDescent="0.25">
      <c r="A264" s="16">
        <v>245</v>
      </c>
      <c r="B264" s="22" t="s">
        <v>269</v>
      </c>
      <c r="C264" s="18" t="str">
        <f>IF(F264&gt;0,CHOOSE(RANDBETWEEN(1,6),"LE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tien"),IF(ISBLANK(F264),CHOOSE(RANDBETWEEN(1,5),"Thanh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7921843135 - Ma hoa don 2291777710 - So GD:985P7345BHQYUZRX</v>
      </c>
      <c r="D264" s="18"/>
      <c r="E264" s="18"/>
      <c r="F264" s="19">
        <v>5606480</v>
      </c>
      <c r="G264" s="19"/>
      <c r="H264" s="23"/>
      <c r="I264" s="23"/>
      <c r="J264" s="19">
        <f t="shared" si="6"/>
        <v>130050333</v>
      </c>
      <c r="K264" s="19"/>
      <c r="L264" s="21"/>
      <c r="M264" s="21"/>
    </row>
    <row r="265" ht="15" customHeight="1" spans="1:13" x14ac:dyDescent="0.25">
      <c r="A265" s="16">
        <v>246</v>
      </c>
      <c r="B265" s="22" t="s">
        <v>270</v>
      </c>
      <c r="C265" s="18" t="str">
        <f>IF(F265&gt;0,CHOOSE(RANDBETWEEN(1,6),"LE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tien"),IF(ISBLANK(F265),CHOOSE(RANDBETWEEN(1,5),"Thanh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HOANG TIEN LINH chuyen khoan</v>
      </c>
      <c r="D265" s="18"/>
      <c r="E265" s="18"/>
      <c r="F265" s="19" t="s">
        <v>25</v>
      </c>
      <c r="G265" s="19"/>
      <c r="H265" s="23">
        <v>8350293</v>
      </c>
      <c r="I265" s="23"/>
      <c r="J265" s="19">
        <f t="shared" si="6"/>
        <v>138400626</v>
      </c>
      <c r="K265" s="19"/>
      <c r="L265" s="21"/>
      <c r="M265" s="21"/>
    </row>
    <row r="266" ht="15" customHeight="1" spans="1:13" x14ac:dyDescent="0.25">
      <c r="A266" s="16">
        <v>247</v>
      </c>
      <c r="B266" s="22" t="s">
        <v>271</v>
      </c>
      <c r="C266" s="18" t="str">
        <f>IF(F266&gt;0,CHOOSE(RANDBETWEEN(1,6),"LE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tien"),IF(ISBLANK(F266),CHOOSE(RANDBETWEEN(1,5),"Thanh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3724973172 - Ma hoa don 2038392968 - So GD:396U3966BKDILZZX</v>
      </c>
      <c r="D266" s="18"/>
      <c r="E266" s="18"/>
      <c r="F266" s="19">
        <v>9547400</v>
      </c>
      <c r="G266" s="19"/>
      <c r="H266" s="23"/>
      <c r="I266" s="23"/>
      <c r="J266" s="19">
        <f t="shared" si="6"/>
        <v>128853226</v>
      </c>
      <c r="K266" s="19"/>
      <c r="L266" s="21"/>
      <c r="M266" s="21"/>
    </row>
    <row r="267" ht="15" customHeight="1" spans="1:13" x14ac:dyDescent="0.25">
      <c r="A267" s="16">
        <v>248</v>
      </c>
      <c r="B267" s="22" t="s">
        <v>272</v>
      </c>
      <c r="C267" s="18" t="str">
        <f>IF(F267&gt;0,CHOOSE(RANDBETWEEN(1,6),"LE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tien"),IF(ISBLANK(F267),CHOOSE(RANDBETWEEN(1,5),"Thanh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HOANG XUAN TRONG chuyen tien</v>
      </c>
      <c r="D267" s="18"/>
      <c r="E267" s="18"/>
      <c r="F267" s="19" t="s">
        <v>25</v>
      </c>
      <c r="G267" s="19"/>
      <c r="H267" s="23">
        <v>6867217</v>
      </c>
      <c r="I267" s="23"/>
      <c r="J267" s="19">
        <f t="shared" si="6"/>
        <v>135720443</v>
      </c>
      <c r="K267" s="19"/>
      <c r="L267" s="21"/>
      <c r="M267" s="21"/>
    </row>
    <row r="268" ht="15" customHeight="1" spans="1:13" x14ac:dyDescent="0.25">
      <c r="A268" s="16">
        <v>249</v>
      </c>
      <c r="B268" s="22" t="s">
        <v>273</v>
      </c>
      <c r="C268" s="18" t="str">
        <f>IF(F268&gt;0,CHOOSE(RANDBETWEEN(1,6),"LE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tien"),IF(ISBLANK(F268),CHOOSE(RANDBETWEEN(1,5),"Thanh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3371247475 - Ma hoa don 7007159108 - So GD:508A6838CECIUBTQ</v>
      </c>
      <c r="D268" s="18"/>
      <c r="E268" s="18"/>
      <c r="F268" s="19">
        <v>6227485</v>
      </c>
      <c r="G268" s="19"/>
      <c r="H268" s="23"/>
      <c r="I268" s="23"/>
      <c r="J268" s="19">
        <f t="shared" si="6"/>
        <v>129492958</v>
      </c>
      <c r="K268" s="19"/>
      <c r="L268" s="21"/>
      <c r="M268" s="21"/>
    </row>
    <row r="269" ht="15" customHeight="1" spans="1:13" x14ac:dyDescent="0.25">
      <c r="A269" s="16">
        <v>250</v>
      </c>
      <c r="B269" s="22" t="s">
        <v>274</v>
      </c>
      <c r="C269" s="18" t="str">
        <f>IF(F269&gt;0,CHOOSE(RANDBETWEEN(1,6),"LE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tien"),IF(ISBLANK(F269),CHOOSE(RANDBETWEEN(1,5),"Thanh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(HOANG KHANH DUY 596749)</v>
      </c>
      <c r="D269" s="18"/>
      <c r="E269" s="18"/>
      <c r="F269" s="19">
        <v>4405302</v>
      </c>
      <c r="G269" s="19"/>
      <c r="H269" s="23"/>
      <c r="I269" s="23"/>
      <c r="J269" s="19">
        <f t="shared" si="6"/>
        <v>125087656</v>
      </c>
      <c r="K269" s="19"/>
      <c r="L269" s="21"/>
      <c r="M269" s="21"/>
    </row>
    <row r="270" ht="15" customHeight="1" spans="1:13" x14ac:dyDescent="0.25">
      <c r="A270" s="16">
        <v>251</v>
      </c>
      <c r="B270" s="22" t="s">
        <v>275</v>
      </c>
      <c r="C270" s="18" t="str">
        <f>IF(F270&gt;0,CHOOSE(RANDBETWEEN(1,6),"LE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tien"),IF(ISBLANK(F270),CHOOSE(RANDBETWEEN(1,5),"Thanh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NGOC TUAN chuyen khoan</v>
      </c>
      <c r="D270" s="18"/>
      <c r="E270" s="18"/>
      <c r="F270" s="19" t="s">
        <v>25</v>
      </c>
      <c r="G270" s="19"/>
      <c r="H270" s="23">
        <v>2043966</v>
      </c>
      <c r="I270" s="23"/>
      <c r="J270" s="19">
        <f t="shared" si="6"/>
        <v>127131622</v>
      </c>
      <c r="K270" s="19"/>
      <c r="L270" s="21"/>
      <c r="M270" s="21"/>
    </row>
    <row r="271" ht="15" customHeight="1" spans="1:13" x14ac:dyDescent="0.25">
      <c r="A271" s="16">
        <v>252</v>
      </c>
      <c r="B271" s="22" t="s">
        <v>276</v>
      </c>
      <c r="C271" s="18" t="str">
        <f>IF(F271&gt;0,CHOOSE(RANDBETWEEN(1,6),"LE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tien"),IF(ISBLANK(F271),CHOOSE(RANDBETWEEN(1,5),"Thanh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TRAN THI NGOC ANH chuyen tien</v>
      </c>
      <c r="D271" s="18"/>
      <c r="E271" s="18"/>
      <c r="F271" s="19" t="s">
        <v>25</v>
      </c>
      <c r="G271" s="19"/>
      <c r="H271" s="23">
        <v>6090873</v>
      </c>
      <c r="I271" s="23"/>
      <c r="J271" s="19">
        <f t="shared" si="6"/>
        <v>133222495</v>
      </c>
      <c r="K271" s="19"/>
      <c r="L271" s="21"/>
      <c r="M271" s="21"/>
    </row>
    <row r="272" ht="15" customHeight="1" spans="1:13" x14ac:dyDescent="0.25">
      <c r="A272" s="16">
        <v>253</v>
      </c>
      <c r="B272" s="22" t="s">
        <v>277</v>
      </c>
      <c r="C272" s="18" t="str">
        <f>IF(F272&gt;0,CHOOSE(RANDBETWEEN(1,6),"LE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tien"),IF(ISBLANK(F272),CHOOSE(RANDBETWEEN(1,5),"Thanh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ANH TUAN chuyen khoan</v>
      </c>
      <c r="D272" s="18"/>
      <c r="E272" s="18"/>
      <c r="F272" s="19" t="s">
        <v>25</v>
      </c>
      <c r="G272" s="19"/>
      <c r="H272" s="23">
        <v>7158972</v>
      </c>
      <c r="I272" s="23"/>
      <c r="J272" s="19">
        <f t="shared" si="6"/>
        <v>140381467</v>
      </c>
      <c r="K272" s="19"/>
      <c r="L272" s="21"/>
      <c r="M272" s="21"/>
    </row>
    <row r="273" ht="15" customHeight="1" spans="1:13" x14ac:dyDescent="0.25">
      <c r="A273" s="16">
        <v>254</v>
      </c>
      <c r="B273" s="22" t="s">
        <v>278</v>
      </c>
      <c r="C273" s="18" t="str">
        <f>IF(F273&gt;0,CHOOSE(RANDBETWEEN(1,6),"LE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tien"),IF(ISBLANK(F273),CHOOSE(RANDBETWEEN(1,5),"Thanh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PHAM VAN TUNG chuyen tien</v>
      </c>
      <c r="D273" s="18"/>
      <c r="E273" s="18"/>
      <c r="F273" s="19" t="s">
        <v>25</v>
      </c>
      <c r="G273" s="19"/>
      <c r="H273" s="23">
        <v>5340963</v>
      </c>
      <c r="I273" s="23"/>
      <c r="J273" s="19">
        <f t="shared" si="6"/>
        <v>145722430</v>
      </c>
      <c r="K273" s="19"/>
      <c r="L273" s="21"/>
      <c r="M273" s="21"/>
    </row>
    <row r="274" ht="15" customHeight="1" spans="1:13" x14ac:dyDescent="0.25">
      <c r="A274" s="16">
        <v>255</v>
      </c>
      <c r="B274" s="22" t="s">
        <v>279</v>
      </c>
      <c r="C274" s="18" t="str">
        <f>IF(F274&gt;0,CHOOSE(RANDBETWEEN(1,6),"LE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tien"),IF(ISBLANK(F274),CHOOSE(RANDBETWEEN(1,5),"Thanh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425Q97C6778N66RU/LE THI PHUONG chuyen tien</v>
      </c>
      <c r="D274" s="18"/>
      <c r="E274" s="18"/>
      <c r="F274" s="19">
        <v>5466913</v>
      </c>
      <c r="G274" s="19"/>
      <c r="H274" s="23"/>
      <c r="I274" s="23"/>
      <c r="J274" s="19">
        <f t="shared" si="6"/>
        <v>140255517</v>
      </c>
      <c r="K274" s="19"/>
      <c r="L274" s="21"/>
      <c r="M274" s="21"/>
    </row>
    <row r="275" ht="15" customHeight="1" spans="1:13" x14ac:dyDescent="0.25">
      <c r="A275" s="16">
        <v>256</v>
      </c>
      <c r="B275" s="22" t="s">
        <v>280</v>
      </c>
      <c r="C275" s="18" t="str">
        <f>IF(F275&gt;0,CHOOSE(RANDBETWEEN(1,6),"LE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tien"),IF(ISBLANK(F275),CHOOSE(RANDBETWEEN(1,5),"Thanh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75" s="18"/>
      <c r="E275" s="18"/>
      <c r="F275" s="19" t="s">
        <v>25</v>
      </c>
      <c r="G275" s="19"/>
      <c r="H275" s="23">
        <v>4631403</v>
      </c>
      <c r="I275" s="23"/>
      <c r="J275" s="19">
        <f t="shared" si="6"/>
        <v>144886920</v>
      </c>
      <c r="K275" s="19"/>
      <c r="L275" s="21"/>
      <c r="M275" s="21"/>
    </row>
    <row r="276" ht="15" customHeight="1" spans="1:13" x14ac:dyDescent="0.25">
      <c r="A276" s="16">
        <v>257</v>
      </c>
      <c r="B276" s="22" t="s">
        <v>281</v>
      </c>
      <c r="C276" s="18" t="str">
        <f>IF(F276&gt;0,CHOOSE(RANDBETWEEN(1,6),"LE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tien"),IF(ISBLANK(F276),CHOOSE(RANDBETWEEN(1,5),"Thanh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276" s="18"/>
      <c r="E276" s="18"/>
      <c r="F276" s="19">
        <v>2507119</v>
      </c>
      <c r="G276" s="19"/>
      <c r="H276" s="23"/>
      <c r="I276" s="23"/>
      <c r="J276" s="19">
        <f t="shared" si="6"/>
        <v>142379801</v>
      </c>
      <c r="K276" s="19"/>
      <c r="L276" s="21"/>
      <c r="M276" s="21"/>
    </row>
    <row r="277" ht="15" customHeight="1" spans="1:13" x14ac:dyDescent="0.25">
      <c r="A277" s="16">
        <v>258</v>
      </c>
      <c r="B277" s="22" t="s">
        <v>282</v>
      </c>
      <c r="C277" s="18" t="str">
        <f>IF(F277&gt;0,CHOOSE(RANDBETWEEN(1,6),"LE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tien"),IF(ISBLANK(F277),CHOOSE(RANDBETWEEN(1,5),"Thanh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9974214265 - Ma hoa don 3255440874 - So GD:654Q9035AEGMNACC</v>
      </c>
      <c r="D277" s="18"/>
      <c r="E277" s="18"/>
      <c r="F277" s="19" t="s">
        <v>25</v>
      </c>
      <c r="G277" s="19"/>
      <c r="H277" s="23">
        <v>8750084</v>
      </c>
      <c r="I277" s="23"/>
      <c r="J277" s="19">
        <f t="shared" si="6"/>
        <v>151129885</v>
      </c>
      <c r="K277" s="19"/>
      <c r="L277" s="21"/>
      <c r="M277" s="21"/>
    </row>
    <row r="278" ht="15" customHeight="1" spans="1:13" x14ac:dyDescent="0.25">
      <c r="A278" s="16">
        <v>259</v>
      </c>
      <c r="B278" s="22" t="s">
        <v>283</v>
      </c>
      <c r="C278" s="18" t="str">
        <f>IF(F278&gt;0,CHOOSE(RANDBETWEEN(1,6),"LE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tien"),IF(ISBLANK(F278),CHOOSE(RANDBETWEEN(1,5),"Thanh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78" s="18"/>
      <c r="E278" s="18"/>
      <c r="F278" s="19" t="s">
        <v>25</v>
      </c>
      <c r="G278" s="19"/>
      <c r="H278" s="23">
        <v>9836309</v>
      </c>
      <c r="I278" s="23"/>
      <c r="J278" s="19">
        <f t="shared" si="6"/>
        <v>160966194</v>
      </c>
      <c r="K278" s="19"/>
      <c r="L278" s="21"/>
      <c r="M278" s="21"/>
    </row>
    <row r="279" ht="15" customHeight="1" spans="1:13" x14ac:dyDescent="0.25">
      <c r="A279" s="16">
        <v>260</v>
      </c>
      <c r="B279" s="22" t="s">
        <v>284</v>
      </c>
      <c r="C279" s="18" t="str">
        <f>IF(F279&gt;0,CHOOSE(RANDBETWEEN(1,6),"LE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tien"),IF(ISBLANK(F279),CHOOSE(RANDBETWEEN(1,5),"Thanh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BA QUAN chuyen tien</v>
      </c>
      <c r="D279" s="18"/>
      <c r="E279" s="18"/>
      <c r="F279" s="19" t="s">
        <v>25</v>
      </c>
      <c r="G279" s="19"/>
      <c r="H279" s="23">
        <v>6563470</v>
      </c>
      <c r="I279" s="23"/>
      <c r="J279" s="19">
        <f t="shared" si="6"/>
        <v>167529664</v>
      </c>
      <c r="K279" s="19"/>
      <c r="L279" s="21"/>
      <c r="M279" s="21"/>
    </row>
    <row r="280" ht="15" customHeight="1" spans="1:13" x14ac:dyDescent="0.25">
      <c r="A280" s="16">
        <v>261</v>
      </c>
      <c r="B280" s="22" t="s">
        <v>285</v>
      </c>
      <c r="C280" s="18" t="str">
        <f>IF(F280&gt;0,CHOOSE(RANDBETWEEN(1,6),"LE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tien"),IF(ISBLANK(F280),CHOOSE(RANDBETWEEN(1,5),"Thanh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80" s="18"/>
      <c r="E280" s="18"/>
      <c r="F280" s="19" t="s">
        <v>25</v>
      </c>
      <c r="G280" s="19"/>
      <c r="H280" s="23">
        <v>8526098</v>
      </c>
      <c r="I280" s="23"/>
      <c r="J280" s="19">
        <f t="shared" si="6"/>
        <v>176055762</v>
      </c>
      <c r="K280" s="19"/>
      <c r="L280" s="21"/>
      <c r="M280" s="21"/>
    </row>
    <row r="281" ht="15" customHeight="1" spans="1:13" x14ac:dyDescent="0.25">
      <c r="A281" s="16">
        <v>262</v>
      </c>
      <c r="B281" s="22" t="s">
        <v>286</v>
      </c>
      <c r="C281" s="18" t="str">
        <f>IF(F281&gt;0,CHOOSE(RANDBETWEEN(1,6),"LE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tien"),IF(ISBLANK(F281),CHOOSE(RANDBETWEEN(1,5),"Thanh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VIET HUONG chuyen tien</v>
      </c>
      <c r="D281" s="18"/>
      <c r="E281" s="18"/>
      <c r="F281" s="19" t="s">
        <v>25</v>
      </c>
      <c r="G281" s="19"/>
      <c r="H281" s="23">
        <v>126457</v>
      </c>
      <c r="I281" s="23"/>
      <c r="J281" s="19">
        <f t="shared" si="6"/>
        <v>176182219</v>
      </c>
      <c r="K281" s="19"/>
      <c r="L281" s="21"/>
      <c r="M281" s="21"/>
    </row>
    <row r="282" ht="15" customHeight="1" spans="1:13" x14ac:dyDescent="0.25">
      <c r="A282" s="16">
        <v>263</v>
      </c>
      <c r="B282" s="22" t="s">
        <v>287</v>
      </c>
      <c r="C282" s="18" t="str">
        <f>IF(F282&gt;0,CHOOSE(RANDBETWEEN(1,6),"LE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tien"),IF(ISBLANK(F282),CHOOSE(RANDBETWEEN(1,5),"Thanh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2262678406 - Ma hoa don 1576302920 - So GD:786F4247LCAMIGSX</v>
      </c>
      <c r="D282" s="18"/>
      <c r="E282" s="18"/>
      <c r="F282" s="19" t="s">
        <v>25</v>
      </c>
      <c r="G282" s="19"/>
      <c r="H282" s="23">
        <v>5590798</v>
      </c>
      <c r="I282" s="23"/>
      <c r="J282" s="19">
        <f t="shared" si="6"/>
        <v>181773017</v>
      </c>
      <c r="K282" s="19"/>
      <c r="L282" s="21"/>
      <c r="M282" s="21"/>
    </row>
    <row r="283" ht="15" customHeight="1" spans="1:13" x14ac:dyDescent="0.25">
      <c r="A283" s="16">
        <v>264</v>
      </c>
      <c r="B283" s="22" t="s">
        <v>288</v>
      </c>
      <c r="C283" s="18" t="str">
        <f>IF(F283&gt;0,CHOOSE(RANDBETWEEN(1,6),"LE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tien"),IF(ISBLANK(F283),CHOOSE(RANDBETWEEN(1,5),"Thanh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VU ANH THANG chuyen khoan</v>
      </c>
      <c r="D283" s="18"/>
      <c r="E283" s="18"/>
      <c r="F283" s="19" t="s">
        <v>25</v>
      </c>
      <c r="G283" s="19"/>
      <c r="H283" s="23">
        <v>8378598</v>
      </c>
      <c r="I283" s="23"/>
      <c r="J283" s="19">
        <f t="shared" si="6"/>
        <v>190151615</v>
      </c>
      <c r="K283" s="19"/>
      <c r="L283" s="21"/>
      <c r="M283" s="21"/>
    </row>
    <row r="284" ht="15" customHeight="1" spans="1:13" x14ac:dyDescent="0.25">
      <c r="A284" s="16">
        <v>265</v>
      </c>
      <c r="B284" s="22" t="s">
        <v>289</v>
      </c>
      <c r="C284" s="18" t="str">
        <f>IF(F284&gt;0,CHOOSE(RANDBETWEEN(1,6),"LE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tien"),IF(ISBLANK(F284),CHOOSE(RANDBETWEEN(1,5),"Thanh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284" s="18"/>
      <c r="E284" s="18"/>
      <c r="F284" s="19">
        <v>1988906</v>
      </c>
      <c r="G284" s="19"/>
      <c r="H284" s="23"/>
      <c r="I284" s="23"/>
      <c r="J284" s="19">
        <f t="shared" si="6"/>
        <v>188162709</v>
      </c>
      <c r="K284" s="19"/>
      <c r="L284" s="21"/>
      <c r="M284" s="21"/>
    </row>
    <row r="285" ht="15" customHeight="1" spans="1:13" x14ac:dyDescent="0.25">
      <c r="A285" s="16">
        <v>266</v>
      </c>
      <c r="B285" s="22" t="s">
        <v>290</v>
      </c>
      <c r="C285" s="18" t="str">
        <f>IF(F285&gt;0,CHOOSE(RANDBETWEEN(1,6),"LE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tien"),IF(ISBLANK(F285),CHOOSE(RANDBETWEEN(1,5),"Thanh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1739814742 - Ma hoa don 5995444264 - So GD:633I9155IFVYYYZK</v>
      </c>
      <c r="D285" s="18"/>
      <c r="E285" s="18"/>
      <c r="F285" s="19" t="s">
        <v>25</v>
      </c>
      <c r="G285" s="19"/>
      <c r="H285" s="23">
        <v>8169974</v>
      </c>
      <c r="I285" s="23"/>
      <c r="J285" s="19">
        <f t="shared" si="6"/>
        <v>196332683</v>
      </c>
      <c r="K285" s="19"/>
      <c r="L285" s="21"/>
      <c r="M285" s="21"/>
    </row>
    <row r="286" ht="15" customHeight="1" spans="1:13" x14ac:dyDescent="0.25">
      <c r="A286" s="16">
        <v>267</v>
      </c>
      <c r="B286" s="22" t="s">
        <v>291</v>
      </c>
      <c r="C286" s="18" t="str">
        <f>IF(F286&gt;0,CHOOSE(RANDBETWEEN(1,6),"LE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tien"),IF(ISBLANK(F286),CHOOSE(RANDBETWEEN(1,5),"Thanh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VO VINH QUANG chuyen khoan</v>
      </c>
      <c r="D286" s="18"/>
      <c r="E286" s="18"/>
      <c r="F286" s="19" t="s">
        <v>25</v>
      </c>
      <c r="G286" s="19"/>
      <c r="H286" s="23">
        <v>3512676</v>
      </c>
      <c r="I286" s="23"/>
      <c r="J286" s="19">
        <f t="shared" si="6"/>
        <v>199845359</v>
      </c>
      <c r="K286" s="19"/>
      <c r="L286" s="21"/>
      <c r="M286" s="21"/>
    </row>
    <row r="287" ht="15" customHeight="1" spans="1:13" x14ac:dyDescent="0.25">
      <c r="A287" s="16">
        <v>268</v>
      </c>
      <c r="B287" s="22" t="s">
        <v>292</v>
      </c>
      <c r="C287" s="18" t="str">
        <f>IF(F287&gt;0,CHOOSE(RANDBETWEEN(1,6),"LE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tien"),IF(ISBLANK(F287),CHOOSE(RANDBETWEEN(1,5),"Thanh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287" s="18"/>
      <c r="E287" s="18"/>
      <c r="F287" s="19">
        <v>7122384</v>
      </c>
      <c r="G287" s="19"/>
      <c r="H287" s="23"/>
      <c r="I287" s="23"/>
      <c r="J287" s="19">
        <f t="shared" si="6"/>
        <v>192722975</v>
      </c>
      <c r="K287" s="19"/>
      <c r="L287" s="21"/>
      <c r="M287" s="21"/>
    </row>
    <row r="288" ht="15" customHeight="1" spans="1:13" x14ac:dyDescent="0.25">
      <c r="A288" s="16">
        <v>269</v>
      </c>
      <c r="B288" s="22" t="s">
        <v>293</v>
      </c>
      <c r="C288" s="18" t="str">
        <f>IF(F288&gt;0,CHOOSE(RANDBETWEEN(1,6),"LE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tien"),IF(ISBLANK(F288),CHOOSE(RANDBETWEEN(1,5),"Thanh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288" s="18"/>
      <c r="E288" s="18"/>
      <c r="F288" s="19">
        <v>1506578</v>
      </c>
      <c r="G288" s="19"/>
      <c r="H288" s="23"/>
      <c r="I288" s="23"/>
      <c r="J288" s="19">
        <f t="shared" si="6"/>
        <v>191216397</v>
      </c>
      <c r="K288" s="19"/>
      <c r="L288" s="21"/>
      <c r="M288" s="21"/>
    </row>
    <row r="289" ht="15" customHeight="1" spans="1:13" x14ac:dyDescent="0.25">
      <c r="A289" s="16">
        <v>270</v>
      </c>
      <c r="B289" s="22" t="s">
        <v>294</v>
      </c>
      <c r="C289" s="18" t="str">
        <f>IF(F289&gt;0,CHOOSE(RANDBETWEEN(1,6),"LE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tien"),IF(ISBLANK(F289),CHOOSE(RANDBETWEEN(1,5),"Thanh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89" s="18"/>
      <c r="E289" s="18"/>
      <c r="F289" s="19" t="s">
        <v>25</v>
      </c>
      <c r="G289" s="19"/>
      <c r="H289" s="23">
        <v>5133959</v>
      </c>
      <c r="I289" s="23"/>
      <c r="J289" s="19">
        <f t="shared" si="6"/>
        <v>196350356</v>
      </c>
      <c r="K289" s="19"/>
      <c r="L289" s="21"/>
      <c r="M289" s="21"/>
    </row>
    <row r="290" ht="15" customHeight="1" spans="1:13" x14ac:dyDescent="0.25">
      <c r="A290" s="16">
        <v>271</v>
      </c>
      <c r="B290" s="22" t="s">
        <v>295</v>
      </c>
      <c r="C290" s="18" t="str">
        <f>IF(F290&gt;0,CHOOSE(RANDBETWEEN(1,6),"LE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tien"),IF(ISBLANK(F290),CHOOSE(RANDBETWEEN(1,5),"Thanh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7546141404 - Ma hoa don 3833838797 - So GD:928R2071SMCRTGRI</v>
      </c>
      <c r="D290" s="18"/>
      <c r="E290" s="18"/>
      <c r="F290" s="19" t="s">
        <v>25</v>
      </c>
      <c r="G290" s="19"/>
      <c r="H290" s="23">
        <v>5959056</v>
      </c>
      <c r="I290" s="23"/>
      <c r="J290" s="19">
        <f t="shared" si="6"/>
        <v>202309412</v>
      </c>
      <c r="K290" s="19"/>
      <c r="L290" s="21"/>
      <c r="M290" s="21"/>
    </row>
    <row r="291" ht="15" customHeight="1" spans="1:13" x14ac:dyDescent="0.25">
      <c r="A291" s="16">
        <v>272</v>
      </c>
      <c r="B291" s="22" t="s">
        <v>296</v>
      </c>
      <c r="C291" s="18" t="str">
        <f>IF(F291&gt;0,CHOOSE(RANDBETWEEN(1,6),"LE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tien"),IF(ISBLANK(F291),CHOOSE(RANDBETWEEN(1,5),"Thanh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CAO VAN DUY chuyen tien</v>
      </c>
      <c r="D291" s="18"/>
      <c r="E291" s="18"/>
      <c r="F291" s="19" t="s">
        <v>25</v>
      </c>
      <c r="G291" s="19"/>
      <c r="H291" s="23">
        <v>6033391</v>
      </c>
      <c r="I291" s="23"/>
      <c r="J291" s="19">
        <f t="shared" si="6"/>
        <v>208342803</v>
      </c>
      <c r="K291" s="19"/>
      <c r="L291" s="21"/>
      <c r="M291" s="21"/>
    </row>
    <row r="292" ht="15" customHeight="1" spans="1:13" x14ac:dyDescent="0.25">
      <c r="A292" s="16">
        <v>273</v>
      </c>
      <c r="B292" s="22" t="s">
        <v>297</v>
      </c>
      <c r="C292" s="18" t="str">
        <f>IF(F292&gt;0,CHOOSE(RANDBETWEEN(1,6),"LE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tien"),IF(ISBLANK(F292),CHOOSE(RANDBETWEEN(1,5),"Thanh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92" s="18"/>
      <c r="E292" s="18"/>
      <c r="F292" s="19" t="s">
        <v>25</v>
      </c>
      <c r="G292" s="19"/>
      <c r="H292" s="23">
        <v>1307600</v>
      </c>
      <c r="I292" s="23"/>
      <c r="J292" s="19">
        <f t="shared" si="6"/>
        <v>209650403</v>
      </c>
      <c r="K292" s="19"/>
      <c r="L292" s="21"/>
      <c r="M292" s="21"/>
    </row>
    <row r="293" ht="15" customHeight="1" spans="1:13" x14ac:dyDescent="0.25">
      <c r="A293" s="16">
        <v>274</v>
      </c>
      <c r="B293" s="22" t="s">
        <v>298</v>
      </c>
      <c r="C293" s="18" t="str">
        <f>IF(F293&gt;0,CHOOSE(RANDBETWEEN(1,6),"LE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tien"),IF(ISBLANK(F293),CHOOSE(RANDBETWEEN(1,5),"Thanh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PHAM MINH HIEU chuyen tien</v>
      </c>
      <c r="D293" s="18"/>
      <c r="E293" s="18"/>
      <c r="F293" s="19" t="s">
        <v>25</v>
      </c>
      <c r="G293" s="19"/>
      <c r="H293" s="23">
        <v>6341936</v>
      </c>
      <c r="I293" s="23"/>
      <c r="J293" s="19">
        <f t="shared" si="6"/>
        <v>215992339</v>
      </c>
      <c r="K293" s="19"/>
      <c r="L293" s="21"/>
      <c r="M293" s="21"/>
    </row>
    <row r="294" ht="15" customHeight="1" spans="1:13" x14ac:dyDescent="0.25">
      <c r="A294" s="16">
        <v>275</v>
      </c>
      <c r="B294" s="22" t="s">
        <v>299</v>
      </c>
      <c r="C294" s="18" t="str">
        <f>IF(F294&gt;0,CHOOSE(RANDBETWEEN(1,6),"LE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tien"),IF(ISBLANK(F294),CHOOSE(RANDBETWEEN(1,5),"Thanh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DANG NGOC HAI chuyen khoan</v>
      </c>
      <c r="D294" s="18"/>
      <c r="E294" s="18"/>
      <c r="F294" s="19" t="s">
        <v>25</v>
      </c>
      <c r="G294" s="19"/>
      <c r="H294" s="23">
        <v>4129521</v>
      </c>
      <c r="I294" s="23"/>
      <c r="J294" s="19">
        <f t="shared" si="6"/>
        <v>220121860</v>
      </c>
      <c r="K294" s="19"/>
      <c r="L294" s="21"/>
      <c r="M294" s="21"/>
    </row>
    <row r="295" ht="15" customHeight="1" spans="1:13" x14ac:dyDescent="0.25">
      <c r="A295" s="16">
        <v>276</v>
      </c>
      <c r="B295" s="22" t="s">
        <v>300</v>
      </c>
      <c r="C295" s="18" t="str">
        <f>IF(F295&gt;0,CHOOSE(RANDBETWEEN(1,6),"LE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tien"),IF(ISBLANK(F295),CHOOSE(RANDBETWEEN(1,5),"Thanh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486V22I6054X12CK/LE THI PHUONG chuyen tien</v>
      </c>
      <c r="D295" s="18"/>
      <c r="E295" s="18"/>
      <c r="F295" s="19">
        <v>1866849</v>
      </c>
      <c r="G295" s="19"/>
      <c r="H295" s="23"/>
      <c r="I295" s="23"/>
      <c r="J295" s="19">
        <f t="shared" si="6"/>
        <v>218255011</v>
      </c>
      <c r="K295" s="19"/>
      <c r="L295" s="21"/>
      <c r="M295" s="21"/>
    </row>
    <row r="296" ht="15" customHeight="1" spans="1:13" x14ac:dyDescent="0.25">
      <c r="A296" s="16">
        <v>277</v>
      </c>
      <c r="B296" s="22" t="s">
        <v>301</v>
      </c>
      <c r="C296" s="18" t="str">
        <f>IF(F296&gt;0,CHOOSE(RANDBETWEEN(1,6),"LE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tien"),IF(ISBLANK(F296),CHOOSE(RANDBETWEEN(1,5),"Thanh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TIEN THINH chuyen tien</v>
      </c>
      <c r="D296" s="18"/>
      <c r="E296" s="18"/>
      <c r="F296" s="19" t="s">
        <v>25</v>
      </c>
      <c r="G296" s="19"/>
      <c r="H296" s="23">
        <v>2927010</v>
      </c>
      <c r="I296" s="23"/>
      <c r="J296" s="19">
        <f t="shared" ref="J296:J359" si="7">J295-F296+H296</f>
        <v>221182021</v>
      </c>
      <c r="K296" s="19"/>
      <c r="L296" s="21"/>
      <c r="M296" s="21"/>
    </row>
    <row r="297" ht="15" customHeight="1" spans="1:13" x14ac:dyDescent="0.25">
      <c r="A297" s="16">
        <v>278</v>
      </c>
      <c r="B297" s="22" t="s">
        <v>302</v>
      </c>
      <c r="C297" s="18" t="str">
        <f>IF(F297&gt;0,CHOOSE(RANDBETWEEN(1,6),"LE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tien"),IF(ISBLANK(F297),CHOOSE(RANDBETWEEN(1,5),"Thanh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297" s="18"/>
      <c r="E297" s="18"/>
      <c r="F297" s="19">
        <v>2309284</v>
      </c>
      <c r="G297" s="19"/>
      <c r="H297" s="23"/>
      <c r="I297" s="23"/>
      <c r="J297" s="19">
        <f t="shared" si="7"/>
        <v>218872737</v>
      </c>
      <c r="K297" s="19"/>
      <c r="L297" s="21"/>
      <c r="M297" s="21"/>
    </row>
    <row r="298" ht="15" customHeight="1" spans="1:13" x14ac:dyDescent="0.25">
      <c r="A298" s="16">
        <v>279</v>
      </c>
      <c r="B298" s="22" t="s">
        <v>303</v>
      </c>
      <c r="C298" s="18" t="str">
        <f>IF(F298&gt;0,CHOOSE(RANDBETWEEN(1,6),"LE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tien"),IF(ISBLANK(F298),CHOOSE(RANDBETWEEN(1,5),"Thanh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519S21A3295V68CG/LE THI PHUONG chuyen tien</v>
      </c>
      <c r="D298" s="18"/>
      <c r="E298" s="18"/>
      <c r="F298" s="19">
        <v>5329182</v>
      </c>
      <c r="G298" s="19"/>
      <c r="H298" s="23"/>
      <c r="I298" s="23"/>
      <c r="J298" s="19">
        <f t="shared" si="7"/>
        <v>213543555</v>
      </c>
      <c r="K298" s="19"/>
      <c r="L298" s="21"/>
      <c r="M298" s="21"/>
    </row>
    <row r="299" ht="15" customHeight="1" spans="1:13" x14ac:dyDescent="0.25">
      <c r="A299" s="16">
        <v>280</v>
      </c>
      <c r="B299" s="22" t="s">
        <v>304</v>
      </c>
      <c r="C299" s="18" t="str">
        <f>IF(F299&gt;0,CHOOSE(RANDBETWEEN(1,6),"LE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tien"),IF(ISBLANK(F299),CHOOSE(RANDBETWEEN(1,5),"Thanh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DAO VAN HAI chuyen tien</v>
      </c>
      <c r="D299" s="18"/>
      <c r="E299" s="18"/>
      <c r="F299" s="19">
        <v>7810553</v>
      </c>
      <c r="G299" s="19"/>
      <c r="H299" s="23"/>
      <c r="I299" s="23"/>
      <c r="J299" s="19">
        <f t="shared" si="7"/>
        <v>205733002</v>
      </c>
      <c r="K299" s="19"/>
      <c r="L299" s="21"/>
      <c r="M299" s="21"/>
    </row>
    <row r="300" ht="15" customHeight="1" spans="1:13" x14ac:dyDescent="0.25">
      <c r="A300" s="16">
        <v>281</v>
      </c>
      <c r="B300" s="22" t="s">
        <v>305</v>
      </c>
      <c r="C300" s="18" t="str">
        <f>IF(F300&gt;0,CHOOSE(RANDBETWEEN(1,6),"LE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tien"),IF(ISBLANK(F300),CHOOSE(RANDBETWEEN(1,5),"Thanh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00" s="18"/>
      <c r="E300" s="18"/>
      <c r="F300" s="19" t="s">
        <v>25</v>
      </c>
      <c r="G300" s="19"/>
      <c r="H300" s="23">
        <v>8966950</v>
      </c>
      <c r="I300" s="23"/>
      <c r="J300" s="19">
        <f t="shared" si="7"/>
        <v>214699952</v>
      </c>
      <c r="K300" s="19"/>
      <c r="L300" s="21"/>
      <c r="M300" s="21"/>
    </row>
    <row r="301" ht="15" customHeight="1" spans="1:13" x14ac:dyDescent="0.25">
      <c r="A301" s="16">
        <v>282</v>
      </c>
      <c r="B301" s="22" t="s">
        <v>306</v>
      </c>
      <c r="C301" s="18" t="str">
        <f>IF(F301&gt;0,CHOOSE(RANDBETWEEN(1,6),"LE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tien"),IF(ISBLANK(F301),CHOOSE(RANDBETWEEN(1,5),"Thanh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8189814178 - Ma hoa don 2029659183 - So GD:908B1916WCMZCLWQ</v>
      </c>
      <c r="D301" s="18"/>
      <c r="E301" s="18"/>
      <c r="F301" s="19" t="s">
        <v>25</v>
      </c>
      <c r="G301" s="19"/>
      <c r="H301" s="23">
        <v>5721177</v>
      </c>
      <c r="I301" s="23"/>
      <c r="J301" s="19">
        <f t="shared" si="7"/>
        <v>220421129</v>
      </c>
      <c r="K301" s="19"/>
      <c r="L301" s="21"/>
      <c r="M301" s="21"/>
    </row>
    <row r="302" ht="15" customHeight="1" spans="1:13" x14ac:dyDescent="0.25">
      <c r="A302" s="16">
        <v>283</v>
      </c>
      <c r="B302" s="22" t="s">
        <v>307</v>
      </c>
      <c r="C302" s="18" t="str">
        <f>IF(F302&gt;0,CHOOSE(RANDBETWEEN(1,6),"LE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tien"),IF(ISBLANK(F302),CHOOSE(RANDBETWEEN(1,5),"Thanh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(DIEP QUANG TUAN 497968)</v>
      </c>
      <c r="D302" s="18"/>
      <c r="E302" s="18"/>
      <c r="F302" s="19">
        <v>9394898</v>
      </c>
      <c r="G302" s="19"/>
      <c r="H302" s="23"/>
      <c r="I302" s="23"/>
      <c r="J302" s="19">
        <f t="shared" si="7"/>
        <v>211026231</v>
      </c>
      <c r="K302" s="19"/>
      <c r="L302" s="21"/>
      <c r="M302" s="21"/>
    </row>
    <row r="303" ht="15" customHeight="1" spans="1:13" x14ac:dyDescent="0.25">
      <c r="A303" s="16">
        <v>284</v>
      </c>
      <c r="B303" s="22" t="s">
        <v>308</v>
      </c>
      <c r="C303" s="18" t="str">
        <f>IF(F303&gt;0,CHOOSE(RANDBETWEEN(1,6),"LE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tien"),IF(ISBLANK(F303),CHOOSE(RANDBETWEEN(1,5),"Thanh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8017338404 - Ma hoa don 7398302179 - So GD:729K2579SHYMXJJD</v>
      </c>
      <c r="D303" s="18"/>
      <c r="E303" s="18"/>
      <c r="F303" s="19">
        <v>791205</v>
      </c>
      <c r="G303" s="19"/>
      <c r="H303" s="23"/>
      <c r="I303" s="23"/>
      <c r="J303" s="19">
        <f t="shared" si="7"/>
        <v>210235026</v>
      </c>
      <c r="K303" s="19"/>
      <c r="L303" s="21"/>
      <c r="M303" s="21"/>
    </row>
    <row r="304" ht="15" customHeight="1" spans="1:13" x14ac:dyDescent="0.25">
      <c r="A304" s="16">
        <v>285</v>
      </c>
      <c r="B304" s="22" t="s">
        <v>309</v>
      </c>
      <c r="C304" s="18" t="str">
        <f>IF(F304&gt;0,CHOOSE(RANDBETWEEN(1,6),"LE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tien"),IF(ISBLANK(F304),CHOOSE(RANDBETWEEN(1,5),"Thanh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5638627481 - Ma hoa don 6510945395 - So GD:100Y2031KDCQLBJB</v>
      </c>
      <c r="D304" s="18"/>
      <c r="E304" s="18"/>
      <c r="F304" s="19" t="s">
        <v>25</v>
      </c>
      <c r="G304" s="19"/>
      <c r="H304" s="23">
        <v>1689190</v>
      </c>
      <c r="I304" s="23"/>
      <c r="J304" s="19">
        <f t="shared" si="7"/>
        <v>211924216</v>
      </c>
      <c r="K304" s="19"/>
      <c r="L304" s="21"/>
      <c r="M304" s="21"/>
    </row>
    <row r="305" ht="15" customHeight="1" spans="1:13" x14ac:dyDescent="0.25">
      <c r="A305" s="16">
        <v>286</v>
      </c>
      <c r="B305" s="22" t="s">
        <v>310</v>
      </c>
      <c r="C305" s="18" t="str">
        <f>IF(F305&gt;0,CHOOSE(RANDBETWEEN(1,6),"LE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tien"),IF(ISBLANK(F305),CHOOSE(RANDBETWEEN(1,5),"Thanh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05" s="18"/>
      <c r="E305" s="18"/>
      <c r="F305" s="19" t="s">
        <v>25</v>
      </c>
      <c r="G305" s="19"/>
      <c r="H305" s="23">
        <v>6019626</v>
      </c>
      <c r="I305" s="23"/>
      <c r="J305" s="19">
        <f t="shared" si="7"/>
        <v>217943842</v>
      </c>
      <c r="K305" s="19"/>
      <c r="L305" s="21"/>
      <c r="M305" s="21"/>
    </row>
    <row r="306" ht="15" customHeight="1" spans="1:13" x14ac:dyDescent="0.25">
      <c r="A306" s="16">
        <v>287</v>
      </c>
      <c r="B306" s="22" t="s">
        <v>311</v>
      </c>
      <c r="C306" s="18" t="str">
        <f>IF(F306&gt;0,CHOOSE(RANDBETWEEN(1,6),"LE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tien"),IF(ISBLANK(F306),CHOOSE(RANDBETWEEN(1,5),"Thanh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06" s="18"/>
      <c r="E306" s="18"/>
      <c r="F306" s="19" t="s">
        <v>25</v>
      </c>
      <c r="G306" s="19"/>
      <c r="H306" s="23">
        <v>9311031</v>
      </c>
      <c r="I306" s="23"/>
      <c r="J306" s="19">
        <f t="shared" si="7"/>
        <v>227254873</v>
      </c>
      <c r="K306" s="19"/>
      <c r="L306" s="21"/>
      <c r="M306" s="21"/>
    </row>
    <row r="307" ht="15" customHeight="1" spans="1:13" x14ac:dyDescent="0.25">
      <c r="A307" s="16">
        <v>288</v>
      </c>
      <c r="B307" s="22" t="s">
        <v>312</v>
      </c>
      <c r="C307" s="18" t="str">
        <f>IF(F307&gt;0,CHOOSE(RANDBETWEEN(1,6),"LE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tien"),IF(ISBLANK(F307),CHOOSE(RANDBETWEEN(1,5),"Thanh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HOANG MINH LONG chuyen khoan</v>
      </c>
      <c r="D307" s="18"/>
      <c r="E307" s="18"/>
      <c r="F307" s="19" t="s">
        <v>25</v>
      </c>
      <c r="G307" s="19"/>
      <c r="H307" s="23">
        <v>2595313</v>
      </c>
      <c r="I307" s="23"/>
      <c r="J307" s="19">
        <f t="shared" si="7"/>
        <v>229850186</v>
      </c>
      <c r="K307" s="19"/>
      <c r="L307" s="21"/>
      <c r="M307" s="21"/>
    </row>
    <row r="308" ht="15" customHeight="1" spans="1:13" x14ac:dyDescent="0.25">
      <c r="A308" s="16">
        <v>289</v>
      </c>
      <c r="B308" s="22" t="s">
        <v>313</v>
      </c>
      <c r="C308" s="18" t="str">
        <f>IF(F308&gt;0,CHOOSE(RANDBETWEEN(1,6),"LE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tien"),IF(ISBLANK(F308),CHOOSE(RANDBETWEEN(1,5),"Thanh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NGUYEN DUC HAI chuyen tien</v>
      </c>
      <c r="D308" s="18"/>
      <c r="E308" s="18"/>
      <c r="F308" s="19">
        <v>5220432</v>
      </c>
      <c r="G308" s="19"/>
      <c r="H308" s="23"/>
      <c r="I308" s="23"/>
      <c r="J308" s="19">
        <f t="shared" si="7"/>
        <v>224629754</v>
      </c>
      <c r="K308" s="19"/>
      <c r="L308" s="21"/>
      <c r="M308" s="21"/>
    </row>
    <row r="309" ht="15" customHeight="1" spans="1:13" x14ac:dyDescent="0.25">
      <c r="A309" s="16">
        <v>290</v>
      </c>
      <c r="B309" s="22" t="s">
        <v>314</v>
      </c>
      <c r="C309" s="18" t="str">
        <f>IF(F309&gt;0,CHOOSE(RANDBETWEEN(1,6),"LE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tien"),IF(ISBLANK(F309),CHOOSE(RANDBETWEEN(1,5),"Thanh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VU QUANG HUY chuyen tien</v>
      </c>
      <c r="D309" s="18"/>
      <c r="E309" s="18"/>
      <c r="F309" s="19" t="s">
        <v>25</v>
      </c>
      <c r="G309" s="19"/>
      <c r="H309" s="23">
        <v>7287215</v>
      </c>
      <c r="I309" s="23"/>
      <c r="J309" s="19">
        <f t="shared" si="7"/>
        <v>231916969</v>
      </c>
      <c r="K309" s="19"/>
      <c r="L309" s="21"/>
      <c r="M309" s="21"/>
    </row>
    <row r="310" ht="15" customHeight="1" spans="1:13" x14ac:dyDescent="0.25">
      <c r="A310" s="16">
        <v>291</v>
      </c>
      <c r="B310" s="22" t="s">
        <v>315</v>
      </c>
      <c r="C310" s="18" t="str">
        <f>IF(F310&gt;0,CHOOSE(RANDBETWEEN(1,6),"LE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tien"),IF(ISBLANK(F310),CHOOSE(RANDBETWEEN(1,5),"Thanh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310" s="18"/>
      <c r="E310" s="18"/>
      <c r="F310" s="19">
        <v>6961868</v>
      </c>
      <c r="G310" s="19"/>
      <c r="H310" s="23"/>
      <c r="I310" s="23"/>
      <c r="J310" s="19">
        <f t="shared" si="7"/>
        <v>224955101</v>
      </c>
      <c r="K310" s="19"/>
      <c r="L310" s="21"/>
      <c r="M310" s="21"/>
    </row>
    <row r="311" ht="15" customHeight="1" spans="1:13" x14ac:dyDescent="0.25">
      <c r="A311" s="16">
        <v>292</v>
      </c>
      <c r="B311" s="22" t="s">
        <v>316</v>
      </c>
      <c r="C311" s="18" t="str">
        <f>IF(F311&gt;0,CHOOSE(RANDBETWEEN(1,6),"LE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tien"),IF(ISBLANK(F311),CHOOSE(RANDBETWEEN(1,5),"Thanh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THANH PHUOC chuyen tien</v>
      </c>
      <c r="D311" s="18"/>
      <c r="E311" s="18"/>
      <c r="F311" s="19" t="s">
        <v>25</v>
      </c>
      <c r="G311" s="19"/>
      <c r="H311" s="23">
        <v>3799451</v>
      </c>
      <c r="I311" s="23"/>
      <c r="J311" s="19">
        <f t="shared" si="7"/>
        <v>228754552</v>
      </c>
      <c r="K311" s="19"/>
      <c r="L311" s="21"/>
      <c r="M311" s="21"/>
    </row>
    <row r="312" ht="15" customHeight="1" spans="1:13" x14ac:dyDescent="0.25">
      <c r="A312" s="16">
        <v>293</v>
      </c>
      <c r="B312" s="22" t="s">
        <v>317</v>
      </c>
      <c r="C312" s="18" t="str">
        <f>IF(F312&gt;0,CHOOSE(RANDBETWEEN(1,6),"LE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tien"),IF(ISBLANK(F312),CHOOSE(RANDBETWEEN(1,5),"Thanh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456F20W5200N82MN/LE THI PHUONG chuyen tien</v>
      </c>
      <c r="D312" s="18"/>
      <c r="E312" s="18"/>
      <c r="F312" s="19">
        <v>5500915</v>
      </c>
      <c r="G312" s="19"/>
      <c r="H312" s="23"/>
      <c r="I312" s="23"/>
      <c r="J312" s="19">
        <f t="shared" si="7"/>
        <v>223253637</v>
      </c>
      <c r="K312" s="19"/>
      <c r="L312" s="21"/>
      <c r="M312" s="21"/>
    </row>
    <row r="313" ht="15" customHeight="1" spans="1:13" x14ac:dyDescent="0.25">
      <c r="A313" s="16">
        <v>294</v>
      </c>
      <c r="B313" s="22" t="s">
        <v>318</v>
      </c>
      <c r="C313" s="18" t="str">
        <f>IF(F313&gt;0,CHOOSE(RANDBETWEEN(1,6),"LE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tien"),IF(ISBLANK(F313),CHOOSE(RANDBETWEEN(1,5),"Thanh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2895069415 - Ma hoa don 1973275478 - So GD:851F1452DLRQDUQB</v>
      </c>
      <c r="D313" s="18"/>
      <c r="E313" s="18"/>
      <c r="F313" s="19" t="s">
        <v>25</v>
      </c>
      <c r="G313" s="19"/>
      <c r="H313" s="23">
        <v>6991143</v>
      </c>
      <c r="I313" s="23"/>
      <c r="J313" s="19">
        <f t="shared" si="7"/>
        <v>230244780</v>
      </c>
      <c r="K313" s="19"/>
      <c r="L313" s="21"/>
      <c r="M313" s="21"/>
    </row>
    <row r="314" ht="15" customHeight="1" spans="1:13" x14ac:dyDescent="0.25">
      <c r="A314" s="16">
        <v>295</v>
      </c>
      <c r="B314" s="22" t="s">
        <v>319</v>
      </c>
      <c r="C314" s="18" t="str">
        <f>IF(F314&gt;0,CHOOSE(RANDBETWEEN(1,6),"LE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tien"),IF(ISBLANK(F314),CHOOSE(RANDBETWEEN(1,5),"Thanh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LO PHUONG THAO chuyen khoan</v>
      </c>
      <c r="D314" s="18"/>
      <c r="E314" s="18"/>
      <c r="F314" s="19" t="s">
        <v>25</v>
      </c>
      <c r="G314" s="19"/>
      <c r="H314" s="23">
        <v>9239800</v>
      </c>
      <c r="I314" s="23"/>
      <c r="J314" s="19">
        <f t="shared" si="7"/>
        <v>239484580</v>
      </c>
      <c r="K314" s="19"/>
      <c r="L314" s="21"/>
      <c r="M314" s="21"/>
    </row>
    <row r="315" ht="15" customHeight="1" spans="1:13" x14ac:dyDescent="0.25">
      <c r="A315" s="16">
        <v>296</v>
      </c>
      <c r="B315" s="22" t="s">
        <v>320</v>
      </c>
      <c r="C315" s="18" t="str">
        <f>IF(F315&gt;0,CHOOSE(RANDBETWEEN(1,6),"LE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tien"),IF(ISBLANK(F315),CHOOSE(RANDBETWEEN(1,5),"Thanh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4065845913 - Ma hoa don 5624726927 - So GD:612K6234IBNAMMQY</v>
      </c>
      <c r="D315" s="18"/>
      <c r="E315" s="18"/>
      <c r="F315" s="19" t="s">
        <v>25</v>
      </c>
      <c r="G315" s="19"/>
      <c r="H315" s="23">
        <v>1051637</v>
      </c>
      <c r="I315" s="23"/>
      <c r="J315" s="19">
        <f t="shared" si="7"/>
        <v>240536217</v>
      </c>
      <c r="K315" s="19"/>
      <c r="L315" s="21"/>
      <c r="M315" s="21"/>
    </row>
    <row r="316" ht="15" customHeight="1" spans="1:13" x14ac:dyDescent="0.25">
      <c r="A316" s="16">
        <v>297</v>
      </c>
      <c r="B316" s="22" t="s">
        <v>321</v>
      </c>
      <c r="C316" s="18" t="str">
        <f>IF(F316&gt;0,CHOOSE(RANDBETWEEN(1,6),"LE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tien"),IF(ISBLANK(F316),CHOOSE(RANDBETWEEN(1,5),"Thanh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16" s="18"/>
      <c r="E316" s="18"/>
      <c r="F316" s="19" t="s">
        <v>25</v>
      </c>
      <c r="G316" s="19"/>
      <c r="H316" s="23">
        <v>1993838</v>
      </c>
      <c r="I316" s="23"/>
      <c r="J316" s="19">
        <f t="shared" si="7"/>
        <v>242530055</v>
      </c>
      <c r="K316" s="19"/>
      <c r="L316" s="21"/>
      <c r="M316" s="21"/>
    </row>
    <row r="317" ht="15" customHeight="1" spans="1:13" x14ac:dyDescent="0.25">
      <c r="A317" s="16">
        <v>298</v>
      </c>
      <c r="B317" s="22" t="s">
        <v>322</v>
      </c>
      <c r="C317" s="18" t="str">
        <f>IF(F317&gt;0,CHOOSE(RANDBETWEEN(1,6),"LE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tien"),IF(ISBLANK(F317),CHOOSE(RANDBETWEEN(1,5),"Thanh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17" s="18"/>
      <c r="E317" s="18"/>
      <c r="F317" s="19" t="s">
        <v>25</v>
      </c>
      <c r="G317" s="19"/>
      <c r="H317" s="23">
        <v>6715201</v>
      </c>
      <c r="I317" s="23"/>
      <c r="J317" s="19">
        <f t="shared" si="7"/>
        <v>249245256</v>
      </c>
      <c r="K317" s="19"/>
      <c r="L317" s="21"/>
      <c r="M317" s="21"/>
    </row>
    <row r="318" ht="15" customHeight="1" spans="1:13" x14ac:dyDescent="0.25">
      <c r="A318" s="16">
        <v>299</v>
      </c>
      <c r="B318" s="22" t="s">
        <v>323</v>
      </c>
      <c r="C318" s="18" t="str">
        <f>IF(F318&gt;0,CHOOSE(RANDBETWEEN(1,6),"LE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tien"),IF(ISBLANK(F318),CHOOSE(RANDBETWEEN(1,5),"Thanh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990J82B5454Y38SB/LE THI PHUONG chuyen tien</v>
      </c>
      <c r="D318" s="18"/>
      <c r="E318" s="18"/>
      <c r="F318" s="19">
        <v>7431112</v>
      </c>
      <c r="G318" s="19"/>
      <c r="H318" s="23"/>
      <c r="I318" s="23"/>
      <c r="J318" s="19">
        <f t="shared" si="7"/>
        <v>241814144</v>
      </c>
      <c r="K318" s="19"/>
      <c r="L318" s="21"/>
      <c r="M318" s="21"/>
    </row>
    <row r="319" ht="15" customHeight="1" spans="1:13" x14ac:dyDescent="0.25">
      <c r="A319" s="16">
        <v>300</v>
      </c>
      <c r="B319" s="22" t="s">
        <v>324</v>
      </c>
      <c r="C319" s="18" t="str">
        <f>IF(F319&gt;0,CHOOSE(RANDBETWEEN(1,6),"LE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tien"),IF(ISBLANK(F319),CHOOSE(RANDBETWEEN(1,5),"Thanh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1963279427 - Ma hoa don 1817806064 - So GD:653F5733KKGKBBSW</v>
      </c>
      <c r="D319" s="18"/>
      <c r="E319" s="18"/>
      <c r="F319" s="19">
        <v>8936105</v>
      </c>
      <c r="G319" s="19"/>
      <c r="H319" s="23"/>
      <c r="I319" s="23"/>
      <c r="J319" s="19">
        <f t="shared" si="7"/>
        <v>232878039</v>
      </c>
      <c r="K319" s="19"/>
      <c r="L319" s="21"/>
      <c r="M319" s="21"/>
    </row>
    <row r="320" ht="15" customHeight="1" spans="1:13" x14ac:dyDescent="0.25">
      <c r="A320" s="16">
        <v>301</v>
      </c>
      <c r="B320" s="22" t="s">
        <v>325</v>
      </c>
      <c r="C320" s="18" t="str">
        <f>IF(F320&gt;0,CHOOSE(RANDBETWEEN(1,6),"LE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tien"),IF(ISBLANK(F320),CHOOSE(RANDBETWEEN(1,5),"Thanh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320" s="18"/>
      <c r="E320" s="18"/>
      <c r="F320" s="19">
        <v>436226</v>
      </c>
      <c r="G320" s="19"/>
      <c r="H320" s="23"/>
      <c r="I320" s="23"/>
      <c r="J320" s="19">
        <f t="shared" si="7"/>
        <v>232441813</v>
      </c>
      <c r="K320" s="19"/>
      <c r="L320" s="21"/>
      <c r="M320" s="21"/>
    </row>
    <row r="321" ht="15" customHeight="1" spans="1:13" x14ac:dyDescent="0.25">
      <c r="A321" s="16">
        <v>302</v>
      </c>
      <c r="B321" s="22" t="s">
        <v>326</v>
      </c>
      <c r="C321" s="18" t="str">
        <f>IF(F321&gt;0,CHOOSE(RANDBETWEEN(1,6),"LE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tien"),IF(ISBLANK(F321),CHOOSE(RANDBETWEEN(1,5),"Thanh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DANG THI LOAN chuyen khoan</v>
      </c>
      <c r="D321" s="18"/>
      <c r="E321" s="18"/>
      <c r="F321" s="19" t="s">
        <v>25</v>
      </c>
      <c r="G321" s="19"/>
      <c r="H321" s="23">
        <v>8576419</v>
      </c>
      <c r="I321" s="23"/>
      <c r="J321" s="19">
        <f t="shared" si="7"/>
        <v>241018232</v>
      </c>
      <c r="K321" s="19"/>
      <c r="L321" s="21"/>
      <c r="M321" s="21"/>
    </row>
    <row r="322" ht="15" customHeight="1" spans="1:13" x14ac:dyDescent="0.25">
      <c r="A322" s="16">
        <v>303</v>
      </c>
      <c r="B322" s="22" t="s">
        <v>327</v>
      </c>
      <c r="C322" s="18" t="str">
        <f>IF(F322&gt;0,CHOOSE(RANDBETWEEN(1,6),"LE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tien"),IF(ISBLANK(F322),CHOOSE(RANDBETWEEN(1,5),"Thanh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22" s="18"/>
      <c r="E322" s="18"/>
      <c r="F322" s="19" t="s">
        <v>25</v>
      </c>
      <c r="G322" s="19"/>
      <c r="H322" s="23">
        <v>4817234</v>
      </c>
      <c r="I322" s="23"/>
      <c r="J322" s="19">
        <f t="shared" si="7"/>
        <v>245835466</v>
      </c>
      <c r="K322" s="19"/>
      <c r="L322" s="21"/>
      <c r="M322" s="21"/>
    </row>
    <row r="323" ht="15" customHeight="1" spans="1:13" x14ac:dyDescent="0.25">
      <c r="A323" s="16">
        <v>304</v>
      </c>
      <c r="B323" s="22" t="s">
        <v>328</v>
      </c>
      <c r="C323" s="18" t="str">
        <f>IF(F323&gt;0,CHOOSE(RANDBETWEEN(1,6),"LE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tien"),IF(ISBLANK(F323),CHOOSE(RANDBETWEEN(1,5),"Thanh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23" s="18"/>
      <c r="E323" s="18"/>
      <c r="F323" s="19" t="s">
        <v>25</v>
      </c>
      <c r="G323" s="19"/>
      <c r="H323" s="23">
        <v>4901926</v>
      </c>
      <c r="I323" s="23"/>
      <c r="J323" s="19">
        <f t="shared" si="7"/>
        <v>250737392</v>
      </c>
      <c r="K323" s="19"/>
      <c r="L323" s="21"/>
      <c r="M323" s="21"/>
    </row>
    <row r="324" ht="15" customHeight="1" spans="1:13" x14ac:dyDescent="0.25">
      <c r="A324" s="16">
        <v>305</v>
      </c>
      <c r="B324" s="22" t="s">
        <v>329</v>
      </c>
      <c r="C324" s="18" t="str">
        <f>IF(F324&gt;0,CHOOSE(RANDBETWEEN(1,6),"LE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tien"),IF(ISBLANK(F324),CHOOSE(RANDBETWEEN(1,5),"Thanh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MANH THUONG chuyen tien</v>
      </c>
      <c r="D324" s="18"/>
      <c r="E324" s="18"/>
      <c r="F324" s="19" t="s">
        <v>25</v>
      </c>
      <c r="G324" s="19"/>
      <c r="H324" s="23">
        <v>112639</v>
      </c>
      <c r="I324" s="23"/>
      <c r="J324" s="19">
        <f t="shared" si="7"/>
        <v>250850031</v>
      </c>
      <c r="K324" s="19"/>
      <c r="L324" s="21"/>
      <c r="M324" s="21"/>
    </row>
    <row r="325" ht="15" customHeight="1" spans="1:13" x14ac:dyDescent="0.25">
      <c r="A325" s="16">
        <v>306</v>
      </c>
      <c r="B325" s="22" t="s">
        <v>330</v>
      </c>
      <c r="C325" s="18" t="str">
        <f>IF(F325&gt;0,CHOOSE(RANDBETWEEN(1,6),"LE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tien"),IF(ISBLANK(F325),CHOOSE(RANDBETWEEN(1,5),"Thanh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VU THI NGOC MAI chuyen khoan</v>
      </c>
      <c r="D325" s="18"/>
      <c r="E325" s="18"/>
      <c r="F325" s="19" t="s">
        <v>25</v>
      </c>
      <c r="G325" s="19"/>
      <c r="H325" s="23">
        <v>6503417</v>
      </c>
      <c r="I325" s="23"/>
      <c r="J325" s="19">
        <f t="shared" si="7"/>
        <v>257353448</v>
      </c>
      <c r="K325" s="19"/>
      <c r="L325" s="21"/>
      <c r="M325" s="21"/>
    </row>
    <row r="326" ht="15" customHeight="1" spans="1:13" x14ac:dyDescent="0.25">
      <c r="A326" s="16">
        <v>307</v>
      </c>
      <c r="B326" s="22" t="s">
        <v>331</v>
      </c>
      <c r="C326" s="18" t="str">
        <f>IF(F326&gt;0,CHOOSE(RANDBETWEEN(1,6),"LE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tien"),IF(ISBLANK(F326),CHOOSE(RANDBETWEEN(1,5),"Thanh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DO VAN QUOC chuyen khoan</v>
      </c>
      <c r="D326" s="18"/>
      <c r="E326" s="18"/>
      <c r="F326" s="19" t="s">
        <v>25</v>
      </c>
      <c r="G326" s="19"/>
      <c r="H326" s="23">
        <v>8140214</v>
      </c>
      <c r="I326" s="23"/>
      <c r="J326" s="19">
        <f t="shared" si="7"/>
        <v>265493662</v>
      </c>
      <c r="K326" s="19"/>
      <c r="L326" s="21"/>
      <c r="M326" s="21"/>
    </row>
    <row r="327" ht="15" customHeight="1" spans="1:13" x14ac:dyDescent="0.25">
      <c r="A327" s="16">
        <v>308</v>
      </c>
      <c r="B327" s="22" t="s">
        <v>332</v>
      </c>
      <c r="C327" s="18" t="str">
        <f>IF(F327&gt;0,CHOOSE(RANDBETWEEN(1,6),"LE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tien"),IF(ISBLANK(F327),CHOOSE(RANDBETWEEN(1,5),"Thanh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TRAN NGOC VIET chuyen tien</v>
      </c>
      <c r="D327" s="18"/>
      <c r="E327" s="18"/>
      <c r="F327" s="19" t="s">
        <v>25</v>
      </c>
      <c r="G327" s="19"/>
      <c r="H327" s="23">
        <v>6799755</v>
      </c>
      <c r="I327" s="23"/>
      <c r="J327" s="19">
        <f t="shared" si="7"/>
        <v>272293417</v>
      </c>
      <c r="K327" s="19"/>
      <c r="L327" s="21"/>
      <c r="M327" s="21"/>
    </row>
    <row r="328" ht="15" customHeight="1" spans="1:13" x14ac:dyDescent="0.25">
      <c r="A328" s="16">
        <v>309</v>
      </c>
      <c r="B328" s="22" t="s">
        <v>333</v>
      </c>
      <c r="C328" s="18" t="str">
        <f>IF(F328&gt;0,CHOOSE(RANDBETWEEN(1,6),"LE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tien"),IF(ISBLANK(F328),CHOOSE(RANDBETWEEN(1,5),"Thanh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KIM HUE chuyen tien</v>
      </c>
      <c r="D328" s="18"/>
      <c r="E328" s="18"/>
      <c r="F328" s="19" t="s">
        <v>25</v>
      </c>
      <c r="G328" s="19"/>
      <c r="H328" s="23">
        <v>3761598</v>
      </c>
      <c r="I328" s="23"/>
      <c r="J328" s="19">
        <f t="shared" si="7"/>
        <v>276055015</v>
      </c>
      <c r="K328" s="19"/>
      <c r="L328" s="21"/>
      <c r="M328" s="21"/>
    </row>
    <row r="329" ht="15" customHeight="1" spans="1:13" x14ac:dyDescent="0.25">
      <c r="A329" s="16">
        <v>310</v>
      </c>
      <c r="B329" s="22" t="s">
        <v>334</v>
      </c>
      <c r="C329" s="18" t="str">
        <f>IF(F329&gt;0,CHOOSE(RANDBETWEEN(1,6),"LE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tien"),IF(ISBLANK(F329),CHOOSE(RANDBETWEEN(1,5),"Thanh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435N36B7094W54KC/LE THI PHUONG chuyen tien</v>
      </c>
      <c r="D329" s="18"/>
      <c r="E329" s="18"/>
      <c r="F329" s="19">
        <v>3547592</v>
      </c>
      <c r="G329" s="19"/>
      <c r="H329" s="23"/>
      <c r="I329" s="23"/>
      <c r="J329" s="19">
        <f t="shared" si="7"/>
        <v>272507423</v>
      </c>
      <c r="K329" s="19"/>
      <c r="L329" s="21"/>
      <c r="M329" s="21"/>
    </row>
    <row r="330" ht="15" customHeight="1" spans="1:13" x14ac:dyDescent="0.25">
      <c r="A330" s="16">
        <v>311</v>
      </c>
      <c r="B330" s="22" t="s">
        <v>335</v>
      </c>
      <c r="C330" s="18" t="str">
        <f>IF(F330&gt;0,CHOOSE(RANDBETWEEN(1,6),"LE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tien"),IF(ISBLANK(F330),CHOOSE(RANDBETWEEN(1,5),"Thanh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169T75Y3589A77JN/LE THI PHUONG chuyen tien</v>
      </c>
      <c r="D330" s="18"/>
      <c r="E330" s="18"/>
      <c r="F330" s="19">
        <v>734292</v>
      </c>
      <c r="G330" s="19"/>
      <c r="H330" s="23"/>
      <c r="I330" s="23"/>
      <c r="J330" s="19">
        <f t="shared" si="7"/>
        <v>271773131</v>
      </c>
      <c r="K330" s="19"/>
      <c r="L330" s="21"/>
      <c r="M330" s="21"/>
    </row>
    <row r="331" ht="15" customHeight="1" spans="1:13" x14ac:dyDescent="0.25">
      <c r="A331" s="16">
        <v>312</v>
      </c>
      <c r="B331" s="22" t="s">
        <v>336</v>
      </c>
      <c r="C331" s="18" t="str">
        <f>IF(F331&gt;0,CHOOSE(RANDBETWEEN(1,6),"LE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tien"),IF(ISBLANK(F331),CHOOSE(RANDBETWEEN(1,5),"Thanh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3764667390 - Ma hoa don 7697402234 - So GD:238L6477EEOXFUVR</v>
      </c>
      <c r="D331" s="18"/>
      <c r="E331" s="18"/>
      <c r="F331" s="19" t="s">
        <v>25</v>
      </c>
      <c r="G331" s="19"/>
      <c r="H331" s="23">
        <v>7495241</v>
      </c>
      <c r="I331" s="23"/>
      <c r="J331" s="19">
        <f t="shared" si="7"/>
        <v>279268372</v>
      </c>
      <c r="K331" s="19"/>
      <c r="L331" s="21"/>
      <c r="M331" s="21"/>
    </row>
    <row r="332" ht="15" customHeight="1" spans="1:13" x14ac:dyDescent="0.25">
      <c r="A332" s="16">
        <v>313</v>
      </c>
      <c r="B332" s="22" t="s">
        <v>337</v>
      </c>
      <c r="C332" s="18" t="str">
        <f>IF(F332&gt;0,CHOOSE(RANDBETWEEN(1,6),"LE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tien"),IF(ISBLANK(F332),CHOOSE(RANDBETWEEN(1,5),"Thanh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5848662775 - Ma hoa don 1514263793 - So GD:347A6988CEIRKHIF</v>
      </c>
      <c r="D332" s="18"/>
      <c r="E332" s="18"/>
      <c r="F332" s="19" t="s">
        <v>25</v>
      </c>
      <c r="G332" s="19"/>
      <c r="H332" s="23">
        <v>473202</v>
      </c>
      <c r="I332" s="23"/>
      <c r="J332" s="19">
        <f t="shared" si="7"/>
        <v>279741574</v>
      </c>
      <c r="K332" s="19"/>
      <c r="L332" s="21"/>
      <c r="M332" s="21"/>
    </row>
    <row r="333" ht="15" customHeight="1" spans="1:13" x14ac:dyDescent="0.25">
      <c r="A333" s="16">
        <v>314</v>
      </c>
      <c r="B333" s="22" t="s">
        <v>338</v>
      </c>
      <c r="C333" s="18" t="str">
        <f>IF(F333&gt;0,CHOOSE(RANDBETWEEN(1,6),"LE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tien"),IF(ISBLANK(F333),CHOOSE(RANDBETWEEN(1,5),"Thanh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2338784168 - Ma hoa don 6555580695 - So GD:831E9256UWVJEUST</v>
      </c>
      <c r="D333" s="18"/>
      <c r="E333" s="18"/>
      <c r="F333" s="19" t="s">
        <v>25</v>
      </c>
      <c r="G333" s="19"/>
      <c r="H333" s="23">
        <v>9292845</v>
      </c>
      <c r="I333" s="23"/>
      <c r="J333" s="19">
        <f t="shared" si="7"/>
        <v>289034419</v>
      </c>
      <c r="K333" s="19"/>
      <c r="L333" s="21"/>
      <c r="M333" s="21"/>
    </row>
    <row r="334" ht="15" customHeight="1" spans="1:13" x14ac:dyDescent="0.25">
      <c r="A334" s="16">
        <v>315</v>
      </c>
      <c r="B334" s="22" t="s">
        <v>339</v>
      </c>
      <c r="C334" s="18" t="str">
        <f>IF(F334&gt;0,CHOOSE(RANDBETWEEN(1,6),"LE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tien"),IF(ISBLANK(F334),CHOOSE(RANDBETWEEN(1,5),"Thanh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34" s="18"/>
      <c r="E334" s="18"/>
      <c r="F334" s="19" t="s">
        <v>25</v>
      </c>
      <c r="G334" s="19"/>
      <c r="H334" s="23">
        <v>2532341</v>
      </c>
      <c r="I334" s="23"/>
      <c r="J334" s="19">
        <f t="shared" si="7"/>
        <v>291566760</v>
      </c>
      <c r="K334" s="19"/>
      <c r="L334" s="21"/>
      <c r="M334" s="21"/>
    </row>
    <row r="335" ht="15" customHeight="1" spans="1:13" x14ac:dyDescent="0.25">
      <c r="A335" s="16">
        <v>316</v>
      </c>
      <c r="B335" s="22" t="s">
        <v>340</v>
      </c>
      <c r="C335" s="18" t="str">
        <f>IF(F335&gt;0,CHOOSE(RANDBETWEEN(1,6),"LE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tien"),IF(ISBLANK(F335),CHOOSE(RANDBETWEEN(1,5),"Thanh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35" s="18"/>
      <c r="E335" s="18"/>
      <c r="F335" s="19" t="s">
        <v>25</v>
      </c>
      <c r="G335" s="19"/>
      <c r="H335" s="23">
        <v>6314029</v>
      </c>
      <c r="I335" s="23"/>
      <c r="J335" s="19">
        <f t="shared" si="7"/>
        <v>297880789</v>
      </c>
      <c r="K335" s="19"/>
      <c r="L335" s="21"/>
      <c r="M335" s="21"/>
    </row>
    <row r="336" ht="15" customHeight="1" spans="1:13" x14ac:dyDescent="0.25">
      <c r="A336" s="16">
        <v>317</v>
      </c>
      <c r="B336" s="22" t="s">
        <v>341</v>
      </c>
      <c r="C336" s="18" t="str">
        <f>IF(F336&gt;0,CHOOSE(RANDBETWEEN(1,6),"LE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tien"),IF(ISBLANK(F336),CHOOSE(RANDBETWEEN(1,5),"Thanh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VAN QUYEN chuyen khoan</v>
      </c>
      <c r="D336" s="18"/>
      <c r="E336" s="18"/>
      <c r="F336" s="19" t="s">
        <v>25</v>
      </c>
      <c r="G336" s="19"/>
      <c r="H336" s="23">
        <v>8043435</v>
      </c>
      <c r="I336" s="23"/>
      <c r="J336" s="19">
        <f t="shared" si="7"/>
        <v>305924224</v>
      </c>
      <c r="K336" s="19"/>
      <c r="L336" s="21"/>
      <c r="M336" s="21"/>
    </row>
    <row r="337" ht="15" customHeight="1" spans="1:13" x14ac:dyDescent="0.25">
      <c r="A337" s="16">
        <v>318</v>
      </c>
      <c r="B337" s="22" t="s">
        <v>342</v>
      </c>
      <c r="C337" s="18" t="str">
        <f>IF(F337&gt;0,CHOOSE(RANDBETWEEN(1,6),"LE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tien"),IF(ISBLANK(F337),CHOOSE(RANDBETWEEN(1,5),"Thanh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37" s="18"/>
      <c r="E337" s="18"/>
      <c r="F337" s="19" t="s">
        <v>25</v>
      </c>
      <c r="G337" s="19"/>
      <c r="H337" s="23">
        <v>2976873</v>
      </c>
      <c r="I337" s="23"/>
      <c r="J337" s="19">
        <f t="shared" si="7"/>
        <v>308901097</v>
      </c>
      <c r="K337" s="19"/>
      <c r="L337" s="21"/>
      <c r="M337" s="21"/>
    </row>
    <row r="338" ht="15" customHeight="1" spans="1:13" x14ac:dyDescent="0.25">
      <c r="A338" s="16">
        <v>319</v>
      </c>
      <c r="B338" s="22" t="s">
        <v>343</v>
      </c>
      <c r="C338" s="18" t="str">
        <f>IF(F338&gt;0,CHOOSE(RANDBETWEEN(1,6),"LE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tien"),IF(ISBLANK(F338),CHOOSE(RANDBETWEEN(1,5),"Thanh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SY TINH chuyen tien</v>
      </c>
      <c r="D338" s="18"/>
      <c r="E338" s="18"/>
      <c r="F338" s="19" t="s">
        <v>25</v>
      </c>
      <c r="G338" s="19"/>
      <c r="H338" s="23">
        <v>2656892</v>
      </c>
      <c r="I338" s="23"/>
      <c r="J338" s="19">
        <f t="shared" si="7"/>
        <v>311557989</v>
      </c>
      <c r="K338" s="19"/>
      <c r="L338" s="21"/>
      <c r="M338" s="21"/>
    </row>
    <row r="339" ht="15" customHeight="1" spans="1:13" x14ac:dyDescent="0.25">
      <c r="A339" s="16">
        <v>320</v>
      </c>
      <c r="B339" s="22" t="s">
        <v>344</v>
      </c>
      <c r="C339" s="18" t="str">
        <f>IF(F339&gt;0,CHOOSE(RANDBETWEEN(1,6),"LE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tien"),IF(ISBLANK(F339),CHOOSE(RANDBETWEEN(1,5),"Thanh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39" s="18"/>
      <c r="E339" s="18"/>
      <c r="F339" s="19" t="s">
        <v>25</v>
      </c>
      <c r="G339" s="19"/>
      <c r="H339" s="23">
        <v>2885209</v>
      </c>
      <c r="I339" s="23"/>
      <c r="J339" s="19">
        <f t="shared" si="7"/>
        <v>314443198</v>
      </c>
      <c r="K339" s="19"/>
      <c r="L339" s="21"/>
      <c r="M339" s="21"/>
    </row>
    <row r="340" ht="15" customHeight="1" spans="1:13" x14ac:dyDescent="0.25">
      <c r="A340" s="16">
        <v>321</v>
      </c>
      <c r="B340" s="22" t="s">
        <v>345</v>
      </c>
      <c r="C340" s="18" t="str">
        <f>IF(F340&gt;0,CHOOSE(RANDBETWEEN(1,6),"LE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tien"),IF(ISBLANK(F340),CHOOSE(RANDBETWEEN(1,5),"Thanh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THE ANH chuyen khoan</v>
      </c>
      <c r="D340" s="18"/>
      <c r="E340" s="18"/>
      <c r="F340" s="19" t="s">
        <v>25</v>
      </c>
      <c r="G340" s="19"/>
      <c r="H340" s="23">
        <v>313867</v>
      </c>
      <c r="I340" s="23"/>
      <c r="J340" s="19">
        <f t="shared" si="7"/>
        <v>314757065</v>
      </c>
      <c r="K340" s="19"/>
      <c r="L340" s="21"/>
      <c r="M340" s="21"/>
    </row>
    <row r="341" ht="15" customHeight="1" spans="1:13" x14ac:dyDescent="0.25">
      <c r="A341" s="16">
        <v>322</v>
      </c>
      <c r="B341" s="22" t="s">
        <v>346</v>
      </c>
      <c r="C341" s="18" t="str">
        <f>IF(F341&gt;0,CHOOSE(RANDBETWEEN(1,6),"LE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tien"),IF(ISBLANK(F341),CHOOSE(RANDBETWEEN(1,5),"Thanh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341" s="18"/>
      <c r="E341" s="18"/>
      <c r="F341" s="19">
        <v>5262845</v>
      </c>
      <c r="G341" s="19"/>
      <c r="H341" s="23"/>
      <c r="I341" s="23"/>
      <c r="J341" s="19">
        <f t="shared" si="7"/>
        <v>309494220</v>
      </c>
      <c r="K341" s="19"/>
      <c r="L341" s="21"/>
      <c r="M341" s="21"/>
    </row>
    <row r="342" ht="15" customHeight="1" spans="1:13" x14ac:dyDescent="0.25">
      <c r="A342" s="16">
        <v>323</v>
      </c>
      <c r="B342" s="22" t="s">
        <v>347</v>
      </c>
      <c r="C342" s="18" t="str">
        <f>IF(F342&gt;0,CHOOSE(RANDBETWEEN(1,6),"LE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tien"),IF(ISBLANK(F342),CHOOSE(RANDBETWEEN(1,5),"Thanh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PHAM TRONG HIEU chuyen tien</v>
      </c>
      <c r="D342" s="18"/>
      <c r="E342" s="18"/>
      <c r="F342" s="19" t="s">
        <v>25</v>
      </c>
      <c r="G342" s="19"/>
      <c r="H342" s="23">
        <v>110251</v>
      </c>
      <c r="I342" s="23"/>
      <c r="J342" s="19">
        <f t="shared" si="7"/>
        <v>309604471</v>
      </c>
      <c r="K342" s="19"/>
      <c r="L342" s="21"/>
      <c r="M342" s="21"/>
    </row>
    <row r="343" ht="15" customHeight="1" spans="1:13" x14ac:dyDescent="0.25">
      <c r="A343" s="16">
        <v>324</v>
      </c>
      <c r="B343" s="22" t="s">
        <v>348</v>
      </c>
      <c r="C343" s="18" t="str">
        <f>IF(F343&gt;0,CHOOSE(RANDBETWEEN(1,6),"LE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tien"),IF(ISBLANK(F343),CHOOSE(RANDBETWEEN(1,5),"Thanh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QUANG VAN TRUONG chuyen tien</v>
      </c>
      <c r="D343" s="18"/>
      <c r="E343" s="18"/>
      <c r="F343" s="19" t="s">
        <v>25</v>
      </c>
      <c r="G343" s="19"/>
      <c r="H343" s="23">
        <v>3062870</v>
      </c>
      <c r="I343" s="23"/>
      <c r="J343" s="19">
        <f t="shared" si="7"/>
        <v>312667341</v>
      </c>
      <c r="K343" s="19"/>
      <c r="L343" s="21"/>
      <c r="M343" s="21"/>
    </row>
    <row r="344" ht="15" customHeight="1" spans="1:13" x14ac:dyDescent="0.25">
      <c r="A344" s="16">
        <v>325</v>
      </c>
      <c r="B344" s="22" t="s">
        <v>349</v>
      </c>
      <c r="C344" s="18" t="str">
        <f>IF(F344&gt;0,CHOOSE(RANDBETWEEN(1,6),"LE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tien"),IF(ISBLANK(F344),CHOOSE(RANDBETWEEN(1,5),"Thanh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PHAN NGOC NAM chuyen khoan</v>
      </c>
      <c r="D344" s="18"/>
      <c r="E344" s="18"/>
      <c r="F344" s="19" t="s">
        <v>25</v>
      </c>
      <c r="G344" s="19"/>
      <c r="H344" s="23">
        <v>3948186</v>
      </c>
      <c r="I344" s="23"/>
      <c r="J344" s="19">
        <f t="shared" si="7"/>
        <v>316615527</v>
      </c>
      <c r="K344" s="19"/>
      <c r="L344" s="21"/>
      <c r="M344" s="21"/>
    </row>
    <row r="345" ht="15" customHeight="1" spans="1:13" x14ac:dyDescent="0.25">
      <c r="A345" s="16">
        <v>326</v>
      </c>
      <c r="B345" s="22" t="s">
        <v>350</v>
      </c>
      <c r="C345" s="18" t="str">
        <f>IF(F345&gt;0,CHOOSE(RANDBETWEEN(1,6),"LE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tien"),IF(ISBLANK(F345),CHOOSE(RANDBETWEEN(1,5),"Thanh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3608456471 - Ma hoa don 7895825614 - So GD:173J4706JAIVMDKS</v>
      </c>
      <c r="D345" s="18"/>
      <c r="E345" s="18"/>
      <c r="F345" s="19" t="s">
        <v>25</v>
      </c>
      <c r="G345" s="19"/>
      <c r="H345" s="23">
        <v>9322598</v>
      </c>
      <c r="I345" s="23"/>
      <c r="J345" s="19">
        <f t="shared" si="7"/>
        <v>325938125</v>
      </c>
      <c r="K345" s="19"/>
      <c r="L345" s="21"/>
      <c r="M345" s="21"/>
    </row>
    <row r="346" ht="15" customHeight="1" spans="1:13" x14ac:dyDescent="0.25">
      <c r="A346" s="16">
        <v>327</v>
      </c>
      <c r="B346" s="22" t="s">
        <v>351</v>
      </c>
      <c r="C346" s="18" t="str">
        <f>IF(F346&gt;0,CHOOSE(RANDBETWEEN(1,6),"LE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tien"),IF(ISBLANK(F346),CHOOSE(RANDBETWEEN(1,5),"Thanh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566D17B9312H13ZR/LE THI PHUONG chuyen tien</v>
      </c>
      <c r="D346" s="18"/>
      <c r="E346" s="18"/>
      <c r="F346" s="19">
        <v>9337745</v>
      </c>
      <c r="G346" s="19"/>
      <c r="H346" s="23"/>
      <c r="I346" s="23"/>
      <c r="J346" s="19">
        <f t="shared" si="7"/>
        <v>316600380</v>
      </c>
      <c r="K346" s="19"/>
      <c r="L346" s="21"/>
      <c r="M346" s="21"/>
    </row>
    <row r="347" ht="15" customHeight="1" spans="1:13" x14ac:dyDescent="0.25">
      <c r="A347" s="16">
        <v>328</v>
      </c>
      <c r="B347" s="22" t="s">
        <v>352</v>
      </c>
      <c r="C347" s="18" t="str">
        <f>IF(F347&gt;0,CHOOSE(RANDBETWEEN(1,6),"LE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tien"),IF(ISBLANK(F347),CHOOSE(RANDBETWEEN(1,5),"Thanh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347" s="18"/>
      <c r="E347" s="18"/>
      <c r="F347" s="19">
        <v>2917843</v>
      </c>
      <c r="G347" s="19"/>
      <c r="H347" s="23"/>
      <c r="I347" s="23"/>
      <c r="J347" s="19">
        <f t="shared" si="7"/>
        <v>313682537</v>
      </c>
      <c r="K347" s="19"/>
      <c r="L347" s="21"/>
      <c r="M347" s="21"/>
    </row>
    <row r="348" ht="15" customHeight="1" spans="1:13" x14ac:dyDescent="0.25">
      <c r="A348" s="16">
        <v>329</v>
      </c>
      <c r="B348" s="22" t="s">
        <v>353</v>
      </c>
      <c r="C348" s="18" t="str">
        <f>IF(F348&gt;0,CHOOSE(RANDBETWEEN(1,6),"LE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tien"),IF(ISBLANK(F348),CHOOSE(RANDBETWEEN(1,5),"Thanh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LE QUANG TRUONG chuyen tien</v>
      </c>
      <c r="D348" s="18"/>
      <c r="E348" s="18"/>
      <c r="F348" s="19">
        <v>9497429</v>
      </c>
      <c r="G348" s="19"/>
      <c r="H348" s="23"/>
      <c r="I348" s="23"/>
      <c r="J348" s="19">
        <f t="shared" si="7"/>
        <v>304185108</v>
      </c>
      <c r="K348" s="19"/>
      <c r="L348" s="21"/>
      <c r="M348" s="21"/>
    </row>
    <row r="349" ht="15" customHeight="1" spans="1:13" x14ac:dyDescent="0.25">
      <c r="A349" s="16">
        <v>330</v>
      </c>
      <c r="B349" s="22" t="s">
        <v>354</v>
      </c>
      <c r="C349" s="18" t="str">
        <f>IF(F349&gt;0,CHOOSE(RANDBETWEEN(1,6),"LE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tien"),IF(ISBLANK(F349),CHOOSE(RANDBETWEEN(1,5),"Thanh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MINH QUAN chuyen tien</v>
      </c>
      <c r="D349" s="18"/>
      <c r="E349" s="18"/>
      <c r="F349" s="19" t="s">
        <v>25</v>
      </c>
      <c r="G349" s="19"/>
      <c r="H349" s="23">
        <v>6291416</v>
      </c>
      <c r="I349" s="23"/>
      <c r="J349" s="19">
        <f t="shared" si="7"/>
        <v>310476524</v>
      </c>
      <c r="K349" s="19"/>
      <c r="L349" s="21"/>
      <c r="M349" s="21"/>
    </row>
    <row r="350" ht="15" customHeight="1" spans="1:13" x14ac:dyDescent="0.25">
      <c r="A350" s="16">
        <v>331</v>
      </c>
      <c r="B350" s="22" t="s">
        <v>355</v>
      </c>
      <c r="C350" s="18" t="str">
        <f>IF(F350&gt;0,CHOOSE(RANDBETWEEN(1,6),"LE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tien"),IF(ISBLANK(F350),CHOOSE(RANDBETWEEN(1,5),"Thanh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PHAM VU DUY THAI chuyen tien</v>
      </c>
      <c r="D350" s="18"/>
      <c r="E350" s="18"/>
      <c r="F350" s="19" t="s">
        <v>25</v>
      </c>
      <c r="G350" s="19"/>
      <c r="H350" s="23">
        <v>1398733</v>
      </c>
      <c r="I350" s="23"/>
      <c r="J350" s="19">
        <f t="shared" si="7"/>
        <v>311875257</v>
      </c>
      <c r="K350" s="19"/>
      <c r="L350" s="21"/>
      <c r="M350" s="21"/>
    </row>
    <row r="351" ht="15" customHeight="1" spans="1:13" x14ac:dyDescent="0.25">
      <c r="A351" s="16">
        <v>332</v>
      </c>
      <c r="B351" s="22" t="s">
        <v>356</v>
      </c>
      <c r="C351" s="18" t="str">
        <f>IF(F351&gt;0,CHOOSE(RANDBETWEEN(1,6),"LE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tien"),IF(ISBLANK(F351),CHOOSE(RANDBETWEEN(1,5),"Thanh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806T64W4167X71HZ/LE THI PHUONG chuyen tien</v>
      </c>
      <c r="D351" s="18"/>
      <c r="E351" s="18"/>
      <c r="F351" s="19">
        <v>5277693</v>
      </c>
      <c r="G351" s="19"/>
      <c r="H351" s="23"/>
      <c r="I351" s="23"/>
      <c r="J351" s="19">
        <f t="shared" si="7"/>
        <v>306597564</v>
      </c>
      <c r="K351" s="19"/>
      <c r="L351" s="21"/>
      <c r="M351" s="21"/>
    </row>
    <row r="352" ht="15" customHeight="1" spans="1:13" x14ac:dyDescent="0.25">
      <c r="A352" s="16">
        <v>333</v>
      </c>
      <c r="B352" s="22" t="s">
        <v>357</v>
      </c>
      <c r="C352" s="18" t="str">
        <f>IF(F352&gt;0,CHOOSE(RANDBETWEEN(1,6),"LE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tien"),IF(ISBLANK(F352),CHOOSE(RANDBETWEEN(1,5),"Thanh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(PHAN NGOC NAM 492200)</v>
      </c>
      <c r="D352" s="18"/>
      <c r="E352" s="18"/>
      <c r="F352" s="19">
        <v>2400847</v>
      </c>
      <c r="G352" s="19"/>
      <c r="H352" s="23"/>
      <c r="I352" s="23"/>
      <c r="J352" s="19">
        <f t="shared" si="7"/>
        <v>304196717</v>
      </c>
      <c r="K352" s="19"/>
      <c r="L352" s="21"/>
      <c r="M352" s="21"/>
    </row>
    <row r="353" ht="15" customHeight="1" spans="1:13" x14ac:dyDescent="0.25">
      <c r="A353" s="16">
        <v>334</v>
      </c>
      <c r="B353" s="22" t="s">
        <v>358</v>
      </c>
      <c r="C353" s="18" t="str">
        <f>IF(F353&gt;0,CHOOSE(RANDBETWEEN(1,6),"LE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tien"),IF(ISBLANK(F353),CHOOSE(RANDBETWEEN(1,5),"Thanh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53" s="18"/>
      <c r="E353" s="18"/>
      <c r="F353" s="19" t="s">
        <v>25</v>
      </c>
      <c r="G353" s="19"/>
      <c r="H353" s="23">
        <v>8798568</v>
      </c>
      <c r="I353" s="23"/>
      <c r="J353" s="19">
        <f t="shared" si="7"/>
        <v>312995285</v>
      </c>
      <c r="K353" s="19"/>
      <c r="L353" s="21"/>
      <c r="M353" s="21"/>
    </row>
    <row r="354" ht="15" customHeight="1" spans="1:13" x14ac:dyDescent="0.25">
      <c r="A354" s="16">
        <v>335</v>
      </c>
      <c r="B354" s="22" t="s">
        <v>359</v>
      </c>
      <c r="C354" s="18" t="str">
        <f>IF(F354&gt;0,CHOOSE(RANDBETWEEN(1,6),"LE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tien"),IF(ISBLANK(F354),CHOOSE(RANDBETWEEN(1,5),"Thanh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6057731072 - Ma hoa don 3514703556 - So GD:958P6555OHXCPHYS</v>
      </c>
      <c r="D354" s="18"/>
      <c r="E354" s="18"/>
      <c r="F354" s="19" t="s">
        <v>25</v>
      </c>
      <c r="G354" s="19"/>
      <c r="H354" s="23">
        <v>9654272</v>
      </c>
      <c r="I354" s="23"/>
      <c r="J354" s="19">
        <f t="shared" si="7"/>
        <v>322649557</v>
      </c>
      <c r="K354" s="19"/>
      <c r="L354" s="21"/>
      <c r="M354" s="21"/>
    </row>
    <row r="355" ht="15" customHeight="1" spans="1:13" x14ac:dyDescent="0.25">
      <c r="A355" s="16">
        <v>336</v>
      </c>
      <c r="B355" s="22" t="s">
        <v>360</v>
      </c>
      <c r="C355" s="18" t="str">
        <f>IF(F355&gt;0,CHOOSE(RANDBETWEEN(1,6),"LE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tien"),IF(ISBLANK(F355),CHOOSE(RANDBETWEEN(1,5),"Thanh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781K76R9660R48EK/LE THI PHUONG chuyen tien</v>
      </c>
      <c r="D355" s="18"/>
      <c r="E355" s="18"/>
      <c r="F355" s="19">
        <v>5603750</v>
      </c>
      <c r="G355" s="19"/>
      <c r="H355" s="23"/>
      <c r="I355" s="23"/>
      <c r="J355" s="19">
        <f t="shared" si="7"/>
        <v>317045807</v>
      </c>
      <c r="K355" s="19"/>
      <c r="L355" s="21"/>
      <c r="M355" s="21"/>
    </row>
    <row r="356" ht="15" customHeight="1" spans="1:13" x14ac:dyDescent="0.25">
      <c r="A356" s="16">
        <v>337</v>
      </c>
      <c r="B356" s="22" t="s">
        <v>361</v>
      </c>
      <c r="C356" s="18" t="str">
        <f>IF(F356&gt;0,CHOOSE(RANDBETWEEN(1,6),"LE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tien"),IF(ISBLANK(F356),CHOOSE(RANDBETWEEN(1,5),"Thanh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356" s="18"/>
      <c r="E356" s="18"/>
      <c r="F356" s="19">
        <v>3450577</v>
      </c>
      <c r="G356" s="19"/>
      <c r="H356" s="23"/>
      <c r="I356" s="23"/>
      <c r="J356" s="19">
        <f t="shared" si="7"/>
        <v>313595230</v>
      </c>
      <c r="K356" s="19"/>
      <c r="L356" s="21"/>
      <c r="M356" s="21"/>
    </row>
    <row r="357" ht="15" customHeight="1" spans="1:13" x14ac:dyDescent="0.25">
      <c r="A357" s="16">
        <v>338</v>
      </c>
      <c r="B357" s="22" t="s">
        <v>362</v>
      </c>
      <c r="C357" s="18" t="str">
        <f>IF(F357&gt;0,CHOOSE(RANDBETWEEN(1,6),"LE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tien"),IF(ISBLANK(F357),CHOOSE(RANDBETWEEN(1,5),"Thanh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QUANG KHAI chuyen tien</v>
      </c>
      <c r="D357" s="18"/>
      <c r="E357" s="18"/>
      <c r="F357" s="19" t="s">
        <v>25</v>
      </c>
      <c r="G357" s="19"/>
      <c r="H357" s="23">
        <v>4820040</v>
      </c>
      <c r="I357" s="23"/>
      <c r="J357" s="19">
        <f t="shared" si="7"/>
        <v>318415270</v>
      </c>
      <c r="K357" s="19"/>
      <c r="L357" s="21"/>
      <c r="M357" s="21"/>
    </row>
    <row r="358" ht="15" customHeight="1" spans="1:13" x14ac:dyDescent="0.25">
      <c r="A358" s="16">
        <v>339</v>
      </c>
      <c r="B358" s="22" t="s">
        <v>363</v>
      </c>
      <c r="C358" s="18" t="str">
        <f>IF(F358&gt;0,CHOOSE(RANDBETWEEN(1,6),"LE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tien"),IF(ISBLANK(F358),CHOOSE(RANDBETWEEN(1,5),"Thanh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HOANG TIEN LINH chuyen tien</v>
      </c>
      <c r="D358" s="18"/>
      <c r="E358" s="18"/>
      <c r="F358" s="19" t="s">
        <v>25</v>
      </c>
      <c r="G358" s="19"/>
      <c r="H358" s="23">
        <v>3135678</v>
      </c>
      <c r="I358" s="23"/>
      <c r="J358" s="19">
        <f t="shared" si="7"/>
        <v>321550948</v>
      </c>
      <c r="K358" s="19"/>
      <c r="L358" s="21"/>
      <c r="M358" s="21"/>
    </row>
    <row r="359" ht="15" customHeight="1" spans="1:13" x14ac:dyDescent="0.25">
      <c r="A359" s="16">
        <v>340</v>
      </c>
      <c r="B359" s="22" t="s">
        <v>364</v>
      </c>
      <c r="C359" s="18" t="str">
        <f>IF(F359&gt;0,CHOOSE(RANDBETWEEN(1,6),"LE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tien"),IF(ISBLANK(F359),CHOOSE(RANDBETWEEN(1,5),"Thanh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7259399023 - Ma hoa don 2302751531 - So GD:302H2071SJLCSTBY</v>
      </c>
      <c r="D359" s="18"/>
      <c r="E359" s="18"/>
      <c r="F359" s="19" t="s">
        <v>25</v>
      </c>
      <c r="G359" s="19"/>
      <c r="H359" s="23">
        <v>2920826</v>
      </c>
      <c r="I359" s="23"/>
      <c r="J359" s="19">
        <f t="shared" si="7"/>
        <v>324471774</v>
      </c>
      <c r="K359" s="19"/>
      <c r="L359" s="21"/>
      <c r="M359" s="21"/>
    </row>
    <row r="360" ht="15" customHeight="1" spans="1:13" x14ac:dyDescent="0.25">
      <c r="A360" s="16">
        <v>341</v>
      </c>
      <c r="B360" s="22" t="s">
        <v>365</v>
      </c>
      <c r="C360" s="18" t="str">
        <f>IF(F360&gt;0,CHOOSE(RANDBETWEEN(1,6),"LE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tien"),IF(ISBLANK(F360),CHOOSE(RANDBETWEEN(1,5),"Thanh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PHAN TIEN DAT chuyen tien</v>
      </c>
      <c r="D360" s="18"/>
      <c r="E360" s="18"/>
      <c r="F360" s="19" t="s">
        <v>25</v>
      </c>
      <c r="G360" s="19"/>
      <c r="H360" s="23">
        <v>6048137</v>
      </c>
      <c r="I360" s="23"/>
      <c r="J360" s="19">
        <f t="shared" ref="J360:J423" si="8">J359-F360+H360</f>
        <v>330519911</v>
      </c>
      <c r="K360" s="19"/>
      <c r="L360" s="21"/>
      <c r="M360" s="21"/>
    </row>
    <row r="361" ht="15" customHeight="1" spans="1:13" x14ac:dyDescent="0.25">
      <c r="A361" s="16">
        <v>342</v>
      </c>
      <c r="B361" s="22" t="s">
        <v>366</v>
      </c>
      <c r="C361" s="18" t="str">
        <f>IF(F361&gt;0,CHOOSE(RANDBETWEEN(1,6),"LE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tien"),IF(ISBLANK(F361),CHOOSE(RANDBETWEEN(1,5),"Thanh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THIEN QUANG chuyen khoan</v>
      </c>
      <c r="D361" s="18"/>
      <c r="E361" s="18"/>
      <c r="F361" s="19" t="s">
        <v>25</v>
      </c>
      <c r="G361" s="19"/>
      <c r="H361" s="23">
        <v>5476521</v>
      </c>
      <c r="I361" s="23"/>
      <c r="J361" s="19">
        <f t="shared" si="8"/>
        <v>335996432</v>
      </c>
      <c r="K361" s="19"/>
      <c r="L361" s="21"/>
      <c r="M361" s="21"/>
    </row>
    <row r="362" ht="15" customHeight="1" spans="1:13" x14ac:dyDescent="0.25">
      <c r="A362" s="16">
        <v>343</v>
      </c>
      <c r="B362" s="22" t="s">
        <v>367</v>
      </c>
      <c r="C362" s="18" t="str">
        <f>IF(F362&gt;0,CHOOSE(RANDBETWEEN(1,6),"LE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tien"),IF(ISBLANK(F362),CHOOSE(RANDBETWEEN(1,5),"Thanh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62" s="18"/>
      <c r="E362" s="18"/>
      <c r="F362" s="19" t="s">
        <v>25</v>
      </c>
      <c r="G362" s="19"/>
      <c r="H362" s="23">
        <v>2207897</v>
      </c>
      <c r="I362" s="23"/>
      <c r="J362" s="19">
        <f t="shared" si="8"/>
        <v>338204329</v>
      </c>
      <c r="K362" s="19"/>
      <c r="L362" s="21"/>
      <c r="M362" s="21"/>
    </row>
    <row r="363" ht="15" customHeight="1" spans="1:13" x14ac:dyDescent="0.25">
      <c r="A363" s="16">
        <v>344</v>
      </c>
      <c r="B363" s="22" t="s">
        <v>368</v>
      </c>
      <c r="C363" s="18" t="str">
        <f>IF(F363&gt;0,CHOOSE(RANDBETWEEN(1,6),"LE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tien"),IF(ISBLANK(F363),CHOOSE(RANDBETWEEN(1,5),"Thanh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63" s="18"/>
      <c r="E363" s="18"/>
      <c r="F363" s="19" t="s">
        <v>25</v>
      </c>
      <c r="G363" s="19"/>
      <c r="H363" s="23">
        <v>8792561</v>
      </c>
      <c r="I363" s="23"/>
      <c r="J363" s="19">
        <f t="shared" si="8"/>
        <v>346996890</v>
      </c>
      <c r="K363" s="19"/>
      <c r="L363" s="21"/>
      <c r="M363" s="21"/>
    </row>
    <row r="364" ht="15" customHeight="1" spans="1:13" x14ac:dyDescent="0.25">
      <c r="A364" s="16">
        <v>345</v>
      </c>
      <c r="B364" s="22" t="s">
        <v>369</v>
      </c>
      <c r="C364" s="18" t="str">
        <f>IF(F364&gt;0,CHOOSE(RANDBETWEEN(1,6),"LE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tien"),IF(ISBLANK(F364),CHOOSE(RANDBETWEEN(1,5),"Thanh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NONG KHANH DUY chuyen tien</v>
      </c>
      <c r="D364" s="18"/>
      <c r="E364" s="18"/>
      <c r="F364" s="19" t="s">
        <v>25</v>
      </c>
      <c r="G364" s="19"/>
      <c r="H364" s="23">
        <v>9985001</v>
      </c>
      <c r="I364" s="23"/>
      <c r="J364" s="19">
        <f t="shared" si="8"/>
        <v>356981891</v>
      </c>
      <c r="K364" s="19"/>
      <c r="L364" s="21"/>
      <c r="M364" s="21"/>
    </row>
    <row r="365" ht="15" customHeight="1" spans="1:13" x14ac:dyDescent="0.25">
      <c r="A365" s="16">
        <v>346</v>
      </c>
      <c r="B365" s="22" t="s">
        <v>370</v>
      </c>
      <c r="C365" s="18" t="str">
        <f>IF(F365&gt;0,CHOOSE(RANDBETWEEN(1,6),"LE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tien"),IF(ISBLANK(F365),CHOOSE(RANDBETWEEN(1,5),"Thanh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PHAM VAN TUNG chuyen tien</v>
      </c>
      <c r="D365" s="18"/>
      <c r="E365" s="18"/>
      <c r="F365" s="19" t="s">
        <v>25</v>
      </c>
      <c r="G365" s="19"/>
      <c r="H365" s="23">
        <v>122162</v>
      </c>
      <c r="I365" s="23"/>
      <c r="J365" s="19">
        <f t="shared" si="8"/>
        <v>357104053</v>
      </c>
      <c r="K365" s="19"/>
      <c r="L365" s="21"/>
      <c r="M365" s="21"/>
    </row>
    <row r="366" ht="15" customHeight="1" spans="1:13" x14ac:dyDescent="0.25">
      <c r="A366" s="16">
        <v>347</v>
      </c>
      <c r="B366" s="22" t="s">
        <v>371</v>
      </c>
      <c r="C366" s="18" t="str">
        <f>IF(F366&gt;0,CHOOSE(RANDBETWEEN(1,6),"LE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tien"),IF(ISBLANK(F366),CHOOSE(RANDBETWEEN(1,5),"Thanh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TRAN BA TUNG LAM chuyen tien</v>
      </c>
      <c r="D366" s="18"/>
      <c r="E366" s="18"/>
      <c r="F366" s="19">
        <v>7702993</v>
      </c>
      <c r="G366" s="19"/>
      <c r="H366" s="23"/>
      <c r="I366" s="23"/>
      <c r="J366" s="19">
        <f t="shared" si="8"/>
        <v>349401060</v>
      </c>
      <c r="K366" s="19"/>
      <c r="L366" s="21"/>
      <c r="M366" s="21"/>
    </row>
    <row r="367" ht="15" customHeight="1" spans="1:13" x14ac:dyDescent="0.25">
      <c r="A367" s="16">
        <v>348</v>
      </c>
      <c r="B367" s="22" t="s">
        <v>372</v>
      </c>
      <c r="C367" s="18" t="str">
        <f>IF(F367&gt;0,CHOOSE(RANDBETWEEN(1,6),"LE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tien"),IF(ISBLANK(F367),CHOOSE(RANDBETWEEN(1,5),"Thanh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TRAN DINH QUAN chuyen tien</v>
      </c>
      <c r="D367" s="18"/>
      <c r="E367" s="18"/>
      <c r="F367" s="19" t="s">
        <v>25</v>
      </c>
      <c r="G367" s="19"/>
      <c r="H367" s="23">
        <v>4500225</v>
      </c>
      <c r="I367" s="23"/>
      <c r="J367" s="19">
        <f t="shared" si="8"/>
        <v>353901285</v>
      </c>
      <c r="K367" s="19"/>
      <c r="L367" s="21"/>
      <c r="M367" s="21"/>
    </row>
    <row r="368" ht="15" customHeight="1" spans="1:13" x14ac:dyDescent="0.25">
      <c r="A368" s="16">
        <v>349</v>
      </c>
      <c r="B368" s="22" t="s">
        <v>373</v>
      </c>
      <c r="C368" s="18" t="str">
        <f>IF(F368&gt;0,CHOOSE(RANDBETWEEN(1,6),"LE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tien"),IF(ISBLANK(F368),CHOOSE(RANDBETWEEN(1,5),"Thanh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TRUNG HIEU chuyen khoan</v>
      </c>
      <c r="D368" s="18"/>
      <c r="E368" s="18"/>
      <c r="F368" s="19" t="s">
        <v>25</v>
      </c>
      <c r="G368" s="19"/>
      <c r="H368" s="23">
        <v>6166835</v>
      </c>
      <c r="I368" s="23"/>
      <c r="J368" s="19">
        <f t="shared" si="8"/>
        <v>360068120</v>
      </c>
      <c r="K368" s="19"/>
      <c r="L368" s="21"/>
      <c r="M368" s="21"/>
    </row>
    <row r="369" ht="15" customHeight="1" spans="1:13" x14ac:dyDescent="0.25">
      <c r="A369" s="16">
        <v>350</v>
      </c>
      <c r="B369" s="22" t="s">
        <v>374</v>
      </c>
      <c r="C369" s="18" t="str">
        <f>IF(F369&gt;0,CHOOSE(RANDBETWEEN(1,6),"LE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tien"),IF(ISBLANK(F369),CHOOSE(RANDBETWEEN(1,5),"Thanh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LUU THANH KIEN chuyen tien</v>
      </c>
      <c r="D369" s="18"/>
      <c r="E369" s="18"/>
      <c r="F369" s="19">
        <v>2152327</v>
      </c>
      <c r="G369" s="19"/>
      <c r="H369" s="23"/>
      <c r="I369" s="23"/>
      <c r="J369" s="19">
        <f t="shared" si="8"/>
        <v>357915793</v>
      </c>
      <c r="K369" s="19"/>
      <c r="L369" s="21"/>
      <c r="M369" s="21"/>
    </row>
    <row r="370" ht="15" customHeight="1" spans="1:13" x14ac:dyDescent="0.25">
      <c r="A370" s="16">
        <v>351</v>
      </c>
      <c r="B370" s="22" t="s">
        <v>375</v>
      </c>
      <c r="C370" s="18" t="str">
        <f>IF(F370&gt;0,CHOOSE(RANDBETWEEN(1,6),"LE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tien"),IF(ISBLANK(F370),CHOOSE(RANDBETWEEN(1,5),"Thanh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LAM THI THANH chuyen tien</v>
      </c>
      <c r="D370" s="18"/>
      <c r="E370" s="18"/>
      <c r="F370" s="19" t="s">
        <v>25</v>
      </c>
      <c r="G370" s="19"/>
      <c r="H370" s="23">
        <v>3219076</v>
      </c>
      <c r="I370" s="23"/>
      <c r="J370" s="19">
        <f t="shared" si="8"/>
        <v>361134869</v>
      </c>
      <c r="K370" s="19"/>
      <c r="L370" s="21"/>
      <c r="M370" s="21"/>
    </row>
    <row r="371" ht="15" customHeight="1" spans="1:13" x14ac:dyDescent="0.25">
      <c r="A371" s="16">
        <v>352</v>
      </c>
      <c r="B371" s="22" t="s">
        <v>376</v>
      </c>
      <c r="C371" s="18" t="str">
        <f>IF(F371&gt;0,CHOOSE(RANDBETWEEN(1,6),"LE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tien"),IF(ISBLANK(F371),CHOOSE(RANDBETWEEN(1,5),"Thanh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371" s="18"/>
      <c r="E371" s="18"/>
      <c r="F371" s="19">
        <v>5931972</v>
      </c>
      <c r="G371" s="19"/>
      <c r="H371" s="23"/>
      <c r="I371" s="23"/>
      <c r="J371" s="19">
        <f t="shared" si="8"/>
        <v>355202897</v>
      </c>
      <c r="K371" s="19"/>
      <c r="L371" s="21"/>
      <c r="M371" s="21"/>
    </row>
    <row r="372" ht="15" customHeight="1" spans="1:13" x14ac:dyDescent="0.25">
      <c r="A372" s="16">
        <v>353</v>
      </c>
      <c r="B372" s="22" t="s">
        <v>377</v>
      </c>
      <c r="C372" s="18" t="str">
        <f>IF(F372&gt;0,CHOOSE(RANDBETWEEN(1,6),"LE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tien"),IF(ISBLANK(F372),CHOOSE(RANDBETWEEN(1,5),"Thanh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372" s="18"/>
      <c r="E372" s="18"/>
      <c r="F372" s="19">
        <v>2517413</v>
      </c>
      <c r="G372" s="19"/>
      <c r="H372" s="23"/>
      <c r="I372" s="23"/>
      <c r="J372" s="19">
        <f t="shared" si="8"/>
        <v>352685484</v>
      </c>
      <c r="K372" s="19"/>
      <c r="L372" s="21"/>
      <c r="M372" s="21"/>
    </row>
    <row r="373" ht="15" customHeight="1" spans="1:13" x14ac:dyDescent="0.25">
      <c r="A373" s="16">
        <v>354</v>
      </c>
      <c r="B373" s="22" t="s">
        <v>378</v>
      </c>
      <c r="C373" s="18" t="str">
        <f>IF(F373&gt;0,CHOOSE(RANDBETWEEN(1,6),"LE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tien"),IF(ISBLANK(F373),CHOOSE(RANDBETWEEN(1,5),"Thanh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73" s="18"/>
      <c r="E373" s="18"/>
      <c r="F373" s="19" t="s">
        <v>25</v>
      </c>
      <c r="G373" s="19"/>
      <c r="H373" s="23">
        <v>7079212</v>
      </c>
      <c r="I373" s="23"/>
      <c r="J373" s="19">
        <f t="shared" si="8"/>
        <v>359764696</v>
      </c>
      <c r="K373" s="19"/>
      <c r="L373" s="21"/>
      <c r="M373" s="21"/>
    </row>
    <row r="374" ht="15" customHeight="1" spans="1:13" x14ac:dyDescent="0.25">
      <c r="A374" s="16">
        <v>355</v>
      </c>
      <c r="B374" s="22" t="s">
        <v>379</v>
      </c>
      <c r="C374" s="18" t="str">
        <f>IF(F374&gt;0,CHOOSE(RANDBETWEEN(1,6),"LE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tien"),IF(ISBLANK(F374),CHOOSE(RANDBETWEEN(1,5),"Thanh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THE ANH chuyen tien</v>
      </c>
      <c r="D374" s="18"/>
      <c r="E374" s="18"/>
      <c r="F374" s="19" t="s">
        <v>25</v>
      </c>
      <c r="G374" s="19"/>
      <c r="H374" s="23">
        <v>353851</v>
      </c>
      <c r="I374" s="23"/>
      <c r="J374" s="19">
        <f t="shared" si="8"/>
        <v>360118547</v>
      </c>
      <c r="K374" s="19"/>
      <c r="L374" s="21"/>
      <c r="M374" s="21"/>
    </row>
    <row r="375" ht="15" customHeight="1" spans="1:13" x14ac:dyDescent="0.25">
      <c r="A375" s="16">
        <v>356</v>
      </c>
      <c r="B375" s="22" t="s">
        <v>380</v>
      </c>
      <c r="C375" s="18" t="str">
        <f>IF(F375&gt;0,CHOOSE(RANDBETWEEN(1,6),"LE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tien"),IF(ISBLANK(F375),CHOOSE(RANDBETWEEN(1,5),"Thanh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TRAN LE HOANG DUY chuyen tien</v>
      </c>
      <c r="D375" s="18"/>
      <c r="E375" s="18"/>
      <c r="F375" s="19" t="s">
        <v>25</v>
      </c>
      <c r="G375" s="19"/>
      <c r="H375" s="23">
        <v>6248241</v>
      </c>
      <c r="I375" s="23"/>
      <c r="J375" s="19">
        <f t="shared" si="8"/>
        <v>366366788</v>
      </c>
      <c r="K375" s="19"/>
      <c r="L375" s="21"/>
      <c r="M375" s="21"/>
    </row>
    <row r="376" ht="15" customHeight="1" spans="1:13" x14ac:dyDescent="0.25">
      <c r="A376" s="16">
        <v>357</v>
      </c>
      <c r="B376" s="22" t="s">
        <v>381</v>
      </c>
      <c r="C376" s="18" t="str">
        <f>IF(F376&gt;0,CHOOSE(RANDBETWEEN(1,6),"LE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tien"),IF(ISBLANK(F376),CHOOSE(RANDBETWEEN(1,5),"Thanh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7982260379 - Ma hoa don 6442581984 - So GD:927O7557UEJWMMGA</v>
      </c>
      <c r="D376" s="18"/>
      <c r="E376" s="18"/>
      <c r="F376" s="19">
        <v>6327364</v>
      </c>
      <c r="G376" s="19"/>
      <c r="H376" s="23"/>
      <c r="I376" s="23"/>
      <c r="J376" s="19">
        <f t="shared" si="8"/>
        <v>360039424</v>
      </c>
      <c r="K376" s="19"/>
      <c r="L376" s="21"/>
      <c r="M376" s="21"/>
    </row>
    <row r="377" ht="15" customHeight="1" spans="1:13" x14ac:dyDescent="0.25">
      <c r="A377" s="16">
        <v>358</v>
      </c>
      <c r="B377" s="22" t="s">
        <v>382</v>
      </c>
      <c r="C377" s="18" t="str">
        <f>IF(F377&gt;0,CHOOSE(RANDBETWEEN(1,6),"LE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tien"),IF(ISBLANK(F377),CHOOSE(RANDBETWEEN(1,5),"Thanh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(TRAN VAN PHUNG 598637)</v>
      </c>
      <c r="D377" s="18"/>
      <c r="E377" s="18"/>
      <c r="F377" s="19">
        <v>1783432</v>
      </c>
      <c r="G377" s="19"/>
      <c r="H377" s="23"/>
      <c r="I377" s="23"/>
      <c r="J377" s="19">
        <f t="shared" si="8"/>
        <v>358255992</v>
      </c>
      <c r="K377" s="19"/>
      <c r="L377" s="21"/>
      <c r="M377" s="21"/>
    </row>
    <row r="378" ht="15" customHeight="1" spans="1:13" x14ac:dyDescent="0.25">
      <c r="A378" s="16">
        <v>359</v>
      </c>
      <c r="B378" s="22" t="s">
        <v>383</v>
      </c>
      <c r="C378" s="18" t="str">
        <f>IF(F378&gt;0,CHOOSE(RANDBETWEEN(1,6),"LE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tien"),IF(ISBLANK(F378),CHOOSE(RANDBETWEEN(1,5),"Thanh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78" s="18"/>
      <c r="E378" s="18"/>
      <c r="F378" s="19" t="s">
        <v>25</v>
      </c>
      <c r="G378" s="19"/>
      <c r="H378" s="23">
        <v>2044178</v>
      </c>
      <c r="I378" s="23"/>
      <c r="J378" s="19">
        <f t="shared" si="8"/>
        <v>360300170</v>
      </c>
      <c r="K378" s="19"/>
      <c r="L378" s="21"/>
      <c r="M378" s="21"/>
    </row>
    <row r="379" ht="15" customHeight="1" spans="1:13" x14ac:dyDescent="0.25">
      <c r="A379" s="16">
        <v>360</v>
      </c>
      <c r="B379" s="22" t="s">
        <v>384</v>
      </c>
      <c r="C379" s="18" t="str">
        <f>IF(F379&gt;0,CHOOSE(RANDBETWEEN(1,6),"LE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tien"),IF(ISBLANK(F379),CHOOSE(RANDBETWEEN(1,5),"Thanh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TRAN THANH TRA chuyen khoan</v>
      </c>
      <c r="D379" s="18"/>
      <c r="E379" s="18"/>
      <c r="F379" s="19" t="s">
        <v>25</v>
      </c>
      <c r="G379" s="19"/>
      <c r="H379" s="23">
        <v>6402525</v>
      </c>
      <c r="I379" s="23"/>
      <c r="J379" s="19">
        <f t="shared" si="8"/>
        <v>366702695</v>
      </c>
      <c r="K379" s="19"/>
      <c r="L379" s="21"/>
      <c r="M379" s="21"/>
    </row>
    <row r="380" ht="15" customHeight="1" spans="1:13" x14ac:dyDescent="0.25">
      <c r="A380" s="16">
        <v>361</v>
      </c>
      <c r="B380" s="22" t="s">
        <v>385</v>
      </c>
      <c r="C380" s="18" t="str">
        <f>IF(F380&gt;0,CHOOSE(RANDBETWEEN(1,6),"LE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tien"),IF(ISBLANK(F380),CHOOSE(RANDBETWEEN(1,5),"Thanh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80" s="18"/>
      <c r="E380" s="18"/>
      <c r="F380" s="19" t="s">
        <v>25</v>
      </c>
      <c r="G380" s="19"/>
      <c r="H380" s="23">
        <v>9393174</v>
      </c>
      <c r="I380" s="23"/>
      <c r="J380" s="19">
        <f t="shared" si="8"/>
        <v>376095869</v>
      </c>
      <c r="K380" s="19"/>
      <c r="L380" s="21"/>
      <c r="M380" s="21"/>
    </row>
    <row r="381" ht="15" customHeight="1" spans="1:13" x14ac:dyDescent="0.25">
      <c r="A381" s="16">
        <v>362</v>
      </c>
      <c r="B381" s="22" t="s">
        <v>386</v>
      </c>
      <c r="C381" s="18" t="str">
        <f>IF(F381&gt;0,CHOOSE(RANDBETWEEN(1,6),"LE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tien"),IF(ISBLANK(F381),CHOOSE(RANDBETWEEN(1,5),"Thanh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NONG KHANH DUY chuyen khoan</v>
      </c>
      <c r="D381" s="18"/>
      <c r="E381" s="18"/>
      <c r="F381" s="19" t="s">
        <v>25</v>
      </c>
      <c r="G381" s="19"/>
      <c r="H381" s="23">
        <v>1665234</v>
      </c>
      <c r="I381" s="23"/>
      <c r="J381" s="19">
        <f t="shared" si="8"/>
        <v>377761103</v>
      </c>
      <c r="K381" s="19"/>
      <c r="L381" s="21"/>
      <c r="M381" s="21"/>
    </row>
    <row r="382" ht="15" customHeight="1" spans="1:13" x14ac:dyDescent="0.25">
      <c r="A382" s="16">
        <v>363</v>
      </c>
      <c r="B382" s="22" t="s">
        <v>387</v>
      </c>
      <c r="C382" s="18" t="str">
        <f>IF(F382&gt;0,CHOOSE(RANDBETWEEN(1,6),"LE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tien"),IF(ISBLANK(F382),CHOOSE(RANDBETWEEN(1,5),"Thanh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VAN VAN THUC chuyen khoan</v>
      </c>
      <c r="D382" s="18"/>
      <c r="E382" s="18"/>
      <c r="F382" s="19" t="s">
        <v>25</v>
      </c>
      <c r="G382" s="19"/>
      <c r="H382" s="23">
        <v>6097387</v>
      </c>
      <c r="I382" s="23"/>
      <c r="J382" s="19">
        <f t="shared" si="8"/>
        <v>383858490</v>
      </c>
      <c r="K382" s="19"/>
      <c r="L382" s="21"/>
      <c r="M382" s="21"/>
    </row>
    <row r="383" ht="15" customHeight="1" spans="1:13" x14ac:dyDescent="0.25">
      <c r="A383" s="16">
        <v>364</v>
      </c>
      <c r="B383" s="22" t="s">
        <v>388</v>
      </c>
      <c r="C383" s="18" t="str">
        <f>IF(F383&gt;0,CHOOSE(RANDBETWEEN(1,6),"LE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tien"),IF(ISBLANK(F383),CHOOSE(RANDBETWEEN(1,5),"Thanh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(NGUYEN NHAT MINH 239915)</v>
      </c>
      <c r="D383" s="18"/>
      <c r="E383" s="18"/>
      <c r="F383" s="19">
        <v>2096579</v>
      </c>
      <c r="G383" s="19"/>
      <c r="H383" s="23"/>
      <c r="I383" s="23"/>
      <c r="J383" s="19">
        <f t="shared" si="8"/>
        <v>381761911</v>
      </c>
      <c r="K383" s="19"/>
      <c r="L383" s="21"/>
      <c r="M383" s="21"/>
    </row>
    <row r="384" ht="15" customHeight="1" spans="1:13" x14ac:dyDescent="0.25">
      <c r="A384" s="16">
        <v>365</v>
      </c>
      <c r="B384" s="22" t="s">
        <v>389</v>
      </c>
      <c r="C384" s="18" t="str">
        <f>IF(F384&gt;0,CHOOSE(RANDBETWEEN(1,6),"LE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tien"),IF(ISBLANK(F384),CHOOSE(RANDBETWEEN(1,5),"Thanh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2340009482 - Ma hoa don 7594030626 - So GD:571K2880NJRMRZJQ</v>
      </c>
      <c r="D384" s="18"/>
      <c r="E384" s="18"/>
      <c r="F384" s="19" t="s">
        <v>25</v>
      </c>
      <c r="G384" s="19"/>
      <c r="H384" s="23">
        <v>2865183</v>
      </c>
      <c r="I384" s="23"/>
      <c r="J384" s="19">
        <f t="shared" si="8"/>
        <v>384627094</v>
      </c>
      <c r="K384" s="19"/>
      <c r="L384" s="21"/>
      <c r="M384" s="21"/>
    </row>
    <row r="385" ht="15" customHeight="1" spans="1:13" x14ac:dyDescent="0.25">
      <c r="A385" s="16">
        <v>366</v>
      </c>
      <c r="B385" s="22" t="s">
        <v>390</v>
      </c>
      <c r="C385" s="18" t="str">
        <f>IF(F385&gt;0,CHOOSE(RANDBETWEEN(1,6),"LE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tien"),IF(ISBLANK(F385),CHOOSE(RANDBETWEEN(1,5),"Thanh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HOANG MINH LONG chuyen tien</v>
      </c>
      <c r="D385" s="18"/>
      <c r="E385" s="18"/>
      <c r="F385" s="19" t="s">
        <v>25</v>
      </c>
      <c r="G385" s="19"/>
      <c r="H385" s="23">
        <v>5794336</v>
      </c>
      <c r="I385" s="23"/>
      <c r="J385" s="19">
        <f t="shared" si="8"/>
        <v>390421430</v>
      </c>
      <c r="K385" s="19"/>
      <c r="L385" s="21"/>
      <c r="M385" s="21"/>
    </row>
    <row r="386" ht="15" customHeight="1" spans="1:13" x14ac:dyDescent="0.25">
      <c r="A386" s="16">
        <v>367</v>
      </c>
      <c r="B386" s="22" t="s">
        <v>391</v>
      </c>
      <c r="C386" s="18" t="str">
        <f>IF(F386&gt;0,CHOOSE(RANDBETWEEN(1,6),"LE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tien"),IF(ISBLANK(F386),CHOOSE(RANDBETWEEN(1,5),"Thanh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386" s="18"/>
      <c r="E386" s="18"/>
      <c r="F386" s="19">
        <v>7472717</v>
      </c>
      <c r="G386" s="19"/>
      <c r="H386" s="23"/>
      <c r="I386" s="23"/>
      <c r="J386" s="19">
        <f t="shared" si="8"/>
        <v>382948713</v>
      </c>
      <c r="K386" s="19"/>
      <c r="L386" s="21"/>
      <c r="M386" s="21"/>
    </row>
    <row r="387" ht="15" customHeight="1" spans="1:13" x14ac:dyDescent="0.25">
      <c r="A387" s="16">
        <v>368</v>
      </c>
      <c r="B387" s="22" t="s">
        <v>392</v>
      </c>
      <c r="C387" s="18" t="str">
        <f>IF(F387&gt;0,CHOOSE(RANDBETWEEN(1,6),"LE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tien"),IF(ISBLANK(F387),CHOOSE(RANDBETWEEN(1,5),"Thanh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LE MANH THUONG chuyen tien</v>
      </c>
      <c r="D387" s="18"/>
      <c r="E387" s="18"/>
      <c r="F387" s="19" t="s">
        <v>25</v>
      </c>
      <c r="G387" s="19"/>
      <c r="H387" s="23">
        <v>6260469</v>
      </c>
      <c r="I387" s="23"/>
      <c r="J387" s="19">
        <f t="shared" si="8"/>
        <v>389209182</v>
      </c>
      <c r="K387" s="19"/>
      <c r="L387" s="21"/>
      <c r="M387" s="21"/>
    </row>
    <row r="388" ht="15" customHeight="1" spans="1:13" x14ac:dyDescent="0.25">
      <c r="A388" s="16">
        <v>369</v>
      </c>
      <c r="B388" s="22" t="s">
        <v>393</v>
      </c>
      <c r="C388" s="18" t="str">
        <f>IF(F388&gt;0,CHOOSE(RANDBETWEEN(1,6),"LE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tien"),IF(ISBLANK(F388),CHOOSE(RANDBETWEEN(1,5),"Thanh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DANG NGOC TRUNG chuyen tien</v>
      </c>
      <c r="D388" s="18"/>
      <c r="E388" s="18"/>
      <c r="F388" s="19" t="s">
        <v>25</v>
      </c>
      <c r="G388" s="19"/>
      <c r="H388" s="23">
        <v>2563217</v>
      </c>
      <c r="I388" s="23"/>
      <c r="J388" s="19">
        <f t="shared" si="8"/>
        <v>391772399</v>
      </c>
      <c r="K388" s="19"/>
      <c r="L388" s="21"/>
      <c r="M388" s="21"/>
    </row>
    <row r="389" ht="15" customHeight="1" spans="1:13" x14ac:dyDescent="0.25">
      <c r="A389" s="16">
        <v>370</v>
      </c>
      <c r="B389" s="22" t="s">
        <v>394</v>
      </c>
      <c r="C389" s="18" t="str">
        <f>IF(F389&gt;0,CHOOSE(RANDBETWEEN(1,6),"LE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tien"),IF(ISBLANK(F389),CHOOSE(RANDBETWEEN(1,5),"Thanh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2383166031 - Ma hoa don 6401074878 - So GD:380Z9088VSFWMEKF</v>
      </c>
      <c r="D389" s="18"/>
      <c r="E389" s="18"/>
      <c r="F389" s="19">
        <v>561414</v>
      </c>
      <c r="G389" s="19"/>
      <c r="H389" s="23"/>
      <c r="I389" s="23"/>
      <c r="J389" s="19">
        <f t="shared" si="8"/>
        <v>391210985</v>
      </c>
      <c r="K389" s="19"/>
      <c r="L389" s="21"/>
      <c r="M389" s="21"/>
    </row>
    <row r="390" ht="15" customHeight="1" spans="1:13" x14ac:dyDescent="0.25">
      <c r="A390" s="16">
        <v>371</v>
      </c>
      <c r="B390" s="22" t="s">
        <v>395</v>
      </c>
      <c r="C390" s="18" t="str">
        <f>IF(F390&gt;0,CHOOSE(RANDBETWEEN(1,6),"LE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tien"),IF(ISBLANK(F390),CHOOSE(RANDBETWEEN(1,5),"Thanh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TUAN THANH chuyen tien</v>
      </c>
      <c r="D390" s="18"/>
      <c r="E390" s="18"/>
      <c r="F390" s="19" t="s">
        <v>25</v>
      </c>
      <c r="G390" s="19"/>
      <c r="H390" s="23">
        <v>1010885</v>
      </c>
      <c r="I390" s="23"/>
      <c r="J390" s="19">
        <f t="shared" si="8"/>
        <v>392221870</v>
      </c>
      <c r="K390" s="19"/>
      <c r="L390" s="21"/>
      <c r="M390" s="21"/>
    </row>
    <row r="391" ht="15" customHeight="1" spans="1:13" x14ac:dyDescent="0.25">
      <c r="A391" s="16">
        <v>372</v>
      </c>
      <c r="B391" s="22" t="s">
        <v>396</v>
      </c>
      <c r="C391" s="18" t="str">
        <f>IF(F391&gt;0,CHOOSE(RANDBETWEEN(1,6),"LE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tien"),IF(ISBLANK(F391),CHOOSE(RANDBETWEEN(1,5),"Thanh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1553005140 - Ma hoa don 3327641473 - So GD:971Q3502XRERROAV</v>
      </c>
      <c r="D391" s="18"/>
      <c r="E391" s="18"/>
      <c r="F391" s="19">
        <v>3506283</v>
      </c>
      <c r="G391" s="19"/>
      <c r="H391" s="23"/>
      <c r="I391" s="23"/>
      <c r="J391" s="19">
        <f t="shared" si="8"/>
        <v>388715587</v>
      </c>
      <c r="K391" s="19"/>
      <c r="L391" s="21"/>
      <c r="M391" s="21"/>
    </row>
    <row r="392" ht="15" customHeight="1" spans="1:13" x14ac:dyDescent="0.25">
      <c r="A392" s="16">
        <v>373</v>
      </c>
      <c r="B392" s="22" t="s">
        <v>397</v>
      </c>
      <c r="C392" s="18" t="str">
        <f>IF(F392&gt;0,CHOOSE(RANDBETWEEN(1,6),"LE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tien"),IF(ISBLANK(F392),CHOOSE(RANDBETWEEN(1,5),"Thanh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DO QUANG MINH chuyen khoan</v>
      </c>
      <c r="D392" s="18"/>
      <c r="E392" s="18"/>
      <c r="F392" s="19" t="s">
        <v>25</v>
      </c>
      <c r="G392" s="19"/>
      <c r="H392" s="23">
        <v>1006089</v>
      </c>
      <c r="I392" s="23"/>
      <c r="J392" s="19">
        <f t="shared" si="8"/>
        <v>389721676</v>
      </c>
      <c r="K392" s="19"/>
      <c r="L392" s="21"/>
      <c r="M392" s="21"/>
    </row>
    <row r="393" ht="15" customHeight="1" spans="1:13" x14ac:dyDescent="0.25">
      <c r="A393" s="16">
        <v>374</v>
      </c>
      <c r="B393" s="22" t="s">
        <v>398</v>
      </c>
      <c r="C393" s="18" t="str">
        <f>IF(F393&gt;0,CHOOSE(RANDBETWEEN(1,6),"LE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tien"),IF(ISBLANK(F393),CHOOSE(RANDBETWEEN(1,5),"Thanh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7999125916 - Ma hoa don 4950269386 - So GD:205U7901KSLTVGZM</v>
      </c>
      <c r="D393" s="18"/>
      <c r="E393" s="18"/>
      <c r="F393" s="19">
        <v>6598647</v>
      </c>
      <c r="G393" s="19"/>
      <c r="H393" s="23"/>
      <c r="I393" s="23"/>
      <c r="J393" s="19">
        <f t="shared" si="8"/>
        <v>383123029</v>
      </c>
      <c r="K393" s="19"/>
      <c r="L393" s="21"/>
      <c r="M393" s="21"/>
    </row>
    <row r="394" ht="15" customHeight="1" spans="1:13" x14ac:dyDescent="0.25">
      <c r="A394" s="16">
        <v>375</v>
      </c>
      <c r="B394" s="22" t="s">
        <v>399</v>
      </c>
      <c r="C394" s="18" t="str">
        <f>IF(F394&gt;0,CHOOSE(RANDBETWEEN(1,6),"LE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tien"),IF(ISBLANK(F394),CHOOSE(RANDBETWEEN(1,5),"Thanh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TRINH NGOC VU chuyen tien</v>
      </c>
      <c r="D394" s="18"/>
      <c r="E394" s="18"/>
      <c r="F394" s="19">
        <v>6960521</v>
      </c>
      <c r="G394" s="19"/>
      <c r="H394" s="23"/>
      <c r="I394" s="23"/>
      <c r="J394" s="19">
        <f t="shared" si="8"/>
        <v>376162508</v>
      </c>
      <c r="K394" s="19"/>
      <c r="L394" s="21"/>
      <c r="M394" s="21"/>
    </row>
    <row r="395" ht="15" customHeight="1" spans="1:13" x14ac:dyDescent="0.25">
      <c r="A395" s="16">
        <v>376</v>
      </c>
      <c r="B395" s="22" t="s">
        <v>400</v>
      </c>
      <c r="C395" s="18" t="str">
        <f>IF(F395&gt;0,CHOOSE(RANDBETWEEN(1,6),"LE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tien"),IF(ISBLANK(F395),CHOOSE(RANDBETWEEN(1,5),"Thanh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395" s="18"/>
      <c r="E395" s="18"/>
      <c r="F395" s="19">
        <v>1955513</v>
      </c>
      <c r="G395" s="19"/>
      <c r="H395" s="23"/>
      <c r="I395" s="23"/>
      <c r="J395" s="19">
        <f t="shared" si="8"/>
        <v>374206995</v>
      </c>
      <c r="K395" s="19"/>
      <c r="L395" s="21"/>
      <c r="M395" s="21"/>
    </row>
    <row r="396" ht="15" customHeight="1" spans="1:13" x14ac:dyDescent="0.25">
      <c r="A396" s="16">
        <v>377</v>
      </c>
      <c r="B396" s="22" t="s">
        <v>401</v>
      </c>
      <c r="C396" s="18" t="str">
        <f>IF(F396&gt;0,CHOOSE(RANDBETWEEN(1,6),"LE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tien"),IF(ISBLANK(F396),CHOOSE(RANDBETWEEN(1,5),"Thanh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HOANG MINH TAM chuyen khoan</v>
      </c>
      <c r="D396" s="18"/>
      <c r="E396" s="18"/>
      <c r="F396" s="19" t="s">
        <v>25</v>
      </c>
      <c r="G396" s="19"/>
      <c r="H396" s="23">
        <v>4857391</v>
      </c>
      <c r="I396" s="23"/>
      <c r="J396" s="19">
        <f t="shared" si="8"/>
        <v>379064386</v>
      </c>
      <c r="K396" s="19"/>
      <c r="L396" s="21"/>
      <c r="M396" s="21"/>
    </row>
    <row r="397" ht="15" customHeight="1" spans="1:13" x14ac:dyDescent="0.25">
      <c r="A397" s="16">
        <v>378</v>
      </c>
      <c r="B397" s="22" t="s">
        <v>402</v>
      </c>
      <c r="C397" s="18" t="str">
        <f>IF(F397&gt;0,CHOOSE(RANDBETWEEN(1,6),"LE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tien"),IF(ISBLANK(F397),CHOOSE(RANDBETWEEN(1,5),"Thanh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TRAN VAN TUONG chuyen tien</v>
      </c>
      <c r="D397" s="18"/>
      <c r="E397" s="18"/>
      <c r="F397" s="19">
        <v>7993951</v>
      </c>
      <c r="G397" s="19"/>
      <c r="H397" s="23"/>
      <c r="I397" s="23"/>
      <c r="J397" s="19">
        <f t="shared" si="8"/>
        <v>371070435</v>
      </c>
      <c r="K397" s="19"/>
      <c r="L397" s="21"/>
      <c r="M397" s="21"/>
    </row>
    <row r="398" ht="15" customHeight="1" spans="1:13" x14ac:dyDescent="0.25">
      <c r="A398" s="16">
        <v>379</v>
      </c>
      <c r="B398" s="22" t="s">
        <v>403</v>
      </c>
      <c r="C398" s="18" t="str">
        <f>IF(F398&gt;0,CHOOSE(RANDBETWEEN(1,6),"LE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tien"),IF(ISBLANK(F398),CHOOSE(RANDBETWEEN(1,5),"Thanh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5182647132 - Ma hoa don 2124203958 - So GD:503T3981CRVMEAJH</v>
      </c>
      <c r="D398" s="18"/>
      <c r="E398" s="18"/>
      <c r="F398" s="19">
        <v>8331484</v>
      </c>
      <c r="G398" s="19"/>
      <c r="H398" s="23"/>
      <c r="I398" s="23"/>
      <c r="J398" s="19">
        <f t="shared" si="8"/>
        <v>362738951</v>
      </c>
      <c r="K398" s="19"/>
      <c r="L398" s="21"/>
      <c r="M398" s="21"/>
    </row>
    <row r="399" ht="15" customHeight="1" spans="1:13" x14ac:dyDescent="0.25">
      <c r="A399" s="16">
        <v>380</v>
      </c>
      <c r="B399" s="22" t="s">
        <v>404</v>
      </c>
      <c r="C399" s="18" t="str">
        <f>IF(F399&gt;0,CHOOSE(RANDBETWEEN(1,6),"LE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tien"),IF(ISBLANK(F399),CHOOSE(RANDBETWEEN(1,5),"Thanh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399" s="18"/>
      <c r="E399" s="18"/>
      <c r="F399" s="19">
        <v>1317339</v>
      </c>
      <c r="G399" s="19"/>
      <c r="H399" s="23"/>
      <c r="I399" s="23"/>
      <c r="J399" s="19">
        <f t="shared" si="8"/>
        <v>361421612</v>
      </c>
      <c r="K399" s="19"/>
      <c r="L399" s="21"/>
      <c r="M399" s="21"/>
    </row>
    <row r="400" ht="15" customHeight="1" spans="1:13" x14ac:dyDescent="0.25">
      <c r="A400" s="16">
        <v>381</v>
      </c>
      <c r="B400" s="22" t="s">
        <v>405</v>
      </c>
      <c r="C400" s="18" t="str">
        <f>IF(F400&gt;0,CHOOSE(RANDBETWEEN(1,6),"LE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tien"),IF(ISBLANK(F400),CHOOSE(RANDBETWEEN(1,5),"Thanh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TRAN CONG HUAN chuyen tien</v>
      </c>
      <c r="D400" s="18"/>
      <c r="E400" s="18"/>
      <c r="F400" s="19" t="s">
        <v>25</v>
      </c>
      <c r="G400" s="19"/>
      <c r="H400" s="23">
        <v>4696432</v>
      </c>
      <c r="I400" s="23"/>
      <c r="J400" s="19">
        <f t="shared" si="8"/>
        <v>366118044</v>
      </c>
      <c r="K400" s="19"/>
      <c r="L400" s="21"/>
      <c r="M400" s="21"/>
    </row>
    <row r="401" ht="15" customHeight="1" spans="1:13" x14ac:dyDescent="0.25">
      <c r="A401" s="16">
        <v>382</v>
      </c>
      <c r="B401" s="22" t="s">
        <v>406</v>
      </c>
      <c r="C401" s="18" t="str">
        <f>IF(F401&gt;0,CHOOSE(RANDBETWEEN(1,6),"LE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tien"),IF(ISBLANK(F401),CHOOSE(RANDBETWEEN(1,5),"Thanh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6600931262 - Ma hoa don 4310187373 - So GD:920E8865KNKBWAPZ</v>
      </c>
      <c r="D401" s="18"/>
      <c r="E401" s="18"/>
      <c r="F401" s="19" t="s">
        <v>25</v>
      </c>
      <c r="G401" s="19"/>
      <c r="H401" s="23">
        <v>8136956</v>
      </c>
      <c r="I401" s="23"/>
      <c r="J401" s="19">
        <f t="shared" si="8"/>
        <v>374255000</v>
      </c>
      <c r="K401" s="19"/>
      <c r="L401" s="21"/>
      <c r="M401" s="21"/>
    </row>
    <row r="402" ht="15" customHeight="1" spans="1:13" x14ac:dyDescent="0.25">
      <c r="A402" s="16">
        <v>383</v>
      </c>
      <c r="B402" s="22" t="s">
        <v>407</v>
      </c>
      <c r="C402" s="18" t="str">
        <f>IF(F402&gt;0,CHOOSE(RANDBETWEEN(1,6),"LE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tien"),IF(ISBLANK(F402),CHOOSE(RANDBETWEEN(1,5),"Thanh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402" s="18"/>
      <c r="E402" s="18"/>
      <c r="F402" s="19">
        <v>8297318</v>
      </c>
      <c r="G402" s="19"/>
      <c r="H402" s="23"/>
      <c r="I402" s="23"/>
      <c r="J402" s="19">
        <f t="shared" si="8"/>
        <v>365957682</v>
      </c>
      <c r="K402" s="19"/>
      <c r="L402" s="21"/>
      <c r="M402" s="21"/>
    </row>
    <row r="403" ht="15" customHeight="1" spans="1:13" x14ac:dyDescent="0.25">
      <c r="A403" s="16">
        <v>384</v>
      </c>
      <c r="B403" s="22" t="s">
        <v>408</v>
      </c>
      <c r="C403" s="18" t="str">
        <f>IF(F403&gt;0,CHOOSE(RANDBETWEEN(1,6),"LE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tien"),IF(ISBLANK(F403),CHOOSE(RANDBETWEEN(1,5),"Thanh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4387001887 - Ma hoa don 4302235491 - So GD:803N2199QGIYYBEU</v>
      </c>
      <c r="D403" s="18"/>
      <c r="E403" s="18"/>
      <c r="F403" s="19" t="s">
        <v>25</v>
      </c>
      <c r="G403" s="19"/>
      <c r="H403" s="23">
        <v>1365159</v>
      </c>
      <c r="I403" s="23"/>
      <c r="J403" s="19">
        <f t="shared" si="8"/>
        <v>367322841</v>
      </c>
      <c r="K403" s="19"/>
      <c r="L403" s="21"/>
      <c r="M403" s="21"/>
    </row>
    <row r="404" ht="15" customHeight="1" spans="1:13" x14ac:dyDescent="0.25">
      <c r="A404" s="16">
        <v>385</v>
      </c>
      <c r="B404" s="22" t="s">
        <v>409</v>
      </c>
      <c r="C404" s="18" t="str">
        <f>IF(F404&gt;0,CHOOSE(RANDBETWEEN(1,6),"LE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tien"),IF(ISBLANK(F404),CHOOSE(RANDBETWEEN(1,5),"Thanh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404" s="18"/>
      <c r="E404" s="18"/>
      <c r="F404" s="19">
        <v>3833335</v>
      </c>
      <c r="G404" s="19"/>
      <c r="H404" s="23"/>
      <c r="I404" s="23"/>
      <c r="J404" s="19">
        <f t="shared" si="8"/>
        <v>363489506</v>
      </c>
      <c r="K404" s="19"/>
      <c r="L404" s="21"/>
      <c r="M404" s="21"/>
    </row>
    <row r="405" ht="15" customHeight="1" spans="1:13" x14ac:dyDescent="0.25">
      <c r="A405" s="16">
        <v>386</v>
      </c>
      <c r="B405" s="22" t="s">
        <v>410</v>
      </c>
      <c r="C405" s="18" t="str">
        <f>IF(F405&gt;0,CHOOSE(RANDBETWEEN(1,6),"LE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tien"),IF(ISBLANK(F405),CHOOSE(RANDBETWEEN(1,5),"Thanh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405" s="18"/>
      <c r="E405" s="18"/>
      <c r="F405" s="19">
        <v>3749507</v>
      </c>
      <c r="G405" s="19"/>
      <c r="H405" s="23"/>
      <c r="I405" s="23"/>
      <c r="J405" s="19">
        <f t="shared" si="8"/>
        <v>359739999</v>
      </c>
      <c r="K405" s="19"/>
      <c r="L405" s="21"/>
      <c r="M405" s="21"/>
    </row>
    <row r="406" ht="15" customHeight="1" spans="1:13" x14ac:dyDescent="0.25">
      <c r="A406" s="16">
        <v>387</v>
      </c>
      <c r="B406" s="22" t="s">
        <v>411</v>
      </c>
      <c r="C406" s="18" t="str">
        <f>IF(F406&gt;0,CHOOSE(RANDBETWEEN(1,6),"LE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tien"),IF(ISBLANK(F406),CHOOSE(RANDBETWEEN(1,5),"Thanh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406" s="18"/>
      <c r="E406" s="18"/>
      <c r="F406" s="19">
        <v>6701535</v>
      </c>
      <c r="G406" s="19"/>
      <c r="H406" s="23"/>
      <c r="I406" s="23"/>
      <c r="J406" s="19">
        <f t="shared" si="8"/>
        <v>353038464</v>
      </c>
      <c r="K406" s="19"/>
      <c r="L406" s="21"/>
      <c r="M406" s="21"/>
    </row>
    <row r="407" ht="15" customHeight="1" spans="1:13" x14ac:dyDescent="0.25">
      <c r="A407" s="16">
        <v>388</v>
      </c>
      <c r="B407" s="22" t="s">
        <v>412</v>
      </c>
      <c r="C407" s="18" t="str">
        <f>IF(F407&gt;0,CHOOSE(RANDBETWEEN(1,6),"LE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tien"),IF(ISBLANK(F407),CHOOSE(RANDBETWEEN(1,5),"Thanh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DO NGOC HIEU chuyen tien</v>
      </c>
      <c r="D407" s="18"/>
      <c r="E407" s="18"/>
      <c r="F407" s="19" t="s">
        <v>25</v>
      </c>
      <c r="G407" s="19"/>
      <c r="H407" s="23">
        <v>5885410</v>
      </c>
      <c r="I407" s="23"/>
      <c r="J407" s="19">
        <f t="shared" si="8"/>
        <v>358923874</v>
      </c>
      <c r="K407" s="19"/>
      <c r="L407" s="21"/>
      <c r="M407" s="21"/>
    </row>
    <row r="408" ht="15" customHeight="1" spans="1:13" x14ac:dyDescent="0.25">
      <c r="A408" s="16">
        <v>389</v>
      </c>
      <c r="B408" s="22" t="s">
        <v>413</v>
      </c>
      <c r="C408" s="18" t="str">
        <f>IF(F408&gt;0,CHOOSE(RANDBETWEEN(1,6),"LE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tien"),IF(ISBLANK(F408),CHOOSE(RANDBETWEEN(1,5),"Thanh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(PHAM THUY LINH 882172)</v>
      </c>
      <c r="D408" s="18"/>
      <c r="E408" s="18"/>
      <c r="F408" s="19">
        <v>9354511</v>
      </c>
      <c r="G408" s="19"/>
      <c r="H408" s="23"/>
      <c r="I408" s="23"/>
      <c r="J408" s="19">
        <f t="shared" si="8"/>
        <v>349569363</v>
      </c>
      <c r="K408" s="19"/>
      <c r="L408" s="21"/>
      <c r="M408" s="21"/>
    </row>
    <row r="409" ht="15" customHeight="1" spans="1:13" x14ac:dyDescent="0.25">
      <c r="A409" s="16">
        <v>390</v>
      </c>
      <c r="B409" s="22" t="s">
        <v>414</v>
      </c>
      <c r="C409" s="18" t="str">
        <f>IF(F409&gt;0,CHOOSE(RANDBETWEEN(1,6),"LE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tien"),IF(ISBLANK(F409),CHOOSE(RANDBETWEEN(1,5),"Thanh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409" s="18"/>
      <c r="E409" s="18"/>
      <c r="F409" s="19" t="s">
        <v>25</v>
      </c>
      <c r="G409" s="19"/>
      <c r="H409" s="23">
        <v>6798056</v>
      </c>
      <c r="I409" s="23"/>
      <c r="J409" s="19">
        <f t="shared" si="8"/>
        <v>356367419</v>
      </c>
      <c r="K409" s="19"/>
      <c r="L409" s="21"/>
      <c r="M409" s="21"/>
    </row>
    <row r="410" ht="15" customHeight="1" spans="1:13" x14ac:dyDescent="0.25">
      <c r="A410" s="16">
        <v>391</v>
      </c>
      <c r="B410" s="22" t="s">
        <v>415</v>
      </c>
      <c r="C410" s="18" t="str">
        <f>IF(F410&gt;0,CHOOSE(RANDBETWEEN(1,6),"LE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tien"),IF(ISBLANK(F410),CHOOSE(RANDBETWEEN(1,5),"Thanh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1678729659 - Ma hoa don 2528538601 - So GD:310N6933UYKIXYWH</v>
      </c>
      <c r="D410" s="18"/>
      <c r="E410" s="18"/>
      <c r="F410" s="19" t="s">
        <v>25</v>
      </c>
      <c r="G410" s="19"/>
      <c r="H410" s="23">
        <v>1010240</v>
      </c>
      <c r="I410" s="23"/>
      <c r="J410" s="19">
        <f t="shared" si="8"/>
        <v>357377659</v>
      </c>
      <c r="K410" s="19"/>
      <c r="L410" s="21"/>
      <c r="M410" s="21"/>
    </row>
    <row r="411" ht="15" customHeight="1" spans="1:13" x14ac:dyDescent="0.25">
      <c r="A411" s="16">
        <v>392</v>
      </c>
      <c r="B411" s="22" t="s">
        <v>416</v>
      </c>
      <c r="C411" s="18" t="str">
        <f>IF(F411&gt;0,CHOOSE(RANDBETWEEN(1,6),"LE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tien"),IF(ISBLANK(F411),CHOOSE(RANDBETWEEN(1,5),"Thanh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454N80R7474V96OU/LE THI PHUONG chuyen tien</v>
      </c>
      <c r="D411" s="18"/>
      <c r="E411" s="18"/>
      <c r="F411" s="19">
        <v>2905887</v>
      </c>
      <c r="G411" s="19"/>
      <c r="H411" s="23"/>
      <c r="I411" s="23"/>
      <c r="J411" s="19">
        <f t="shared" si="8"/>
        <v>354471772</v>
      </c>
      <c r="K411" s="19"/>
      <c r="L411" s="21"/>
      <c r="M411" s="21"/>
    </row>
    <row r="412" ht="15" customHeight="1" spans="1:13" x14ac:dyDescent="0.25">
      <c r="A412" s="16">
        <v>393</v>
      </c>
      <c r="B412" s="22" t="s">
        <v>417</v>
      </c>
      <c r="C412" s="18" t="str">
        <f>IF(F412&gt;0,CHOOSE(RANDBETWEEN(1,6),"LE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tien"),IF(ISBLANK(F412),CHOOSE(RANDBETWEEN(1,5),"Thanh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8580818349 - Ma hoa don 6005650372 - So GD:100I3622VENQIAWP</v>
      </c>
      <c r="D412" s="18"/>
      <c r="E412" s="18"/>
      <c r="F412" s="19">
        <v>8152384</v>
      </c>
      <c r="G412" s="19"/>
      <c r="H412" s="23"/>
      <c r="I412" s="23"/>
      <c r="J412" s="19">
        <f t="shared" si="8"/>
        <v>346319388</v>
      </c>
      <c r="K412" s="19"/>
      <c r="L412" s="21"/>
      <c r="M412" s="21"/>
    </row>
    <row r="413" ht="15" customHeight="1" spans="1:13" x14ac:dyDescent="0.25">
      <c r="A413" s="16">
        <v>394</v>
      </c>
      <c r="B413" s="22" t="s">
        <v>418</v>
      </c>
      <c r="C413" s="18" t="str">
        <f>IF(F413&gt;0,CHOOSE(RANDBETWEEN(1,6),"LE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tien"),IF(ISBLANK(F413),CHOOSE(RANDBETWEEN(1,5),"Thanh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HOANG QUAN chuyen tien</v>
      </c>
      <c r="D413" s="18"/>
      <c r="E413" s="18"/>
      <c r="F413" s="19" t="s">
        <v>25</v>
      </c>
      <c r="G413" s="19"/>
      <c r="H413" s="23">
        <v>9040980</v>
      </c>
      <c r="I413" s="23"/>
      <c r="J413" s="19">
        <f t="shared" si="8"/>
        <v>355360368</v>
      </c>
      <c r="K413" s="19"/>
      <c r="L413" s="21"/>
      <c r="M413" s="21"/>
    </row>
    <row r="414" ht="15" customHeight="1" spans="1:13" x14ac:dyDescent="0.25">
      <c r="A414" s="16">
        <v>395</v>
      </c>
      <c r="B414" s="22" t="s">
        <v>419</v>
      </c>
      <c r="C414" s="18" t="str">
        <f>IF(F414&gt;0,CHOOSE(RANDBETWEEN(1,6),"LE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tien"),IF(ISBLANK(F414),CHOOSE(RANDBETWEEN(1,5),"Thanh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414" s="18"/>
      <c r="E414" s="18"/>
      <c r="F414" s="19" t="s">
        <v>25</v>
      </c>
      <c r="G414" s="19"/>
      <c r="H414" s="23">
        <v>5863519</v>
      </c>
      <c r="I414" s="23"/>
      <c r="J414" s="19">
        <f t="shared" si="8"/>
        <v>361223887</v>
      </c>
      <c r="K414" s="19"/>
      <c r="L414" s="21"/>
      <c r="M414" s="21"/>
    </row>
    <row r="415" ht="15" customHeight="1" spans="1:13" x14ac:dyDescent="0.25">
      <c r="A415" s="16">
        <v>396</v>
      </c>
      <c r="B415" s="22" t="s">
        <v>420</v>
      </c>
      <c r="C415" s="18" t="str">
        <f>IF(F415&gt;0,CHOOSE(RANDBETWEEN(1,6),"LE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tien"),IF(ISBLANK(F415),CHOOSE(RANDBETWEEN(1,5),"Thanh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LE TUAN DAT chuyen khoan</v>
      </c>
      <c r="D415" s="18"/>
      <c r="E415" s="18"/>
      <c r="F415" s="19" t="s">
        <v>25</v>
      </c>
      <c r="G415" s="19"/>
      <c r="H415" s="23">
        <v>4996463</v>
      </c>
      <c r="I415" s="23"/>
      <c r="J415" s="19">
        <f t="shared" si="8"/>
        <v>366220350</v>
      </c>
      <c r="K415" s="19"/>
      <c r="L415" s="21"/>
      <c r="M415" s="21"/>
    </row>
    <row r="416" ht="15" customHeight="1" spans="1:13" x14ac:dyDescent="0.25">
      <c r="A416" s="16">
        <v>397</v>
      </c>
      <c r="B416" s="22" t="s">
        <v>421</v>
      </c>
      <c r="C416" s="18" t="str">
        <f>IF(F416&gt;0,CHOOSE(RANDBETWEEN(1,6),"LE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tien"),IF(ISBLANK(F416),CHOOSE(RANDBETWEEN(1,5),"Thanh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DUC TAI chuyen tien</v>
      </c>
      <c r="D416" s="18"/>
      <c r="E416" s="18"/>
      <c r="F416" s="19" t="s">
        <v>25</v>
      </c>
      <c r="G416" s="19"/>
      <c r="H416" s="23">
        <v>6225687</v>
      </c>
      <c r="I416" s="23"/>
      <c r="J416" s="19">
        <f t="shared" si="8"/>
        <v>372446037</v>
      </c>
      <c r="K416" s="19"/>
      <c r="L416" s="21"/>
      <c r="M416" s="21"/>
    </row>
    <row r="417" ht="15" customHeight="1" spans="1:13" x14ac:dyDescent="0.25">
      <c r="A417" s="16">
        <v>398</v>
      </c>
      <c r="B417" s="22" t="s">
        <v>422</v>
      </c>
      <c r="C417" s="18" t="str">
        <f>IF(F417&gt;0,CHOOSE(RANDBETWEEN(1,6),"LE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tien"),IF(ISBLANK(F417),CHOOSE(RANDBETWEEN(1,5),"Thanh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9252195205 - Ma hoa don 6184480344 - So GD:772H2773OXMRDYOA</v>
      </c>
      <c r="D417" s="18"/>
      <c r="E417" s="18"/>
      <c r="F417" s="19" t="s">
        <v>25</v>
      </c>
      <c r="G417" s="19"/>
      <c r="H417" s="23">
        <v>741285</v>
      </c>
      <c r="I417" s="23"/>
      <c r="J417" s="19">
        <f t="shared" si="8"/>
        <v>373187322</v>
      </c>
      <c r="K417" s="19"/>
      <c r="L417" s="21"/>
      <c r="M417" s="21"/>
    </row>
    <row r="418" ht="15" customHeight="1" spans="1:13" x14ac:dyDescent="0.25">
      <c r="A418" s="16">
        <v>399</v>
      </c>
      <c r="B418" s="22" t="s">
        <v>423</v>
      </c>
      <c r="C418" s="18" t="str">
        <f>IF(F418&gt;0,CHOOSE(RANDBETWEEN(1,6),"LE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tien"),IF(ISBLANK(F418),CHOOSE(RANDBETWEEN(1,5),"Thanh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7428091544 - Ma hoa don 8771516019 - So GD:962M5748APIIWRDM</v>
      </c>
      <c r="D418" s="18"/>
      <c r="E418" s="18"/>
      <c r="F418" s="19">
        <v>1129450</v>
      </c>
      <c r="G418" s="19"/>
      <c r="H418" s="23"/>
      <c r="I418" s="23"/>
      <c r="J418" s="19">
        <f t="shared" si="8"/>
        <v>372057872</v>
      </c>
      <c r="K418" s="19"/>
      <c r="L418" s="21"/>
      <c r="M418" s="21"/>
    </row>
    <row r="419" ht="15" customHeight="1" spans="1:13" x14ac:dyDescent="0.25">
      <c r="A419" s="16">
        <v>400</v>
      </c>
      <c r="B419" s="22" t="s">
        <v>424</v>
      </c>
      <c r="C419" s="18" t="str">
        <f>IF(F419&gt;0,CHOOSE(RANDBETWEEN(1,6),"LE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tien"),IF(ISBLANK(F419),CHOOSE(RANDBETWEEN(1,5),"Thanh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MA CONG NAM chuyen tien</v>
      </c>
      <c r="D419" s="18"/>
      <c r="E419" s="18"/>
      <c r="F419" s="19">
        <v>3488181</v>
      </c>
      <c r="G419" s="19"/>
      <c r="H419" s="23"/>
      <c r="I419" s="23"/>
      <c r="J419" s="19">
        <f t="shared" si="8"/>
        <v>368569691</v>
      </c>
      <c r="K419" s="19"/>
      <c r="L419" s="21"/>
      <c r="M419" s="21"/>
    </row>
    <row r="420" ht="15" customHeight="1" spans="1:13" x14ac:dyDescent="0.25">
      <c r="A420" s="16">
        <v>401</v>
      </c>
      <c r="B420" s="22" t="s">
        <v>425</v>
      </c>
      <c r="C420" s="18" t="str">
        <f>IF(F420&gt;0,CHOOSE(RANDBETWEEN(1,6),"LE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tien"),IF(ISBLANK(F420),CHOOSE(RANDBETWEEN(1,5),"Thanh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420" s="18"/>
      <c r="E420" s="18"/>
      <c r="F420" s="19">
        <v>539435</v>
      </c>
      <c r="G420" s="19"/>
      <c r="H420" s="23"/>
      <c r="I420" s="23"/>
      <c r="J420" s="19">
        <f t="shared" si="8"/>
        <v>368030256</v>
      </c>
      <c r="K420" s="19"/>
      <c r="L420" s="21"/>
      <c r="M420" s="21"/>
    </row>
    <row r="421" ht="15" customHeight="1" spans="1:13" x14ac:dyDescent="0.25">
      <c r="A421" s="16">
        <v>402</v>
      </c>
      <c r="B421" s="22" t="s">
        <v>426</v>
      </c>
      <c r="C421" s="18" t="str">
        <f>IF(F421&gt;0,CHOOSE(RANDBETWEEN(1,6),"LE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tien"),IF(ISBLANK(F421),CHOOSE(RANDBETWEEN(1,5),"Thanh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TRAN THAI HOANG chuyen tien</v>
      </c>
      <c r="D421" s="18"/>
      <c r="E421" s="18"/>
      <c r="F421" s="19">
        <v>6085748</v>
      </c>
      <c r="G421" s="19"/>
      <c r="H421" s="23"/>
      <c r="I421" s="23"/>
      <c r="J421" s="19">
        <f t="shared" si="8"/>
        <v>361944508</v>
      </c>
      <c r="K421" s="19"/>
      <c r="L421" s="21"/>
      <c r="M421" s="21"/>
    </row>
    <row r="422" ht="15" customHeight="1" spans="1:13" x14ac:dyDescent="0.25">
      <c r="A422" s="16">
        <v>403</v>
      </c>
      <c r="B422" s="22" t="s">
        <v>427</v>
      </c>
      <c r="C422" s="18" t="str">
        <f>IF(F422&gt;0,CHOOSE(RANDBETWEEN(1,6),"LE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tien"),IF(ISBLANK(F422),CHOOSE(RANDBETWEEN(1,5),"Thanh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BUI MINH THUAN chuyen tien</v>
      </c>
      <c r="D422" s="18"/>
      <c r="E422" s="18"/>
      <c r="F422" s="19" t="s">
        <v>25</v>
      </c>
      <c r="G422" s="19"/>
      <c r="H422" s="23">
        <v>8774265</v>
      </c>
      <c r="I422" s="23"/>
      <c r="J422" s="19">
        <f t="shared" si="8"/>
        <v>370718773</v>
      </c>
      <c r="K422" s="19"/>
      <c r="L422" s="21"/>
      <c r="M422" s="21"/>
    </row>
    <row r="423" ht="15" customHeight="1" spans="1:13" x14ac:dyDescent="0.25">
      <c r="A423" s="16">
        <v>404</v>
      </c>
      <c r="B423" s="22" t="s">
        <v>428</v>
      </c>
      <c r="C423" s="18" t="str">
        <f>IF(F423&gt;0,CHOOSE(RANDBETWEEN(1,6),"LE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tien"),IF(ISBLANK(F423),CHOOSE(RANDBETWEEN(1,5),"Thanh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423" s="18"/>
      <c r="E423" s="18"/>
      <c r="F423" s="19">
        <v>1830922</v>
      </c>
      <c r="G423" s="19"/>
      <c r="H423" s="23"/>
      <c r="I423" s="23"/>
      <c r="J423" s="19">
        <f t="shared" si="8"/>
        <v>368887851</v>
      </c>
      <c r="K423" s="19"/>
      <c r="L423" s="21"/>
      <c r="M423" s="21"/>
    </row>
    <row r="424" ht="15" customHeight="1" spans="1:13" x14ac:dyDescent="0.25">
      <c r="A424" s="16">
        <v>405</v>
      </c>
      <c r="B424" s="22" t="s">
        <v>429</v>
      </c>
      <c r="C424" s="18" t="str">
        <f>IF(F424&gt;0,CHOOSE(RANDBETWEEN(1,6),"LE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tien"),IF(ISBLANK(F424),CHOOSE(RANDBETWEEN(1,5),"Thanh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424" s="18"/>
      <c r="E424" s="18"/>
      <c r="F424" s="19" t="s">
        <v>25</v>
      </c>
      <c r="G424" s="19"/>
      <c r="H424" s="23">
        <v>5251609</v>
      </c>
      <c r="I424" s="23"/>
      <c r="J424" s="19">
        <f t="shared" ref="J424:J487" si="9">J423-F424+H424</f>
        <v>374139460</v>
      </c>
      <c r="K424" s="19"/>
      <c r="L424" s="21"/>
      <c r="M424" s="21"/>
    </row>
    <row r="425" ht="15" customHeight="1" spans="1:13" x14ac:dyDescent="0.25">
      <c r="A425" s="16">
        <v>406</v>
      </c>
      <c r="B425" s="22" t="s">
        <v>430</v>
      </c>
      <c r="C425" s="18" t="str">
        <f>IF(F425&gt;0,CHOOSE(RANDBETWEEN(1,6),"LE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tien"),IF(ISBLANK(F425),CHOOSE(RANDBETWEEN(1,5),"Thanh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TRAN VAN PHUNG chuyen khoan</v>
      </c>
      <c r="D425" s="18"/>
      <c r="E425" s="18"/>
      <c r="F425" s="19" t="s">
        <v>25</v>
      </c>
      <c r="G425" s="19"/>
      <c r="H425" s="23">
        <v>1468864</v>
      </c>
      <c r="I425" s="23"/>
      <c r="J425" s="19">
        <f t="shared" si="9"/>
        <v>375608324</v>
      </c>
      <c r="K425" s="19"/>
      <c r="L425" s="21"/>
      <c r="M425" s="21"/>
    </row>
    <row r="426" ht="15" customHeight="1" spans="1:13" x14ac:dyDescent="0.25">
      <c r="A426" s="16">
        <v>407</v>
      </c>
      <c r="B426" s="22" t="s">
        <v>431</v>
      </c>
      <c r="C426" s="18" t="str">
        <f>IF(F426&gt;0,CHOOSE(RANDBETWEEN(1,6),"LE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tien"),IF(ISBLANK(F426),CHOOSE(RANDBETWEEN(1,5),"Thanh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2739928970 - Ma hoa don 3729286563 - So GD:807Z6964NVGITVPN</v>
      </c>
      <c r="D426" s="18"/>
      <c r="E426" s="18"/>
      <c r="F426" s="19">
        <v>4944487</v>
      </c>
      <c r="G426" s="19"/>
      <c r="H426" s="23"/>
      <c r="I426" s="23"/>
      <c r="J426" s="19">
        <f t="shared" si="9"/>
        <v>370663837</v>
      </c>
      <c r="K426" s="19"/>
      <c r="L426" s="21"/>
      <c r="M426" s="21"/>
    </row>
    <row r="427" ht="15" customHeight="1" spans="1:13" x14ac:dyDescent="0.25">
      <c r="A427" s="16">
        <v>408</v>
      </c>
      <c r="B427" s="22" t="s">
        <v>432</v>
      </c>
      <c r="C427" s="18" t="str">
        <f>IF(F427&gt;0,CHOOSE(RANDBETWEEN(1,6),"LE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tien"),IF(ISBLANK(F427),CHOOSE(RANDBETWEEN(1,5),"Thanh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PHAM VAN BACH chuyen khoan</v>
      </c>
      <c r="D427" s="18"/>
      <c r="E427" s="18"/>
      <c r="F427" s="19" t="s">
        <v>25</v>
      </c>
      <c r="G427" s="19"/>
      <c r="H427" s="23">
        <v>819093</v>
      </c>
      <c r="I427" s="23"/>
      <c r="J427" s="19">
        <f t="shared" si="9"/>
        <v>371482930</v>
      </c>
      <c r="K427" s="19"/>
      <c r="L427" s="21"/>
      <c r="M427" s="21"/>
    </row>
    <row r="428" ht="15" customHeight="1" spans="1:13" x14ac:dyDescent="0.25">
      <c r="A428" s="16">
        <v>409</v>
      </c>
      <c r="B428" s="22" t="s">
        <v>433</v>
      </c>
      <c r="C428" s="18" t="str">
        <f>IF(F428&gt;0,CHOOSE(RANDBETWEEN(1,6),"LE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tien"),IF(ISBLANK(F428),CHOOSE(RANDBETWEEN(1,5),"Thanh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4418141985 - Ma hoa don 7800596463 - So GD:241W5838UQAVKCRN</v>
      </c>
      <c r="D428" s="18"/>
      <c r="E428" s="18"/>
      <c r="F428" s="19" t="s">
        <v>25</v>
      </c>
      <c r="G428" s="19"/>
      <c r="H428" s="23">
        <v>7792991</v>
      </c>
      <c r="I428" s="23"/>
      <c r="J428" s="19">
        <f t="shared" si="9"/>
        <v>379275921</v>
      </c>
      <c r="K428" s="19"/>
      <c r="L428" s="21"/>
      <c r="M428" s="21"/>
    </row>
    <row r="429" ht="15" customHeight="1" spans="1:13" x14ac:dyDescent="0.25">
      <c r="A429" s="16">
        <v>410</v>
      </c>
      <c r="B429" s="22" t="s">
        <v>434</v>
      </c>
      <c r="C429" s="18" t="str">
        <f>IF(F429&gt;0,CHOOSE(RANDBETWEEN(1,6),"LE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tien"),IF(ISBLANK(F429),CHOOSE(RANDBETWEEN(1,5),"Thanh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VO VINH QUANG chuyen tien</v>
      </c>
      <c r="D429" s="18"/>
      <c r="E429" s="18"/>
      <c r="F429" s="19">
        <v>842219</v>
      </c>
      <c r="G429" s="19"/>
      <c r="H429" s="23"/>
      <c r="I429" s="23"/>
      <c r="J429" s="19">
        <f t="shared" si="9"/>
        <v>378433702</v>
      </c>
      <c r="K429" s="19"/>
      <c r="L429" s="21"/>
      <c r="M429" s="21"/>
    </row>
    <row r="430" ht="15" customHeight="1" spans="1:13" x14ac:dyDescent="0.25">
      <c r="A430" s="16">
        <v>411</v>
      </c>
      <c r="B430" s="22" t="s">
        <v>435</v>
      </c>
      <c r="C430" s="18" t="str">
        <f>IF(F430&gt;0,CHOOSE(RANDBETWEEN(1,6),"LE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tien"),IF(ISBLANK(F430),CHOOSE(RANDBETWEEN(1,5),"Thanh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HAI ANH chuyen tien</v>
      </c>
      <c r="D430" s="18"/>
      <c r="E430" s="18"/>
      <c r="F430" s="19" t="s">
        <v>25</v>
      </c>
      <c r="G430" s="19"/>
      <c r="H430" s="23">
        <v>5726712</v>
      </c>
      <c r="I430" s="23"/>
      <c r="J430" s="19">
        <f t="shared" si="9"/>
        <v>384160414</v>
      </c>
      <c r="K430" s="19"/>
      <c r="L430" s="21"/>
      <c r="M430" s="21"/>
    </row>
    <row r="431" ht="15" customHeight="1" spans="1:13" x14ac:dyDescent="0.25">
      <c r="A431" s="16">
        <v>412</v>
      </c>
      <c r="B431" s="22" t="s">
        <v>436</v>
      </c>
      <c r="C431" s="18" t="str">
        <f>IF(F431&gt;0,CHOOSE(RANDBETWEEN(1,6),"LE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tien"),IF(ISBLANK(F431),CHOOSE(RANDBETWEEN(1,5),"Thanh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431" s="18"/>
      <c r="E431" s="18"/>
      <c r="F431" s="19">
        <v>3887636</v>
      </c>
      <c r="G431" s="19"/>
      <c r="H431" s="23"/>
      <c r="I431" s="23"/>
      <c r="J431" s="19">
        <f t="shared" si="9"/>
        <v>380272778</v>
      </c>
      <c r="K431" s="19"/>
      <c r="L431" s="21"/>
      <c r="M431" s="21"/>
    </row>
    <row r="432" ht="15" customHeight="1" spans="1:13" x14ac:dyDescent="0.25">
      <c r="A432" s="16">
        <v>413</v>
      </c>
      <c r="B432" s="22" t="s">
        <v>437</v>
      </c>
      <c r="C432" s="18" t="str">
        <f>IF(F432&gt;0,CHOOSE(RANDBETWEEN(1,6),"LE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tien"),IF(ISBLANK(F432),CHOOSE(RANDBETWEEN(1,5),"Thanh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730Z62O7625V69DM/LE THI PHUONG chuyen tien</v>
      </c>
      <c r="D432" s="18"/>
      <c r="E432" s="18"/>
      <c r="F432" s="19">
        <v>4239455</v>
      </c>
      <c r="G432" s="19"/>
      <c r="H432" s="23"/>
      <c r="I432" s="23"/>
      <c r="J432" s="19">
        <f t="shared" si="9"/>
        <v>376033323</v>
      </c>
      <c r="K432" s="19"/>
      <c r="L432" s="21"/>
      <c r="M432" s="21"/>
    </row>
    <row r="433" ht="15" customHeight="1" spans="1:13" x14ac:dyDescent="0.25">
      <c r="A433" s="16">
        <v>414</v>
      </c>
      <c r="B433" s="22" t="s">
        <v>438</v>
      </c>
      <c r="C433" s="18" t="str">
        <f>IF(F433&gt;0,CHOOSE(RANDBETWEEN(1,6),"LE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tien"),IF(ISBLANK(F433),CHOOSE(RANDBETWEEN(1,5),"Thanh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(BUI VIET HA 199320)</v>
      </c>
      <c r="D433" s="18"/>
      <c r="E433" s="18"/>
      <c r="F433" s="19">
        <v>5587813</v>
      </c>
      <c r="G433" s="19"/>
      <c r="H433" s="23"/>
      <c r="I433" s="23"/>
      <c r="J433" s="19">
        <f t="shared" si="9"/>
        <v>370445510</v>
      </c>
      <c r="K433" s="19"/>
      <c r="L433" s="21"/>
      <c r="M433" s="21"/>
    </row>
    <row r="434" ht="15" customHeight="1" spans="1:13" x14ac:dyDescent="0.25">
      <c r="A434" s="16">
        <v>415</v>
      </c>
      <c r="B434" s="22" t="s">
        <v>439</v>
      </c>
      <c r="C434" s="18" t="str">
        <f>IF(F434&gt;0,CHOOSE(RANDBETWEEN(1,6),"LE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tien"),IF(ISBLANK(F434),CHOOSE(RANDBETWEEN(1,5),"Thanh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704N53R9478O27WV/LE THI PHUONG chuyen tien</v>
      </c>
      <c r="D434" s="18"/>
      <c r="E434" s="18"/>
      <c r="F434" s="19">
        <v>6165174</v>
      </c>
      <c r="G434" s="19"/>
      <c r="H434" s="23"/>
      <c r="I434" s="23"/>
      <c r="J434" s="19">
        <f t="shared" si="9"/>
        <v>364280336</v>
      </c>
      <c r="K434" s="19"/>
      <c r="L434" s="21"/>
      <c r="M434" s="21"/>
    </row>
    <row r="435" ht="15" customHeight="1" spans="1:13" x14ac:dyDescent="0.25">
      <c r="A435" s="16">
        <v>416</v>
      </c>
      <c r="B435" s="22" t="s">
        <v>440</v>
      </c>
      <c r="C435" s="18" t="str">
        <f>IF(F435&gt;0,CHOOSE(RANDBETWEEN(1,6),"LE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tien"),IF(ISBLANK(F435),CHOOSE(RANDBETWEEN(1,5),"Thanh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435" s="18"/>
      <c r="E435" s="18"/>
      <c r="F435" s="19">
        <v>22314234</v>
      </c>
      <c r="G435" s="19"/>
      <c r="H435" s="23"/>
      <c r="I435" s="23"/>
      <c r="J435" s="19">
        <f t="shared" si="9"/>
        <v>341966102</v>
      </c>
      <c r="K435" s="19"/>
      <c r="L435" s="21"/>
      <c r="M435" s="21"/>
    </row>
    <row r="436" ht="15" customHeight="1" spans="1:13" x14ac:dyDescent="0.25">
      <c r="A436" s="16">
        <v>417</v>
      </c>
      <c r="B436" s="22" t="s">
        <v>441</v>
      </c>
      <c r="C436" s="18" t="str">
        <f>IF(F436&gt;0,CHOOSE(RANDBETWEEN(1,6),"LE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tien"),IF(ISBLANK(F436),CHOOSE(RANDBETWEEN(1,5),"Thanh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VU NGOC KHUONG chuyen tien</v>
      </c>
      <c r="D436" s="18"/>
      <c r="E436" s="18"/>
      <c r="F436" s="19" t="s">
        <v>25</v>
      </c>
      <c r="G436" s="19"/>
      <c r="H436" s="23">
        <v>960718</v>
      </c>
      <c r="I436" s="23"/>
      <c r="J436" s="19">
        <f t="shared" si="9"/>
        <v>342926820</v>
      </c>
      <c r="K436" s="19"/>
      <c r="L436" s="21"/>
      <c r="M436" s="21"/>
    </row>
    <row r="437" ht="15" customHeight="1" spans="1:13" x14ac:dyDescent="0.25">
      <c r="A437" s="16">
        <v>418</v>
      </c>
      <c r="B437" s="22" t="s">
        <v>442</v>
      </c>
      <c r="C437" s="18" t="str">
        <f>IF(F437&gt;0,CHOOSE(RANDBETWEEN(1,6),"LE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tien"),IF(ISBLANK(F437),CHOOSE(RANDBETWEEN(1,5),"Thanh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958Y83H8696L41WS/LE THI PHUONG chuyen tien</v>
      </c>
      <c r="D437" s="18"/>
      <c r="E437" s="18"/>
      <c r="F437" s="19">
        <v>38719430</v>
      </c>
      <c r="G437" s="19"/>
      <c r="H437" s="23"/>
      <c r="I437" s="23"/>
      <c r="J437" s="19">
        <f t="shared" si="9"/>
        <v>304207390</v>
      </c>
      <c r="K437" s="19"/>
      <c r="L437" s="21"/>
      <c r="M437" s="21"/>
    </row>
    <row r="438" ht="15" customHeight="1" spans="1:13" x14ac:dyDescent="0.25">
      <c r="A438" s="16">
        <v>419</v>
      </c>
      <c r="B438" s="22" t="s">
        <v>443</v>
      </c>
      <c r="C438" s="18" t="str">
        <f>IF(F438&gt;0,CHOOSE(RANDBETWEEN(1,6),"LE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tien"),IF(ISBLANK(F438),CHOOSE(RANDBETWEEN(1,5),"Thanh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THAI THI THANH  chuyen tien</v>
      </c>
      <c r="D438" s="18"/>
      <c r="E438" s="18"/>
      <c r="F438" s="19" t="s">
        <v>25</v>
      </c>
      <c r="G438" s="19"/>
      <c r="H438" s="23">
        <v>5583964</v>
      </c>
      <c r="I438" s="23"/>
      <c r="J438" s="19">
        <f t="shared" si="9"/>
        <v>309791354</v>
      </c>
      <c r="K438" s="19"/>
      <c r="L438" s="21"/>
      <c r="M438" s="21"/>
    </row>
    <row r="439" ht="15" customHeight="1" spans="1:13" x14ac:dyDescent="0.25">
      <c r="A439" s="16">
        <v>420</v>
      </c>
      <c r="B439" s="22" t="s">
        <v>444</v>
      </c>
      <c r="C439" s="18" t="str">
        <f>IF(F439&gt;0,CHOOSE(RANDBETWEEN(1,6),"LE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tien"),IF(ISBLANK(F439),CHOOSE(RANDBETWEEN(1,5),"Thanh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PHUNG MINH LUONG chuyen tien</v>
      </c>
      <c r="D439" s="18"/>
      <c r="E439" s="18"/>
      <c r="F439" s="19" t="s">
        <v>25</v>
      </c>
      <c r="G439" s="19"/>
      <c r="H439" s="23">
        <v>9392406</v>
      </c>
      <c r="I439" s="23"/>
      <c r="J439" s="19">
        <f t="shared" si="9"/>
        <v>319183760</v>
      </c>
      <c r="K439" s="19"/>
      <c r="L439" s="21"/>
      <c r="M439" s="21"/>
    </row>
    <row r="440" ht="15" customHeight="1" spans="1:13" x14ac:dyDescent="0.25">
      <c r="A440" s="16">
        <v>421</v>
      </c>
      <c r="B440" s="22" t="s">
        <v>445</v>
      </c>
      <c r="C440" s="18" t="str">
        <f>IF(F440&gt;0,CHOOSE(RANDBETWEEN(1,6),"LE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tien"),IF(ISBLANK(F440),CHOOSE(RANDBETWEEN(1,5),"Thanh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THANG QUANG LOI chuyen tien</v>
      </c>
      <c r="D440" s="18"/>
      <c r="E440" s="18"/>
      <c r="F440" s="19">
        <v>5136420</v>
      </c>
      <c r="G440" s="19"/>
      <c r="H440" s="23"/>
      <c r="I440" s="23"/>
      <c r="J440" s="19">
        <f t="shared" si="9"/>
        <v>314047340</v>
      </c>
      <c r="K440" s="19"/>
      <c r="L440" s="21"/>
      <c r="M440" s="21"/>
    </row>
    <row r="441" ht="15" customHeight="1" spans="1:13" x14ac:dyDescent="0.25">
      <c r="A441" s="16">
        <v>422</v>
      </c>
      <c r="B441" s="22" t="s">
        <v>446</v>
      </c>
      <c r="C441" s="18" t="str">
        <f>IF(F441&gt;0,CHOOSE(RANDBETWEEN(1,6),"LE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tien"),IF(ISBLANK(F441),CHOOSE(RANDBETWEEN(1,5),"Thanh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195W90W8051M15CW/LE THI PHUONG chuyen tien</v>
      </c>
      <c r="D441" s="18"/>
      <c r="E441" s="18"/>
      <c r="F441" s="19">
        <v>8752940</v>
      </c>
      <c r="G441" s="19"/>
      <c r="H441" s="23"/>
      <c r="I441" s="23"/>
      <c r="J441" s="19">
        <f t="shared" si="9"/>
        <v>305294400</v>
      </c>
      <c r="K441" s="19"/>
      <c r="L441" s="21"/>
      <c r="M441" s="21"/>
    </row>
    <row r="442" ht="15" customHeight="1" spans="1:13" x14ac:dyDescent="0.25">
      <c r="A442" s="16">
        <v>423</v>
      </c>
      <c r="B442" s="22" t="s">
        <v>447</v>
      </c>
      <c r="C442" s="18" t="str">
        <f>IF(F442&gt;0,CHOOSE(RANDBETWEEN(1,6),"LE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tien"),IF(ISBLANK(F442),CHOOSE(RANDBETWEEN(1,5),"Thanh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THAI THI MAI LIEN chuyen khoan</v>
      </c>
      <c r="D442" s="18"/>
      <c r="E442" s="18"/>
      <c r="F442" s="19" t="s">
        <v>25</v>
      </c>
      <c r="G442" s="19"/>
      <c r="H442" s="23">
        <v>1641747</v>
      </c>
      <c r="I442" s="23"/>
      <c r="J442" s="19">
        <f t="shared" si="9"/>
        <v>306936147</v>
      </c>
      <c r="K442" s="19"/>
      <c r="L442" s="21"/>
      <c r="M442" s="21"/>
    </row>
    <row r="443" ht="15" customHeight="1" spans="1:13" x14ac:dyDescent="0.25">
      <c r="A443" s="16">
        <v>424</v>
      </c>
      <c r="B443" s="22" t="s">
        <v>448</v>
      </c>
      <c r="C443" s="18" t="str">
        <f>IF(F443&gt;0,CHOOSE(RANDBETWEEN(1,6),"LE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tien"),IF(ISBLANK(F443),CHOOSE(RANDBETWEEN(1,5),"Thanh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(NGUYEN DUC HOANG 667741)</v>
      </c>
      <c r="D443" s="18"/>
      <c r="E443" s="18"/>
      <c r="F443" s="19">
        <v>5061087</v>
      </c>
      <c r="G443" s="19"/>
      <c r="H443" s="23"/>
      <c r="I443" s="23"/>
      <c r="J443" s="19">
        <f t="shared" si="9"/>
        <v>301875060</v>
      </c>
      <c r="K443" s="19"/>
      <c r="L443" s="21"/>
      <c r="M443" s="21"/>
    </row>
    <row r="444" ht="15" customHeight="1" spans="1:13" x14ac:dyDescent="0.25">
      <c r="A444" s="16">
        <v>425</v>
      </c>
      <c r="B444" s="22" t="s">
        <v>449</v>
      </c>
      <c r="C444" s="18" t="str">
        <f>IF(F444&gt;0,CHOOSE(RANDBETWEEN(1,6),"LE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tien"),IF(ISBLANK(F444),CHOOSE(RANDBETWEEN(1,5),"Thanh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(NGUYEN VAN HAO 827083)</v>
      </c>
      <c r="D444" s="18"/>
      <c r="E444" s="18"/>
      <c r="F444" s="19">
        <v>9744588</v>
      </c>
      <c r="G444" s="19"/>
      <c r="H444" s="23"/>
      <c r="I444" s="23"/>
      <c r="J444" s="19">
        <f t="shared" si="9"/>
        <v>292130472</v>
      </c>
      <c r="K444" s="19"/>
      <c r="L444" s="21"/>
      <c r="M444" s="21"/>
    </row>
    <row r="445" ht="15" customHeight="1" spans="1:13" x14ac:dyDescent="0.25">
      <c r="A445" s="16">
        <v>426</v>
      </c>
      <c r="B445" s="22" t="s">
        <v>450</v>
      </c>
      <c r="C445" s="18" t="str">
        <f>IF(F445&gt;0,CHOOSE(RANDBETWEEN(1,6),"LE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tien"),IF(ISBLANK(F445),CHOOSE(RANDBETWEEN(1,5),"Thanh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5478463218 - Ma hoa don 3656143394 - So GD:598S3247DLOAAPGV</v>
      </c>
      <c r="D445" s="18"/>
      <c r="E445" s="18"/>
      <c r="F445" s="19" t="s">
        <v>25</v>
      </c>
      <c r="G445" s="19"/>
      <c r="H445" s="23">
        <v>528874</v>
      </c>
      <c r="I445" s="23"/>
      <c r="J445" s="19">
        <f t="shared" si="9"/>
        <v>292659346</v>
      </c>
      <c r="K445" s="19"/>
      <c r="L445" s="21"/>
      <c r="M445" s="21"/>
    </row>
    <row r="446" ht="15" customHeight="1" spans="1:13" x14ac:dyDescent="0.25">
      <c r="A446" s="16">
        <v>427</v>
      </c>
      <c r="B446" s="22" t="s">
        <v>451</v>
      </c>
      <c r="C446" s="18" t="str">
        <f>IF(F446&gt;0,CHOOSE(RANDBETWEEN(1,6),"LE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tien"),IF(ISBLANK(F446),CHOOSE(RANDBETWEEN(1,5),"Thanh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8475936149 - Ma hoa don 8287246009 - So GD:614P7146OHENOZWP</v>
      </c>
      <c r="D446" s="18"/>
      <c r="E446" s="18"/>
      <c r="F446" s="19">
        <v>3928393</v>
      </c>
      <c r="G446" s="19"/>
      <c r="H446" s="23"/>
      <c r="I446" s="23"/>
      <c r="J446" s="19">
        <f t="shared" si="9"/>
        <v>288730953</v>
      </c>
      <c r="K446" s="19"/>
      <c r="L446" s="21"/>
      <c r="M446" s="21"/>
    </row>
    <row r="447" ht="15" customHeight="1" spans="1:13" x14ac:dyDescent="0.25">
      <c r="A447" s="16">
        <v>428</v>
      </c>
      <c r="B447" s="22" t="s">
        <v>452</v>
      </c>
      <c r="C447" s="18" t="str">
        <f>IF(F447&gt;0,CHOOSE(RANDBETWEEN(1,6),"LE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tien"),IF(ISBLANK(F447),CHOOSE(RANDBETWEEN(1,5),"Thanh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930Y17E5004L19SE/LE THI PHUONG chuyen tien</v>
      </c>
      <c r="D447" s="18"/>
      <c r="E447" s="18"/>
      <c r="F447" s="19">
        <v>24493654</v>
      </c>
      <c r="G447" s="19"/>
      <c r="H447" s="23"/>
      <c r="I447" s="23"/>
      <c r="J447" s="19">
        <f t="shared" si="9"/>
        <v>264237299</v>
      </c>
      <c r="K447" s="19"/>
      <c r="L447" s="21"/>
      <c r="M447" s="21"/>
    </row>
    <row r="448" ht="15" customHeight="1" spans="1:13" x14ac:dyDescent="0.25">
      <c r="A448" s="16">
        <v>429</v>
      </c>
      <c r="B448" s="22" t="s">
        <v>453</v>
      </c>
      <c r="C448" s="18" t="str">
        <f>IF(F448&gt;0,CHOOSE(RANDBETWEEN(1,6),"LE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tien"),IF(ISBLANK(F448),CHOOSE(RANDBETWEEN(1,5),"Thanh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8279513668 - Ma hoa don 9654928334 - So GD:358A6678QCAJCUGR</v>
      </c>
      <c r="D448" s="18"/>
      <c r="E448" s="18"/>
      <c r="F448" s="19" t="s">
        <v>25</v>
      </c>
      <c r="G448" s="19"/>
      <c r="H448" s="23">
        <v>2101921</v>
      </c>
      <c r="I448" s="23"/>
      <c r="J448" s="19">
        <f t="shared" si="9"/>
        <v>266339220</v>
      </c>
      <c r="K448" s="19"/>
      <c r="L448" s="21"/>
      <c r="M448" s="21"/>
    </row>
    <row r="449" ht="15" customHeight="1" spans="1:13" x14ac:dyDescent="0.25">
      <c r="A449" s="16">
        <v>430</v>
      </c>
      <c r="B449" s="22" t="s">
        <v>454</v>
      </c>
      <c r="C449" s="18" t="str">
        <f>IF(F449&gt;0,CHOOSE(RANDBETWEEN(1,6),"LE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tien"),IF(ISBLANK(F449),CHOOSE(RANDBETWEEN(1,5),"Thanh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LE DAI PHUC chuyen khoan</v>
      </c>
      <c r="D449" s="18"/>
      <c r="E449" s="18"/>
      <c r="F449" s="19" t="s">
        <v>25</v>
      </c>
      <c r="G449" s="19"/>
      <c r="H449" s="23">
        <v>1868752</v>
      </c>
      <c r="I449" s="23"/>
      <c r="J449" s="19">
        <f t="shared" si="9"/>
        <v>268207972</v>
      </c>
      <c r="K449" s="19"/>
      <c r="L449" s="21"/>
      <c r="M449" s="21"/>
    </row>
    <row r="450" ht="15" customHeight="1" spans="1:13" x14ac:dyDescent="0.25">
      <c r="A450" s="16">
        <v>431</v>
      </c>
      <c r="B450" s="22" t="s">
        <v>455</v>
      </c>
      <c r="C450" s="18" t="str">
        <f>IF(F450&gt;0,CHOOSE(RANDBETWEEN(1,6),"LE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tien"),IF(ISBLANK(F450),CHOOSE(RANDBETWEEN(1,5),"Thanh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652K39D3670K49DH/LE THI PHUONG chuyen tien</v>
      </c>
      <c r="D450" s="18"/>
      <c r="E450" s="18"/>
      <c r="F450" s="19">
        <v>1007623</v>
      </c>
      <c r="G450" s="19"/>
      <c r="H450" s="23"/>
      <c r="I450" s="23"/>
      <c r="J450" s="19">
        <f t="shared" si="9"/>
        <v>267200349</v>
      </c>
      <c r="K450" s="19"/>
      <c r="L450" s="21"/>
      <c r="M450" s="21"/>
    </row>
    <row r="451" ht="15" customHeight="1" spans="1:13" x14ac:dyDescent="0.25">
      <c r="A451" s="16">
        <v>432</v>
      </c>
      <c r="B451" s="22" t="s">
        <v>456</v>
      </c>
      <c r="C451" s="18" t="str">
        <f>IF(F451&gt;0,CHOOSE(RANDBETWEEN(1,6),"LE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tien"),IF(ISBLANK(F451),CHOOSE(RANDBETWEEN(1,5),"Thanh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451" s="18"/>
      <c r="E451" s="18"/>
      <c r="F451" s="19">
        <v>7086459</v>
      </c>
      <c r="G451" s="19"/>
      <c r="H451" s="23"/>
      <c r="I451" s="23"/>
      <c r="J451" s="19">
        <f t="shared" si="9"/>
        <v>260113890</v>
      </c>
      <c r="K451" s="19"/>
      <c r="L451" s="21"/>
      <c r="M451" s="21"/>
    </row>
    <row r="452" ht="15" customHeight="1" spans="1:13" x14ac:dyDescent="0.25">
      <c r="A452" s="16">
        <v>433</v>
      </c>
      <c r="B452" s="22" t="s">
        <v>457</v>
      </c>
      <c r="C452" s="18" t="str">
        <f>IF(F452&gt;0,CHOOSE(RANDBETWEEN(1,6),"LE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tien"),IF(ISBLANK(F452),CHOOSE(RANDBETWEEN(1,5),"Thanh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NGUYEN THE ANH chuyen tien</v>
      </c>
      <c r="D452" s="18"/>
      <c r="E452" s="18"/>
      <c r="F452" s="19">
        <v>8631729</v>
      </c>
      <c r="G452" s="19"/>
      <c r="H452" s="23"/>
      <c r="I452" s="23"/>
      <c r="J452" s="19">
        <f t="shared" si="9"/>
        <v>251482161</v>
      </c>
      <c r="K452" s="19"/>
      <c r="L452" s="21"/>
      <c r="M452" s="21"/>
    </row>
    <row r="453" ht="15" customHeight="1" spans="1:13" x14ac:dyDescent="0.25">
      <c r="A453" s="16">
        <v>434</v>
      </c>
      <c r="B453" s="22" t="s">
        <v>458</v>
      </c>
      <c r="C453" s="18" t="str">
        <f>IF(F453&gt;0,CHOOSE(RANDBETWEEN(1,6),"LE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tien"),IF(ISBLANK(F453),CHOOSE(RANDBETWEEN(1,5),"Thanh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453" s="18"/>
      <c r="E453" s="18"/>
      <c r="F453" s="19">
        <v>2927795</v>
      </c>
      <c r="G453" s="19"/>
      <c r="H453" s="23"/>
      <c r="I453" s="23"/>
      <c r="J453" s="19">
        <f t="shared" si="9"/>
        <v>248554366</v>
      </c>
      <c r="K453" s="19"/>
      <c r="L453" s="21"/>
      <c r="M453" s="21"/>
    </row>
    <row r="454" ht="15" customHeight="1" spans="1:13" x14ac:dyDescent="0.25">
      <c r="A454" s="16">
        <v>435</v>
      </c>
      <c r="B454" s="22" t="s">
        <v>459</v>
      </c>
      <c r="C454" s="18" t="str">
        <f>IF(F454&gt;0,CHOOSE(RANDBETWEEN(1,6),"LE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tien"),IF(ISBLANK(F454),CHOOSE(RANDBETWEEN(1,5),"Thanh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(DINH XUAN TRUONG 678373)</v>
      </c>
      <c r="D454" s="18"/>
      <c r="E454" s="18"/>
      <c r="F454" s="19">
        <v>4679660</v>
      </c>
      <c r="G454" s="19"/>
      <c r="H454" s="23"/>
      <c r="I454" s="23"/>
      <c r="J454" s="19">
        <f t="shared" si="9"/>
        <v>243874706</v>
      </c>
      <c r="K454" s="19"/>
      <c r="L454" s="21"/>
      <c r="M454" s="21"/>
    </row>
    <row r="455" ht="15" customHeight="1" spans="1:13" x14ac:dyDescent="0.25">
      <c r="A455" s="16">
        <v>436</v>
      </c>
      <c r="B455" s="22" t="s">
        <v>460</v>
      </c>
      <c r="C455" s="18" t="str">
        <f>IF(F455&gt;0,CHOOSE(RANDBETWEEN(1,6),"LE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tien"),IF(ISBLANK(F455),CHOOSE(RANDBETWEEN(1,5),"Thanh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QUANG VAN TRUONG chuyen khoan</v>
      </c>
      <c r="D455" s="18"/>
      <c r="E455" s="18"/>
      <c r="F455" s="19" t="s">
        <v>25</v>
      </c>
      <c r="G455" s="19"/>
      <c r="H455" s="23">
        <v>277513</v>
      </c>
      <c r="I455" s="23"/>
      <c r="J455" s="19">
        <f t="shared" si="9"/>
        <v>244152219</v>
      </c>
      <c r="K455" s="19"/>
      <c r="L455" s="21"/>
      <c r="M455" s="21"/>
    </row>
    <row r="456" ht="15" customHeight="1" spans="1:13" x14ac:dyDescent="0.25">
      <c r="A456" s="16">
        <v>437</v>
      </c>
      <c r="B456" s="22" t="s">
        <v>461</v>
      </c>
      <c r="C456" s="18" t="str">
        <f>IF(F456&gt;0,CHOOSE(RANDBETWEEN(1,6),"LE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tien"),IF(ISBLANK(F456),CHOOSE(RANDBETWEEN(1,5),"Thanh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TRAN DINH THONG chuyen tien</v>
      </c>
      <c r="D456" s="18"/>
      <c r="E456" s="18"/>
      <c r="F456" s="19" t="s">
        <v>25</v>
      </c>
      <c r="G456" s="19"/>
      <c r="H456" s="23">
        <v>850271</v>
      </c>
      <c r="I456" s="23"/>
      <c r="J456" s="19">
        <f t="shared" si="9"/>
        <v>245002490</v>
      </c>
      <c r="K456" s="19"/>
      <c r="L456" s="21"/>
      <c r="M456" s="21"/>
    </row>
    <row r="457" ht="15" customHeight="1" spans="1:13" x14ac:dyDescent="0.25">
      <c r="A457" s="16">
        <v>438</v>
      </c>
      <c r="B457" s="22" t="s">
        <v>462</v>
      </c>
      <c r="C457" s="18" t="str">
        <f>IF(F457&gt;0,CHOOSE(RANDBETWEEN(1,6),"LE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tien"),IF(ISBLANK(F457),CHOOSE(RANDBETWEEN(1,5),"Thanh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457" s="18"/>
      <c r="E457" s="18"/>
      <c r="F457" s="19">
        <v>3342059</v>
      </c>
      <c r="G457" s="19"/>
      <c r="H457" s="23"/>
      <c r="I457" s="23"/>
      <c r="J457" s="19">
        <f t="shared" si="9"/>
        <v>241660431</v>
      </c>
      <c r="K457" s="19"/>
      <c r="L457" s="21"/>
      <c r="M457" s="21"/>
    </row>
    <row r="458" ht="15" customHeight="1" spans="1:13" x14ac:dyDescent="0.25">
      <c r="A458" s="16">
        <v>439</v>
      </c>
      <c r="B458" s="22" t="s">
        <v>463</v>
      </c>
      <c r="C458" s="18" t="str">
        <f>IF(F458&gt;0,CHOOSE(RANDBETWEEN(1,6),"LE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tien"),IF(ISBLANK(F458),CHOOSE(RANDBETWEEN(1,5),"Thanh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NHAN DUC TOAN chuyen tien</v>
      </c>
      <c r="D458" s="18"/>
      <c r="E458" s="18"/>
      <c r="F458" s="19" t="s">
        <v>25</v>
      </c>
      <c r="G458" s="19"/>
      <c r="H458" s="23">
        <v>30722</v>
      </c>
      <c r="I458" s="23"/>
      <c r="J458" s="19">
        <f t="shared" si="9"/>
        <v>241691153</v>
      </c>
      <c r="K458" s="19"/>
      <c r="L458" s="21"/>
      <c r="M458" s="21"/>
    </row>
    <row r="459" ht="15" customHeight="1" spans="1:13" x14ac:dyDescent="0.25">
      <c r="A459" s="16">
        <v>440</v>
      </c>
      <c r="B459" s="22" t="s">
        <v>464</v>
      </c>
      <c r="C459" s="18" t="str">
        <f>IF(F459&gt;0,CHOOSE(RANDBETWEEN(1,6),"LE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tien"),IF(ISBLANK(F459),CHOOSE(RANDBETWEEN(1,5),"Thanh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(VU THI NHAN 316890)</v>
      </c>
      <c r="D459" s="18"/>
      <c r="E459" s="18"/>
      <c r="F459" s="19">
        <v>1729681</v>
      </c>
      <c r="G459" s="19"/>
      <c r="H459" s="23"/>
      <c r="I459" s="23"/>
      <c r="J459" s="19">
        <f t="shared" si="9"/>
        <v>239961472</v>
      </c>
      <c r="K459" s="19"/>
      <c r="L459" s="21"/>
      <c r="M459" s="21"/>
    </row>
    <row r="460" ht="15" customHeight="1" spans="1:13" x14ac:dyDescent="0.25">
      <c r="A460" s="16">
        <v>441</v>
      </c>
      <c r="B460" s="22" t="s">
        <v>465</v>
      </c>
      <c r="C460" s="18" t="str">
        <f>IF(F460&gt;0,CHOOSE(RANDBETWEEN(1,6),"LE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tien"),IF(ISBLANK(F460),CHOOSE(RANDBETWEEN(1,5),"Thanh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5616254122 - Ma hoa don 8005829613 - So GD:382C4503LJSWKOWT</v>
      </c>
      <c r="D460" s="18"/>
      <c r="E460" s="18"/>
      <c r="F460" s="19">
        <v>13318944</v>
      </c>
      <c r="G460" s="19"/>
      <c r="H460" s="23"/>
      <c r="I460" s="23"/>
      <c r="J460" s="19">
        <f t="shared" si="9"/>
        <v>226642528</v>
      </c>
      <c r="K460" s="19"/>
      <c r="L460" s="21"/>
      <c r="M460" s="21"/>
    </row>
    <row r="461" ht="15" customHeight="1" spans="1:13" x14ac:dyDescent="0.25">
      <c r="A461" s="16">
        <v>442</v>
      </c>
      <c r="B461" s="22" t="s">
        <v>466</v>
      </c>
      <c r="C461" s="18" t="str">
        <f>IF(F461&gt;0,CHOOSE(RANDBETWEEN(1,6),"LE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tien"),IF(ISBLANK(F461),CHOOSE(RANDBETWEEN(1,5),"Thanh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PHAM THUY LINH chuyen tien</v>
      </c>
      <c r="D461" s="18"/>
      <c r="E461" s="18"/>
      <c r="F461" s="19" t="s">
        <v>25</v>
      </c>
      <c r="G461" s="19"/>
      <c r="H461" s="23">
        <v>1906017</v>
      </c>
      <c r="I461" s="23"/>
      <c r="J461" s="19">
        <f t="shared" si="9"/>
        <v>228548545</v>
      </c>
      <c r="K461" s="19"/>
      <c r="L461" s="21"/>
      <c r="M461" s="21"/>
    </row>
    <row r="462" ht="15" customHeight="1" spans="1:13" x14ac:dyDescent="0.25">
      <c r="A462" s="16">
        <v>443</v>
      </c>
      <c r="B462" s="22" t="s">
        <v>467</v>
      </c>
      <c r="C462" s="18" t="str">
        <f>IF(F462&gt;0,CHOOSE(RANDBETWEEN(1,6),"LE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tien"),IF(ISBLANK(F462),CHOOSE(RANDBETWEEN(1,5),"Thanh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462" s="18"/>
      <c r="E462" s="18"/>
      <c r="F462" s="19" t="s">
        <v>25</v>
      </c>
      <c r="G462" s="19"/>
      <c r="H462" s="23">
        <v>251645</v>
      </c>
      <c r="I462" s="23"/>
      <c r="J462" s="19">
        <f t="shared" si="9"/>
        <v>228800190</v>
      </c>
      <c r="K462" s="19"/>
      <c r="L462" s="21"/>
      <c r="M462" s="21"/>
    </row>
    <row r="463" ht="15" customHeight="1" spans="1:13" x14ac:dyDescent="0.25">
      <c r="A463" s="16">
        <v>444</v>
      </c>
      <c r="B463" s="22" t="s">
        <v>468</v>
      </c>
      <c r="C463" s="18" t="str">
        <f>IF(F463&gt;0,CHOOSE(RANDBETWEEN(1,6),"LE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tien"),IF(ISBLANK(F463),CHOOSE(RANDBETWEEN(1,5),"Thanh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463" s="18"/>
      <c r="E463" s="18"/>
      <c r="F463" s="19">
        <v>7942994</v>
      </c>
      <c r="G463" s="19"/>
      <c r="H463" s="23"/>
      <c r="I463" s="23"/>
      <c r="J463" s="19">
        <f t="shared" si="9"/>
        <v>220857196</v>
      </c>
      <c r="K463" s="19"/>
      <c r="L463" s="21"/>
      <c r="M463" s="21"/>
    </row>
    <row r="464" ht="15" customHeight="1" spans="1:13" x14ac:dyDescent="0.25">
      <c r="A464" s="16">
        <v>445</v>
      </c>
      <c r="B464" s="22" t="s">
        <v>469</v>
      </c>
      <c r="C464" s="18" t="str">
        <f>IF(F464&gt;0,CHOOSE(RANDBETWEEN(1,6),"LE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tien"),IF(ISBLANK(F464),CHOOSE(RANDBETWEEN(1,5),"Thanh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TRIEU QUANG SANG chuyen tien</v>
      </c>
      <c r="D464" s="18"/>
      <c r="E464" s="18"/>
      <c r="F464" s="19" t="s">
        <v>25</v>
      </c>
      <c r="G464" s="19"/>
      <c r="H464" s="23">
        <v>196606</v>
      </c>
      <c r="I464" s="23"/>
      <c r="J464" s="19">
        <f t="shared" si="9"/>
        <v>221053802</v>
      </c>
      <c r="K464" s="19"/>
      <c r="L464" s="21"/>
      <c r="M464" s="21"/>
    </row>
    <row r="465" ht="15" customHeight="1" spans="1:13" x14ac:dyDescent="0.25">
      <c r="A465" s="16">
        <v>446</v>
      </c>
      <c r="B465" s="22" t="s">
        <v>470</v>
      </c>
      <c r="C465" s="18" t="str">
        <f>IF(F465&gt;0,CHOOSE(RANDBETWEEN(1,6),"LE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tien"),IF(ISBLANK(F465),CHOOSE(RANDBETWEEN(1,5),"Thanh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THAO LINH chuyen khoan</v>
      </c>
      <c r="D465" s="18"/>
      <c r="E465" s="18"/>
      <c r="F465" s="19" t="s">
        <v>25</v>
      </c>
      <c r="G465" s="19"/>
      <c r="H465" s="23">
        <v>134225</v>
      </c>
      <c r="I465" s="23"/>
      <c r="J465" s="19">
        <f t="shared" si="9"/>
        <v>221188027</v>
      </c>
      <c r="K465" s="19"/>
      <c r="L465" s="21"/>
      <c r="M465" s="21"/>
    </row>
    <row r="466" ht="15" customHeight="1" spans="1:13" x14ac:dyDescent="0.25">
      <c r="A466" s="16">
        <v>447</v>
      </c>
      <c r="B466" s="22" t="s">
        <v>471</v>
      </c>
      <c r="C466" s="18" t="str">
        <f>IF(F466&gt;0,CHOOSE(RANDBETWEEN(1,6),"LE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tien"),IF(ISBLANK(F466),CHOOSE(RANDBETWEEN(1,5),"Thanh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HOANG TIEN LINH chuyen tien</v>
      </c>
      <c r="D466" s="18"/>
      <c r="E466" s="18"/>
      <c r="F466" s="19" t="s">
        <v>25</v>
      </c>
      <c r="G466" s="19"/>
      <c r="H466" s="23">
        <v>126790</v>
      </c>
      <c r="I466" s="23"/>
      <c r="J466" s="19">
        <f t="shared" si="9"/>
        <v>221314817</v>
      </c>
      <c r="K466" s="19"/>
      <c r="L466" s="21"/>
      <c r="M466" s="21"/>
    </row>
    <row r="467" ht="15" customHeight="1" spans="1:13" x14ac:dyDescent="0.25">
      <c r="A467" s="16">
        <v>448</v>
      </c>
      <c r="B467" s="22" t="s">
        <v>472</v>
      </c>
      <c r="C467" s="18" t="str">
        <f>IF(F467&gt;0,CHOOSE(RANDBETWEEN(1,6),"LE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tien"),IF(ISBLANK(F467),CHOOSE(RANDBETWEEN(1,5),"Thanh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467" s="18"/>
      <c r="E467" s="18"/>
      <c r="F467" s="19">
        <v>9371870</v>
      </c>
      <c r="G467" s="19"/>
      <c r="H467" s="23"/>
      <c r="I467" s="23"/>
      <c r="J467" s="19">
        <f t="shared" si="9"/>
        <v>211942947</v>
      </c>
      <c r="K467" s="19"/>
      <c r="L467" s="21"/>
      <c r="M467" s="21"/>
    </row>
    <row r="468" ht="15" customHeight="1" spans="1:13" x14ac:dyDescent="0.25">
      <c r="A468" s="16">
        <v>449</v>
      </c>
      <c r="B468" s="22" t="s">
        <v>473</v>
      </c>
      <c r="C468" s="18" t="str">
        <f>IF(F468&gt;0,CHOOSE(RANDBETWEEN(1,6),"LE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tien"),IF(ISBLANK(F468),CHOOSE(RANDBETWEEN(1,5),"Thanh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1967455497 - Ma hoa don 7128411574 - So GD:905E3644UIMEVYQQ</v>
      </c>
      <c r="D468" s="18"/>
      <c r="E468" s="18"/>
      <c r="F468" s="19" t="s">
        <v>25</v>
      </c>
      <c r="G468" s="19"/>
      <c r="H468" s="23">
        <v>5282951</v>
      </c>
      <c r="I468" s="23"/>
      <c r="J468" s="19">
        <f t="shared" si="9"/>
        <v>217225898</v>
      </c>
      <c r="K468" s="19"/>
      <c r="L468" s="21"/>
      <c r="M468" s="21"/>
    </row>
    <row r="469" ht="15" customHeight="1" spans="1:13" x14ac:dyDescent="0.25">
      <c r="A469" s="16">
        <v>450</v>
      </c>
      <c r="B469" s="22" t="s">
        <v>474</v>
      </c>
      <c r="C469" s="18" t="str">
        <f>IF(F469&gt;0,CHOOSE(RANDBETWEEN(1,6),"LE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tien"),IF(ISBLANK(F469),CHOOSE(RANDBETWEEN(1,5),"Thanh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PHAM TUAN ANH chuyen tien</v>
      </c>
      <c r="D469" s="18"/>
      <c r="E469" s="18"/>
      <c r="F469" s="19" t="s">
        <v>25</v>
      </c>
      <c r="G469" s="19"/>
      <c r="H469" s="23">
        <v>1642958</v>
      </c>
      <c r="I469" s="23"/>
      <c r="J469" s="19">
        <f t="shared" si="9"/>
        <v>218868856</v>
      </c>
      <c r="K469" s="19"/>
      <c r="L469" s="21"/>
      <c r="M469" s="21"/>
    </row>
    <row r="470" ht="15" customHeight="1" spans="1:13" x14ac:dyDescent="0.25">
      <c r="A470" s="16">
        <v>451</v>
      </c>
      <c r="B470" s="22" t="s">
        <v>475</v>
      </c>
      <c r="C470" s="18" t="str">
        <f>IF(F470&gt;0,CHOOSE(RANDBETWEEN(1,6),"LE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tien"),IF(ISBLANK(F470),CHOOSE(RANDBETWEEN(1,5),"Thanh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470" s="18"/>
      <c r="E470" s="18"/>
      <c r="F470" s="19" t="s">
        <v>25</v>
      </c>
      <c r="G470" s="19"/>
      <c r="H470" s="23">
        <v>274357</v>
      </c>
      <c r="I470" s="23"/>
      <c r="J470" s="19">
        <f t="shared" si="9"/>
        <v>219143213</v>
      </c>
      <c r="K470" s="19"/>
      <c r="L470" s="21"/>
      <c r="M470" s="21"/>
    </row>
    <row r="471" ht="15" customHeight="1" spans="1:13" x14ac:dyDescent="0.25">
      <c r="A471" s="16">
        <v>452</v>
      </c>
      <c r="B471" s="22" t="s">
        <v>476</v>
      </c>
      <c r="C471" s="18" t="str">
        <f>IF(F471&gt;0,CHOOSE(RANDBETWEEN(1,6),"LE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tien"),IF(ISBLANK(F471),CHOOSE(RANDBETWEEN(1,5),"Thanh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(DANG THAI SON 513791)</v>
      </c>
      <c r="D471" s="18"/>
      <c r="E471" s="18"/>
      <c r="F471" s="19">
        <v>603485</v>
      </c>
      <c r="G471" s="19"/>
      <c r="H471" s="23"/>
      <c r="I471" s="23"/>
      <c r="J471" s="19">
        <f t="shared" si="9"/>
        <v>218539728</v>
      </c>
      <c r="K471" s="19"/>
      <c r="L471" s="21"/>
      <c r="M471" s="21"/>
    </row>
    <row r="472" ht="15" customHeight="1" spans="1:13" x14ac:dyDescent="0.25">
      <c r="A472" s="16">
        <v>453</v>
      </c>
      <c r="B472" s="22" t="s">
        <v>477</v>
      </c>
      <c r="C472" s="18" t="str">
        <f>IF(F472&gt;0,CHOOSE(RANDBETWEEN(1,6),"LE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tien"),IF(ISBLANK(F472),CHOOSE(RANDBETWEEN(1,5),"Thanh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472" s="18"/>
      <c r="E472" s="18"/>
      <c r="F472" s="19">
        <v>17239054</v>
      </c>
      <c r="G472" s="19"/>
      <c r="H472" s="23"/>
      <c r="I472" s="23"/>
      <c r="J472" s="19">
        <f t="shared" si="9"/>
        <v>201300674</v>
      </c>
      <c r="K472" s="19"/>
      <c r="L472" s="21"/>
      <c r="M472" s="21"/>
    </row>
    <row r="473" ht="15" customHeight="1" spans="1:13" x14ac:dyDescent="0.25">
      <c r="A473" s="16">
        <v>454</v>
      </c>
      <c r="B473" s="22" t="s">
        <v>478</v>
      </c>
      <c r="C473" s="18" t="str">
        <f>IF(F473&gt;0,CHOOSE(RANDBETWEEN(1,6),"LE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tien"),IF(ISBLANK(F473),CHOOSE(RANDBETWEEN(1,5),"Thanh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LUONG DANG DONG chuyen tien</v>
      </c>
      <c r="D473" s="18"/>
      <c r="E473" s="18"/>
      <c r="F473" s="19" t="s">
        <v>25</v>
      </c>
      <c r="G473" s="19"/>
      <c r="H473" s="23">
        <v>649754</v>
      </c>
      <c r="I473" s="23"/>
      <c r="J473" s="19">
        <f t="shared" si="9"/>
        <v>201950428</v>
      </c>
      <c r="K473" s="19"/>
      <c r="L473" s="21"/>
      <c r="M473" s="21"/>
    </row>
    <row r="474" ht="15" customHeight="1" spans="1:13" x14ac:dyDescent="0.25">
      <c r="A474" s="16">
        <v>455</v>
      </c>
      <c r="B474" s="22" t="s">
        <v>479</v>
      </c>
      <c r="C474" s="18" t="str">
        <f>IF(F474&gt;0,CHOOSE(RANDBETWEEN(1,6),"LE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tien"),IF(ISBLANK(F474),CHOOSE(RANDBETWEEN(1,5),"Thanh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PHAM HUU HOANG chuyen khoan</v>
      </c>
      <c r="D474" s="18"/>
      <c r="E474" s="18"/>
      <c r="F474" s="19" t="s">
        <v>25</v>
      </c>
      <c r="G474" s="19"/>
      <c r="H474" s="23">
        <v>131884</v>
      </c>
      <c r="I474" s="23"/>
      <c r="J474" s="19">
        <f t="shared" si="9"/>
        <v>202082312</v>
      </c>
      <c r="K474" s="19"/>
      <c r="L474" s="21"/>
      <c r="M474" s="21"/>
    </row>
    <row r="475" ht="15" customHeight="1" spans="1:13" x14ac:dyDescent="0.25">
      <c r="A475" s="16">
        <v>456</v>
      </c>
      <c r="B475" s="22" t="s">
        <v>480</v>
      </c>
      <c r="C475" s="18" t="str">
        <f>IF(F475&gt;0,CHOOSE(RANDBETWEEN(1,6),"LE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tien"),IF(ISBLANK(F475),CHOOSE(RANDBETWEEN(1,5),"Thanh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475" s="18"/>
      <c r="E475" s="18"/>
      <c r="F475" s="19" t="s">
        <v>25</v>
      </c>
      <c r="G475" s="19"/>
      <c r="H475" s="23">
        <v>935104</v>
      </c>
      <c r="I475" s="23"/>
      <c r="J475" s="19">
        <f t="shared" si="9"/>
        <v>203017416</v>
      </c>
      <c r="K475" s="19"/>
      <c r="L475" s="21"/>
      <c r="M475" s="21"/>
    </row>
    <row r="476" ht="15" customHeight="1" spans="1:13" x14ac:dyDescent="0.25">
      <c r="A476" s="16">
        <v>457</v>
      </c>
      <c r="B476" s="22" t="s">
        <v>481</v>
      </c>
      <c r="C476" s="18" t="str">
        <f>IF(F476&gt;0,CHOOSE(RANDBETWEEN(1,6),"LE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tien"),IF(ISBLANK(F476),CHOOSE(RANDBETWEEN(1,5),"Thanh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MA VAN QUANG chuyen tien</v>
      </c>
      <c r="D476" s="18"/>
      <c r="E476" s="18"/>
      <c r="F476" s="19" t="s">
        <v>25</v>
      </c>
      <c r="G476" s="19"/>
      <c r="H476" s="23">
        <v>776611</v>
      </c>
      <c r="I476" s="23"/>
      <c r="J476" s="19">
        <f t="shared" si="9"/>
        <v>203794027</v>
      </c>
      <c r="K476" s="19"/>
      <c r="L476" s="21"/>
      <c r="M476" s="21"/>
    </row>
    <row r="477" ht="15" customHeight="1" spans="1:13" x14ac:dyDescent="0.25">
      <c r="A477" s="16">
        <v>458</v>
      </c>
      <c r="B477" s="22" t="s">
        <v>482</v>
      </c>
      <c r="C477" s="18" t="str">
        <f>IF(F477&gt;0,CHOOSE(RANDBETWEEN(1,6),"LE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tien"),IF(ISBLANK(F477),CHOOSE(RANDBETWEEN(1,5),"Thanh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LE MINH DUONG chuyen tien</v>
      </c>
      <c r="D477" s="18"/>
      <c r="E477" s="18"/>
      <c r="F477" s="19">
        <v>24399668</v>
      </c>
      <c r="G477" s="19"/>
      <c r="H477" s="23"/>
      <c r="I477" s="23"/>
      <c r="J477" s="19">
        <f t="shared" si="9"/>
        <v>179394359</v>
      </c>
      <c r="K477" s="19"/>
      <c r="L477" s="21"/>
      <c r="M477" s="21"/>
    </row>
    <row r="478" ht="15" customHeight="1" spans="1:13" x14ac:dyDescent="0.25">
      <c r="A478" s="16">
        <v>459</v>
      </c>
      <c r="B478" s="22" t="s">
        <v>483</v>
      </c>
      <c r="C478" s="18" t="str">
        <f>IF(F478&gt;0,CHOOSE(RANDBETWEEN(1,6),"LE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tien"),IF(ISBLANK(F478),CHOOSE(RANDBETWEEN(1,5),"Thanh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TA NGOC CUONG chuyen tien</v>
      </c>
      <c r="D478" s="18"/>
      <c r="E478" s="18"/>
      <c r="F478" s="19" t="s">
        <v>25</v>
      </c>
      <c r="G478" s="19"/>
      <c r="H478" s="23">
        <v>6045967</v>
      </c>
      <c r="I478" s="23"/>
      <c r="J478" s="19">
        <f t="shared" si="9"/>
        <v>185440326</v>
      </c>
      <c r="K478" s="19"/>
      <c r="L478" s="21"/>
      <c r="M478" s="21"/>
    </row>
    <row r="479" ht="15" customHeight="1" spans="1:13" x14ac:dyDescent="0.25">
      <c r="A479" s="16">
        <v>460</v>
      </c>
      <c r="B479" s="22" t="s">
        <v>484</v>
      </c>
      <c r="C479" s="18" t="str">
        <f>IF(F479&gt;0,CHOOSE(RANDBETWEEN(1,6),"LE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tien"),IF(ISBLANK(F479),CHOOSE(RANDBETWEEN(1,5),"Thanh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THIEN QUANG chuyen tien</v>
      </c>
      <c r="D479" s="18"/>
      <c r="E479" s="18"/>
      <c r="F479" s="19" t="s">
        <v>25</v>
      </c>
      <c r="G479" s="19"/>
      <c r="H479" s="23">
        <v>5890517</v>
      </c>
      <c r="I479" s="23"/>
      <c r="J479" s="19">
        <f t="shared" si="9"/>
        <v>191330843</v>
      </c>
      <c r="K479" s="19"/>
      <c r="L479" s="21"/>
      <c r="M479" s="21"/>
    </row>
    <row r="480" ht="15" customHeight="1" spans="1:13" x14ac:dyDescent="0.25">
      <c r="A480" s="16">
        <v>461</v>
      </c>
      <c r="B480" s="22" t="s">
        <v>485</v>
      </c>
      <c r="C480" s="18" t="str">
        <f>IF(F480&gt;0,CHOOSE(RANDBETWEEN(1,6),"LE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tien"),IF(ISBLANK(F480),CHOOSE(RANDBETWEEN(1,5),"Thanh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480" s="18"/>
      <c r="E480" s="18"/>
      <c r="F480" s="19" t="s">
        <v>25</v>
      </c>
      <c r="G480" s="19"/>
      <c r="H480" s="23">
        <v>901126</v>
      </c>
      <c r="I480" s="23"/>
      <c r="J480" s="19">
        <f t="shared" si="9"/>
        <v>192231969</v>
      </c>
      <c r="K480" s="19"/>
      <c r="L480" s="21"/>
      <c r="M480" s="21"/>
    </row>
    <row r="481" ht="15" customHeight="1" spans="1:13" x14ac:dyDescent="0.25">
      <c r="A481" s="16">
        <v>462</v>
      </c>
      <c r="B481" s="22" t="s">
        <v>486</v>
      </c>
      <c r="C481" s="18" t="str">
        <f>IF(F481&gt;0,CHOOSE(RANDBETWEEN(1,6),"LE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tien"),IF(ISBLANK(F481),CHOOSE(RANDBETWEEN(1,5),"Thanh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481" s="18"/>
      <c r="E481" s="18"/>
      <c r="F481" s="19" t="s">
        <v>25</v>
      </c>
      <c r="G481" s="19"/>
      <c r="H481" s="23">
        <v>1348921</v>
      </c>
      <c r="I481" s="23"/>
      <c r="J481" s="19">
        <f t="shared" si="9"/>
        <v>193580890</v>
      </c>
      <c r="K481" s="19"/>
      <c r="L481" s="21"/>
      <c r="M481" s="21"/>
    </row>
    <row r="482" ht="15" customHeight="1" spans="1:13" x14ac:dyDescent="0.25">
      <c r="A482" s="16">
        <v>463</v>
      </c>
      <c r="B482" s="22" t="s">
        <v>487</v>
      </c>
      <c r="C482" s="18" t="str">
        <f>IF(F482&gt;0,CHOOSE(RANDBETWEEN(1,6),"LE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tien"),IF(ISBLANK(F482),CHOOSE(RANDBETWEEN(1,5),"Thanh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TUAN DAT chuyen khoan</v>
      </c>
      <c r="D482" s="18"/>
      <c r="E482" s="18"/>
      <c r="F482" s="19" t="s">
        <v>25</v>
      </c>
      <c r="G482" s="19"/>
      <c r="H482" s="23">
        <v>205363</v>
      </c>
      <c r="I482" s="23"/>
      <c r="J482" s="19">
        <f t="shared" si="9"/>
        <v>193786253</v>
      </c>
      <c r="K482" s="19"/>
      <c r="L482" s="21"/>
      <c r="M482" s="21"/>
    </row>
    <row r="483" ht="15" customHeight="1" spans="1:13" x14ac:dyDescent="0.25">
      <c r="A483" s="16">
        <v>464</v>
      </c>
      <c r="B483" s="22" t="s">
        <v>488</v>
      </c>
      <c r="C483" s="18" t="str">
        <f>IF(F483&gt;0,CHOOSE(RANDBETWEEN(1,6),"LE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tien"),IF(ISBLANK(F483),CHOOSE(RANDBETWEEN(1,5),"Thanh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HOANG ANH chuyen khoan</v>
      </c>
      <c r="D483" s="18"/>
      <c r="E483" s="18"/>
      <c r="F483" s="19" t="s">
        <v>25</v>
      </c>
      <c r="G483" s="19"/>
      <c r="H483" s="23">
        <v>776947</v>
      </c>
      <c r="I483" s="23"/>
      <c r="J483" s="19">
        <f t="shared" si="9"/>
        <v>194563200</v>
      </c>
      <c r="K483" s="19"/>
      <c r="L483" s="21"/>
      <c r="M483" s="21"/>
    </row>
    <row r="484" ht="15" customHeight="1" spans="1:13" x14ac:dyDescent="0.25">
      <c r="A484" s="16">
        <v>465</v>
      </c>
      <c r="B484" s="22" t="s">
        <v>489</v>
      </c>
      <c r="C484" s="18" t="str">
        <f>IF(F484&gt;0,CHOOSE(RANDBETWEEN(1,6),"LE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tien"),IF(ISBLANK(F484),CHOOSE(RANDBETWEEN(1,5),"Thanh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TRINH HAI DANG chuyen tien</v>
      </c>
      <c r="D484" s="18"/>
      <c r="E484" s="18"/>
      <c r="F484" s="19" t="s">
        <v>25</v>
      </c>
      <c r="G484" s="19"/>
      <c r="H484" s="23">
        <v>594980</v>
      </c>
      <c r="I484" s="23"/>
      <c r="J484" s="19">
        <f t="shared" si="9"/>
        <v>195158180</v>
      </c>
      <c r="K484" s="19"/>
      <c r="L484" s="21"/>
      <c r="M484" s="21"/>
    </row>
    <row r="485" ht="15" customHeight="1" spans="1:13" x14ac:dyDescent="0.25">
      <c r="A485" s="16">
        <v>466</v>
      </c>
      <c r="B485" s="22" t="s">
        <v>490</v>
      </c>
      <c r="C485" s="18" t="str">
        <f>IF(F485&gt;0,CHOOSE(RANDBETWEEN(1,6),"LE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tien"),IF(ISBLANK(F485),CHOOSE(RANDBETWEEN(1,5),"Thanh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NGUYEN THAI HUNG chuyen tien</v>
      </c>
      <c r="D485" s="18"/>
      <c r="E485" s="18"/>
      <c r="F485" s="19">
        <v>17266793</v>
      </c>
      <c r="G485" s="19"/>
      <c r="H485" s="23"/>
      <c r="I485" s="23"/>
      <c r="J485" s="19">
        <f t="shared" si="9"/>
        <v>177891387</v>
      </c>
      <c r="K485" s="19"/>
      <c r="L485" s="21"/>
      <c r="M485" s="21"/>
    </row>
    <row r="486" ht="15" customHeight="1" spans="1:13" x14ac:dyDescent="0.25">
      <c r="A486" s="16">
        <v>467</v>
      </c>
      <c r="B486" s="22" t="s">
        <v>491</v>
      </c>
      <c r="C486" s="18" t="str">
        <f>IF(F486&gt;0,CHOOSE(RANDBETWEEN(1,6),"LE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tien"),IF(ISBLANK(F486),CHOOSE(RANDBETWEEN(1,5),"Thanh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LE VAN TAM chuyen tien</v>
      </c>
      <c r="D486" s="18"/>
      <c r="E486" s="18"/>
      <c r="F486" s="19" t="s">
        <v>25</v>
      </c>
      <c r="G486" s="19"/>
      <c r="H486" s="23">
        <v>968941</v>
      </c>
      <c r="I486" s="23"/>
      <c r="J486" s="19">
        <f t="shared" si="9"/>
        <v>178860328</v>
      </c>
      <c r="K486" s="19"/>
      <c r="L486" s="21"/>
      <c r="M486" s="21"/>
    </row>
    <row r="487" ht="15" customHeight="1" spans="1:13" x14ac:dyDescent="0.25">
      <c r="A487" s="16">
        <v>468</v>
      </c>
      <c r="B487" s="22" t="s">
        <v>492</v>
      </c>
      <c r="C487" s="18" t="str">
        <f>IF(F487&gt;0,CHOOSE(RANDBETWEEN(1,6),"LE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tien"),IF(ISBLANK(F487),CHOOSE(RANDBETWEEN(1,5),"Thanh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HOANG QUAN chuyen tien</v>
      </c>
      <c r="D487" s="18"/>
      <c r="E487" s="18"/>
      <c r="F487" s="19" t="s">
        <v>25</v>
      </c>
      <c r="G487" s="19"/>
      <c r="H487" s="23">
        <v>1782734</v>
      </c>
      <c r="I487" s="23"/>
      <c r="J487" s="19">
        <f t="shared" si="9"/>
        <v>180643062</v>
      </c>
      <c r="K487" s="19"/>
      <c r="L487" s="21"/>
      <c r="M487" s="21"/>
    </row>
    <row r="488" ht="15" customHeight="1" spans="1:13" x14ac:dyDescent="0.25">
      <c r="A488" s="16">
        <v>469</v>
      </c>
      <c r="B488" s="22" t="s">
        <v>493</v>
      </c>
      <c r="C488" s="18" t="str">
        <f>IF(F488&gt;0,CHOOSE(RANDBETWEEN(1,6),"LE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tien"),IF(ISBLANK(F488),CHOOSE(RANDBETWEEN(1,5),"Thanh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488" s="18"/>
      <c r="E488" s="18"/>
      <c r="F488" s="19" t="s">
        <v>25</v>
      </c>
      <c r="G488" s="19"/>
      <c r="H488" s="23">
        <v>3771121</v>
      </c>
      <c r="I488" s="23"/>
      <c r="J488" s="19">
        <f t="shared" ref="J488:J551" si="10">J487-F488+H488</f>
        <v>184414183</v>
      </c>
      <c r="K488" s="19"/>
      <c r="L488" s="21"/>
      <c r="M488" s="21"/>
    </row>
    <row r="489" ht="15" customHeight="1" spans="1:13" x14ac:dyDescent="0.25">
      <c r="A489" s="16">
        <v>470</v>
      </c>
      <c r="B489" s="22" t="s">
        <v>494</v>
      </c>
      <c r="C489" s="18" t="str">
        <f>IF(F489&gt;0,CHOOSE(RANDBETWEEN(1,6),"LE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tien"),IF(ISBLANK(F489),CHOOSE(RANDBETWEEN(1,5),"Thanh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6620163688 - Ma hoa don 8020432546 - So GD:519Z8651NOFYXFOR</v>
      </c>
      <c r="D489" s="18"/>
      <c r="E489" s="18"/>
      <c r="F489" s="19" t="s">
        <v>25</v>
      </c>
      <c r="G489" s="19"/>
      <c r="H489" s="23">
        <v>143638</v>
      </c>
      <c r="I489" s="23"/>
      <c r="J489" s="19">
        <f t="shared" si="10"/>
        <v>184557821</v>
      </c>
      <c r="K489" s="19"/>
      <c r="L489" s="21"/>
      <c r="M489" s="21"/>
    </row>
    <row r="490" ht="15" customHeight="1" spans="1:13" x14ac:dyDescent="0.25">
      <c r="A490" s="16">
        <v>471</v>
      </c>
      <c r="B490" s="22" t="s">
        <v>495</v>
      </c>
      <c r="C490" s="18" t="str">
        <f>IF(F490&gt;0,CHOOSE(RANDBETWEEN(1,6),"LE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tien"),IF(ISBLANK(F490),CHOOSE(RANDBETWEEN(1,5),"Thanh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BUI MINH THUAN chuyen tien</v>
      </c>
      <c r="D490" s="18"/>
      <c r="E490" s="18"/>
      <c r="F490" s="19" t="s">
        <v>25</v>
      </c>
      <c r="G490" s="19"/>
      <c r="H490" s="23">
        <v>165399</v>
      </c>
      <c r="I490" s="23"/>
      <c r="J490" s="19">
        <f t="shared" si="10"/>
        <v>184723220</v>
      </c>
      <c r="K490" s="19"/>
      <c r="L490" s="21"/>
      <c r="M490" s="21"/>
    </row>
    <row r="491" ht="15" customHeight="1" spans="1:13" x14ac:dyDescent="0.25">
      <c r="A491" s="16">
        <v>472</v>
      </c>
      <c r="B491" s="22" t="s">
        <v>496</v>
      </c>
      <c r="C491" s="18" t="str">
        <f>IF(F491&gt;0,CHOOSE(RANDBETWEEN(1,6),"LE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tien"),IF(ISBLANK(F491),CHOOSE(RANDBETWEEN(1,5),"Thanh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DAU CONG DUY chuyen khoan</v>
      </c>
      <c r="D491" s="18"/>
      <c r="E491" s="18"/>
      <c r="F491" s="19" t="s">
        <v>25</v>
      </c>
      <c r="G491" s="19"/>
      <c r="H491" s="23">
        <v>69537</v>
      </c>
      <c r="I491" s="23"/>
      <c r="J491" s="19">
        <f t="shared" si="10"/>
        <v>184792757</v>
      </c>
      <c r="K491" s="19"/>
      <c r="L491" s="21"/>
      <c r="M491" s="21"/>
    </row>
    <row r="492" ht="15" customHeight="1" spans="1:13" x14ac:dyDescent="0.25">
      <c r="A492" s="16">
        <v>473</v>
      </c>
      <c r="B492" s="22" t="s">
        <v>497</v>
      </c>
      <c r="C492" s="18" t="str">
        <f>IF(F492&gt;0,CHOOSE(RANDBETWEEN(1,6),"LE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tien"),IF(ISBLANK(F492),CHOOSE(RANDBETWEEN(1,5),"Thanh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1547294059 - Ma hoa don 1446314392 - So GD:622A5912DVWOWCPS</v>
      </c>
      <c r="D492" s="18"/>
      <c r="E492" s="18"/>
      <c r="F492" s="19" t="s">
        <v>25</v>
      </c>
      <c r="G492" s="19"/>
      <c r="H492" s="23">
        <v>38111</v>
      </c>
      <c r="I492" s="23"/>
      <c r="J492" s="19">
        <f t="shared" si="10"/>
        <v>184830868</v>
      </c>
      <c r="K492" s="19"/>
      <c r="L492" s="21"/>
      <c r="M492" s="21"/>
    </row>
    <row r="493" ht="15" customHeight="1" spans="1:13" x14ac:dyDescent="0.25">
      <c r="A493" s="16">
        <v>474</v>
      </c>
      <c r="B493" s="22" t="s">
        <v>498</v>
      </c>
      <c r="C493" s="18" t="str">
        <f>IF(F493&gt;0,CHOOSE(RANDBETWEEN(1,6),"LE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tien"),IF(ISBLANK(F493),CHOOSE(RANDBETWEEN(1,5),"Thanh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493" s="18"/>
      <c r="E493" s="18"/>
      <c r="F493" s="19">
        <v>6179981</v>
      </c>
      <c r="G493" s="19"/>
      <c r="H493" s="23"/>
      <c r="I493" s="23"/>
      <c r="J493" s="19">
        <f t="shared" si="10"/>
        <v>178650887</v>
      </c>
      <c r="K493" s="19"/>
      <c r="L493" s="21"/>
      <c r="M493" s="21"/>
    </row>
    <row r="494" ht="15" customHeight="1" spans="1:13" x14ac:dyDescent="0.25">
      <c r="A494" s="16">
        <v>475</v>
      </c>
      <c r="B494" s="22" t="s">
        <v>499</v>
      </c>
      <c r="C494" s="18" t="str">
        <f>IF(F494&gt;0,CHOOSE(RANDBETWEEN(1,6),"LE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tien"),IF(ISBLANK(F494),CHOOSE(RANDBETWEEN(1,5),"Thanh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THANH BINH chuyen khoan</v>
      </c>
      <c r="D494" s="18"/>
      <c r="E494" s="18"/>
      <c r="F494" s="19" t="s">
        <v>25</v>
      </c>
      <c r="G494" s="19"/>
      <c r="H494" s="23">
        <v>662228</v>
      </c>
      <c r="I494" s="23"/>
      <c r="J494" s="19">
        <f t="shared" si="10"/>
        <v>179313115</v>
      </c>
      <c r="K494" s="19"/>
      <c r="L494" s="21"/>
      <c r="M494" s="21"/>
    </row>
    <row r="495" ht="15" customHeight="1" spans="1:13" x14ac:dyDescent="0.25">
      <c r="A495" s="16">
        <v>476</v>
      </c>
      <c r="B495" s="22" t="s">
        <v>500</v>
      </c>
      <c r="C495" s="18" t="str">
        <f>IF(F495&gt;0,CHOOSE(RANDBETWEEN(1,6),"LE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tien"),IF(ISBLANK(F495),CHOOSE(RANDBETWEEN(1,5),"Thanh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NGUYEN HOANG THUONG chuyen tien</v>
      </c>
      <c r="D495" s="18"/>
      <c r="E495" s="18"/>
      <c r="F495" s="19">
        <v>1792345</v>
      </c>
      <c r="G495" s="19"/>
      <c r="H495" s="23"/>
      <c r="I495" s="23"/>
      <c r="J495" s="19">
        <f t="shared" si="10"/>
        <v>177520770</v>
      </c>
      <c r="K495" s="19"/>
      <c r="L495" s="21"/>
      <c r="M495" s="21"/>
    </row>
    <row r="496" ht="15" customHeight="1" spans="1:13" x14ac:dyDescent="0.25">
      <c r="A496" s="16">
        <v>477</v>
      </c>
      <c r="B496" s="22" t="s">
        <v>501</v>
      </c>
      <c r="C496" s="18" t="str">
        <f>IF(F496&gt;0,CHOOSE(RANDBETWEEN(1,6),"LE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tien"),IF(ISBLANK(F496),CHOOSE(RANDBETWEEN(1,5),"Thanh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SY TINH chuyen tien</v>
      </c>
      <c r="D496" s="18"/>
      <c r="E496" s="18"/>
      <c r="F496" s="19" t="s">
        <v>25</v>
      </c>
      <c r="G496" s="19"/>
      <c r="H496" s="23">
        <v>87819</v>
      </c>
      <c r="I496" s="23"/>
      <c r="J496" s="19">
        <f t="shared" si="10"/>
        <v>177608589</v>
      </c>
      <c r="K496" s="19"/>
      <c r="L496" s="21"/>
      <c r="M496" s="21"/>
    </row>
    <row r="497" ht="15" customHeight="1" spans="1:13" x14ac:dyDescent="0.25">
      <c r="A497" s="16">
        <v>478</v>
      </c>
      <c r="B497" s="22" t="s">
        <v>502</v>
      </c>
      <c r="C497" s="18" t="str">
        <f>IF(F497&gt;0,CHOOSE(RANDBETWEEN(1,6),"LE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tien"),IF(ISBLANK(F497),CHOOSE(RANDBETWEEN(1,5),"Thanh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5908253811 - Ma hoa don 5878620704 - So GD:135Y6279JIOKSYXA</v>
      </c>
      <c r="D497" s="18"/>
      <c r="E497" s="18"/>
      <c r="F497" s="19" t="s">
        <v>25</v>
      </c>
      <c r="G497" s="19"/>
      <c r="H497" s="23">
        <v>41010</v>
      </c>
      <c r="I497" s="23"/>
      <c r="J497" s="19">
        <f t="shared" si="10"/>
        <v>177649599</v>
      </c>
      <c r="K497" s="19"/>
      <c r="L497" s="21"/>
      <c r="M497" s="21"/>
    </row>
    <row r="498" ht="15" customHeight="1" spans="1:13" x14ac:dyDescent="0.25">
      <c r="A498" s="16">
        <v>479</v>
      </c>
      <c r="B498" s="22" t="s">
        <v>503</v>
      </c>
      <c r="C498" s="18" t="str">
        <f>IF(F498&gt;0,CHOOSE(RANDBETWEEN(1,6),"LE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tien"),IF(ISBLANK(F498),CHOOSE(RANDBETWEEN(1,5),"Thanh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498" s="18"/>
      <c r="E498" s="18"/>
      <c r="F498" s="19">
        <v>5696715</v>
      </c>
      <c r="G498" s="19"/>
      <c r="H498" s="23"/>
      <c r="I498" s="23"/>
      <c r="J498" s="19">
        <f t="shared" si="10"/>
        <v>171952884</v>
      </c>
      <c r="K498" s="19"/>
      <c r="L498" s="21"/>
      <c r="M498" s="21"/>
    </row>
    <row r="499" ht="15" customHeight="1" spans="1:13" x14ac:dyDescent="0.25">
      <c r="A499" s="16">
        <v>480</v>
      </c>
      <c r="B499" s="22" t="s">
        <v>504</v>
      </c>
      <c r="C499" s="18" t="str">
        <f>IF(F499&gt;0,CHOOSE(RANDBETWEEN(1,6),"LE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tien"),IF(ISBLANK(F499),CHOOSE(RANDBETWEEN(1,5),"Thanh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DAU CONG DUY chuyen tien</v>
      </c>
      <c r="D499" s="18"/>
      <c r="E499" s="18"/>
      <c r="F499" s="19" t="s">
        <v>25</v>
      </c>
      <c r="G499" s="19"/>
      <c r="H499" s="23">
        <v>5629669</v>
      </c>
      <c r="I499" s="23"/>
      <c r="J499" s="19">
        <f t="shared" si="10"/>
        <v>177582553</v>
      </c>
      <c r="K499" s="19"/>
      <c r="L499" s="21"/>
      <c r="M499" s="21"/>
    </row>
    <row r="500" ht="15" customHeight="1" spans="1:13" x14ac:dyDescent="0.25">
      <c r="A500" s="16">
        <v>481</v>
      </c>
      <c r="B500" s="22" t="s">
        <v>505</v>
      </c>
      <c r="C500" s="18" t="str">
        <f>IF(F500&gt;0,CHOOSE(RANDBETWEEN(1,6),"LE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tien"),IF(ISBLANK(F500),CHOOSE(RANDBETWEEN(1,5),"Thanh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684E89L4555H19PX/LE THI PHUONG chuyen tien</v>
      </c>
      <c r="D500" s="18"/>
      <c r="E500" s="18"/>
      <c r="F500" s="19">
        <v>8696643</v>
      </c>
      <c r="G500" s="19"/>
      <c r="H500" s="23"/>
      <c r="I500" s="23"/>
      <c r="J500" s="19">
        <f t="shared" si="10"/>
        <v>168885910</v>
      </c>
      <c r="K500" s="19"/>
      <c r="L500" s="21"/>
      <c r="M500" s="21"/>
    </row>
    <row r="501" ht="15" customHeight="1" spans="1:13" x14ac:dyDescent="0.25">
      <c r="A501" s="16">
        <v>482</v>
      </c>
      <c r="B501" s="22" t="s">
        <v>506</v>
      </c>
      <c r="C501" s="18" t="str">
        <f>IF(F501&gt;0,CHOOSE(RANDBETWEEN(1,6),"LE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tien"),IF(ISBLANK(F501),CHOOSE(RANDBETWEEN(1,5),"Thanh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VAN PHONG chuyen tien</v>
      </c>
      <c r="D501" s="18"/>
      <c r="E501" s="18"/>
      <c r="F501" s="19" t="s">
        <v>25</v>
      </c>
      <c r="G501" s="19"/>
      <c r="H501" s="23">
        <v>120630</v>
      </c>
      <c r="I501" s="23"/>
      <c r="J501" s="19">
        <f t="shared" si="10"/>
        <v>169006540</v>
      </c>
      <c r="K501" s="19"/>
      <c r="L501" s="21"/>
      <c r="M501" s="21"/>
    </row>
    <row r="502" ht="15" customHeight="1" spans="1:13" x14ac:dyDescent="0.25">
      <c r="A502" s="16">
        <v>483</v>
      </c>
      <c r="B502" s="22" t="s">
        <v>507</v>
      </c>
      <c r="C502" s="18" t="str">
        <f>IF(F502&gt;0,CHOOSE(RANDBETWEEN(1,6),"LE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tien"),IF(ISBLANK(F502),CHOOSE(RANDBETWEEN(1,5),"Thanh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THIEN QUANG chuyen khoan</v>
      </c>
      <c r="D502" s="18"/>
      <c r="E502" s="18"/>
      <c r="F502" s="19" t="s">
        <v>25</v>
      </c>
      <c r="G502" s="19"/>
      <c r="H502" s="23">
        <v>1729</v>
      </c>
      <c r="I502" s="23"/>
      <c r="J502" s="19">
        <f t="shared" si="10"/>
        <v>169008269</v>
      </c>
      <c r="K502" s="19"/>
      <c r="L502" s="21"/>
      <c r="M502" s="21"/>
    </row>
    <row r="503" ht="15" customHeight="1" spans="1:13" x14ac:dyDescent="0.25">
      <c r="A503" s="16">
        <v>484</v>
      </c>
      <c r="B503" s="22" t="s">
        <v>508</v>
      </c>
      <c r="C503" s="18" t="str">
        <f>IF(F503&gt;0,CHOOSE(RANDBETWEEN(1,6),"LE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tien"),IF(ISBLANK(F503),CHOOSE(RANDBETWEEN(1,5),"Thanh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03" s="18"/>
      <c r="E503" s="18"/>
      <c r="F503" s="19" t="s">
        <v>25</v>
      </c>
      <c r="G503" s="19"/>
      <c r="H503" s="23">
        <v>98156</v>
      </c>
      <c r="I503" s="23"/>
      <c r="J503" s="19">
        <f t="shared" si="10"/>
        <v>169106425</v>
      </c>
      <c r="K503" s="19"/>
      <c r="L503" s="21"/>
      <c r="M503" s="21"/>
    </row>
    <row r="504" ht="15" customHeight="1" spans="1:13" x14ac:dyDescent="0.25">
      <c r="A504" s="16">
        <v>485</v>
      </c>
      <c r="B504" s="22" t="s">
        <v>509</v>
      </c>
      <c r="C504" s="18" t="str">
        <f>IF(F504&gt;0,CHOOSE(RANDBETWEEN(1,6),"LE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tien"),IF(ISBLANK(F504),CHOOSE(RANDBETWEEN(1,5),"Thanh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04" s="18"/>
      <c r="E504" s="18"/>
      <c r="F504" s="19" t="s">
        <v>25</v>
      </c>
      <c r="G504" s="19"/>
      <c r="H504" s="23">
        <v>216457</v>
      </c>
      <c r="I504" s="23"/>
      <c r="J504" s="19">
        <f t="shared" si="10"/>
        <v>169322882</v>
      </c>
      <c r="K504" s="19"/>
      <c r="L504" s="21"/>
      <c r="M504" s="21"/>
    </row>
    <row r="505" ht="15" customHeight="1" spans="1:13" x14ac:dyDescent="0.25">
      <c r="A505" s="16">
        <v>486</v>
      </c>
      <c r="B505" s="22" t="s">
        <v>510</v>
      </c>
      <c r="C505" s="18" t="str">
        <f>IF(F505&gt;0,CHOOSE(RANDBETWEEN(1,6),"LE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tien"),IF(ISBLANK(F505),CHOOSE(RANDBETWEEN(1,5),"Thanh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05" s="18"/>
      <c r="E505" s="18"/>
      <c r="F505" s="19" t="s">
        <v>25</v>
      </c>
      <c r="G505" s="19"/>
      <c r="H505" s="23">
        <v>766168</v>
      </c>
      <c r="I505" s="23"/>
      <c r="J505" s="19">
        <f t="shared" si="10"/>
        <v>170089050</v>
      </c>
      <c r="K505" s="19"/>
      <c r="L505" s="21"/>
      <c r="M505" s="21"/>
    </row>
    <row r="506" ht="15" customHeight="1" spans="1:13" x14ac:dyDescent="0.25">
      <c r="A506" s="16">
        <v>487</v>
      </c>
      <c r="B506" s="22" t="s">
        <v>511</v>
      </c>
      <c r="C506" s="18" t="str">
        <f>IF(F506&gt;0,CHOOSE(RANDBETWEEN(1,6),"LE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tien"),IF(ISBLANK(F506),CHOOSE(RANDBETWEEN(1,5),"Thanh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TRAN QUANG HUY chuyen tien</v>
      </c>
      <c r="D506" s="18"/>
      <c r="E506" s="18"/>
      <c r="F506" s="19" t="s">
        <v>25</v>
      </c>
      <c r="G506" s="19"/>
      <c r="H506" s="23">
        <v>678754</v>
      </c>
      <c r="I506" s="23"/>
      <c r="J506" s="19">
        <f t="shared" si="10"/>
        <v>170767804</v>
      </c>
      <c r="K506" s="19"/>
      <c r="L506" s="21"/>
      <c r="M506" s="21"/>
    </row>
    <row r="507" ht="15" customHeight="1" spans="1:13" x14ac:dyDescent="0.25">
      <c r="A507" s="16">
        <v>488</v>
      </c>
      <c r="B507" s="22" t="s">
        <v>512</v>
      </c>
      <c r="C507" s="18" t="str">
        <f>IF(F507&gt;0,CHOOSE(RANDBETWEEN(1,6),"LE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tien"),IF(ISBLANK(F507),CHOOSE(RANDBETWEEN(1,5),"Thanh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07" s="18"/>
      <c r="E507" s="18"/>
      <c r="F507" s="19" t="s">
        <v>25</v>
      </c>
      <c r="G507" s="19"/>
      <c r="H507" s="23">
        <f>RANDBETWEEN(100000,200000)</f>
        <v>120167</v>
      </c>
      <c r="I507" s="23"/>
      <c r="J507" s="19">
        <f t="shared" si="10"/>
        <v>170887971</v>
      </c>
      <c r="K507" s="19"/>
      <c r="L507" s="21"/>
      <c r="M507" s="21"/>
    </row>
    <row r="508" ht="15" customHeight="1" spans="1:13" x14ac:dyDescent="0.25">
      <c r="A508" s="16">
        <v>489</v>
      </c>
      <c r="B508" s="22" t="s">
        <v>513</v>
      </c>
      <c r="C508" s="18" t="str">
        <f>IF(F508&gt;0,CHOOSE(RANDBETWEEN(1,6),"LE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tien"),IF(ISBLANK(F508),CHOOSE(RANDBETWEEN(1,5),"Thanh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08" s="18"/>
      <c r="E508" s="18"/>
      <c r="F508" s="19" t="s">
        <v>25</v>
      </c>
      <c r="G508" s="19"/>
      <c r="H508" s="23">
        <v>5419425</v>
      </c>
      <c r="I508" s="23"/>
      <c r="J508" s="19">
        <f t="shared" si="10"/>
        <v>176307396</v>
      </c>
      <c r="K508" s="19"/>
      <c r="L508" s="21"/>
      <c r="M508" s="21"/>
    </row>
    <row r="509" ht="15" customHeight="1" spans="1:13" x14ac:dyDescent="0.25">
      <c r="A509" s="16">
        <v>490</v>
      </c>
      <c r="B509" s="22" t="s">
        <v>514</v>
      </c>
      <c r="C509" s="18" t="str">
        <f>IF(F509&gt;0,CHOOSE(RANDBETWEEN(1,6),"LE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tien"),IF(ISBLANK(F509),CHOOSE(RANDBETWEEN(1,5),"Thanh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8065645409 - Ma hoa don 3246774362 - So GD:533H9467ACNJICCL</v>
      </c>
      <c r="D509" s="18"/>
      <c r="E509" s="18"/>
      <c r="F509" s="19" t="s">
        <v>25</v>
      </c>
      <c r="G509" s="19"/>
      <c r="H509" s="23">
        <v>4550555</v>
      </c>
      <c r="I509" s="23"/>
      <c r="J509" s="19">
        <f t="shared" si="10"/>
        <v>180857951</v>
      </c>
      <c r="K509" s="19"/>
      <c r="L509" s="21"/>
      <c r="M509" s="21"/>
    </row>
    <row r="510" ht="15" customHeight="1" spans="1:13" x14ac:dyDescent="0.25">
      <c r="A510" s="16">
        <v>491</v>
      </c>
      <c r="B510" s="22" t="s">
        <v>515</v>
      </c>
      <c r="C510" s="18" t="str">
        <f>IF(F510&gt;0,CHOOSE(RANDBETWEEN(1,6),"LE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tien"),IF(ISBLANK(F510),CHOOSE(RANDBETWEEN(1,5),"Thanh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MA TRUNG KIEN chuyen tien</v>
      </c>
      <c r="D510" s="18"/>
      <c r="E510" s="18"/>
      <c r="F510" s="19" t="s">
        <v>25</v>
      </c>
      <c r="G510" s="19"/>
      <c r="H510" s="23">
        <v>3828759</v>
      </c>
      <c r="I510" s="23"/>
      <c r="J510" s="19">
        <f t="shared" si="10"/>
        <v>184686710</v>
      </c>
      <c r="K510" s="19"/>
      <c r="L510" s="21"/>
      <c r="M510" s="21"/>
    </row>
    <row r="511" ht="15" customHeight="1" spans="1:13" x14ac:dyDescent="0.25">
      <c r="A511" s="16">
        <v>492</v>
      </c>
      <c r="B511" s="22" t="s">
        <v>516</v>
      </c>
      <c r="C511" s="18" t="str">
        <f>IF(F511&gt;0,CHOOSE(RANDBETWEEN(1,6),"LE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tien"),IF(ISBLANK(F511),CHOOSE(RANDBETWEEN(1,5),"Thanh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BUI THI HUYEN chuyen khoan</v>
      </c>
      <c r="D511" s="18"/>
      <c r="E511" s="18"/>
      <c r="F511" s="19" t="s">
        <v>25</v>
      </c>
      <c r="G511" s="19"/>
      <c r="H511" s="23">
        <f>RANDBETWEEN(100000,200000)</f>
        <v>104878</v>
      </c>
      <c r="I511" s="23"/>
      <c r="J511" s="19">
        <f t="shared" si="10"/>
        <v>184791588</v>
      </c>
      <c r="K511" s="19"/>
      <c r="L511" s="21"/>
      <c r="M511" s="21"/>
    </row>
    <row r="512" ht="15" customHeight="1" spans="1:13" x14ac:dyDescent="0.25">
      <c r="A512" s="16">
        <v>493</v>
      </c>
      <c r="B512" s="22" t="s">
        <v>517</v>
      </c>
      <c r="C512" s="18" t="str">
        <f>IF(F512&gt;0,CHOOSE(RANDBETWEEN(1,6),"LE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tien"),IF(ISBLANK(F512),CHOOSE(RANDBETWEEN(1,5),"Thanh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8867243562 - Ma hoa don 1918254377 - So GD:659S1174APWTNBJX</v>
      </c>
      <c r="D512" s="18"/>
      <c r="E512" s="18"/>
      <c r="F512" s="19" t="s">
        <v>25</v>
      </c>
      <c r="G512" s="19"/>
      <c r="H512" s="23">
        <f>RANDBETWEEN(100000,200000)</f>
        <v>112655</v>
      </c>
      <c r="I512" s="23"/>
      <c r="J512" s="19">
        <f t="shared" si="10"/>
        <v>184904243</v>
      </c>
      <c r="K512" s="19"/>
      <c r="L512" s="21"/>
      <c r="M512" s="21"/>
    </row>
    <row r="513" ht="15" customHeight="1" spans="1:13" x14ac:dyDescent="0.25">
      <c r="A513" s="16">
        <v>494</v>
      </c>
      <c r="B513" s="22" t="s">
        <v>518</v>
      </c>
      <c r="C513" s="18" t="str">
        <f>IF(F513&gt;0,CHOOSE(RANDBETWEEN(1,6),"LE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tien"),IF(ISBLANK(F513),CHOOSE(RANDBETWEEN(1,5),"Thanh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NONG KHANH DUY chuyen tien</v>
      </c>
      <c r="D513" s="18"/>
      <c r="E513" s="18"/>
      <c r="F513" s="19" t="s">
        <v>25</v>
      </c>
      <c r="G513" s="19"/>
      <c r="H513" s="23">
        <v>136858</v>
      </c>
      <c r="I513" s="23"/>
      <c r="J513" s="19">
        <f t="shared" si="10"/>
        <v>185041101</v>
      </c>
      <c r="K513" s="19"/>
      <c r="L513" s="21"/>
      <c r="M513" s="21"/>
    </row>
    <row r="514" ht="15" customHeight="1" spans="1:13" x14ac:dyDescent="0.25">
      <c r="A514" s="16">
        <v>495</v>
      </c>
      <c r="B514" s="22" t="s">
        <v>519</v>
      </c>
      <c r="C514" s="18" t="str">
        <f>IF(F514&gt;0,CHOOSE(RANDBETWEEN(1,6),"LE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tien"),IF(ISBLANK(F514),CHOOSE(RANDBETWEEN(1,5),"Thanh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3128507177 - Ma hoa don 3507987635 - So GD:456C8109WQKEVVXA</v>
      </c>
      <c r="D514" s="18"/>
      <c r="E514" s="18"/>
      <c r="F514" s="19" t="s">
        <v>25</v>
      </c>
      <c r="G514" s="19"/>
      <c r="H514" s="23">
        <f>RANDBETWEEN(100000,200000)</f>
        <v>104585</v>
      </c>
      <c r="I514" s="23"/>
      <c r="J514" s="19">
        <f t="shared" si="10"/>
        <v>185145686</v>
      </c>
      <c r="K514" s="19"/>
      <c r="L514" s="21"/>
      <c r="M514" s="21"/>
    </row>
    <row r="515" ht="15" customHeight="1" spans="1:13" x14ac:dyDescent="0.25">
      <c r="A515" s="16">
        <v>496</v>
      </c>
      <c r="B515" s="22" t="s">
        <v>520</v>
      </c>
      <c r="C515" s="18" t="str">
        <f>IF(F515&gt;0,CHOOSE(RANDBETWEEN(1,6),"LE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tien"),IF(ISBLANK(F515),CHOOSE(RANDBETWEEN(1,5),"Thanh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LE VAN CUONG chuyen khoan</v>
      </c>
      <c r="D515" s="18"/>
      <c r="E515" s="18"/>
      <c r="F515" s="19" t="s">
        <v>25</v>
      </c>
      <c r="G515" s="19"/>
      <c r="H515" s="23">
        <v>1645716</v>
      </c>
      <c r="I515" s="23"/>
      <c r="J515" s="19">
        <f t="shared" si="10"/>
        <v>186791402</v>
      </c>
      <c r="K515" s="19"/>
      <c r="L515" s="21"/>
      <c r="M515" s="21"/>
    </row>
    <row r="516" ht="15" customHeight="1" spans="1:13" x14ac:dyDescent="0.25">
      <c r="A516" s="16">
        <v>497</v>
      </c>
      <c r="B516" s="22" t="s">
        <v>521</v>
      </c>
      <c r="C516" s="18" t="str">
        <f>IF(F516&gt;0,CHOOSE(RANDBETWEEN(1,6),"LE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tien"),IF(ISBLANK(F516),CHOOSE(RANDBETWEEN(1,5),"Thanh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16" s="18"/>
      <c r="E516" s="18"/>
      <c r="F516" s="19" t="s">
        <v>25</v>
      </c>
      <c r="G516" s="19"/>
      <c r="H516" s="23">
        <v>3293507</v>
      </c>
      <c r="I516" s="23"/>
      <c r="J516" s="19">
        <f t="shared" si="10"/>
        <v>190084909</v>
      </c>
      <c r="K516" s="19"/>
      <c r="L516" s="21"/>
      <c r="M516" s="21"/>
    </row>
    <row r="517" ht="15" customHeight="1" spans="1:13" x14ac:dyDescent="0.25">
      <c r="A517" s="16">
        <v>498</v>
      </c>
      <c r="B517" s="22" t="s">
        <v>522</v>
      </c>
      <c r="C517" s="18" t="str">
        <f>IF(F517&gt;0,CHOOSE(RANDBETWEEN(1,6),"LE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tien"),IF(ISBLANK(F517),CHOOSE(RANDBETWEEN(1,5),"Thanh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17" s="18"/>
      <c r="E517" s="18"/>
      <c r="F517" s="19" t="s">
        <v>25</v>
      </c>
      <c r="G517" s="19"/>
      <c r="H517" s="23">
        <v>3120229</v>
      </c>
      <c r="I517" s="23"/>
      <c r="J517" s="19">
        <f t="shared" si="10"/>
        <v>193205138</v>
      </c>
      <c r="K517" s="19"/>
      <c r="L517" s="21"/>
      <c r="M517" s="21"/>
    </row>
    <row r="518" ht="15" customHeight="1" spans="1:13" x14ac:dyDescent="0.25">
      <c r="A518" s="16">
        <v>499</v>
      </c>
      <c r="B518" s="22" t="s">
        <v>523</v>
      </c>
      <c r="C518" s="18" t="str">
        <f>IF(F518&gt;0,CHOOSE(RANDBETWEEN(1,6),"LE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tien"),IF(ISBLANK(F518),CHOOSE(RANDBETWEEN(1,5),"Thanh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VAN DAI chuyen tien</v>
      </c>
      <c r="D518" s="18"/>
      <c r="E518" s="18"/>
      <c r="F518" s="19" t="s">
        <v>25</v>
      </c>
      <c r="G518" s="19"/>
      <c r="H518" s="23">
        <f>RANDBETWEEN(100000,200000)</f>
        <v>131605</v>
      </c>
      <c r="I518" s="23"/>
      <c r="J518" s="19">
        <f t="shared" si="10"/>
        <v>193336743</v>
      </c>
      <c r="K518" s="19"/>
      <c r="L518" s="21"/>
      <c r="M518" s="21"/>
    </row>
    <row r="519" ht="15" customHeight="1" spans="1:13" x14ac:dyDescent="0.25">
      <c r="A519" s="16">
        <v>500</v>
      </c>
      <c r="B519" s="22" t="s">
        <v>524</v>
      </c>
      <c r="C519" s="18" t="str">
        <f>IF(F519&gt;0,CHOOSE(RANDBETWEEN(1,6),"LE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tien"),IF(ISBLANK(F519),CHOOSE(RANDBETWEEN(1,5),"Thanh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NGUYEN TRONG LINH chuyen tien</v>
      </c>
      <c r="D519" s="18"/>
      <c r="E519" s="18"/>
      <c r="F519" s="19">
        <v>808675</v>
      </c>
      <c r="G519" s="19"/>
      <c r="H519" s="23"/>
      <c r="I519" s="23"/>
      <c r="J519" s="19">
        <f t="shared" si="10"/>
        <v>192528068</v>
      </c>
      <c r="K519" s="19"/>
      <c r="L519" s="21"/>
      <c r="M519" s="21"/>
    </row>
    <row r="520" ht="15" customHeight="1" spans="1:13" x14ac:dyDescent="0.25">
      <c r="A520" s="16">
        <v>501</v>
      </c>
      <c r="B520" s="22" t="s">
        <v>525</v>
      </c>
      <c r="C520" s="18" t="str">
        <f>IF(F520&gt;0,CHOOSE(RANDBETWEEN(1,6),"LE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tien"),IF(ISBLANK(F520),CHOOSE(RANDBETWEEN(1,5),"Thanh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939F66M4348N10MS/LE THI PHUONG chuyen tien</v>
      </c>
      <c r="D520" s="18"/>
      <c r="E520" s="18"/>
      <c r="F520" s="19">
        <v>2777628</v>
      </c>
      <c r="G520" s="19"/>
      <c r="H520" s="23"/>
      <c r="I520" s="23"/>
      <c r="J520" s="19">
        <f t="shared" si="10"/>
        <v>189750440</v>
      </c>
      <c r="K520" s="19"/>
      <c r="L520" s="21"/>
      <c r="M520" s="21"/>
    </row>
    <row r="521" ht="15" customHeight="1" spans="1:13" x14ac:dyDescent="0.25">
      <c r="A521" s="16">
        <v>502</v>
      </c>
      <c r="B521" s="22" t="s">
        <v>526</v>
      </c>
      <c r="C521" s="18" t="str">
        <f>IF(F521&gt;0,CHOOSE(RANDBETWEEN(1,6),"LE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tien"),IF(ISBLANK(F521),CHOOSE(RANDBETWEEN(1,5),"Thanh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TRAN THAI HOANG chuyen tien</v>
      </c>
      <c r="D521" s="18"/>
      <c r="E521" s="18"/>
      <c r="F521" s="19" t="s">
        <v>25</v>
      </c>
      <c r="G521" s="19"/>
      <c r="H521" s="23">
        <f>RANDBETWEEN(100000,200000)</f>
        <v>157761</v>
      </c>
      <c r="I521" s="23"/>
      <c r="J521" s="19">
        <f t="shared" si="10"/>
        <v>189908201</v>
      </c>
      <c r="K521" s="19"/>
      <c r="L521" s="21"/>
      <c r="M521" s="21"/>
    </row>
    <row r="522" ht="15" customHeight="1" spans="1:13" x14ac:dyDescent="0.25">
      <c r="A522" s="16">
        <v>503</v>
      </c>
      <c r="B522" s="22" t="s">
        <v>527</v>
      </c>
      <c r="C522" s="18" t="str">
        <f>IF(F522&gt;0,CHOOSE(RANDBETWEEN(1,6),"LE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tien"),IF(ISBLANK(F522),CHOOSE(RANDBETWEEN(1,5),"Thanh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522" s="18"/>
      <c r="E522" s="18"/>
      <c r="F522" s="19">
        <v>3700139</v>
      </c>
      <c r="G522" s="19"/>
      <c r="H522" s="23"/>
      <c r="I522" s="23"/>
      <c r="J522" s="19">
        <f t="shared" si="10"/>
        <v>186208062</v>
      </c>
      <c r="K522" s="19"/>
      <c r="L522" s="21"/>
      <c r="M522" s="21"/>
    </row>
    <row r="523" ht="15" customHeight="1" spans="1:13" x14ac:dyDescent="0.25">
      <c r="A523" s="16">
        <v>504</v>
      </c>
      <c r="B523" s="22" t="s">
        <v>528</v>
      </c>
      <c r="C523" s="18" t="str">
        <f>IF(F523&gt;0,CHOOSE(RANDBETWEEN(1,6),"LE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tien"),IF(ISBLANK(F523),CHOOSE(RANDBETWEEN(1,5),"Thanh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TRAN TIEN HUNG chuyen tien</v>
      </c>
      <c r="D523" s="18"/>
      <c r="E523" s="18"/>
      <c r="F523" s="19" t="s">
        <v>25</v>
      </c>
      <c r="G523" s="19"/>
      <c r="H523" s="23">
        <f>RANDBETWEEN(100000,200000)</f>
        <v>166033</v>
      </c>
      <c r="I523" s="23"/>
      <c r="J523" s="19">
        <f t="shared" si="10"/>
        <v>186374095</v>
      </c>
      <c r="K523" s="19"/>
      <c r="L523" s="21"/>
      <c r="M523" s="21"/>
    </row>
    <row r="524" ht="15" customHeight="1" spans="1:13" x14ac:dyDescent="0.25">
      <c r="A524" s="16">
        <v>505</v>
      </c>
      <c r="B524" s="22" t="s">
        <v>529</v>
      </c>
      <c r="C524" s="18" t="str">
        <f>IF(F524&gt;0,CHOOSE(RANDBETWEEN(1,6),"LE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tien"),IF(ISBLANK(F524),CHOOSE(RANDBETWEEN(1,5),"Thanh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1601144322 - Ma hoa don 2882102922 - So GD:260P9873UWPXGOME</v>
      </c>
      <c r="D524" s="18"/>
      <c r="E524" s="18"/>
      <c r="F524" s="19">
        <v>6404890</v>
      </c>
      <c r="G524" s="19"/>
      <c r="H524" s="23"/>
      <c r="I524" s="23"/>
      <c r="J524" s="19">
        <f t="shared" si="10"/>
        <v>179969205</v>
      </c>
      <c r="K524" s="19"/>
      <c r="L524" s="21"/>
      <c r="M524" s="21"/>
    </row>
    <row r="525" ht="15" customHeight="1" spans="1:13" x14ac:dyDescent="0.25">
      <c r="A525" s="16">
        <v>506</v>
      </c>
      <c r="B525" s="22" t="s">
        <v>530</v>
      </c>
      <c r="C525" s="18" t="str">
        <f>IF(F525&gt;0,CHOOSE(RANDBETWEEN(1,6),"LE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tien"),IF(ISBLANK(F525),CHOOSE(RANDBETWEEN(1,5),"Thanh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2738789199 - Ma hoa don 4924395704 - So GD:165J7978DYGPCHNC</v>
      </c>
      <c r="D525" s="18"/>
      <c r="E525" s="18"/>
      <c r="F525" s="19" t="s">
        <v>25</v>
      </c>
      <c r="G525" s="19"/>
      <c r="H525" s="23">
        <f>RANDBETWEEN(100000,200000)</f>
        <v>126080</v>
      </c>
      <c r="I525" s="23"/>
      <c r="J525" s="19">
        <f t="shared" si="10"/>
        <v>180095285</v>
      </c>
      <c r="K525" s="19"/>
      <c r="L525" s="21"/>
      <c r="M525" s="21"/>
    </row>
    <row r="526" ht="15" customHeight="1" spans="1:13" x14ac:dyDescent="0.25">
      <c r="A526" s="16">
        <v>507</v>
      </c>
      <c r="B526" s="22" t="s">
        <v>531</v>
      </c>
      <c r="C526" s="18" t="str">
        <f>IF(F526&gt;0,CHOOSE(RANDBETWEEN(1,6),"LE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tien"),IF(ISBLANK(F526),CHOOSE(RANDBETWEEN(1,5),"Thanh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26" s="18"/>
      <c r="E526" s="18"/>
      <c r="F526" s="19" t="s">
        <v>25</v>
      </c>
      <c r="G526" s="19"/>
      <c r="H526" s="23">
        <f>RANDBETWEEN(100000,200000)</f>
        <v>137132</v>
      </c>
      <c r="I526" s="23"/>
      <c r="J526" s="19">
        <f t="shared" si="10"/>
        <v>180232417</v>
      </c>
      <c r="K526" s="19"/>
      <c r="L526" s="21"/>
      <c r="M526" s="21"/>
    </row>
    <row r="527" ht="15" customHeight="1" spans="1:13" x14ac:dyDescent="0.25">
      <c r="A527" s="16">
        <v>508</v>
      </c>
      <c r="B527" s="22" t="s">
        <v>532</v>
      </c>
      <c r="C527" s="18" t="str">
        <f>IF(F527&gt;0,CHOOSE(RANDBETWEEN(1,6),"LE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tien"),IF(ISBLANK(F527),CHOOSE(RANDBETWEEN(1,5),"Thanh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TRUONG VAN AN chuyen tien</v>
      </c>
      <c r="D527" s="18"/>
      <c r="E527" s="18"/>
      <c r="F527" s="19" t="s">
        <v>25</v>
      </c>
      <c r="G527" s="19"/>
      <c r="H527" s="23">
        <v>1265946</v>
      </c>
      <c r="I527" s="23"/>
      <c r="J527" s="19">
        <f t="shared" si="10"/>
        <v>181498363</v>
      </c>
      <c r="K527" s="19"/>
      <c r="L527" s="21"/>
      <c r="M527" s="21"/>
    </row>
    <row r="528" ht="15" customHeight="1" spans="1:13" x14ac:dyDescent="0.25">
      <c r="A528" s="16">
        <v>509</v>
      </c>
      <c r="B528" s="22" t="s">
        <v>533</v>
      </c>
      <c r="C528" s="18" t="str">
        <f>IF(F528&gt;0,CHOOSE(RANDBETWEEN(1,6),"LE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tien"),IF(ISBLANK(F528),CHOOSE(RANDBETWEEN(1,5),"Thanh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HOANG TIEN LINH chuyen khoan</v>
      </c>
      <c r="D528" s="18"/>
      <c r="E528" s="18"/>
      <c r="F528" s="19" t="s">
        <v>25</v>
      </c>
      <c r="G528" s="19"/>
      <c r="H528" s="23">
        <f>RANDBETWEEN(100000,200000)</f>
        <v>164575</v>
      </c>
      <c r="I528" s="23"/>
      <c r="J528" s="19">
        <f t="shared" si="10"/>
        <v>181662938</v>
      </c>
      <c r="K528" s="19"/>
      <c r="L528" s="21"/>
      <c r="M528" s="21"/>
    </row>
    <row r="529" ht="15" customHeight="1" spans="1:13" x14ac:dyDescent="0.25">
      <c r="A529" s="16">
        <v>510</v>
      </c>
      <c r="B529" s="22" t="s">
        <v>534</v>
      </c>
      <c r="C529" s="18" t="str">
        <f>IF(F529&gt;0,CHOOSE(RANDBETWEEN(1,6),"LE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tien"),IF(ISBLANK(F529),CHOOSE(RANDBETWEEN(1,5),"Thanh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707Q83I7109N21BU/LE THI PHUONG chuyen tien</v>
      </c>
      <c r="D529" s="18"/>
      <c r="E529" s="18"/>
      <c r="F529" s="19">
        <v>1796815</v>
      </c>
      <c r="G529" s="19"/>
      <c r="H529" s="23"/>
      <c r="I529" s="23"/>
      <c r="J529" s="19">
        <f t="shared" si="10"/>
        <v>179866123</v>
      </c>
      <c r="K529" s="19"/>
      <c r="L529" s="21"/>
      <c r="M529" s="21"/>
    </row>
    <row r="530" ht="15" customHeight="1" spans="1:13" x14ac:dyDescent="0.25">
      <c r="A530" s="16">
        <v>511</v>
      </c>
      <c r="B530" s="22" t="s">
        <v>535</v>
      </c>
      <c r="C530" s="18" t="str">
        <f>IF(F530&gt;0,CHOOSE(RANDBETWEEN(1,6),"LE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tien"),IF(ISBLANK(F530),CHOOSE(RANDBETWEEN(1,5),"Thanh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30" s="18"/>
      <c r="E530" s="18"/>
      <c r="F530" s="19" t="s">
        <v>25</v>
      </c>
      <c r="G530" s="19"/>
      <c r="H530" s="23">
        <f>RANDBETWEEN(100000,200000)</f>
        <v>196145</v>
      </c>
      <c r="I530" s="23"/>
      <c r="J530" s="19">
        <f t="shared" si="10"/>
        <v>180062268</v>
      </c>
      <c r="K530" s="19"/>
      <c r="L530" s="21"/>
      <c r="M530" s="21"/>
    </row>
    <row r="531" ht="15" customHeight="1" spans="1:13" x14ac:dyDescent="0.25">
      <c r="A531" s="16">
        <v>512</v>
      </c>
      <c r="B531" s="22" t="s">
        <v>536</v>
      </c>
      <c r="C531" s="18" t="str">
        <f>IF(F531&gt;0,CHOOSE(RANDBETWEEN(1,6),"LE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tien"),IF(ISBLANK(F531),CHOOSE(RANDBETWEEN(1,5),"Thanh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NGUYEN THAI HUNG chuyen tien</v>
      </c>
      <c r="D531" s="18"/>
      <c r="E531" s="18"/>
      <c r="F531" s="19">
        <v>2882391</v>
      </c>
      <c r="G531" s="19"/>
      <c r="H531" s="23"/>
      <c r="I531" s="23"/>
      <c r="J531" s="19">
        <f t="shared" si="10"/>
        <v>177179877</v>
      </c>
      <c r="K531" s="19"/>
      <c r="L531" s="21"/>
      <c r="M531" s="21"/>
    </row>
    <row r="532" ht="15" customHeight="1" spans="1:13" x14ac:dyDescent="0.25">
      <c r="A532" s="16">
        <v>513</v>
      </c>
      <c r="B532" s="22" t="s">
        <v>537</v>
      </c>
      <c r="C532" s="18" t="str">
        <f>IF(F532&gt;0,CHOOSE(RANDBETWEEN(1,6),"LE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tien"),IF(ISBLANK(F532),CHOOSE(RANDBETWEEN(1,5),"Thanh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VU DINH DOAN chuyen tien</v>
      </c>
      <c r="D532" s="18"/>
      <c r="E532" s="18"/>
      <c r="F532" s="19" t="s">
        <v>25</v>
      </c>
      <c r="G532" s="19"/>
      <c r="H532" s="23">
        <f>RANDBETWEEN(100000,200000)</f>
        <v>105939</v>
      </c>
      <c r="I532" s="23"/>
      <c r="J532" s="19">
        <f t="shared" si="10"/>
        <v>177285816</v>
      </c>
      <c r="K532" s="19"/>
      <c r="L532" s="21"/>
      <c r="M532" s="21"/>
    </row>
    <row r="533" ht="15" customHeight="1" spans="1:13" x14ac:dyDescent="0.25">
      <c r="A533" s="16">
        <v>514</v>
      </c>
      <c r="B533" s="22" t="s">
        <v>538</v>
      </c>
      <c r="C533" s="18" t="str">
        <f>IF(F533&gt;0,CHOOSE(RANDBETWEEN(1,6),"LE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tien"),IF(ISBLANK(F533),CHOOSE(RANDBETWEEN(1,5),"Thanh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LO PHUONG THAO chuyen tien</v>
      </c>
      <c r="D533" s="18"/>
      <c r="E533" s="18"/>
      <c r="F533" s="19" t="s">
        <v>25</v>
      </c>
      <c r="G533" s="19"/>
      <c r="H533" s="23">
        <f>RANDBETWEEN(100000,200000)</f>
        <v>169778</v>
      </c>
      <c r="I533" s="23"/>
      <c r="J533" s="19">
        <f t="shared" si="10"/>
        <v>177455594</v>
      </c>
      <c r="K533" s="19"/>
      <c r="L533" s="21"/>
      <c r="M533" s="21"/>
    </row>
    <row r="534" ht="15" customHeight="1" spans="1:13" x14ac:dyDescent="0.25">
      <c r="A534" s="16">
        <v>515</v>
      </c>
      <c r="B534" s="22" t="s">
        <v>539</v>
      </c>
      <c r="C534" s="18" t="str">
        <f>IF(F534&gt;0,CHOOSE(RANDBETWEEN(1,6),"LE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tien"),IF(ISBLANK(F534),CHOOSE(RANDBETWEEN(1,5),"Thanh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534" s="18"/>
      <c r="E534" s="18"/>
      <c r="F534" s="19">
        <v>7135190</v>
      </c>
      <c r="G534" s="19"/>
      <c r="H534" s="23"/>
      <c r="I534" s="23"/>
      <c r="J534" s="19">
        <f t="shared" si="10"/>
        <v>170320404</v>
      </c>
      <c r="K534" s="19"/>
      <c r="L534" s="21"/>
      <c r="M534" s="21"/>
    </row>
    <row r="535" ht="15" customHeight="1" spans="1:13" x14ac:dyDescent="0.25">
      <c r="A535" s="16">
        <v>516</v>
      </c>
      <c r="B535" s="22" t="s">
        <v>540</v>
      </c>
      <c r="C535" s="18" t="str">
        <f>IF(F535&gt;0,CHOOSE(RANDBETWEEN(1,6),"LE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tien"),IF(ISBLANK(F535),CHOOSE(RANDBETWEEN(1,5),"Thanh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DO TRANG GIANG chuyen tien</v>
      </c>
      <c r="D535" s="18"/>
      <c r="E535" s="18"/>
      <c r="F535" s="19" t="s">
        <v>25</v>
      </c>
      <c r="G535" s="19"/>
      <c r="H535" s="23">
        <f>RANDBETWEEN(100000,200000)</f>
        <v>157129</v>
      </c>
      <c r="I535" s="23"/>
      <c r="J535" s="19">
        <f t="shared" si="10"/>
        <v>170477533</v>
      </c>
      <c r="K535" s="19"/>
      <c r="L535" s="21"/>
      <c r="M535" s="21"/>
    </row>
    <row r="536" ht="15" customHeight="1" spans="1:13" x14ac:dyDescent="0.25">
      <c r="A536" s="16">
        <v>517</v>
      </c>
      <c r="B536" s="22" t="s">
        <v>541</v>
      </c>
      <c r="C536" s="18" t="str">
        <f>IF(F536&gt;0,CHOOSE(RANDBETWEEN(1,6),"LE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tien"),IF(ISBLANK(F536),CHOOSE(RANDBETWEEN(1,5),"Thanh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36" s="18"/>
      <c r="E536" s="18"/>
      <c r="F536" s="19" t="s">
        <v>25</v>
      </c>
      <c r="G536" s="19"/>
      <c r="H536" s="23">
        <f>RANDBETWEEN(100000,200000)</f>
        <v>104258</v>
      </c>
      <c r="I536" s="23"/>
      <c r="J536" s="19">
        <f t="shared" si="10"/>
        <v>170581791</v>
      </c>
      <c r="K536" s="19"/>
      <c r="L536" s="21"/>
      <c r="M536" s="21"/>
    </row>
    <row r="537" ht="15" customHeight="1" spans="1:13" x14ac:dyDescent="0.25">
      <c r="A537" s="16">
        <v>518</v>
      </c>
      <c r="B537" s="22" t="s">
        <v>542</v>
      </c>
      <c r="C537" s="18" t="str">
        <f>IF(F537&gt;0,CHOOSE(RANDBETWEEN(1,6),"LE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tien"),IF(ISBLANK(F537),CHOOSE(RANDBETWEEN(1,5),"Thanh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37" s="18"/>
      <c r="E537" s="18"/>
      <c r="F537" s="19" t="s">
        <v>25</v>
      </c>
      <c r="G537" s="19"/>
      <c r="H537" s="23">
        <f>RANDBETWEEN(100000,200000)</f>
        <v>182511</v>
      </c>
      <c r="I537" s="23"/>
      <c r="J537" s="19">
        <f t="shared" si="10"/>
        <v>170764302</v>
      </c>
      <c r="K537" s="19"/>
      <c r="L537" s="21"/>
      <c r="M537" s="21"/>
    </row>
    <row r="538" ht="15" customHeight="1" spans="1:13" x14ac:dyDescent="0.25">
      <c r="A538" s="16">
        <v>519</v>
      </c>
      <c r="B538" s="22" t="s">
        <v>543</v>
      </c>
      <c r="C538" s="18" t="str">
        <f>IF(F538&gt;0,CHOOSE(RANDBETWEEN(1,6),"LE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tien"),IF(ISBLANK(F538),CHOOSE(RANDBETWEEN(1,5),"Thanh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538" s="18"/>
      <c r="E538" s="18"/>
      <c r="F538" s="19">
        <v>4130763</v>
      </c>
      <c r="G538" s="19"/>
      <c r="H538" s="23"/>
      <c r="I538" s="23"/>
      <c r="J538" s="19">
        <f t="shared" si="10"/>
        <v>166633539</v>
      </c>
      <c r="K538" s="19"/>
      <c r="L538" s="21"/>
      <c r="M538" s="21"/>
    </row>
    <row r="539" ht="15" customHeight="1" spans="1:13" x14ac:dyDescent="0.25">
      <c r="A539" s="16">
        <v>520</v>
      </c>
      <c r="B539" s="22" t="s">
        <v>544</v>
      </c>
      <c r="C539" s="18" t="str">
        <f>IF(F539&gt;0,CHOOSE(RANDBETWEEN(1,6),"LE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tien"),IF(ISBLANK(F539),CHOOSE(RANDBETWEEN(1,5),"Thanh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39" s="18"/>
      <c r="E539" s="18"/>
      <c r="F539" s="19" t="s">
        <v>25</v>
      </c>
      <c r="G539" s="19"/>
      <c r="H539" s="23">
        <f>RANDBETWEEN(100000,200000)</f>
        <v>119346</v>
      </c>
      <c r="I539" s="23"/>
      <c r="J539" s="19">
        <f t="shared" si="10"/>
        <v>166752885</v>
      </c>
      <c r="K539" s="19"/>
      <c r="L539" s="21"/>
      <c r="M539" s="21"/>
    </row>
    <row r="540" ht="15" customHeight="1" spans="1:13" x14ac:dyDescent="0.25">
      <c r="A540" s="16">
        <v>521</v>
      </c>
      <c r="B540" s="22" t="s">
        <v>545</v>
      </c>
      <c r="C540" s="18" t="str">
        <f>IF(F540&gt;0,CHOOSE(RANDBETWEEN(1,6),"LE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tien"),IF(ISBLANK(F540),CHOOSE(RANDBETWEEN(1,5),"Thanh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DINH TAI chuyen tien</v>
      </c>
      <c r="D540" s="18"/>
      <c r="E540" s="18"/>
      <c r="F540" s="19" t="s">
        <v>25</v>
      </c>
      <c r="G540" s="19"/>
      <c r="H540" s="23">
        <f>RANDBETWEEN(100000,200000)</f>
        <v>188807</v>
      </c>
      <c r="I540" s="23"/>
      <c r="J540" s="19">
        <f t="shared" si="10"/>
        <v>166941692</v>
      </c>
      <c r="K540" s="19"/>
      <c r="L540" s="21"/>
      <c r="M540" s="21"/>
    </row>
    <row r="541" ht="15" customHeight="1" spans="1:13" x14ac:dyDescent="0.25">
      <c r="A541" s="16">
        <v>522</v>
      </c>
      <c r="B541" s="22" t="s">
        <v>546</v>
      </c>
      <c r="C541" s="18" t="str">
        <f>IF(F541&gt;0,CHOOSE(RANDBETWEEN(1,6),"LE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tien"),IF(ISBLANK(F541),CHOOSE(RANDBETWEEN(1,5),"Thanh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(DINH THE AN 436649)</v>
      </c>
      <c r="D541" s="18"/>
      <c r="E541" s="18"/>
      <c r="F541" s="19">
        <v>6278862</v>
      </c>
      <c r="G541" s="19"/>
      <c r="H541" s="23"/>
      <c r="I541" s="23"/>
      <c r="J541" s="19">
        <f t="shared" si="10"/>
        <v>160662830</v>
      </c>
      <c r="K541" s="19"/>
      <c r="L541" s="21"/>
      <c r="M541" s="21"/>
    </row>
    <row r="542" ht="15" customHeight="1" spans="1:13" x14ac:dyDescent="0.25">
      <c r="A542" s="16">
        <v>523</v>
      </c>
      <c r="B542" s="22" t="s">
        <v>547</v>
      </c>
      <c r="C542" s="18" t="str">
        <f>IF(F542&gt;0,CHOOSE(RANDBETWEEN(1,6),"LE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tien"),IF(ISBLANK(F542),CHOOSE(RANDBETWEEN(1,5),"Thanh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542" s="18"/>
      <c r="E542" s="18"/>
      <c r="F542" s="19">
        <v>9264666</v>
      </c>
      <c r="G542" s="19"/>
      <c r="H542" s="23"/>
      <c r="I542" s="23"/>
      <c r="J542" s="19">
        <f t="shared" si="10"/>
        <v>151398164</v>
      </c>
      <c r="K542" s="19"/>
      <c r="L542" s="21"/>
      <c r="M542" s="21"/>
    </row>
    <row r="543" ht="15" customHeight="1" spans="1:13" x14ac:dyDescent="0.25">
      <c r="A543" s="16">
        <v>524</v>
      </c>
      <c r="B543" s="22" t="s">
        <v>548</v>
      </c>
      <c r="C543" s="18" t="str">
        <f>IF(F543&gt;0,CHOOSE(RANDBETWEEN(1,6),"LE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tien"),IF(ISBLANK(F543),CHOOSE(RANDBETWEEN(1,5),"Thanh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543" s="18"/>
      <c r="E543" s="18"/>
      <c r="F543" s="19">
        <v>7721953</v>
      </c>
      <c r="G543" s="19"/>
      <c r="H543" s="23"/>
      <c r="I543" s="23"/>
      <c r="J543" s="19">
        <f t="shared" si="10"/>
        <v>143676211</v>
      </c>
      <c r="K543" s="19"/>
      <c r="L543" s="21"/>
      <c r="M543" s="21"/>
    </row>
    <row r="544" ht="15" customHeight="1" spans="1:13" x14ac:dyDescent="0.25">
      <c r="A544" s="16">
        <v>525</v>
      </c>
      <c r="B544" s="22" t="s">
        <v>549</v>
      </c>
      <c r="C544" s="18" t="str">
        <f>IF(F544&gt;0,CHOOSE(RANDBETWEEN(1,6),"LE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tien"),IF(ISBLANK(F544),CHOOSE(RANDBETWEEN(1,5),"Thanh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44" s="18"/>
      <c r="E544" s="18"/>
      <c r="F544" s="19" t="s">
        <v>25</v>
      </c>
      <c r="G544" s="19"/>
      <c r="H544" s="23">
        <f>RANDBETWEEN(100000,200000)</f>
        <v>185742</v>
      </c>
      <c r="I544" s="23"/>
      <c r="J544" s="19">
        <f t="shared" si="10"/>
        <v>143861953</v>
      </c>
      <c r="K544" s="19"/>
      <c r="L544" s="21"/>
      <c r="M544" s="21"/>
    </row>
    <row r="545" ht="15" customHeight="1" spans="1:13" x14ac:dyDescent="0.25">
      <c r="A545" s="16">
        <v>526</v>
      </c>
      <c r="B545" s="22" t="s">
        <v>550</v>
      </c>
      <c r="C545" s="18" t="str">
        <f>IF(F545&gt;0,CHOOSE(RANDBETWEEN(1,6),"LE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tien"),IF(ISBLANK(F545),CHOOSE(RANDBETWEEN(1,5),"Thanh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9900612498 - Ma hoa don 9304228153 - So GD:533A2544DVTYAPUK</v>
      </c>
      <c r="D545" s="18"/>
      <c r="E545" s="18"/>
      <c r="F545" s="19">
        <v>898170</v>
      </c>
      <c r="G545" s="19"/>
      <c r="H545" s="23"/>
      <c r="I545" s="23"/>
      <c r="J545" s="19">
        <f t="shared" si="10"/>
        <v>142963783</v>
      </c>
      <c r="K545" s="19"/>
      <c r="L545" s="21"/>
      <c r="M545" s="21"/>
    </row>
    <row r="546" ht="15" customHeight="1" spans="1:13" x14ac:dyDescent="0.25">
      <c r="A546" s="16">
        <v>527</v>
      </c>
      <c r="B546" s="22" t="s">
        <v>551</v>
      </c>
      <c r="C546" s="18" t="str">
        <f>IF(F546&gt;0,CHOOSE(RANDBETWEEN(1,6),"LE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tien"),IF(ISBLANK(F546),CHOOSE(RANDBETWEEN(1,5),"Thanh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4569844736 - Ma hoa don 4962465899 - So GD:594U3922GXKRQTUK</v>
      </c>
      <c r="D546" s="18"/>
      <c r="E546" s="18"/>
      <c r="F546" s="19" t="s">
        <v>25</v>
      </c>
      <c r="G546" s="19"/>
      <c r="H546" s="23">
        <f>RANDBETWEEN(100000,200000)</f>
        <v>166861</v>
      </c>
      <c r="I546" s="23"/>
      <c r="J546" s="19">
        <f t="shared" si="10"/>
        <v>143130644</v>
      </c>
      <c r="K546" s="19"/>
      <c r="L546" s="21"/>
      <c r="M546" s="21"/>
    </row>
    <row r="547" ht="15" customHeight="1" spans="1:13" x14ac:dyDescent="0.25">
      <c r="A547" s="16">
        <v>528</v>
      </c>
      <c r="B547" s="22" t="s">
        <v>552</v>
      </c>
      <c r="C547" s="18" t="str">
        <f>IF(F547&gt;0,CHOOSE(RANDBETWEEN(1,6),"LE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tien"),IF(ISBLANK(F547),CHOOSE(RANDBETWEEN(1,5),"Thanh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PHAM VAN THIEN chuyen tien</v>
      </c>
      <c r="D547" s="18"/>
      <c r="E547" s="18"/>
      <c r="F547" s="19" t="s">
        <v>25</v>
      </c>
      <c r="G547" s="19"/>
      <c r="H547" s="23">
        <f>RANDBETWEEN(100000,200000)</f>
        <v>121253</v>
      </c>
      <c r="I547" s="23"/>
      <c r="J547" s="19">
        <f t="shared" si="10"/>
        <v>143251897</v>
      </c>
      <c r="K547" s="19"/>
      <c r="L547" s="21"/>
      <c r="M547" s="21"/>
    </row>
    <row r="548" ht="15" customHeight="1" spans="1:13" x14ac:dyDescent="0.25">
      <c r="A548" s="16">
        <v>529</v>
      </c>
      <c r="B548" s="22" t="s">
        <v>553</v>
      </c>
      <c r="C548" s="18" t="str">
        <f>IF(F548&gt;0,CHOOSE(RANDBETWEEN(1,6),"LE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tien"),IF(ISBLANK(F548),CHOOSE(RANDBETWEEN(1,5),"Thanh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DO TRANG GIANG chuyen tien</v>
      </c>
      <c r="D548" s="18"/>
      <c r="E548" s="18"/>
      <c r="F548" s="19" t="s">
        <v>25</v>
      </c>
      <c r="G548" s="19"/>
      <c r="H548" s="23">
        <v>2106741</v>
      </c>
      <c r="I548" s="23"/>
      <c r="J548" s="19">
        <f t="shared" si="10"/>
        <v>145358638</v>
      </c>
      <c r="K548" s="19"/>
      <c r="L548" s="21"/>
      <c r="M548" s="21"/>
    </row>
    <row r="549" ht="15" customHeight="1" spans="1:13" x14ac:dyDescent="0.25">
      <c r="A549" s="16">
        <v>530</v>
      </c>
      <c r="B549" s="22" t="s">
        <v>554</v>
      </c>
      <c r="C549" s="18" t="str">
        <f>IF(F549&gt;0,CHOOSE(RANDBETWEEN(1,6),"LE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tien"),IF(ISBLANK(F549),CHOOSE(RANDBETWEEN(1,5),"Thanh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3104309734 - Ma hoa don 9717065356 - So GD:636A3870GKOYBPFF</v>
      </c>
      <c r="D549" s="18"/>
      <c r="E549" s="18"/>
      <c r="F549" s="19" t="s">
        <v>25</v>
      </c>
      <c r="G549" s="19"/>
      <c r="H549" s="23">
        <f>RANDBETWEEN(100000,200000)</f>
        <v>110167</v>
      </c>
      <c r="I549" s="23"/>
      <c r="J549" s="19">
        <f t="shared" si="10"/>
        <v>145468805</v>
      </c>
      <c r="K549" s="19"/>
      <c r="L549" s="21"/>
      <c r="M549" s="21"/>
    </row>
    <row r="550" ht="15" customHeight="1" spans="1:13" x14ac:dyDescent="0.25">
      <c r="A550" s="16">
        <v>531</v>
      </c>
      <c r="B550" s="22" t="s">
        <v>555</v>
      </c>
      <c r="C550" s="18" t="str">
        <f>IF(F550&gt;0,CHOOSE(RANDBETWEEN(1,6),"LE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tien"),IF(ISBLANK(F550),CHOOSE(RANDBETWEEN(1,5),"Thanh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3162784745 - Ma hoa don 7734720333 - So GD:536X6928MSTCADJP</v>
      </c>
      <c r="D550" s="18"/>
      <c r="E550" s="18"/>
      <c r="F550" s="19" t="s">
        <v>25</v>
      </c>
      <c r="G550" s="19"/>
      <c r="H550" s="23">
        <f>RANDBETWEEN(100000,200000)</f>
        <v>109467</v>
      </c>
      <c r="I550" s="23"/>
      <c r="J550" s="19">
        <f t="shared" si="10"/>
        <v>145578272</v>
      </c>
      <c r="K550" s="19"/>
      <c r="L550" s="21"/>
      <c r="M550" s="21"/>
    </row>
    <row r="551" ht="15" customHeight="1" spans="1:13" x14ac:dyDescent="0.25">
      <c r="A551" s="16">
        <v>532</v>
      </c>
      <c r="B551" s="22" t="s">
        <v>556</v>
      </c>
      <c r="C551" s="18" t="str">
        <f>IF(F551&gt;0,CHOOSE(RANDBETWEEN(1,6),"LE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tien"),IF(ISBLANK(F551),CHOOSE(RANDBETWEEN(1,5),"Thanh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THI LOAN chuyen tien</v>
      </c>
      <c r="D551" s="18"/>
      <c r="E551" s="18"/>
      <c r="F551" s="19" t="s">
        <v>25</v>
      </c>
      <c r="G551" s="19"/>
      <c r="H551" s="23">
        <v>2308378</v>
      </c>
      <c r="I551" s="23"/>
      <c r="J551" s="19">
        <f t="shared" si="10"/>
        <v>147886650</v>
      </c>
      <c r="K551" s="19"/>
      <c r="L551" s="21"/>
      <c r="M551" s="21"/>
    </row>
    <row r="552" ht="15" customHeight="1" spans="1:13" x14ac:dyDescent="0.25">
      <c r="A552" s="16">
        <v>533</v>
      </c>
      <c r="B552" s="22" t="s">
        <v>557</v>
      </c>
      <c r="C552" s="18" t="str">
        <f>IF(F552&gt;0,CHOOSE(RANDBETWEEN(1,6),"LE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tien"),IF(ISBLANK(F552),CHOOSE(RANDBETWEEN(1,5),"Thanh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52" s="18"/>
      <c r="E552" s="18"/>
      <c r="F552" s="19" t="s">
        <v>25</v>
      </c>
      <c r="G552" s="19"/>
      <c r="H552" s="23">
        <v>4736814</v>
      </c>
      <c r="I552" s="23"/>
      <c r="J552" s="19">
        <f t="shared" ref="J552:J567" si="11">J551-F552+H552</f>
        <v>152623464</v>
      </c>
      <c r="K552" s="19"/>
      <c r="L552" s="21"/>
      <c r="M552" s="21"/>
    </row>
    <row r="553" ht="15" customHeight="1" spans="1:13" x14ac:dyDescent="0.25">
      <c r="A553" s="16">
        <v>534</v>
      </c>
      <c r="B553" s="22" t="s">
        <v>558</v>
      </c>
      <c r="C553" s="18" t="str">
        <f>IF(F553&gt;0,CHOOSE(RANDBETWEEN(1,6),"LE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tien"),IF(ISBLANK(F553),CHOOSE(RANDBETWEEN(1,5),"Thanh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2829037495 - Ma hoa don 6631159284 - So GD:166W2520DYSQBIZQ</v>
      </c>
      <c r="D553" s="18"/>
      <c r="E553" s="18"/>
      <c r="F553" s="19" t="s">
        <v>25</v>
      </c>
      <c r="G553" s="19"/>
      <c r="H553" s="23">
        <f>RANDBETWEEN(100000,200000)</f>
        <v>149578</v>
      </c>
      <c r="I553" s="23"/>
      <c r="J553" s="19">
        <f t="shared" si="11"/>
        <v>152773042</v>
      </c>
      <c r="K553" s="19"/>
      <c r="L553" s="21"/>
      <c r="M553" s="21"/>
    </row>
    <row r="554" ht="15" customHeight="1" spans="1:13" x14ac:dyDescent="0.25">
      <c r="A554" s="16">
        <v>535</v>
      </c>
      <c r="B554" s="22" t="s">
        <v>559</v>
      </c>
      <c r="C554" s="18" t="str">
        <f>IF(F554&gt;0,CHOOSE(RANDBETWEEN(1,6),"LE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tien"),IF(ISBLANK(F554),CHOOSE(RANDBETWEEN(1,5),"Thanh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163G26C9148F27DN/LE THI PHUONG chuyen tien</v>
      </c>
      <c r="D554" s="18"/>
      <c r="E554" s="18"/>
      <c r="F554" s="19">
        <v>5784703</v>
      </c>
      <c r="G554" s="19"/>
      <c r="H554" s="23"/>
      <c r="I554" s="23"/>
      <c r="J554" s="19">
        <f t="shared" si="11"/>
        <v>146988339</v>
      </c>
      <c r="K554" s="19"/>
      <c r="L554" s="21"/>
      <c r="M554" s="21"/>
    </row>
    <row r="555" ht="15" customHeight="1" spans="1:13" x14ac:dyDescent="0.25">
      <c r="A555" s="16">
        <v>536</v>
      </c>
      <c r="B555" s="22" t="s">
        <v>560</v>
      </c>
      <c r="C555" s="18" t="str">
        <f>IF(F555&gt;0,CHOOSE(RANDBETWEEN(1,6),"LE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tien"),IF(ISBLANK(F555),CHOOSE(RANDBETWEEN(1,5),"Thanh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KIM DUAN chuyen khoan</v>
      </c>
      <c r="D555" s="18"/>
      <c r="E555" s="18"/>
      <c r="F555" s="19" t="s">
        <v>25</v>
      </c>
      <c r="G555" s="19"/>
      <c r="H555" s="23">
        <f>RANDBETWEEN(100000,200000)</f>
        <v>165998</v>
      </c>
      <c r="I555" s="23"/>
      <c r="J555" s="19">
        <f t="shared" si="11"/>
        <v>147154337</v>
      </c>
      <c r="K555" s="19"/>
      <c r="L555" s="21"/>
      <c r="M555" s="21"/>
    </row>
    <row r="556" ht="15" customHeight="1" spans="1:13" x14ac:dyDescent="0.25">
      <c r="A556" s="16">
        <v>537</v>
      </c>
      <c r="B556" s="22" t="s">
        <v>561</v>
      </c>
      <c r="C556" s="18" t="str">
        <f>IF(F556&gt;0,CHOOSE(RANDBETWEEN(1,6),"LE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tien"),IF(ISBLANK(F556),CHOOSE(RANDBETWEEN(1,5),"Thanh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556" s="18"/>
      <c r="E556" s="18"/>
      <c r="F556" s="19">
        <v>475151</v>
      </c>
      <c r="G556" s="19"/>
      <c r="H556" s="23"/>
      <c r="I556" s="23"/>
      <c r="J556" s="19">
        <f t="shared" si="11"/>
        <v>146679186</v>
      </c>
      <c r="K556" s="19"/>
      <c r="L556" s="21"/>
      <c r="M556" s="21"/>
    </row>
    <row r="557" ht="15" customHeight="1" spans="1:13" x14ac:dyDescent="0.25">
      <c r="A557" s="16">
        <v>538</v>
      </c>
      <c r="B557" s="22" t="s">
        <v>562</v>
      </c>
      <c r="C557" s="18" t="str">
        <f>IF(F557&gt;0,CHOOSE(RANDBETWEEN(1,6),"LE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tien"),IF(ISBLANK(F557),CHOOSE(RANDBETWEEN(1,5),"Thanh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1819696131 - Ma hoa don 4524090927 - So GD:786L1319ZRCRPUBQ</v>
      </c>
      <c r="D557" s="18"/>
      <c r="E557" s="18"/>
      <c r="F557" s="19" t="s">
        <v>25</v>
      </c>
      <c r="G557" s="19"/>
      <c r="H557" s="23">
        <f>RANDBETWEEN(100000,200000)</f>
        <v>135094</v>
      </c>
      <c r="I557" s="23"/>
      <c r="J557" s="19">
        <f t="shared" si="11"/>
        <v>146814280</v>
      </c>
      <c r="K557" s="19"/>
      <c r="L557" s="21"/>
      <c r="M557" s="21"/>
    </row>
    <row r="558" ht="15" customHeight="1" spans="1:13" x14ac:dyDescent="0.25">
      <c r="A558" s="16">
        <v>539</v>
      </c>
      <c r="B558" s="22" t="s">
        <v>563</v>
      </c>
      <c r="C558" s="18" t="str">
        <f>IF(F558&gt;0,CHOOSE(RANDBETWEEN(1,6),"LE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tien"),IF(ISBLANK(F558),CHOOSE(RANDBETWEEN(1,5),"Thanh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7996340060 - Ma hoa don 2067230241 - So GD:103H8589HWBALTVL</v>
      </c>
      <c r="D558" s="18"/>
      <c r="E558" s="18"/>
      <c r="F558" s="19">
        <v>396828</v>
      </c>
      <c r="G558" s="19"/>
      <c r="H558" s="23"/>
      <c r="I558" s="23"/>
      <c r="J558" s="19">
        <f t="shared" si="11"/>
        <v>146417452</v>
      </c>
      <c r="K558" s="19"/>
      <c r="L558" s="21"/>
      <c r="M558" s="21"/>
    </row>
    <row r="559" ht="15" customHeight="1" spans="1:13" x14ac:dyDescent="0.25">
      <c r="A559" s="16">
        <v>540</v>
      </c>
      <c r="B559" s="22" t="s">
        <v>564</v>
      </c>
      <c r="C559" s="18" t="str">
        <f>IF(F559&gt;0,CHOOSE(RANDBETWEEN(1,6),"LE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tien"),IF(ISBLANK(F559),CHOOSE(RANDBETWEEN(1,5),"Thanh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559" s="18"/>
      <c r="E559" s="18"/>
      <c r="F559" s="19">
        <v>6157423</v>
      </c>
      <c r="G559" s="19"/>
      <c r="H559" s="23"/>
      <c r="I559" s="23"/>
      <c r="J559" s="19">
        <f t="shared" si="11"/>
        <v>140260029</v>
      </c>
      <c r="K559" s="19"/>
      <c r="L559" s="21"/>
      <c r="M559" s="21"/>
    </row>
    <row r="560" ht="15" customHeight="1" spans="1:13" x14ac:dyDescent="0.25">
      <c r="A560" s="16">
        <v>541</v>
      </c>
      <c r="B560" s="22" t="s">
        <v>565</v>
      </c>
      <c r="C560" s="18" t="str">
        <f>IF(F560&gt;0,CHOOSE(RANDBETWEEN(1,6),"LE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tien"),IF(ISBLANK(F560),CHOOSE(RANDBETWEEN(1,5),"Thanh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LE QUANG SINH chuyen khoan</v>
      </c>
      <c r="D560" s="18"/>
      <c r="E560" s="18"/>
      <c r="F560" s="19" t="s">
        <v>25</v>
      </c>
      <c r="G560" s="19"/>
      <c r="H560" s="23">
        <v>3819711</v>
      </c>
      <c r="I560" s="23"/>
      <c r="J560" s="19">
        <f t="shared" si="11"/>
        <v>144079740</v>
      </c>
      <c r="K560" s="19"/>
      <c r="L560" s="21"/>
      <c r="M560" s="21"/>
    </row>
    <row r="561" ht="15" customHeight="1" spans="1:13" x14ac:dyDescent="0.25">
      <c r="A561" s="16">
        <v>542</v>
      </c>
      <c r="B561" s="22" t="s">
        <v>566</v>
      </c>
      <c r="C561" s="18" t="str">
        <f>IF(F561&gt;0,CHOOSE(RANDBETWEEN(1,6),"LE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tien"),IF(ISBLANK(F561),CHOOSE(RANDBETWEEN(1,5),"Thanh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LAI VAN HUNG chuyen tien</v>
      </c>
      <c r="D561" s="18"/>
      <c r="E561" s="18"/>
      <c r="F561" s="19" t="s">
        <v>25</v>
      </c>
      <c r="G561" s="19"/>
      <c r="H561" s="23">
        <f>RANDBETWEEN(100000,200000)</f>
        <v>166935</v>
      </c>
      <c r="I561" s="23"/>
      <c r="J561" s="19">
        <f t="shared" si="11"/>
        <v>144246675</v>
      </c>
      <c r="K561" s="19"/>
      <c r="L561" s="21"/>
      <c r="M561" s="21"/>
    </row>
    <row r="562" ht="15" customHeight="1" spans="1:13" x14ac:dyDescent="0.25">
      <c r="A562" s="16">
        <v>543</v>
      </c>
      <c r="B562" s="22" t="s">
        <v>567</v>
      </c>
      <c r="C562" s="18" t="str">
        <f>IF(F562&gt;0,CHOOSE(RANDBETWEEN(1,6),"LE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tien"),IF(ISBLANK(F562),CHOOSE(RANDBETWEEN(1,5),"Thanh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TRAN VAN SANG chuyen tien</v>
      </c>
      <c r="D562" s="18"/>
      <c r="E562" s="18"/>
      <c r="F562" s="19" t="s">
        <v>25</v>
      </c>
      <c r="G562" s="19"/>
      <c r="H562" s="23">
        <v>2066299</v>
      </c>
      <c r="I562" s="23"/>
      <c r="J562" s="19">
        <f t="shared" si="11"/>
        <v>146312974</v>
      </c>
      <c r="K562" s="19"/>
      <c r="L562" s="21"/>
      <c r="M562" s="21"/>
    </row>
    <row r="563" ht="15" customHeight="1" spans="1:13" x14ac:dyDescent="0.25">
      <c r="A563" s="16">
        <v>544</v>
      </c>
      <c r="B563" s="22" t="s">
        <v>568</v>
      </c>
      <c r="C563" s="18" t="str">
        <f>IF(F563&gt;0,CHOOSE(RANDBETWEEN(1,6),"LE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tien"),IF(ISBLANK(F563),CHOOSE(RANDBETWEEN(1,5),"Thanh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QUANG SANG chuyen tien</v>
      </c>
      <c r="D563" s="18"/>
      <c r="E563" s="18"/>
      <c r="F563" s="19" t="s">
        <v>25</v>
      </c>
      <c r="G563" s="19"/>
      <c r="H563" s="23">
        <f>RANDBETWEEN(100000,200000)</f>
        <v>101532</v>
      </c>
      <c r="I563" s="23"/>
      <c r="J563" s="19">
        <f t="shared" si="11"/>
        <v>146414506</v>
      </c>
      <c r="K563" s="19"/>
      <c r="L563" s="21"/>
      <c r="M563" s="21"/>
    </row>
    <row r="564" ht="15" customHeight="1" spans="1:13" x14ac:dyDescent="0.25">
      <c r="A564" s="16">
        <v>545</v>
      </c>
      <c r="B564" s="22" t="s">
        <v>569</v>
      </c>
      <c r="C564" s="18" t="str">
        <f>IF(F564&gt;0,CHOOSE(RANDBETWEEN(1,6),"LE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tien"),IF(ISBLANK(F564),CHOOSE(RANDBETWEEN(1,5),"Thanh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6129452057 - Ma hoa don 3870192634 - So GD:648W7696UBQXOPOP</v>
      </c>
      <c r="D564" s="18"/>
      <c r="E564" s="18"/>
      <c r="F564" s="19" t="s">
        <v>25</v>
      </c>
      <c r="G564" s="19"/>
      <c r="H564" s="23">
        <f>RANDBETWEEN(100000,200000)</f>
        <v>127614</v>
      </c>
      <c r="I564" s="23"/>
      <c r="J564" s="19">
        <f t="shared" si="11"/>
        <v>146542120</v>
      </c>
      <c r="K564" s="19"/>
      <c r="L564" s="21"/>
      <c r="M564" s="21"/>
    </row>
    <row r="565" ht="15" customHeight="1" spans="1:13" x14ac:dyDescent="0.25">
      <c r="A565" s="16">
        <v>546</v>
      </c>
      <c r="B565" s="22" t="s">
        <v>570</v>
      </c>
      <c r="C565" s="18" t="str">
        <f>IF(F565&gt;0,CHOOSE(RANDBETWEEN(1,6),"LE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tien"),IF(ISBLANK(F565),CHOOSE(RANDBETWEEN(1,5),"Thanh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CA VAN NGUYEN chuyen tien</v>
      </c>
      <c r="D565" s="18"/>
      <c r="E565" s="18"/>
      <c r="F565" s="19" t="s">
        <v>25</v>
      </c>
      <c r="G565" s="19"/>
      <c r="H565" s="23">
        <f>RANDBETWEEN(100000,200000)</f>
        <v>182413</v>
      </c>
      <c r="I565" s="23"/>
      <c r="J565" s="19">
        <f t="shared" si="11"/>
        <v>146724533</v>
      </c>
      <c r="K565" s="19"/>
      <c r="L565" s="21"/>
      <c r="M565" s="21"/>
    </row>
    <row r="566" ht="15" customHeight="1" spans="1:13" x14ac:dyDescent="0.25">
      <c r="A566" s="16">
        <v>547</v>
      </c>
      <c r="B566" s="22" t="s">
        <v>571</v>
      </c>
      <c r="C566" s="18" t="str">
        <f>IF(F566&gt;0,CHOOSE(RANDBETWEEN(1,6),"LE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tien"),IF(ISBLANK(F566),CHOOSE(RANDBETWEEN(1,5),"Thanh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VAN VAN THUC chuyen tien</v>
      </c>
      <c r="D566" s="18"/>
      <c r="E566" s="18"/>
      <c r="F566" s="19">
        <v>27403210</v>
      </c>
      <c r="G566" s="19"/>
      <c r="H566" s="23"/>
      <c r="I566" s="23"/>
      <c r="J566" s="19">
        <f t="shared" si="11"/>
        <v>119321323</v>
      </c>
      <c r="K566" s="19"/>
      <c r="L566" s="21"/>
      <c r="M566" s="21"/>
    </row>
    <row r="567" ht="15" customHeight="1" spans="1:13" x14ac:dyDescent="0.25">
      <c r="A567" s="16">
        <v>548</v>
      </c>
      <c r="B567" s="22" t="s">
        <v>572</v>
      </c>
      <c r="C567" s="18" t="str">
        <f>IF(F567&gt;0,CHOOSE(RANDBETWEEN(1,6),"LE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tien"),IF(ISBLANK(F567),CHOOSE(RANDBETWEEN(1,5),"Thanh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THI THUONG chuyen khoan</v>
      </c>
      <c r="D567" s="18"/>
      <c r="E567" s="18"/>
      <c r="F567" s="19" t="s">
        <v>25</v>
      </c>
      <c r="G567" s="19"/>
      <c r="H567" s="23">
        <v>1452165</v>
      </c>
      <c r="I567" s="23"/>
      <c r="J567" s="19">
        <f t="shared" si="11"/>
        <v>120773488</v>
      </c>
      <c r="K567" s="19"/>
      <c r="L567" s="21"/>
      <c r="M567" s="21"/>
    </row>
    <row r="568" spans="1:11" x14ac:dyDescent="0.25">
      <c r="A568" s="2" t="s">
        <v>573</v>
      </c>
      <c r="F568" s="14"/>
      <c r="G568" s="14"/>
      <c r="J568" s="24">
        <f>J567</f>
        <v>120773488</v>
      </c>
      <c r="K568" s="24"/>
    </row>
    <row r="569" spans="1:11" x14ac:dyDescent="0.25">
      <c r="A569" s="2" t="s">
        <v>574</v>
      </c>
      <c r="F569" s="24">
        <f>SUM(F20:F567)</f>
        <v>1163639253</v>
      </c>
      <c r="G569" s="25"/>
      <c r="H569" s="24">
        <f>SUM(H20:H567)</f>
        <v>1234001778</v>
      </c>
      <c r="I569" s="25"/>
      <c r="J569" s="15"/>
      <c r="K569" s="15"/>
    </row>
    <row r="570" spans="1:11" x14ac:dyDescent="0.25">
      <c r="A570" s="2" t="s">
        <v>575</v>
      </c>
      <c r="F570" s="24">
        <f>(F569/3)*12</f>
        <v>4654557012</v>
      </c>
      <c r="G570" s="25"/>
      <c r="H570" s="24">
        <f>(H569/3)*12</f>
        <v>4936007112</v>
      </c>
      <c r="I570" s="25"/>
      <c r="J570" s="15"/>
      <c r="K570" s="15"/>
    </row>
    <row r="571" spans="10:11" x14ac:dyDescent="0.25">
      <c r="J571" s="15"/>
      <c r="K571" s="15"/>
    </row>
    <row r="572" spans="4:11" x14ac:dyDescent="0.25">
      <c r="D572" s="1" t="s">
        <v>576</v>
      </c>
      <c r="J572" s="5" t="s">
        <v>577</v>
      </c>
      <c r="K572" s="5"/>
    </row>
    <row r="579" spans="4:11" x14ac:dyDescent="0.25">
      <c r="D579" s="2" t="s">
        <v>578</v>
      </c>
      <c r="E579" s="2"/>
      <c r="J579" s="26" t="s">
        <v>579</v>
      </c>
      <c r="K579" s="26"/>
    </row>
    <row r="581" ht="50" customHeight="1" spans="1:11" x14ac:dyDescent="0.25">
      <c r="A581" s="27" t="s">
        <v>580</v>
      </c>
      <c r="B581" s="27"/>
      <c r="C581" s="27"/>
      <c r="D581" s="27"/>
      <c r="E581" s="27"/>
      <c r="F581" s="27"/>
      <c r="G581" s="27"/>
      <c r="H581" s="27"/>
      <c r="I581" s="27"/>
      <c r="J581" s="27"/>
      <c r="K581" s="27"/>
    </row>
  </sheetData>
  <mergeCells count="2211">
    <mergeCell ref="A6:M6"/>
    <mergeCell ref="A7:M7"/>
    <mergeCell ref="A8:M8"/>
    <mergeCell ref="C18:E18"/>
    <mergeCell ref="F18:G18"/>
    <mergeCell ref="H18:I18"/>
    <mergeCell ref="J18:K18"/>
    <mergeCell ref="H19:I19"/>
    <mergeCell ref="J19:K19"/>
    <mergeCell ref="C20:E20"/>
    <mergeCell ref="F20:G20"/>
    <mergeCell ref="H20:I20"/>
    <mergeCell ref="J20:K20"/>
    <mergeCell ref="C21:E21"/>
    <mergeCell ref="F21:G21"/>
    <mergeCell ref="H21:I21"/>
    <mergeCell ref="J21:K21"/>
    <mergeCell ref="C22:E22"/>
    <mergeCell ref="F22:G22"/>
    <mergeCell ref="H22:I22"/>
    <mergeCell ref="J22:K22"/>
    <mergeCell ref="C23:E23"/>
    <mergeCell ref="F23:G23"/>
    <mergeCell ref="H23:I23"/>
    <mergeCell ref="J23:K23"/>
    <mergeCell ref="C24:E24"/>
    <mergeCell ref="F24:G24"/>
    <mergeCell ref="H24:I24"/>
    <mergeCell ref="J24:K24"/>
    <mergeCell ref="C25:E25"/>
    <mergeCell ref="F25:G25"/>
    <mergeCell ref="H25:I25"/>
    <mergeCell ref="J25:K25"/>
    <mergeCell ref="C26:E26"/>
    <mergeCell ref="F26:G26"/>
    <mergeCell ref="H26:I26"/>
    <mergeCell ref="J26:K26"/>
    <mergeCell ref="C27:E27"/>
    <mergeCell ref="F27:G27"/>
    <mergeCell ref="H27:I27"/>
    <mergeCell ref="J27:K27"/>
    <mergeCell ref="C28:E28"/>
    <mergeCell ref="F28:G28"/>
    <mergeCell ref="H28:I28"/>
    <mergeCell ref="J28:K28"/>
    <mergeCell ref="C29:E29"/>
    <mergeCell ref="F29:G29"/>
    <mergeCell ref="H29:I29"/>
    <mergeCell ref="J29:K29"/>
    <mergeCell ref="C30:E30"/>
    <mergeCell ref="F30:G30"/>
    <mergeCell ref="H30:I30"/>
    <mergeCell ref="J30:K30"/>
    <mergeCell ref="C31:E31"/>
    <mergeCell ref="F31:G31"/>
    <mergeCell ref="H31:I31"/>
    <mergeCell ref="J31:K31"/>
    <mergeCell ref="C32:E32"/>
    <mergeCell ref="F32:G32"/>
    <mergeCell ref="H32:I32"/>
    <mergeCell ref="J32:K32"/>
    <mergeCell ref="C33:E33"/>
    <mergeCell ref="F33:G33"/>
    <mergeCell ref="H33:I33"/>
    <mergeCell ref="J33:K33"/>
    <mergeCell ref="C34:E34"/>
    <mergeCell ref="F34:G34"/>
    <mergeCell ref="H34:I34"/>
    <mergeCell ref="J34:K34"/>
    <mergeCell ref="C35:E35"/>
    <mergeCell ref="F35:G35"/>
    <mergeCell ref="H35:I35"/>
    <mergeCell ref="J35:K35"/>
    <mergeCell ref="C36:E36"/>
    <mergeCell ref="F36:G36"/>
    <mergeCell ref="H36:I36"/>
    <mergeCell ref="J36:K36"/>
    <mergeCell ref="C37:E37"/>
    <mergeCell ref="F37:G37"/>
    <mergeCell ref="H37:I37"/>
    <mergeCell ref="J37:K37"/>
    <mergeCell ref="C38:E38"/>
    <mergeCell ref="F38:G38"/>
    <mergeCell ref="H38:I38"/>
    <mergeCell ref="J38:K38"/>
    <mergeCell ref="C39:E39"/>
    <mergeCell ref="F39:G39"/>
    <mergeCell ref="H39:I39"/>
    <mergeCell ref="J39:K39"/>
    <mergeCell ref="C40:E40"/>
    <mergeCell ref="F40:G40"/>
    <mergeCell ref="H40:I40"/>
    <mergeCell ref="J40:K40"/>
    <mergeCell ref="C41:E41"/>
    <mergeCell ref="F41:G41"/>
    <mergeCell ref="H41:I41"/>
    <mergeCell ref="J41:K41"/>
    <mergeCell ref="C42:E42"/>
    <mergeCell ref="F42:G42"/>
    <mergeCell ref="H42:I42"/>
    <mergeCell ref="J42:K42"/>
    <mergeCell ref="C43:E43"/>
    <mergeCell ref="F43:G43"/>
    <mergeCell ref="H43:I43"/>
    <mergeCell ref="J43:K43"/>
    <mergeCell ref="C44:E44"/>
    <mergeCell ref="F44:G44"/>
    <mergeCell ref="H44:I44"/>
    <mergeCell ref="J44:K44"/>
    <mergeCell ref="C45:E45"/>
    <mergeCell ref="F45:G45"/>
    <mergeCell ref="H45:I45"/>
    <mergeCell ref="J45:K45"/>
    <mergeCell ref="C46:E46"/>
    <mergeCell ref="F46:G46"/>
    <mergeCell ref="H46:I46"/>
    <mergeCell ref="J46:K46"/>
    <mergeCell ref="C47:E47"/>
    <mergeCell ref="F47:G47"/>
    <mergeCell ref="H47:I47"/>
    <mergeCell ref="J47:K47"/>
    <mergeCell ref="C48:E48"/>
    <mergeCell ref="F48:G48"/>
    <mergeCell ref="H48:I48"/>
    <mergeCell ref="J48:K48"/>
    <mergeCell ref="C49:E49"/>
    <mergeCell ref="F49:G49"/>
    <mergeCell ref="H49:I49"/>
    <mergeCell ref="J49:K49"/>
    <mergeCell ref="C50:E50"/>
    <mergeCell ref="F50:G50"/>
    <mergeCell ref="H50:I50"/>
    <mergeCell ref="J50:K50"/>
    <mergeCell ref="C51:E51"/>
    <mergeCell ref="F51:G51"/>
    <mergeCell ref="H51:I51"/>
    <mergeCell ref="J51:K51"/>
    <mergeCell ref="C52:E52"/>
    <mergeCell ref="F52:G52"/>
    <mergeCell ref="H52:I52"/>
    <mergeCell ref="J52:K52"/>
    <mergeCell ref="C53:E53"/>
    <mergeCell ref="F53:G53"/>
    <mergeCell ref="H53:I53"/>
    <mergeCell ref="J53:K53"/>
    <mergeCell ref="C54:E54"/>
    <mergeCell ref="F54:G54"/>
    <mergeCell ref="H54:I54"/>
    <mergeCell ref="J54:K54"/>
    <mergeCell ref="C55:E55"/>
    <mergeCell ref="F55:G55"/>
    <mergeCell ref="H55:I55"/>
    <mergeCell ref="J55:K55"/>
    <mergeCell ref="C56:E56"/>
    <mergeCell ref="F56:G56"/>
    <mergeCell ref="H56:I56"/>
    <mergeCell ref="J56:K56"/>
    <mergeCell ref="C57:E57"/>
    <mergeCell ref="F57:G57"/>
    <mergeCell ref="H57:I57"/>
    <mergeCell ref="J57:K57"/>
    <mergeCell ref="C58:E58"/>
    <mergeCell ref="F58:G58"/>
    <mergeCell ref="H58:I58"/>
    <mergeCell ref="J58:K58"/>
    <mergeCell ref="C59:E59"/>
    <mergeCell ref="F59:G59"/>
    <mergeCell ref="H59:I59"/>
    <mergeCell ref="J59:K59"/>
    <mergeCell ref="C60:E60"/>
    <mergeCell ref="F60:G60"/>
    <mergeCell ref="H60:I60"/>
    <mergeCell ref="J60:K60"/>
    <mergeCell ref="C61:E61"/>
    <mergeCell ref="F61:G61"/>
    <mergeCell ref="H61:I61"/>
    <mergeCell ref="J61:K61"/>
    <mergeCell ref="C62:E62"/>
    <mergeCell ref="F62:G62"/>
    <mergeCell ref="H62:I62"/>
    <mergeCell ref="J62:K62"/>
    <mergeCell ref="C63:E63"/>
    <mergeCell ref="F63:G63"/>
    <mergeCell ref="H63:I63"/>
    <mergeCell ref="J63:K63"/>
    <mergeCell ref="C64:E64"/>
    <mergeCell ref="F64:G64"/>
    <mergeCell ref="H64:I64"/>
    <mergeCell ref="J64:K64"/>
    <mergeCell ref="C65:E65"/>
    <mergeCell ref="F65:G65"/>
    <mergeCell ref="H65:I65"/>
    <mergeCell ref="J65:K65"/>
    <mergeCell ref="C66:E66"/>
    <mergeCell ref="F66:G66"/>
    <mergeCell ref="H66:I66"/>
    <mergeCell ref="J66:K66"/>
    <mergeCell ref="C67:E67"/>
    <mergeCell ref="F67:G67"/>
    <mergeCell ref="H67:I67"/>
    <mergeCell ref="J67:K67"/>
    <mergeCell ref="C68:E68"/>
    <mergeCell ref="F68:G68"/>
    <mergeCell ref="H68:I68"/>
    <mergeCell ref="J68:K68"/>
    <mergeCell ref="C69:E69"/>
    <mergeCell ref="F69:G69"/>
    <mergeCell ref="H69:I69"/>
    <mergeCell ref="J69:K69"/>
    <mergeCell ref="C70:E70"/>
    <mergeCell ref="F70:G70"/>
    <mergeCell ref="H70:I70"/>
    <mergeCell ref="J70:K70"/>
    <mergeCell ref="C71:E71"/>
    <mergeCell ref="F71:G71"/>
    <mergeCell ref="H71:I71"/>
    <mergeCell ref="J71:K71"/>
    <mergeCell ref="C72:E72"/>
    <mergeCell ref="F72:G72"/>
    <mergeCell ref="H72:I72"/>
    <mergeCell ref="J72:K72"/>
    <mergeCell ref="C73:E73"/>
    <mergeCell ref="F73:G73"/>
    <mergeCell ref="H73:I73"/>
    <mergeCell ref="J73:K73"/>
    <mergeCell ref="C74:E74"/>
    <mergeCell ref="F74:G74"/>
    <mergeCell ref="H74:I74"/>
    <mergeCell ref="J74:K74"/>
    <mergeCell ref="C75:E75"/>
    <mergeCell ref="F75:G75"/>
    <mergeCell ref="H75:I75"/>
    <mergeCell ref="J75:K75"/>
    <mergeCell ref="C76:E76"/>
    <mergeCell ref="F76:G76"/>
    <mergeCell ref="H76:I76"/>
    <mergeCell ref="J76:K76"/>
    <mergeCell ref="C77:E77"/>
    <mergeCell ref="F77:G77"/>
    <mergeCell ref="H77:I77"/>
    <mergeCell ref="J77:K77"/>
    <mergeCell ref="C78:E78"/>
    <mergeCell ref="F78:G78"/>
    <mergeCell ref="H78:I78"/>
    <mergeCell ref="J78:K78"/>
    <mergeCell ref="C79:E79"/>
    <mergeCell ref="F79:G79"/>
    <mergeCell ref="H79:I79"/>
    <mergeCell ref="J79:K79"/>
    <mergeCell ref="C80:E80"/>
    <mergeCell ref="F80:G80"/>
    <mergeCell ref="H80:I80"/>
    <mergeCell ref="J80:K80"/>
    <mergeCell ref="C81:E81"/>
    <mergeCell ref="F81:G81"/>
    <mergeCell ref="H81:I81"/>
    <mergeCell ref="J81:K81"/>
    <mergeCell ref="C82:E82"/>
    <mergeCell ref="F82:G82"/>
    <mergeCell ref="H82:I82"/>
    <mergeCell ref="J82:K82"/>
    <mergeCell ref="C83:E83"/>
    <mergeCell ref="F83:G83"/>
    <mergeCell ref="H83:I83"/>
    <mergeCell ref="J83:K83"/>
    <mergeCell ref="C84:E84"/>
    <mergeCell ref="F84:G84"/>
    <mergeCell ref="H84:I84"/>
    <mergeCell ref="J84:K84"/>
    <mergeCell ref="C85:E85"/>
    <mergeCell ref="F85:G85"/>
    <mergeCell ref="H85:I85"/>
    <mergeCell ref="J85:K85"/>
    <mergeCell ref="C86:E86"/>
    <mergeCell ref="F86:G86"/>
    <mergeCell ref="H86:I86"/>
    <mergeCell ref="J86:K86"/>
    <mergeCell ref="C87:E87"/>
    <mergeCell ref="F87:G87"/>
    <mergeCell ref="H87:I87"/>
    <mergeCell ref="J87:K87"/>
    <mergeCell ref="C88:E88"/>
    <mergeCell ref="F88:G88"/>
    <mergeCell ref="H88:I88"/>
    <mergeCell ref="J88:K88"/>
    <mergeCell ref="C89:E89"/>
    <mergeCell ref="F89:G89"/>
    <mergeCell ref="H89:I89"/>
    <mergeCell ref="J89:K89"/>
    <mergeCell ref="C90:E90"/>
    <mergeCell ref="F90:G90"/>
    <mergeCell ref="H90:I90"/>
    <mergeCell ref="J90:K90"/>
    <mergeCell ref="C91:E91"/>
    <mergeCell ref="F91:G91"/>
    <mergeCell ref="H91:I91"/>
    <mergeCell ref="J91:K91"/>
    <mergeCell ref="C92:E92"/>
    <mergeCell ref="F92:G92"/>
    <mergeCell ref="H92:I92"/>
    <mergeCell ref="J92:K92"/>
    <mergeCell ref="C93:E93"/>
    <mergeCell ref="F93:G93"/>
    <mergeCell ref="H93:I93"/>
    <mergeCell ref="J93:K93"/>
    <mergeCell ref="C94:E94"/>
    <mergeCell ref="F94:G94"/>
    <mergeCell ref="H94:I94"/>
    <mergeCell ref="J94:K94"/>
    <mergeCell ref="C95:E95"/>
    <mergeCell ref="F95:G95"/>
    <mergeCell ref="H95:I95"/>
    <mergeCell ref="J95:K95"/>
    <mergeCell ref="C96:E96"/>
    <mergeCell ref="F96:G96"/>
    <mergeCell ref="H96:I96"/>
    <mergeCell ref="J96:K96"/>
    <mergeCell ref="C97:E97"/>
    <mergeCell ref="F97:G97"/>
    <mergeCell ref="H97:I97"/>
    <mergeCell ref="J97:K97"/>
    <mergeCell ref="C98:E98"/>
    <mergeCell ref="F98:G98"/>
    <mergeCell ref="H98:I98"/>
    <mergeCell ref="J98:K98"/>
    <mergeCell ref="C99:E99"/>
    <mergeCell ref="F99:G99"/>
    <mergeCell ref="H99:I99"/>
    <mergeCell ref="J99:K99"/>
    <mergeCell ref="C100:E100"/>
    <mergeCell ref="F100:G100"/>
    <mergeCell ref="H100:I100"/>
    <mergeCell ref="J100:K100"/>
    <mergeCell ref="C101:E101"/>
    <mergeCell ref="F101:G101"/>
    <mergeCell ref="H101:I101"/>
    <mergeCell ref="J101:K101"/>
    <mergeCell ref="C102:E102"/>
    <mergeCell ref="F102:G102"/>
    <mergeCell ref="H102:I102"/>
    <mergeCell ref="J102:K102"/>
    <mergeCell ref="C103:E103"/>
    <mergeCell ref="F103:G103"/>
    <mergeCell ref="H103:I103"/>
    <mergeCell ref="J103:K103"/>
    <mergeCell ref="C104:E104"/>
    <mergeCell ref="F104:G104"/>
    <mergeCell ref="H104:I104"/>
    <mergeCell ref="J104:K104"/>
    <mergeCell ref="C105:E105"/>
    <mergeCell ref="F105:G105"/>
    <mergeCell ref="H105:I105"/>
    <mergeCell ref="J105:K105"/>
    <mergeCell ref="C106:E106"/>
    <mergeCell ref="F106:G106"/>
    <mergeCell ref="H106:I106"/>
    <mergeCell ref="J106:K106"/>
    <mergeCell ref="C107:E107"/>
    <mergeCell ref="F107:G107"/>
    <mergeCell ref="H107:I107"/>
    <mergeCell ref="J107:K107"/>
    <mergeCell ref="C108:E108"/>
    <mergeCell ref="F108:G108"/>
    <mergeCell ref="H108:I108"/>
    <mergeCell ref="J108:K108"/>
    <mergeCell ref="C109:E109"/>
    <mergeCell ref="F109:G109"/>
    <mergeCell ref="H109:I109"/>
    <mergeCell ref="J109:K109"/>
    <mergeCell ref="C110:E110"/>
    <mergeCell ref="F110:G110"/>
    <mergeCell ref="H110:I110"/>
    <mergeCell ref="J110:K110"/>
    <mergeCell ref="C111:E111"/>
    <mergeCell ref="F111:G111"/>
    <mergeCell ref="H111:I111"/>
    <mergeCell ref="J111:K111"/>
    <mergeCell ref="C112:E112"/>
    <mergeCell ref="F112:G112"/>
    <mergeCell ref="H112:I112"/>
    <mergeCell ref="J112:K112"/>
    <mergeCell ref="C113:E113"/>
    <mergeCell ref="F113:G113"/>
    <mergeCell ref="H113:I113"/>
    <mergeCell ref="J113:K113"/>
    <mergeCell ref="C114:E114"/>
    <mergeCell ref="F114:G114"/>
    <mergeCell ref="H114:I114"/>
    <mergeCell ref="J114:K114"/>
    <mergeCell ref="C115:E115"/>
    <mergeCell ref="F115:G115"/>
    <mergeCell ref="H115:I115"/>
    <mergeCell ref="J115:K115"/>
    <mergeCell ref="C116:E116"/>
    <mergeCell ref="F116:G116"/>
    <mergeCell ref="H116:I116"/>
    <mergeCell ref="J116:K116"/>
    <mergeCell ref="C117:E117"/>
    <mergeCell ref="F117:G117"/>
    <mergeCell ref="H117:I117"/>
    <mergeCell ref="J117:K117"/>
    <mergeCell ref="C118:E118"/>
    <mergeCell ref="F118:G118"/>
    <mergeCell ref="H118:I118"/>
    <mergeCell ref="J118:K118"/>
    <mergeCell ref="C119:E119"/>
    <mergeCell ref="F119:G119"/>
    <mergeCell ref="H119:I119"/>
    <mergeCell ref="J119:K119"/>
    <mergeCell ref="C120:E120"/>
    <mergeCell ref="F120:G120"/>
    <mergeCell ref="H120:I120"/>
    <mergeCell ref="J120:K120"/>
    <mergeCell ref="C121:E121"/>
    <mergeCell ref="F121:G121"/>
    <mergeCell ref="H121:I121"/>
    <mergeCell ref="J121:K121"/>
    <mergeCell ref="C122:E122"/>
    <mergeCell ref="F122:G122"/>
    <mergeCell ref="H122:I122"/>
    <mergeCell ref="J122:K122"/>
    <mergeCell ref="C123:E123"/>
    <mergeCell ref="F123:G123"/>
    <mergeCell ref="H123:I123"/>
    <mergeCell ref="J123:K123"/>
    <mergeCell ref="C124:E124"/>
    <mergeCell ref="F124:G124"/>
    <mergeCell ref="H124:I124"/>
    <mergeCell ref="J124:K124"/>
    <mergeCell ref="C125:E125"/>
    <mergeCell ref="F125:G125"/>
    <mergeCell ref="H125:I125"/>
    <mergeCell ref="J125:K125"/>
    <mergeCell ref="C126:E126"/>
    <mergeCell ref="F126:G126"/>
    <mergeCell ref="H126:I126"/>
    <mergeCell ref="J126:K126"/>
    <mergeCell ref="C127:E127"/>
    <mergeCell ref="F127:G127"/>
    <mergeCell ref="H127:I127"/>
    <mergeCell ref="J127:K127"/>
    <mergeCell ref="C128:E128"/>
    <mergeCell ref="F128:G128"/>
    <mergeCell ref="H128:I128"/>
    <mergeCell ref="J128:K128"/>
    <mergeCell ref="C129:E129"/>
    <mergeCell ref="F129:G129"/>
    <mergeCell ref="H129:I129"/>
    <mergeCell ref="J129:K129"/>
    <mergeCell ref="C130:E130"/>
    <mergeCell ref="F130:G130"/>
    <mergeCell ref="H130:I130"/>
    <mergeCell ref="J130:K130"/>
    <mergeCell ref="C131:E131"/>
    <mergeCell ref="F131:G131"/>
    <mergeCell ref="H131:I131"/>
    <mergeCell ref="J131:K131"/>
    <mergeCell ref="C132:E132"/>
    <mergeCell ref="F132:G132"/>
    <mergeCell ref="H132:I132"/>
    <mergeCell ref="J132:K132"/>
    <mergeCell ref="C133:E133"/>
    <mergeCell ref="F133:G133"/>
    <mergeCell ref="H133:I133"/>
    <mergeCell ref="J133:K133"/>
    <mergeCell ref="C134:E134"/>
    <mergeCell ref="F134:G134"/>
    <mergeCell ref="H134:I134"/>
    <mergeCell ref="J134:K134"/>
    <mergeCell ref="C135:E135"/>
    <mergeCell ref="F135:G135"/>
    <mergeCell ref="H135:I135"/>
    <mergeCell ref="J135:K135"/>
    <mergeCell ref="C136:E136"/>
    <mergeCell ref="F136:G136"/>
    <mergeCell ref="H136:I136"/>
    <mergeCell ref="J136:K136"/>
    <mergeCell ref="C137:E137"/>
    <mergeCell ref="F137:G137"/>
    <mergeCell ref="H137:I137"/>
    <mergeCell ref="J137:K137"/>
    <mergeCell ref="C138:E138"/>
    <mergeCell ref="F138:G138"/>
    <mergeCell ref="H138:I138"/>
    <mergeCell ref="J138:K138"/>
    <mergeCell ref="C139:E139"/>
    <mergeCell ref="F139:G139"/>
    <mergeCell ref="H139:I139"/>
    <mergeCell ref="J139:K139"/>
    <mergeCell ref="C140:E140"/>
    <mergeCell ref="F140:G140"/>
    <mergeCell ref="H140:I140"/>
    <mergeCell ref="J140:K140"/>
    <mergeCell ref="C141:E141"/>
    <mergeCell ref="F141:G141"/>
    <mergeCell ref="H141:I141"/>
    <mergeCell ref="J141:K141"/>
    <mergeCell ref="C142:E142"/>
    <mergeCell ref="F142:G142"/>
    <mergeCell ref="H142:I142"/>
    <mergeCell ref="J142:K142"/>
    <mergeCell ref="C143:E143"/>
    <mergeCell ref="F143:G143"/>
    <mergeCell ref="H143:I143"/>
    <mergeCell ref="J143:K143"/>
    <mergeCell ref="C144:E144"/>
    <mergeCell ref="F144:G144"/>
    <mergeCell ref="H144:I144"/>
    <mergeCell ref="J144:K144"/>
    <mergeCell ref="C145:E145"/>
    <mergeCell ref="F145:G145"/>
    <mergeCell ref="H145:I145"/>
    <mergeCell ref="J145:K145"/>
    <mergeCell ref="C146:E146"/>
    <mergeCell ref="F146:G146"/>
    <mergeCell ref="H146:I146"/>
    <mergeCell ref="J146:K146"/>
    <mergeCell ref="C147:E147"/>
    <mergeCell ref="F147:G147"/>
    <mergeCell ref="H147:I147"/>
    <mergeCell ref="J147:K147"/>
    <mergeCell ref="C148:E148"/>
    <mergeCell ref="F148:G148"/>
    <mergeCell ref="H148:I148"/>
    <mergeCell ref="J148:K148"/>
    <mergeCell ref="C149:E149"/>
    <mergeCell ref="F149:G149"/>
    <mergeCell ref="H149:I149"/>
    <mergeCell ref="J149:K149"/>
    <mergeCell ref="C150:E150"/>
    <mergeCell ref="F150:G150"/>
    <mergeCell ref="H150:I150"/>
    <mergeCell ref="J150:K150"/>
    <mergeCell ref="C151:E151"/>
    <mergeCell ref="F151:G151"/>
    <mergeCell ref="H151:I151"/>
    <mergeCell ref="J151:K151"/>
    <mergeCell ref="C152:E152"/>
    <mergeCell ref="F152:G152"/>
    <mergeCell ref="H152:I152"/>
    <mergeCell ref="J152:K152"/>
    <mergeCell ref="C153:E153"/>
    <mergeCell ref="F153:G153"/>
    <mergeCell ref="H153:I153"/>
    <mergeCell ref="J153:K153"/>
    <mergeCell ref="C154:E154"/>
    <mergeCell ref="F154:G154"/>
    <mergeCell ref="H154:I154"/>
    <mergeCell ref="J154:K154"/>
    <mergeCell ref="C155:E155"/>
    <mergeCell ref="F155:G155"/>
    <mergeCell ref="H155:I155"/>
    <mergeCell ref="J155:K155"/>
    <mergeCell ref="C156:E156"/>
    <mergeCell ref="F156:G156"/>
    <mergeCell ref="H156:I156"/>
    <mergeCell ref="J156:K156"/>
    <mergeCell ref="C157:E157"/>
    <mergeCell ref="F157:G157"/>
    <mergeCell ref="H157:I157"/>
    <mergeCell ref="J157:K157"/>
    <mergeCell ref="C158:E158"/>
    <mergeCell ref="F158:G158"/>
    <mergeCell ref="H158:I158"/>
    <mergeCell ref="J158:K158"/>
    <mergeCell ref="C159:E159"/>
    <mergeCell ref="F159:G159"/>
    <mergeCell ref="H159:I159"/>
    <mergeCell ref="J159:K159"/>
    <mergeCell ref="C160:E160"/>
    <mergeCell ref="F160:G160"/>
    <mergeCell ref="H160:I160"/>
    <mergeCell ref="J160:K160"/>
    <mergeCell ref="C161:E161"/>
    <mergeCell ref="F161:G161"/>
    <mergeCell ref="H161:I161"/>
    <mergeCell ref="J161:K161"/>
    <mergeCell ref="C162:E162"/>
    <mergeCell ref="F162:G162"/>
    <mergeCell ref="H162:I162"/>
    <mergeCell ref="J162:K162"/>
    <mergeCell ref="C163:E163"/>
    <mergeCell ref="F163:G163"/>
    <mergeCell ref="H163:I163"/>
    <mergeCell ref="J163:K163"/>
    <mergeCell ref="C164:E164"/>
    <mergeCell ref="F164:G164"/>
    <mergeCell ref="H164:I164"/>
    <mergeCell ref="J164:K164"/>
    <mergeCell ref="C165:E165"/>
    <mergeCell ref="F165:G165"/>
    <mergeCell ref="H165:I165"/>
    <mergeCell ref="J165:K165"/>
    <mergeCell ref="C166:E166"/>
    <mergeCell ref="F166:G166"/>
    <mergeCell ref="H166:I166"/>
    <mergeCell ref="J166:K166"/>
    <mergeCell ref="C167:E167"/>
    <mergeCell ref="F167:G167"/>
    <mergeCell ref="H167:I167"/>
    <mergeCell ref="J167:K167"/>
    <mergeCell ref="C168:E168"/>
    <mergeCell ref="F168:G168"/>
    <mergeCell ref="H168:I168"/>
    <mergeCell ref="J168:K168"/>
    <mergeCell ref="C169:E169"/>
    <mergeCell ref="F169:G169"/>
    <mergeCell ref="H169:I169"/>
    <mergeCell ref="J169:K169"/>
    <mergeCell ref="C170:E170"/>
    <mergeCell ref="F170:G170"/>
    <mergeCell ref="H170:I170"/>
    <mergeCell ref="J170:K170"/>
    <mergeCell ref="C171:E171"/>
    <mergeCell ref="F171:G171"/>
    <mergeCell ref="H171:I171"/>
    <mergeCell ref="J171:K171"/>
    <mergeCell ref="C172:E172"/>
    <mergeCell ref="F172:G172"/>
    <mergeCell ref="H172:I172"/>
    <mergeCell ref="J172:K172"/>
    <mergeCell ref="C173:E173"/>
    <mergeCell ref="F173:G173"/>
    <mergeCell ref="H173:I173"/>
    <mergeCell ref="J173:K173"/>
    <mergeCell ref="C174:E174"/>
    <mergeCell ref="F174:G174"/>
    <mergeCell ref="H174:I174"/>
    <mergeCell ref="J174:K174"/>
    <mergeCell ref="C175:E175"/>
    <mergeCell ref="F175:G175"/>
    <mergeCell ref="H175:I175"/>
    <mergeCell ref="J175:K175"/>
    <mergeCell ref="C176:E176"/>
    <mergeCell ref="F176:G176"/>
    <mergeCell ref="H176:I176"/>
    <mergeCell ref="J176:K176"/>
    <mergeCell ref="C177:E177"/>
    <mergeCell ref="F177:G177"/>
    <mergeCell ref="H177:I177"/>
    <mergeCell ref="J177:K177"/>
    <mergeCell ref="C178:E178"/>
    <mergeCell ref="F178:G178"/>
    <mergeCell ref="H178:I178"/>
    <mergeCell ref="J178:K178"/>
    <mergeCell ref="C179:E179"/>
    <mergeCell ref="F179:G179"/>
    <mergeCell ref="H179:I179"/>
    <mergeCell ref="J179:K179"/>
    <mergeCell ref="C180:E180"/>
    <mergeCell ref="F180:G180"/>
    <mergeCell ref="H180:I180"/>
    <mergeCell ref="J180:K180"/>
    <mergeCell ref="C181:E181"/>
    <mergeCell ref="F181:G181"/>
    <mergeCell ref="H181:I181"/>
    <mergeCell ref="J181:K181"/>
    <mergeCell ref="C182:E182"/>
    <mergeCell ref="F182:G182"/>
    <mergeCell ref="H182:I182"/>
    <mergeCell ref="J182:K182"/>
    <mergeCell ref="C183:E183"/>
    <mergeCell ref="F183:G183"/>
    <mergeCell ref="H183:I183"/>
    <mergeCell ref="J183:K183"/>
    <mergeCell ref="C184:E184"/>
    <mergeCell ref="F184:G184"/>
    <mergeCell ref="H184:I184"/>
    <mergeCell ref="J184:K184"/>
    <mergeCell ref="C185:E185"/>
    <mergeCell ref="F185:G185"/>
    <mergeCell ref="H185:I185"/>
    <mergeCell ref="J185:K185"/>
    <mergeCell ref="C186:E186"/>
    <mergeCell ref="F186:G186"/>
    <mergeCell ref="H186:I186"/>
    <mergeCell ref="J186:K186"/>
    <mergeCell ref="C187:E187"/>
    <mergeCell ref="F187:G187"/>
    <mergeCell ref="H187:I187"/>
    <mergeCell ref="J187:K187"/>
    <mergeCell ref="C188:E188"/>
    <mergeCell ref="F188:G188"/>
    <mergeCell ref="H188:I188"/>
    <mergeCell ref="J188:K188"/>
    <mergeCell ref="C189:E189"/>
    <mergeCell ref="F189:G189"/>
    <mergeCell ref="H189:I189"/>
    <mergeCell ref="J189:K189"/>
    <mergeCell ref="C190:E190"/>
    <mergeCell ref="F190:G190"/>
    <mergeCell ref="H190:I190"/>
    <mergeCell ref="J190:K190"/>
    <mergeCell ref="C191:E191"/>
    <mergeCell ref="F191:G191"/>
    <mergeCell ref="H191:I191"/>
    <mergeCell ref="J191:K191"/>
    <mergeCell ref="C192:E192"/>
    <mergeCell ref="F192:G192"/>
    <mergeCell ref="H192:I192"/>
    <mergeCell ref="J192:K192"/>
    <mergeCell ref="C193:E193"/>
    <mergeCell ref="F193:G193"/>
    <mergeCell ref="H193:I193"/>
    <mergeCell ref="J193:K193"/>
    <mergeCell ref="C194:E194"/>
    <mergeCell ref="F194:G194"/>
    <mergeCell ref="H194:I194"/>
    <mergeCell ref="J194:K194"/>
    <mergeCell ref="C195:E195"/>
    <mergeCell ref="F195:G195"/>
    <mergeCell ref="H195:I195"/>
    <mergeCell ref="J195:K195"/>
    <mergeCell ref="C196:E196"/>
    <mergeCell ref="F196:G196"/>
    <mergeCell ref="H196:I196"/>
    <mergeCell ref="J196:K196"/>
    <mergeCell ref="C197:E197"/>
    <mergeCell ref="F197:G197"/>
    <mergeCell ref="H197:I197"/>
    <mergeCell ref="J197:K197"/>
    <mergeCell ref="C198:E198"/>
    <mergeCell ref="F198:G198"/>
    <mergeCell ref="H198:I198"/>
    <mergeCell ref="J198:K198"/>
    <mergeCell ref="C199:E199"/>
    <mergeCell ref="F199:G199"/>
    <mergeCell ref="H199:I199"/>
    <mergeCell ref="J199:K199"/>
    <mergeCell ref="C200:E200"/>
    <mergeCell ref="F200:G200"/>
    <mergeCell ref="H200:I200"/>
    <mergeCell ref="J200:K200"/>
    <mergeCell ref="C201:E201"/>
    <mergeCell ref="F201:G201"/>
    <mergeCell ref="H201:I201"/>
    <mergeCell ref="J201:K201"/>
    <mergeCell ref="C202:E202"/>
    <mergeCell ref="F202:G202"/>
    <mergeCell ref="H202:I202"/>
    <mergeCell ref="J202:K202"/>
    <mergeCell ref="C203:E203"/>
    <mergeCell ref="F203:G203"/>
    <mergeCell ref="H203:I203"/>
    <mergeCell ref="J203:K203"/>
    <mergeCell ref="C204:E204"/>
    <mergeCell ref="F204:G204"/>
    <mergeCell ref="H204:I204"/>
    <mergeCell ref="J204:K204"/>
    <mergeCell ref="C205:E205"/>
    <mergeCell ref="F205:G205"/>
    <mergeCell ref="H205:I205"/>
    <mergeCell ref="J205:K205"/>
    <mergeCell ref="C206:E206"/>
    <mergeCell ref="F206:G206"/>
    <mergeCell ref="H206:I206"/>
    <mergeCell ref="J206:K206"/>
    <mergeCell ref="C207:E207"/>
    <mergeCell ref="F207:G207"/>
    <mergeCell ref="H207:I207"/>
    <mergeCell ref="J207:K207"/>
    <mergeCell ref="C208:E208"/>
    <mergeCell ref="F208:G208"/>
    <mergeCell ref="H208:I208"/>
    <mergeCell ref="J208:K208"/>
    <mergeCell ref="C209:E209"/>
    <mergeCell ref="F209:G209"/>
    <mergeCell ref="H209:I209"/>
    <mergeCell ref="J209:K209"/>
    <mergeCell ref="C210:E210"/>
    <mergeCell ref="F210:G210"/>
    <mergeCell ref="H210:I210"/>
    <mergeCell ref="J210:K210"/>
    <mergeCell ref="C211:E211"/>
    <mergeCell ref="F211:G211"/>
    <mergeCell ref="H211:I211"/>
    <mergeCell ref="J211:K211"/>
    <mergeCell ref="C212:E212"/>
    <mergeCell ref="F212:G212"/>
    <mergeCell ref="H212:I212"/>
    <mergeCell ref="J212:K212"/>
    <mergeCell ref="C213:E213"/>
    <mergeCell ref="F213:G213"/>
    <mergeCell ref="H213:I213"/>
    <mergeCell ref="J213:K213"/>
    <mergeCell ref="C214:E214"/>
    <mergeCell ref="F214:G214"/>
    <mergeCell ref="H214:I214"/>
    <mergeCell ref="J214:K214"/>
    <mergeCell ref="C215:E215"/>
    <mergeCell ref="F215:G215"/>
    <mergeCell ref="H215:I215"/>
    <mergeCell ref="J215:K215"/>
    <mergeCell ref="C216:E216"/>
    <mergeCell ref="F216:G216"/>
    <mergeCell ref="H216:I216"/>
    <mergeCell ref="J216:K216"/>
    <mergeCell ref="C217:E217"/>
    <mergeCell ref="F217:G217"/>
    <mergeCell ref="H217:I217"/>
    <mergeCell ref="J217:K217"/>
    <mergeCell ref="C218:E218"/>
    <mergeCell ref="F218:G218"/>
    <mergeCell ref="H218:I218"/>
    <mergeCell ref="J218:K218"/>
    <mergeCell ref="C219:E219"/>
    <mergeCell ref="F219:G219"/>
    <mergeCell ref="H219:I219"/>
    <mergeCell ref="J219:K219"/>
    <mergeCell ref="C220:E220"/>
    <mergeCell ref="F220:G220"/>
    <mergeCell ref="H220:I220"/>
    <mergeCell ref="J220:K220"/>
    <mergeCell ref="C221:E221"/>
    <mergeCell ref="F221:G221"/>
    <mergeCell ref="H221:I221"/>
    <mergeCell ref="J221:K221"/>
    <mergeCell ref="C222:E222"/>
    <mergeCell ref="F222:G222"/>
    <mergeCell ref="H222:I222"/>
    <mergeCell ref="J222:K222"/>
    <mergeCell ref="C223:E223"/>
    <mergeCell ref="F223:G223"/>
    <mergeCell ref="H223:I223"/>
    <mergeCell ref="J223:K223"/>
    <mergeCell ref="C224:E224"/>
    <mergeCell ref="F224:G224"/>
    <mergeCell ref="H224:I224"/>
    <mergeCell ref="J224:K224"/>
    <mergeCell ref="C225:E225"/>
    <mergeCell ref="F225:G225"/>
    <mergeCell ref="H225:I225"/>
    <mergeCell ref="J225:K225"/>
    <mergeCell ref="C226:E226"/>
    <mergeCell ref="F226:G226"/>
    <mergeCell ref="H226:I226"/>
    <mergeCell ref="J226:K226"/>
    <mergeCell ref="C227:E227"/>
    <mergeCell ref="F227:G227"/>
    <mergeCell ref="H227:I227"/>
    <mergeCell ref="J227:K227"/>
    <mergeCell ref="C228:E228"/>
    <mergeCell ref="F228:G228"/>
    <mergeCell ref="H228:I228"/>
    <mergeCell ref="J228:K228"/>
    <mergeCell ref="C229:E229"/>
    <mergeCell ref="F229:G229"/>
    <mergeCell ref="H229:I229"/>
    <mergeCell ref="J229:K229"/>
    <mergeCell ref="C230:E230"/>
    <mergeCell ref="F230:G230"/>
    <mergeCell ref="H230:I230"/>
    <mergeCell ref="J230:K230"/>
    <mergeCell ref="C231:E231"/>
    <mergeCell ref="F231:G231"/>
    <mergeCell ref="H231:I231"/>
    <mergeCell ref="J231:K231"/>
    <mergeCell ref="C232:E232"/>
    <mergeCell ref="F232:G232"/>
    <mergeCell ref="H232:I232"/>
    <mergeCell ref="J232:K232"/>
    <mergeCell ref="C233:E233"/>
    <mergeCell ref="F233:G233"/>
    <mergeCell ref="H233:I233"/>
    <mergeCell ref="J233:K233"/>
    <mergeCell ref="C234:E234"/>
    <mergeCell ref="F234:G234"/>
    <mergeCell ref="H234:I234"/>
    <mergeCell ref="J234:K234"/>
    <mergeCell ref="C235:E235"/>
    <mergeCell ref="F235:G235"/>
    <mergeCell ref="H235:I235"/>
    <mergeCell ref="J235:K235"/>
    <mergeCell ref="C236:E236"/>
    <mergeCell ref="F236:G236"/>
    <mergeCell ref="H236:I236"/>
    <mergeCell ref="J236:K236"/>
    <mergeCell ref="C237:E237"/>
    <mergeCell ref="F237:G237"/>
    <mergeCell ref="H237:I237"/>
    <mergeCell ref="J237:K237"/>
    <mergeCell ref="C238:E238"/>
    <mergeCell ref="F238:G238"/>
    <mergeCell ref="H238:I238"/>
    <mergeCell ref="J238:K238"/>
    <mergeCell ref="C239:E239"/>
    <mergeCell ref="F239:G239"/>
    <mergeCell ref="H239:I239"/>
    <mergeCell ref="J239:K239"/>
    <mergeCell ref="C240:E240"/>
    <mergeCell ref="F240:G240"/>
    <mergeCell ref="H240:I240"/>
    <mergeCell ref="J240:K240"/>
    <mergeCell ref="C241:E241"/>
    <mergeCell ref="F241:G241"/>
    <mergeCell ref="H241:I241"/>
    <mergeCell ref="J241:K241"/>
    <mergeCell ref="C242:E242"/>
    <mergeCell ref="F242:G242"/>
    <mergeCell ref="H242:I242"/>
    <mergeCell ref="J242:K242"/>
    <mergeCell ref="C243:E243"/>
    <mergeCell ref="F243:G243"/>
    <mergeCell ref="H243:I243"/>
    <mergeCell ref="J243:K243"/>
    <mergeCell ref="C244:E244"/>
    <mergeCell ref="F244:G244"/>
    <mergeCell ref="H244:I244"/>
    <mergeCell ref="J244:K244"/>
    <mergeCell ref="C245:E245"/>
    <mergeCell ref="F245:G245"/>
    <mergeCell ref="H245:I245"/>
    <mergeCell ref="J245:K245"/>
    <mergeCell ref="C246:E246"/>
    <mergeCell ref="F246:G246"/>
    <mergeCell ref="H246:I246"/>
    <mergeCell ref="J246:K246"/>
    <mergeCell ref="C247:E247"/>
    <mergeCell ref="F247:G247"/>
    <mergeCell ref="H247:I247"/>
    <mergeCell ref="J247:K247"/>
    <mergeCell ref="C248:E248"/>
    <mergeCell ref="F248:G248"/>
    <mergeCell ref="H248:I248"/>
    <mergeCell ref="J248:K248"/>
    <mergeCell ref="C249:E249"/>
    <mergeCell ref="F249:G249"/>
    <mergeCell ref="H249:I249"/>
    <mergeCell ref="J249:K249"/>
    <mergeCell ref="C250:E250"/>
    <mergeCell ref="F250:G250"/>
    <mergeCell ref="H250:I250"/>
    <mergeCell ref="J250:K250"/>
    <mergeCell ref="C251:E251"/>
    <mergeCell ref="F251:G251"/>
    <mergeCell ref="H251:I251"/>
    <mergeCell ref="J251:K251"/>
    <mergeCell ref="C252:E252"/>
    <mergeCell ref="F252:G252"/>
    <mergeCell ref="H252:I252"/>
    <mergeCell ref="J252:K252"/>
    <mergeCell ref="C253:E253"/>
    <mergeCell ref="F253:G253"/>
    <mergeCell ref="H253:I253"/>
    <mergeCell ref="J253:K253"/>
    <mergeCell ref="C254:E254"/>
    <mergeCell ref="F254:G254"/>
    <mergeCell ref="H254:I254"/>
    <mergeCell ref="J254:K254"/>
    <mergeCell ref="C255:E255"/>
    <mergeCell ref="F255:G255"/>
    <mergeCell ref="H255:I255"/>
    <mergeCell ref="J255:K255"/>
    <mergeCell ref="C256:E256"/>
    <mergeCell ref="F256:G256"/>
    <mergeCell ref="H256:I256"/>
    <mergeCell ref="J256:K256"/>
    <mergeCell ref="C257:E257"/>
    <mergeCell ref="F257:G257"/>
    <mergeCell ref="H257:I257"/>
    <mergeCell ref="J257:K257"/>
    <mergeCell ref="C258:E258"/>
    <mergeCell ref="F258:G258"/>
    <mergeCell ref="H258:I258"/>
    <mergeCell ref="J258:K258"/>
    <mergeCell ref="C259:E259"/>
    <mergeCell ref="F259:G259"/>
    <mergeCell ref="H259:I259"/>
    <mergeCell ref="J259:K259"/>
    <mergeCell ref="C260:E260"/>
    <mergeCell ref="F260:G260"/>
    <mergeCell ref="H260:I260"/>
    <mergeCell ref="J260:K260"/>
    <mergeCell ref="C261:E261"/>
    <mergeCell ref="F261:G261"/>
    <mergeCell ref="H261:I261"/>
    <mergeCell ref="J261:K261"/>
    <mergeCell ref="C262:E262"/>
    <mergeCell ref="F262:G262"/>
    <mergeCell ref="H262:I262"/>
    <mergeCell ref="J262:K262"/>
    <mergeCell ref="C263:E263"/>
    <mergeCell ref="F263:G263"/>
    <mergeCell ref="H263:I263"/>
    <mergeCell ref="J263:K263"/>
    <mergeCell ref="C264:E264"/>
    <mergeCell ref="F264:G264"/>
    <mergeCell ref="H264:I264"/>
    <mergeCell ref="J264:K264"/>
    <mergeCell ref="C265:E265"/>
    <mergeCell ref="F265:G265"/>
    <mergeCell ref="H265:I265"/>
    <mergeCell ref="J265:K265"/>
    <mergeCell ref="C266:E266"/>
    <mergeCell ref="F266:G266"/>
    <mergeCell ref="H266:I266"/>
    <mergeCell ref="J266:K266"/>
    <mergeCell ref="C267:E267"/>
    <mergeCell ref="F267:G267"/>
    <mergeCell ref="H267:I267"/>
    <mergeCell ref="J267:K267"/>
    <mergeCell ref="C268:E268"/>
    <mergeCell ref="F268:G268"/>
    <mergeCell ref="H268:I268"/>
    <mergeCell ref="J268:K268"/>
    <mergeCell ref="C269:E269"/>
    <mergeCell ref="F269:G269"/>
    <mergeCell ref="H269:I269"/>
    <mergeCell ref="J269:K269"/>
    <mergeCell ref="C270:E270"/>
    <mergeCell ref="F270:G270"/>
    <mergeCell ref="H270:I270"/>
    <mergeCell ref="J270:K270"/>
    <mergeCell ref="C271:E271"/>
    <mergeCell ref="F271:G271"/>
    <mergeCell ref="H271:I271"/>
    <mergeCell ref="J271:K271"/>
    <mergeCell ref="C272:E272"/>
    <mergeCell ref="F272:G272"/>
    <mergeCell ref="H272:I272"/>
    <mergeCell ref="J272:K272"/>
    <mergeCell ref="C273:E273"/>
    <mergeCell ref="F273:G273"/>
    <mergeCell ref="H273:I273"/>
    <mergeCell ref="J273:K273"/>
    <mergeCell ref="C274:E274"/>
    <mergeCell ref="F274:G274"/>
    <mergeCell ref="H274:I274"/>
    <mergeCell ref="J274:K274"/>
    <mergeCell ref="C275:E275"/>
    <mergeCell ref="F275:G275"/>
    <mergeCell ref="H275:I275"/>
    <mergeCell ref="J275:K275"/>
    <mergeCell ref="C276:E276"/>
    <mergeCell ref="F276:G276"/>
    <mergeCell ref="H276:I276"/>
    <mergeCell ref="J276:K276"/>
    <mergeCell ref="C277:E277"/>
    <mergeCell ref="F277:G277"/>
    <mergeCell ref="H277:I277"/>
    <mergeCell ref="J277:K277"/>
    <mergeCell ref="C278:E278"/>
    <mergeCell ref="F278:G278"/>
    <mergeCell ref="H278:I278"/>
    <mergeCell ref="J278:K278"/>
    <mergeCell ref="C279:E279"/>
    <mergeCell ref="F279:G279"/>
    <mergeCell ref="H279:I279"/>
    <mergeCell ref="J279:K279"/>
    <mergeCell ref="C280:E280"/>
    <mergeCell ref="F280:G280"/>
    <mergeCell ref="H280:I280"/>
    <mergeCell ref="J280:K280"/>
    <mergeCell ref="C281:E281"/>
    <mergeCell ref="F281:G281"/>
    <mergeCell ref="H281:I281"/>
    <mergeCell ref="J281:K281"/>
    <mergeCell ref="C282:E282"/>
    <mergeCell ref="F282:G282"/>
    <mergeCell ref="H282:I282"/>
    <mergeCell ref="J282:K282"/>
    <mergeCell ref="C283:E283"/>
    <mergeCell ref="F283:G283"/>
    <mergeCell ref="H283:I283"/>
    <mergeCell ref="J283:K283"/>
    <mergeCell ref="C284:E284"/>
    <mergeCell ref="F284:G284"/>
    <mergeCell ref="H284:I284"/>
    <mergeCell ref="J284:K284"/>
    <mergeCell ref="C285:E285"/>
    <mergeCell ref="F285:G285"/>
    <mergeCell ref="H285:I285"/>
    <mergeCell ref="J285:K285"/>
    <mergeCell ref="C286:E286"/>
    <mergeCell ref="F286:G286"/>
    <mergeCell ref="H286:I286"/>
    <mergeCell ref="J286:K286"/>
    <mergeCell ref="C287:E287"/>
    <mergeCell ref="F287:G287"/>
    <mergeCell ref="H287:I287"/>
    <mergeCell ref="J287:K287"/>
    <mergeCell ref="C288:E288"/>
    <mergeCell ref="F288:G288"/>
    <mergeCell ref="H288:I288"/>
    <mergeCell ref="J288:K288"/>
    <mergeCell ref="C289:E289"/>
    <mergeCell ref="F289:G289"/>
    <mergeCell ref="H289:I289"/>
    <mergeCell ref="J289:K289"/>
    <mergeCell ref="C290:E290"/>
    <mergeCell ref="F290:G290"/>
    <mergeCell ref="H290:I290"/>
    <mergeCell ref="J290:K290"/>
    <mergeCell ref="C291:E291"/>
    <mergeCell ref="F291:G291"/>
    <mergeCell ref="H291:I291"/>
    <mergeCell ref="J291:K291"/>
    <mergeCell ref="C292:E292"/>
    <mergeCell ref="F292:G292"/>
    <mergeCell ref="H292:I292"/>
    <mergeCell ref="J292:K292"/>
    <mergeCell ref="C293:E293"/>
    <mergeCell ref="F293:G293"/>
    <mergeCell ref="H293:I293"/>
    <mergeCell ref="J293:K293"/>
    <mergeCell ref="C294:E294"/>
    <mergeCell ref="F294:G294"/>
    <mergeCell ref="H294:I294"/>
    <mergeCell ref="J294:K294"/>
    <mergeCell ref="C295:E295"/>
    <mergeCell ref="F295:G295"/>
    <mergeCell ref="H295:I295"/>
    <mergeCell ref="J295:K295"/>
    <mergeCell ref="C296:E296"/>
    <mergeCell ref="F296:G296"/>
    <mergeCell ref="H296:I296"/>
    <mergeCell ref="J296:K296"/>
    <mergeCell ref="C297:E297"/>
    <mergeCell ref="F297:G297"/>
    <mergeCell ref="H297:I297"/>
    <mergeCell ref="J297:K297"/>
    <mergeCell ref="C298:E298"/>
    <mergeCell ref="F298:G298"/>
    <mergeCell ref="H298:I298"/>
    <mergeCell ref="J298:K298"/>
    <mergeCell ref="C299:E299"/>
    <mergeCell ref="F299:G299"/>
    <mergeCell ref="H299:I299"/>
    <mergeCell ref="J299:K299"/>
    <mergeCell ref="C300:E300"/>
    <mergeCell ref="F300:G300"/>
    <mergeCell ref="H300:I300"/>
    <mergeCell ref="J300:K300"/>
    <mergeCell ref="C301:E301"/>
    <mergeCell ref="F301:G301"/>
    <mergeCell ref="H301:I301"/>
    <mergeCell ref="J301:K301"/>
    <mergeCell ref="C302:E302"/>
    <mergeCell ref="F302:G302"/>
    <mergeCell ref="H302:I302"/>
    <mergeCell ref="J302:K302"/>
    <mergeCell ref="C303:E303"/>
    <mergeCell ref="F303:G303"/>
    <mergeCell ref="H303:I303"/>
    <mergeCell ref="J303:K303"/>
    <mergeCell ref="C304:E304"/>
    <mergeCell ref="F304:G304"/>
    <mergeCell ref="H304:I304"/>
    <mergeCell ref="J304:K304"/>
    <mergeCell ref="C305:E305"/>
    <mergeCell ref="F305:G305"/>
    <mergeCell ref="H305:I305"/>
    <mergeCell ref="J305:K305"/>
    <mergeCell ref="C306:E306"/>
    <mergeCell ref="F306:G306"/>
    <mergeCell ref="H306:I306"/>
    <mergeCell ref="J306:K306"/>
    <mergeCell ref="C307:E307"/>
    <mergeCell ref="F307:G307"/>
    <mergeCell ref="H307:I307"/>
    <mergeCell ref="J307:K307"/>
    <mergeCell ref="C308:E308"/>
    <mergeCell ref="F308:G308"/>
    <mergeCell ref="H308:I308"/>
    <mergeCell ref="J308:K308"/>
    <mergeCell ref="C309:E309"/>
    <mergeCell ref="F309:G309"/>
    <mergeCell ref="H309:I309"/>
    <mergeCell ref="J309:K309"/>
    <mergeCell ref="C310:E310"/>
    <mergeCell ref="F310:G310"/>
    <mergeCell ref="H310:I310"/>
    <mergeCell ref="J310:K310"/>
    <mergeCell ref="C311:E311"/>
    <mergeCell ref="F311:G311"/>
    <mergeCell ref="H311:I311"/>
    <mergeCell ref="J311:K311"/>
    <mergeCell ref="C312:E312"/>
    <mergeCell ref="F312:G312"/>
    <mergeCell ref="H312:I312"/>
    <mergeCell ref="J312:K312"/>
    <mergeCell ref="C313:E313"/>
    <mergeCell ref="F313:G313"/>
    <mergeCell ref="H313:I313"/>
    <mergeCell ref="J313:K313"/>
    <mergeCell ref="C314:E314"/>
    <mergeCell ref="F314:G314"/>
    <mergeCell ref="H314:I314"/>
    <mergeCell ref="J314:K314"/>
    <mergeCell ref="C315:E315"/>
    <mergeCell ref="F315:G315"/>
    <mergeCell ref="H315:I315"/>
    <mergeCell ref="J315:K315"/>
    <mergeCell ref="C316:E316"/>
    <mergeCell ref="F316:G316"/>
    <mergeCell ref="H316:I316"/>
    <mergeCell ref="J316:K316"/>
    <mergeCell ref="C317:E317"/>
    <mergeCell ref="F317:G317"/>
    <mergeCell ref="H317:I317"/>
    <mergeCell ref="J317:K317"/>
    <mergeCell ref="C318:E318"/>
    <mergeCell ref="F318:G318"/>
    <mergeCell ref="H318:I318"/>
    <mergeCell ref="J318:K318"/>
    <mergeCell ref="C319:E319"/>
    <mergeCell ref="F319:G319"/>
    <mergeCell ref="H319:I319"/>
    <mergeCell ref="J319:K319"/>
    <mergeCell ref="C320:E320"/>
    <mergeCell ref="F320:G320"/>
    <mergeCell ref="H320:I320"/>
    <mergeCell ref="J320:K320"/>
    <mergeCell ref="C321:E321"/>
    <mergeCell ref="F321:G321"/>
    <mergeCell ref="H321:I321"/>
    <mergeCell ref="J321:K321"/>
    <mergeCell ref="C322:E322"/>
    <mergeCell ref="F322:G322"/>
    <mergeCell ref="H322:I322"/>
    <mergeCell ref="J322:K322"/>
    <mergeCell ref="C323:E323"/>
    <mergeCell ref="F323:G323"/>
    <mergeCell ref="H323:I323"/>
    <mergeCell ref="J323:K323"/>
    <mergeCell ref="C324:E324"/>
    <mergeCell ref="F324:G324"/>
    <mergeCell ref="H324:I324"/>
    <mergeCell ref="J324:K324"/>
    <mergeCell ref="C325:E325"/>
    <mergeCell ref="F325:G325"/>
    <mergeCell ref="H325:I325"/>
    <mergeCell ref="J325:K325"/>
    <mergeCell ref="C326:E326"/>
    <mergeCell ref="F326:G326"/>
    <mergeCell ref="H326:I326"/>
    <mergeCell ref="J326:K326"/>
    <mergeCell ref="C327:E327"/>
    <mergeCell ref="F327:G327"/>
    <mergeCell ref="H327:I327"/>
    <mergeCell ref="J327:K327"/>
    <mergeCell ref="C328:E328"/>
    <mergeCell ref="F328:G328"/>
    <mergeCell ref="H328:I328"/>
    <mergeCell ref="J328:K328"/>
    <mergeCell ref="C329:E329"/>
    <mergeCell ref="F329:G329"/>
    <mergeCell ref="H329:I329"/>
    <mergeCell ref="J329:K329"/>
    <mergeCell ref="C330:E330"/>
    <mergeCell ref="F330:G330"/>
    <mergeCell ref="H330:I330"/>
    <mergeCell ref="J330:K330"/>
    <mergeCell ref="C331:E331"/>
    <mergeCell ref="F331:G331"/>
    <mergeCell ref="H331:I331"/>
    <mergeCell ref="J331:K331"/>
    <mergeCell ref="C332:E332"/>
    <mergeCell ref="F332:G332"/>
    <mergeCell ref="H332:I332"/>
    <mergeCell ref="J332:K332"/>
    <mergeCell ref="C333:E333"/>
    <mergeCell ref="F333:G333"/>
    <mergeCell ref="H333:I333"/>
    <mergeCell ref="J333:K333"/>
    <mergeCell ref="C334:E334"/>
    <mergeCell ref="F334:G334"/>
    <mergeCell ref="H334:I334"/>
    <mergeCell ref="J334:K334"/>
    <mergeCell ref="C335:E335"/>
    <mergeCell ref="F335:G335"/>
    <mergeCell ref="H335:I335"/>
    <mergeCell ref="J335:K335"/>
    <mergeCell ref="C336:E336"/>
    <mergeCell ref="F336:G336"/>
    <mergeCell ref="H336:I336"/>
    <mergeCell ref="J336:K336"/>
    <mergeCell ref="C337:E337"/>
    <mergeCell ref="F337:G337"/>
    <mergeCell ref="H337:I337"/>
    <mergeCell ref="J337:K337"/>
    <mergeCell ref="C338:E338"/>
    <mergeCell ref="F338:G338"/>
    <mergeCell ref="H338:I338"/>
    <mergeCell ref="J338:K338"/>
    <mergeCell ref="C339:E339"/>
    <mergeCell ref="F339:G339"/>
    <mergeCell ref="H339:I339"/>
    <mergeCell ref="J339:K339"/>
    <mergeCell ref="C340:E340"/>
    <mergeCell ref="F340:G340"/>
    <mergeCell ref="H340:I340"/>
    <mergeCell ref="J340:K340"/>
    <mergeCell ref="C341:E341"/>
    <mergeCell ref="F341:G341"/>
    <mergeCell ref="H341:I341"/>
    <mergeCell ref="J341:K341"/>
    <mergeCell ref="C342:E342"/>
    <mergeCell ref="F342:G342"/>
    <mergeCell ref="H342:I342"/>
    <mergeCell ref="J342:K342"/>
    <mergeCell ref="C343:E343"/>
    <mergeCell ref="F343:G343"/>
    <mergeCell ref="H343:I343"/>
    <mergeCell ref="J343:K343"/>
    <mergeCell ref="C344:E344"/>
    <mergeCell ref="F344:G344"/>
    <mergeCell ref="H344:I344"/>
    <mergeCell ref="J344:K344"/>
    <mergeCell ref="C345:E345"/>
    <mergeCell ref="F345:G345"/>
    <mergeCell ref="H345:I345"/>
    <mergeCell ref="J345:K345"/>
    <mergeCell ref="C346:E346"/>
    <mergeCell ref="F346:G346"/>
    <mergeCell ref="H346:I346"/>
    <mergeCell ref="J346:K346"/>
    <mergeCell ref="C347:E347"/>
    <mergeCell ref="F347:G347"/>
    <mergeCell ref="H347:I347"/>
    <mergeCell ref="J347:K347"/>
    <mergeCell ref="C348:E348"/>
    <mergeCell ref="F348:G348"/>
    <mergeCell ref="H348:I348"/>
    <mergeCell ref="J348:K348"/>
    <mergeCell ref="C349:E349"/>
    <mergeCell ref="F349:G349"/>
    <mergeCell ref="H349:I349"/>
    <mergeCell ref="J349:K349"/>
    <mergeCell ref="C350:E350"/>
    <mergeCell ref="F350:G350"/>
    <mergeCell ref="H350:I350"/>
    <mergeCell ref="J350:K350"/>
    <mergeCell ref="C351:E351"/>
    <mergeCell ref="F351:G351"/>
    <mergeCell ref="H351:I351"/>
    <mergeCell ref="J351:K351"/>
    <mergeCell ref="C352:E352"/>
    <mergeCell ref="F352:G352"/>
    <mergeCell ref="H352:I352"/>
    <mergeCell ref="J352:K352"/>
    <mergeCell ref="C353:E353"/>
    <mergeCell ref="F353:G353"/>
    <mergeCell ref="H353:I353"/>
    <mergeCell ref="J353:K353"/>
    <mergeCell ref="C354:E354"/>
    <mergeCell ref="F354:G354"/>
    <mergeCell ref="H354:I354"/>
    <mergeCell ref="J354:K354"/>
    <mergeCell ref="C355:E355"/>
    <mergeCell ref="F355:G355"/>
    <mergeCell ref="H355:I355"/>
    <mergeCell ref="J355:K355"/>
    <mergeCell ref="C356:E356"/>
    <mergeCell ref="F356:G356"/>
    <mergeCell ref="H356:I356"/>
    <mergeCell ref="J356:K356"/>
    <mergeCell ref="C357:E357"/>
    <mergeCell ref="F357:G357"/>
    <mergeCell ref="H357:I357"/>
    <mergeCell ref="J357:K357"/>
    <mergeCell ref="C358:E358"/>
    <mergeCell ref="F358:G358"/>
    <mergeCell ref="H358:I358"/>
    <mergeCell ref="J358:K358"/>
    <mergeCell ref="C359:E359"/>
    <mergeCell ref="F359:G359"/>
    <mergeCell ref="H359:I359"/>
    <mergeCell ref="J359:K359"/>
    <mergeCell ref="C360:E360"/>
    <mergeCell ref="F360:G360"/>
    <mergeCell ref="H360:I360"/>
    <mergeCell ref="J360:K360"/>
    <mergeCell ref="C361:E361"/>
    <mergeCell ref="F361:G361"/>
    <mergeCell ref="H361:I361"/>
    <mergeCell ref="J361:K361"/>
    <mergeCell ref="C362:E362"/>
    <mergeCell ref="F362:G362"/>
    <mergeCell ref="H362:I362"/>
    <mergeCell ref="J362:K362"/>
    <mergeCell ref="C363:E363"/>
    <mergeCell ref="F363:G363"/>
    <mergeCell ref="H363:I363"/>
    <mergeCell ref="J363:K363"/>
    <mergeCell ref="C364:E364"/>
    <mergeCell ref="F364:G364"/>
    <mergeCell ref="H364:I364"/>
    <mergeCell ref="J364:K364"/>
    <mergeCell ref="C365:E365"/>
    <mergeCell ref="F365:G365"/>
    <mergeCell ref="H365:I365"/>
    <mergeCell ref="J365:K365"/>
    <mergeCell ref="C366:E366"/>
    <mergeCell ref="F366:G366"/>
    <mergeCell ref="H366:I366"/>
    <mergeCell ref="J366:K366"/>
    <mergeCell ref="C367:E367"/>
    <mergeCell ref="F367:G367"/>
    <mergeCell ref="H367:I367"/>
    <mergeCell ref="J367:K367"/>
    <mergeCell ref="C368:E368"/>
    <mergeCell ref="F368:G368"/>
    <mergeCell ref="H368:I368"/>
    <mergeCell ref="J368:K368"/>
    <mergeCell ref="C369:E369"/>
    <mergeCell ref="F369:G369"/>
    <mergeCell ref="H369:I369"/>
    <mergeCell ref="J369:K369"/>
    <mergeCell ref="C370:E370"/>
    <mergeCell ref="F370:G370"/>
    <mergeCell ref="H370:I370"/>
    <mergeCell ref="J370:K370"/>
    <mergeCell ref="C371:E371"/>
    <mergeCell ref="F371:G371"/>
    <mergeCell ref="H371:I371"/>
    <mergeCell ref="J371:K371"/>
    <mergeCell ref="C372:E372"/>
    <mergeCell ref="F372:G372"/>
    <mergeCell ref="H372:I372"/>
    <mergeCell ref="J372:K372"/>
    <mergeCell ref="C373:E373"/>
    <mergeCell ref="F373:G373"/>
    <mergeCell ref="H373:I373"/>
    <mergeCell ref="J373:K373"/>
    <mergeCell ref="C374:E374"/>
    <mergeCell ref="F374:G374"/>
    <mergeCell ref="H374:I374"/>
    <mergeCell ref="J374:K374"/>
    <mergeCell ref="C375:E375"/>
    <mergeCell ref="F375:G375"/>
    <mergeCell ref="H375:I375"/>
    <mergeCell ref="J375:K375"/>
    <mergeCell ref="C376:E376"/>
    <mergeCell ref="F376:G376"/>
    <mergeCell ref="H376:I376"/>
    <mergeCell ref="J376:K376"/>
    <mergeCell ref="C377:E377"/>
    <mergeCell ref="F377:G377"/>
    <mergeCell ref="H377:I377"/>
    <mergeCell ref="J377:K377"/>
    <mergeCell ref="C378:E378"/>
    <mergeCell ref="F378:G378"/>
    <mergeCell ref="H378:I378"/>
    <mergeCell ref="J378:K378"/>
    <mergeCell ref="C379:E379"/>
    <mergeCell ref="F379:G379"/>
    <mergeCell ref="H379:I379"/>
    <mergeCell ref="J379:K379"/>
    <mergeCell ref="C380:E380"/>
    <mergeCell ref="F380:G380"/>
    <mergeCell ref="H380:I380"/>
    <mergeCell ref="J380:K380"/>
    <mergeCell ref="C381:E381"/>
    <mergeCell ref="F381:G381"/>
    <mergeCell ref="H381:I381"/>
    <mergeCell ref="J381:K381"/>
    <mergeCell ref="C382:E382"/>
    <mergeCell ref="F382:G382"/>
    <mergeCell ref="H382:I382"/>
    <mergeCell ref="J382:K382"/>
    <mergeCell ref="C383:E383"/>
    <mergeCell ref="F383:G383"/>
    <mergeCell ref="H383:I383"/>
    <mergeCell ref="J383:K383"/>
    <mergeCell ref="C384:E384"/>
    <mergeCell ref="F384:G384"/>
    <mergeCell ref="H384:I384"/>
    <mergeCell ref="J384:K384"/>
    <mergeCell ref="C385:E385"/>
    <mergeCell ref="F385:G385"/>
    <mergeCell ref="H385:I385"/>
    <mergeCell ref="J385:K385"/>
    <mergeCell ref="C386:E386"/>
    <mergeCell ref="F386:G386"/>
    <mergeCell ref="H386:I386"/>
    <mergeCell ref="J386:K386"/>
    <mergeCell ref="C387:E387"/>
    <mergeCell ref="F387:G387"/>
    <mergeCell ref="H387:I387"/>
    <mergeCell ref="J387:K387"/>
    <mergeCell ref="C388:E388"/>
    <mergeCell ref="F388:G388"/>
    <mergeCell ref="H388:I388"/>
    <mergeCell ref="J388:K388"/>
    <mergeCell ref="C389:E389"/>
    <mergeCell ref="F389:G389"/>
    <mergeCell ref="H389:I389"/>
    <mergeCell ref="J389:K389"/>
    <mergeCell ref="C390:E390"/>
    <mergeCell ref="F390:G390"/>
    <mergeCell ref="H390:I390"/>
    <mergeCell ref="J390:K390"/>
    <mergeCell ref="C391:E391"/>
    <mergeCell ref="F391:G391"/>
    <mergeCell ref="H391:I391"/>
    <mergeCell ref="J391:K391"/>
    <mergeCell ref="C392:E392"/>
    <mergeCell ref="F392:G392"/>
    <mergeCell ref="H392:I392"/>
    <mergeCell ref="J392:K392"/>
    <mergeCell ref="C393:E393"/>
    <mergeCell ref="F393:G393"/>
    <mergeCell ref="H393:I393"/>
    <mergeCell ref="J393:K393"/>
    <mergeCell ref="C394:E394"/>
    <mergeCell ref="F394:G394"/>
    <mergeCell ref="H394:I394"/>
    <mergeCell ref="J394:K394"/>
    <mergeCell ref="C395:E395"/>
    <mergeCell ref="F395:G395"/>
    <mergeCell ref="H395:I395"/>
    <mergeCell ref="J395:K395"/>
    <mergeCell ref="C396:E396"/>
    <mergeCell ref="F396:G396"/>
    <mergeCell ref="H396:I396"/>
    <mergeCell ref="J396:K396"/>
    <mergeCell ref="C397:E397"/>
    <mergeCell ref="F397:G397"/>
    <mergeCell ref="H397:I397"/>
    <mergeCell ref="J397:K397"/>
    <mergeCell ref="C398:E398"/>
    <mergeCell ref="F398:G398"/>
    <mergeCell ref="H398:I398"/>
    <mergeCell ref="J398:K398"/>
    <mergeCell ref="C399:E399"/>
    <mergeCell ref="F399:G399"/>
    <mergeCell ref="H399:I399"/>
    <mergeCell ref="J399:K399"/>
    <mergeCell ref="C400:E400"/>
    <mergeCell ref="F400:G400"/>
    <mergeCell ref="H400:I400"/>
    <mergeCell ref="J400:K400"/>
    <mergeCell ref="C401:E401"/>
    <mergeCell ref="F401:G401"/>
    <mergeCell ref="H401:I401"/>
    <mergeCell ref="J401:K401"/>
    <mergeCell ref="C402:E402"/>
    <mergeCell ref="F402:G402"/>
    <mergeCell ref="H402:I402"/>
    <mergeCell ref="J402:K402"/>
    <mergeCell ref="C403:E403"/>
    <mergeCell ref="F403:G403"/>
    <mergeCell ref="H403:I403"/>
    <mergeCell ref="J403:K403"/>
    <mergeCell ref="C404:E404"/>
    <mergeCell ref="F404:G404"/>
    <mergeCell ref="H404:I404"/>
    <mergeCell ref="J404:K404"/>
    <mergeCell ref="C405:E405"/>
    <mergeCell ref="F405:G405"/>
    <mergeCell ref="H405:I405"/>
    <mergeCell ref="J405:K405"/>
    <mergeCell ref="C406:E406"/>
    <mergeCell ref="F406:G406"/>
    <mergeCell ref="H406:I406"/>
    <mergeCell ref="J406:K406"/>
    <mergeCell ref="C407:E407"/>
    <mergeCell ref="F407:G407"/>
    <mergeCell ref="H407:I407"/>
    <mergeCell ref="J407:K407"/>
    <mergeCell ref="C408:E408"/>
    <mergeCell ref="F408:G408"/>
    <mergeCell ref="H408:I408"/>
    <mergeCell ref="J408:K408"/>
    <mergeCell ref="C409:E409"/>
    <mergeCell ref="F409:G409"/>
    <mergeCell ref="H409:I409"/>
    <mergeCell ref="J409:K409"/>
    <mergeCell ref="C410:E410"/>
    <mergeCell ref="F410:G410"/>
    <mergeCell ref="H410:I410"/>
    <mergeCell ref="J410:K410"/>
    <mergeCell ref="C411:E411"/>
    <mergeCell ref="F411:G411"/>
    <mergeCell ref="H411:I411"/>
    <mergeCell ref="J411:K411"/>
    <mergeCell ref="C412:E412"/>
    <mergeCell ref="F412:G412"/>
    <mergeCell ref="H412:I412"/>
    <mergeCell ref="J412:K412"/>
    <mergeCell ref="C413:E413"/>
    <mergeCell ref="F413:G413"/>
    <mergeCell ref="H413:I413"/>
    <mergeCell ref="J413:K413"/>
    <mergeCell ref="C414:E414"/>
    <mergeCell ref="F414:G414"/>
    <mergeCell ref="H414:I414"/>
    <mergeCell ref="J414:K414"/>
    <mergeCell ref="C415:E415"/>
    <mergeCell ref="F415:G415"/>
    <mergeCell ref="H415:I415"/>
    <mergeCell ref="J415:K415"/>
    <mergeCell ref="C416:E416"/>
    <mergeCell ref="F416:G416"/>
    <mergeCell ref="H416:I416"/>
    <mergeCell ref="J416:K416"/>
    <mergeCell ref="C417:E417"/>
    <mergeCell ref="F417:G417"/>
    <mergeCell ref="H417:I417"/>
    <mergeCell ref="J417:K417"/>
    <mergeCell ref="C418:E418"/>
    <mergeCell ref="F418:G418"/>
    <mergeCell ref="H418:I418"/>
    <mergeCell ref="J418:K418"/>
    <mergeCell ref="C419:E419"/>
    <mergeCell ref="F419:G419"/>
    <mergeCell ref="H419:I419"/>
    <mergeCell ref="J419:K419"/>
    <mergeCell ref="C420:E420"/>
    <mergeCell ref="F420:G420"/>
    <mergeCell ref="H420:I420"/>
    <mergeCell ref="J420:K420"/>
    <mergeCell ref="C421:E421"/>
    <mergeCell ref="F421:G421"/>
    <mergeCell ref="H421:I421"/>
    <mergeCell ref="J421:K421"/>
    <mergeCell ref="C422:E422"/>
    <mergeCell ref="F422:G422"/>
    <mergeCell ref="H422:I422"/>
    <mergeCell ref="J422:K422"/>
    <mergeCell ref="C423:E423"/>
    <mergeCell ref="F423:G423"/>
    <mergeCell ref="H423:I423"/>
    <mergeCell ref="J423:K423"/>
    <mergeCell ref="C424:E424"/>
    <mergeCell ref="F424:G424"/>
    <mergeCell ref="H424:I424"/>
    <mergeCell ref="J424:K424"/>
    <mergeCell ref="C425:E425"/>
    <mergeCell ref="F425:G425"/>
    <mergeCell ref="H425:I425"/>
    <mergeCell ref="J425:K425"/>
    <mergeCell ref="C426:E426"/>
    <mergeCell ref="F426:G426"/>
    <mergeCell ref="H426:I426"/>
    <mergeCell ref="J426:K426"/>
    <mergeCell ref="C427:E427"/>
    <mergeCell ref="F427:G427"/>
    <mergeCell ref="H427:I427"/>
    <mergeCell ref="J427:K427"/>
    <mergeCell ref="C428:E428"/>
    <mergeCell ref="F428:G428"/>
    <mergeCell ref="H428:I428"/>
    <mergeCell ref="J428:K428"/>
    <mergeCell ref="C429:E429"/>
    <mergeCell ref="F429:G429"/>
    <mergeCell ref="H429:I429"/>
    <mergeCell ref="J429:K429"/>
    <mergeCell ref="C430:E430"/>
    <mergeCell ref="F430:G430"/>
    <mergeCell ref="H430:I430"/>
    <mergeCell ref="J430:K430"/>
    <mergeCell ref="C431:E431"/>
    <mergeCell ref="F431:G431"/>
    <mergeCell ref="H431:I431"/>
    <mergeCell ref="J431:K431"/>
    <mergeCell ref="C432:E432"/>
    <mergeCell ref="F432:G432"/>
    <mergeCell ref="H432:I432"/>
    <mergeCell ref="J432:K432"/>
    <mergeCell ref="C433:E433"/>
    <mergeCell ref="F433:G433"/>
    <mergeCell ref="H433:I433"/>
    <mergeCell ref="J433:K433"/>
    <mergeCell ref="C434:E434"/>
    <mergeCell ref="F434:G434"/>
    <mergeCell ref="H434:I434"/>
    <mergeCell ref="J434:K434"/>
    <mergeCell ref="C435:E435"/>
    <mergeCell ref="F435:G435"/>
    <mergeCell ref="H435:I435"/>
    <mergeCell ref="J435:K435"/>
    <mergeCell ref="C436:E436"/>
    <mergeCell ref="F436:G436"/>
    <mergeCell ref="H436:I436"/>
    <mergeCell ref="J436:K436"/>
    <mergeCell ref="C437:E437"/>
    <mergeCell ref="F437:G437"/>
    <mergeCell ref="H437:I437"/>
    <mergeCell ref="J437:K437"/>
    <mergeCell ref="C438:E438"/>
    <mergeCell ref="F438:G438"/>
    <mergeCell ref="H438:I438"/>
    <mergeCell ref="J438:K438"/>
    <mergeCell ref="C439:E439"/>
    <mergeCell ref="F439:G439"/>
    <mergeCell ref="H439:I439"/>
    <mergeCell ref="J439:K439"/>
    <mergeCell ref="C440:E440"/>
    <mergeCell ref="F440:G440"/>
    <mergeCell ref="H440:I440"/>
    <mergeCell ref="J440:K440"/>
    <mergeCell ref="C441:E441"/>
    <mergeCell ref="F441:G441"/>
    <mergeCell ref="H441:I441"/>
    <mergeCell ref="J441:K441"/>
    <mergeCell ref="C442:E442"/>
    <mergeCell ref="F442:G442"/>
    <mergeCell ref="H442:I442"/>
    <mergeCell ref="J442:K442"/>
    <mergeCell ref="C443:E443"/>
    <mergeCell ref="F443:G443"/>
    <mergeCell ref="H443:I443"/>
    <mergeCell ref="J443:K443"/>
    <mergeCell ref="C444:E444"/>
    <mergeCell ref="F444:G444"/>
    <mergeCell ref="H444:I444"/>
    <mergeCell ref="J444:K444"/>
    <mergeCell ref="C445:E445"/>
    <mergeCell ref="F445:G445"/>
    <mergeCell ref="H445:I445"/>
    <mergeCell ref="J445:K445"/>
    <mergeCell ref="C446:E446"/>
    <mergeCell ref="F446:G446"/>
    <mergeCell ref="H446:I446"/>
    <mergeCell ref="J446:K446"/>
    <mergeCell ref="C447:E447"/>
    <mergeCell ref="F447:G447"/>
    <mergeCell ref="H447:I447"/>
    <mergeCell ref="J447:K447"/>
    <mergeCell ref="C448:E448"/>
    <mergeCell ref="F448:G448"/>
    <mergeCell ref="H448:I448"/>
    <mergeCell ref="J448:K448"/>
    <mergeCell ref="C449:E449"/>
    <mergeCell ref="F449:G449"/>
    <mergeCell ref="H449:I449"/>
    <mergeCell ref="J449:K449"/>
    <mergeCell ref="C450:E450"/>
    <mergeCell ref="F450:G450"/>
    <mergeCell ref="H450:I450"/>
    <mergeCell ref="J450:K450"/>
    <mergeCell ref="C451:E451"/>
    <mergeCell ref="F451:G451"/>
    <mergeCell ref="H451:I451"/>
    <mergeCell ref="J451:K451"/>
    <mergeCell ref="C452:E452"/>
    <mergeCell ref="F452:G452"/>
    <mergeCell ref="H452:I452"/>
    <mergeCell ref="J452:K452"/>
    <mergeCell ref="C453:E453"/>
    <mergeCell ref="F453:G453"/>
    <mergeCell ref="H453:I453"/>
    <mergeCell ref="J453:K453"/>
    <mergeCell ref="C454:E454"/>
    <mergeCell ref="F454:G454"/>
    <mergeCell ref="H454:I454"/>
    <mergeCell ref="J454:K454"/>
    <mergeCell ref="C455:E455"/>
    <mergeCell ref="F455:G455"/>
    <mergeCell ref="H455:I455"/>
    <mergeCell ref="J455:K455"/>
    <mergeCell ref="C456:E456"/>
    <mergeCell ref="F456:G456"/>
    <mergeCell ref="H456:I456"/>
    <mergeCell ref="J456:K456"/>
    <mergeCell ref="C457:E457"/>
    <mergeCell ref="F457:G457"/>
    <mergeCell ref="H457:I457"/>
    <mergeCell ref="J457:K457"/>
    <mergeCell ref="C458:E458"/>
    <mergeCell ref="F458:G458"/>
    <mergeCell ref="H458:I458"/>
    <mergeCell ref="J458:K458"/>
    <mergeCell ref="C459:E459"/>
    <mergeCell ref="F459:G459"/>
    <mergeCell ref="H459:I459"/>
    <mergeCell ref="J459:K459"/>
    <mergeCell ref="C460:E460"/>
    <mergeCell ref="F460:G460"/>
    <mergeCell ref="H460:I460"/>
    <mergeCell ref="J460:K460"/>
    <mergeCell ref="C461:E461"/>
    <mergeCell ref="F461:G461"/>
    <mergeCell ref="H461:I461"/>
    <mergeCell ref="J461:K461"/>
    <mergeCell ref="C462:E462"/>
    <mergeCell ref="F462:G462"/>
    <mergeCell ref="H462:I462"/>
    <mergeCell ref="J462:K462"/>
    <mergeCell ref="C463:E463"/>
    <mergeCell ref="F463:G463"/>
    <mergeCell ref="H463:I463"/>
    <mergeCell ref="J463:K463"/>
    <mergeCell ref="C464:E464"/>
    <mergeCell ref="F464:G464"/>
    <mergeCell ref="H464:I464"/>
    <mergeCell ref="J464:K464"/>
    <mergeCell ref="C465:E465"/>
    <mergeCell ref="F465:G465"/>
    <mergeCell ref="H465:I465"/>
    <mergeCell ref="J465:K465"/>
    <mergeCell ref="C466:E466"/>
    <mergeCell ref="F466:G466"/>
    <mergeCell ref="H466:I466"/>
    <mergeCell ref="J466:K466"/>
    <mergeCell ref="C467:E467"/>
    <mergeCell ref="F467:G467"/>
    <mergeCell ref="H467:I467"/>
    <mergeCell ref="J467:K467"/>
    <mergeCell ref="C468:E468"/>
    <mergeCell ref="F468:G468"/>
    <mergeCell ref="H468:I468"/>
    <mergeCell ref="J468:K468"/>
    <mergeCell ref="C469:E469"/>
    <mergeCell ref="F469:G469"/>
    <mergeCell ref="H469:I469"/>
    <mergeCell ref="J469:K469"/>
    <mergeCell ref="C470:E470"/>
    <mergeCell ref="F470:G470"/>
    <mergeCell ref="H470:I470"/>
    <mergeCell ref="J470:K470"/>
    <mergeCell ref="C471:E471"/>
    <mergeCell ref="F471:G471"/>
    <mergeCell ref="H471:I471"/>
    <mergeCell ref="J471:K471"/>
    <mergeCell ref="C472:E472"/>
    <mergeCell ref="F472:G472"/>
    <mergeCell ref="H472:I472"/>
    <mergeCell ref="J472:K472"/>
    <mergeCell ref="C473:E473"/>
    <mergeCell ref="F473:G473"/>
    <mergeCell ref="H473:I473"/>
    <mergeCell ref="J473:K473"/>
    <mergeCell ref="C474:E474"/>
    <mergeCell ref="F474:G474"/>
    <mergeCell ref="H474:I474"/>
    <mergeCell ref="J474:K474"/>
    <mergeCell ref="C475:E475"/>
    <mergeCell ref="F475:G475"/>
    <mergeCell ref="H475:I475"/>
    <mergeCell ref="J475:K475"/>
    <mergeCell ref="C476:E476"/>
    <mergeCell ref="F476:G476"/>
    <mergeCell ref="H476:I476"/>
    <mergeCell ref="J476:K476"/>
    <mergeCell ref="C477:E477"/>
    <mergeCell ref="F477:G477"/>
    <mergeCell ref="H477:I477"/>
    <mergeCell ref="J477:K477"/>
    <mergeCell ref="C478:E478"/>
    <mergeCell ref="F478:G478"/>
    <mergeCell ref="H478:I478"/>
    <mergeCell ref="J478:K478"/>
    <mergeCell ref="C479:E479"/>
    <mergeCell ref="F479:G479"/>
    <mergeCell ref="H479:I479"/>
    <mergeCell ref="J479:K479"/>
    <mergeCell ref="C480:E480"/>
    <mergeCell ref="F480:G480"/>
    <mergeCell ref="H480:I480"/>
    <mergeCell ref="J480:K480"/>
    <mergeCell ref="C481:E481"/>
    <mergeCell ref="F481:G481"/>
    <mergeCell ref="H481:I481"/>
    <mergeCell ref="J481:K481"/>
    <mergeCell ref="C482:E482"/>
    <mergeCell ref="F482:G482"/>
    <mergeCell ref="H482:I482"/>
    <mergeCell ref="J482:K482"/>
    <mergeCell ref="C483:E483"/>
    <mergeCell ref="F483:G483"/>
    <mergeCell ref="H483:I483"/>
    <mergeCell ref="J483:K483"/>
    <mergeCell ref="C484:E484"/>
    <mergeCell ref="F484:G484"/>
    <mergeCell ref="H484:I484"/>
    <mergeCell ref="J484:K484"/>
    <mergeCell ref="C485:E485"/>
    <mergeCell ref="F485:G485"/>
    <mergeCell ref="H485:I485"/>
    <mergeCell ref="J485:K485"/>
    <mergeCell ref="C486:E486"/>
    <mergeCell ref="F486:G486"/>
    <mergeCell ref="H486:I486"/>
    <mergeCell ref="J486:K486"/>
    <mergeCell ref="C487:E487"/>
    <mergeCell ref="F487:G487"/>
    <mergeCell ref="H487:I487"/>
    <mergeCell ref="J487:K487"/>
    <mergeCell ref="C488:E488"/>
    <mergeCell ref="F488:G488"/>
    <mergeCell ref="H488:I488"/>
    <mergeCell ref="J488:K488"/>
    <mergeCell ref="C489:E489"/>
    <mergeCell ref="F489:G489"/>
    <mergeCell ref="H489:I489"/>
    <mergeCell ref="J489:K489"/>
    <mergeCell ref="C490:E490"/>
    <mergeCell ref="F490:G490"/>
    <mergeCell ref="H490:I490"/>
    <mergeCell ref="J490:K490"/>
    <mergeCell ref="C491:E491"/>
    <mergeCell ref="F491:G491"/>
    <mergeCell ref="H491:I491"/>
    <mergeCell ref="J491:K491"/>
    <mergeCell ref="C492:E492"/>
    <mergeCell ref="F492:G492"/>
    <mergeCell ref="H492:I492"/>
    <mergeCell ref="J492:K492"/>
    <mergeCell ref="C493:E493"/>
    <mergeCell ref="F493:G493"/>
    <mergeCell ref="H493:I493"/>
    <mergeCell ref="J493:K493"/>
    <mergeCell ref="C494:E494"/>
    <mergeCell ref="F494:G494"/>
    <mergeCell ref="H494:I494"/>
    <mergeCell ref="J494:K494"/>
    <mergeCell ref="C495:E495"/>
    <mergeCell ref="F495:G495"/>
    <mergeCell ref="H495:I495"/>
    <mergeCell ref="J495:K495"/>
    <mergeCell ref="C496:E496"/>
    <mergeCell ref="F496:G496"/>
    <mergeCell ref="H496:I496"/>
    <mergeCell ref="J496:K496"/>
    <mergeCell ref="C497:E497"/>
    <mergeCell ref="F497:G497"/>
    <mergeCell ref="H497:I497"/>
    <mergeCell ref="J497:K497"/>
    <mergeCell ref="C498:E498"/>
    <mergeCell ref="F498:G498"/>
    <mergeCell ref="H498:I498"/>
    <mergeCell ref="J498:K498"/>
    <mergeCell ref="C499:E499"/>
    <mergeCell ref="F499:G499"/>
    <mergeCell ref="H499:I499"/>
    <mergeCell ref="J499:K499"/>
    <mergeCell ref="C500:E500"/>
    <mergeCell ref="F500:G500"/>
    <mergeCell ref="H500:I500"/>
    <mergeCell ref="J500:K500"/>
    <mergeCell ref="C501:E501"/>
    <mergeCell ref="F501:G501"/>
    <mergeCell ref="H501:I501"/>
    <mergeCell ref="J501:K501"/>
    <mergeCell ref="C502:E502"/>
    <mergeCell ref="F502:G502"/>
    <mergeCell ref="H502:I502"/>
    <mergeCell ref="J502:K502"/>
    <mergeCell ref="C503:E503"/>
    <mergeCell ref="F503:G503"/>
    <mergeCell ref="H503:I503"/>
    <mergeCell ref="J503:K503"/>
    <mergeCell ref="C504:E504"/>
    <mergeCell ref="F504:G504"/>
    <mergeCell ref="H504:I504"/>
    <mergeCell ref="J504:K504"/>
    <mergeCell ref="C505:E505"/>
    <mergeCell ref="F505:G505"/>
    <mergeCell ref="H505:I505"/>
    <mergeCell ref="J505:K505"/>
    <mergeCell ref="C506:E506"/>
    <mergeCell ref="F506:G506"/>
    <mergeCell ref="H506:I506"/>
    <mergeCell ref="J506:K506"/>
    <mergeCell ref="C507:E507"/>
    <mergeCell ref="F507:G507"/>
    <mergeCell ref="H507:I507"/>
    <mergeCell ref="J507:K507"/>
    <mergeCell ref="C508:E508"/>
    <mergeCell ref="F508:G508"/>
    <mergeCell ref="H508:I508"/>
    <mergeCell ref="J508:K508"/>
    <mergeCell ref="C509:E509"/>
    <mergeCell ref="F509:G509"/>
    <mergeCell ref="H509:I509"/>
    <mergeCell ref="J509:K509"/>
    <mergeCell ref="C510:E510"/>
    <mergeCell ref="F510:G510"/>
    <mergeCell ref="H510:I510"/>
    <mergeCell ref="J510:K510"/>
    <mergeCell ref="C511:E511"/>
    <mergeCell ref="F511:G511"/>
    <mergeCell ref="H511:I511"/>
    <mergeCell ref="J511:K511"/>
    <mergeCell ref="C512:E512"/>
    <mergeCell ref="F512:G512"/>
    <mergeCell ref="H512:I512"/>
    <mergeCell ref="J512:K512"/>
    <mergeCell ref="C513:E513"/>
    <mergeCell ref="F513:G513"/>
    <mergeCell ref="H513:I513"/>
    <mergeCell ref="J513:K513"/>
    <mergeCell ref="C514:E514"/>
    <mergeCell ref="F514:G514"/>
    <mergeCell ref="H514:I514"/>
    <mergeCell ref="J514:K514"/>
    <mergeCell ref="C515:E515"/>
    <mergeCell ref="F515:G515"/>
    <mergeCell ref="H515:I515"/>
    <mergeCell ref="J515:K515"/>
    <mergeCell ref="C516:E516"/>
    <mergeCell ref="F516:G516"/>
    <mergeCell ref="H516:I516"/>
    <mergeCell ref="J516:K516"/>
    <mergeCell ref="C517:E517"/>
    <mergeCell ref="F517:G517"/>
    <mergeCell ref="H517:I517"/>
    <mergeCell ref="J517:K517"/>
    <mergeCell ref="C518:E518"/>
    <mergeCell ref="F518:G518"/>
    <mergeCell ref="H518:I518"/>
    <mergeCell ref="J518:K518"/>
    <mergeCell ref="C519:E519"/>
    <mergeCell ref="F519:G519"/>
    <mergeCell ref="H519:I519"/>
    <mergeCell ref="J519:K519"/>
    <mergeCell ref="C520:E520"/>
    <mergeCell ref="F520:G520"/>
    <mergeCell ref="H520:I520"/>
    <mergeCell ref="J520:K520"/>
    <mergeCell ref="C521:E521"/>
    <mergeCell ref="F521:G521"/>
    <mergeCell ref="H521:I521"/>
    <mergeCell ref="J521:K521"/>
    <mergeCell ref="C522:E522"/>
    <mergeCell ref="F522:G522"/>
    <mergeCell ref="H522:I522"/>
    <mergeCell ref="J522:K522"/>
    <mergeCell ref="C523:E523"/>
    <mergeCell ref="F523:G523"/>
    <mergeCell ref="H523:I523"/>
    <mergeCell ref="J523:K523"/>
    <mergeCell ref="C524:E524"/>
    <mergeCell ref="F524:G524"/>
    <mergeCell ref="H524:I524"/>
    <mergeCell ref="J524:K524"/>
    <mergeCell ref="C525:E525"/>
    <mergeCell ref="F525:G525"/>
    <mergeCell ref="H525:I525"/>
    <mergeCell ref="J525:K525"/>
    <mergeCell ref="C526:E526"/>
    <mergeCell ref="F526:G526"/>
    <mergeCell ref="H526:I526"/>
    <mergeCell ref="J526:K526"/>
    <mergeCell ref="C527:E527"/>
    <mergeCell ref="F527:G527"/>
    <mergeCell ref="H527:I527"/>
    <mergeCell ref="J527:K527"/>
    <mergeCell ref="C528:E528"/>
    <mergeCell ref="F528:G528"/>
    <mergeCell ref="H528:I528"/>
    <mergeCell ref="J528:K528"/>
    <mergeCell ref="C529:E529"/>
    <mergeCell ref="F529:G529"/>
    <mergeCell ref="H529:I529"/>
    <mergeCell ref="J529:K529"/>
    <mergeCell ref="C530:E530"/>
    <mergeCell ref="F530:G530"/>
    <mergeCell ref="H530:I530"/>
    <mergeCell ref="J530:K530"/>
    <mergeCell ref="C531:E531"/>
    <mergeCell ref="F531:G531"/>
    <mergeCell ref="H531:I531"/>
    <mergeCell ref="J531:K531"/>
    <mergeCell ref="C532:E532"/>
    <mergeCell ref="F532:G532"/>
    <mergeCell ref="H532:I532"/>
    <mergeCell ref="J532:K532"/>
    <mergeCell ref="C533:E533"/>
    <mergeCell ref="F533:G533"/>
    <mergeCell ref="H533:I533"/>
    <mergeCell ref="J533:K533"/>
    <mergeCell ref="C534:E534"/>
    <mergeCell ref="F534:G534"/>
    <mergeCell ref="H534:I534"/>
    <mergeCell ref="J534:K534"/>
    <mergeCell ref="C535:E535"/>
    <mergeCell ref="F535:G535"/>
    <mergeCell ref="H535:I535"/>
    <mergeCell ref="J535:K535"/>
    <mergeCell ref="C536:E536"/>
    <mergeCell ref="F536:G536"/>
    <mergeCell ref="H536:I536"/>
    <mergeCell ref="J536:K536"/>
    <mergeCell ref="C537:E537"/>
    <mergeCell ref="F537:G537"/>
    <mergeCell ref="H537:I537"/>
    <mergeCell ref="J537:K537"/>
    <mergeCell ref="C538:E538"/>
    <mergeCell ref="F538:G538"/>
    <mergeCell ref="H538:I538"/>
    <mergeCell ref="J538:K538"/>
    <mergeCell ref="C539:E539"/>
    <mergeCell ref="F539:G539"/>
    <mergeCell ref="H539:I539"/>
    <mergeCell ref="J539:K539"/>
    <mergeCell ref="C540:E540"/>
    <mergeCell ref="F540:G540"/>
    <mergeCell ref="H540:I540"/>
    <mergeCell ref="J540:K540"/>
    <mergeCell ref="C541:E541"/>
    <mergeCell ref="F541:G541"/>
    <mergeCell ref="H541:I541"/>
    <mergeCell ref="J541:K541"/>
    <mergeCell ref="C542:E542"/>
    <mergeCell ref="F542:G542"/>
    <mergeCell ref="H542:I542"/>
    <mergeCell ref="J542:K542"/>
    <mergeCell ref="C543:E543"/>
    <mergeCell ref="F543:G543"/>
    <mergeCell ref="H543:I543"/>
    <mergeCell ref="J543:K543"/>
    <mergeCell ref="C544:E544"/>
    <mergeCell ref="F544:G544"/>
    <mergeCell ref="H544:I544"/>
    <mergeCell ref="J544:K544"/>
    <mergeCell ref="C545:E545"/>
    <mergeCell ref="F545:G545"/>
    <mergeCell ref="H545:I545"/>
    <mergeCell ref="J545:K545"/>
    <mergeCell ref="C546:E546"/>
    <mergeCell ref="F546:G546"/>
    <mergeCell ref="H546:I546"/>
    <mergeCell ref="J546:K546"/>
    <mergeCell ref="C547:E547"/>
    <mergeCell ref="F547:G547"/>
    <mergeCell ref="H547:I547"/>
    <mergeCell ref="J547:K547"/>
    <mergeCell ref="C548:E548"/>
    <mergeCell ref="F548:G548"/>
    <mergeCell ref="H548:I548"/>
    <mergeCell ref="J548:K548"/>
    <mergeCell ref="C549:E549"/>
    <mergeCell ref="F549:G549"/>
    <mergeCell ref="H549:I549"/>
    <mergeCell ref="J549:K549"/>
    <mergeCell ref="C550:E550"/>
    <mergeCell ref="F550:G550"/>
    <mergeCell ref="H550:I550"/>
    <mergeCell ref="J550:K550"/>
    <mergeCell ref="C551:E551"/>
    <mergeCell ref="F551:G551"/>
    <mergeCell ref="H551:I551"/>
    <mergeCell ref="J551:K551"/>
    <mergeCell ref="C552:E552"/>
    <mergeCell ref="F552:G552"/>
    <mergeCell ref="H552:I552"/>
    <mergeCell ref="J552:K552"/>
    <mergeCell ref="C553:E553"/>
    <mergeCell ref="F553:G553"/>
    <mergeCell ref="H553:I553"/>
    <mergeCell ref="J553:K553"/>
    <mergeCell ref="C554:E554"/>
    <mergeCell ref="F554:G554"/>
    <mergeCell ref="H554:I554"/>
    <mergeCell ref="J554:K554"/>
    <mergeCell ref="C555:E555"/>
    <mergeCell ref="F555:G555"/>
    <mergeCell ref="H555:I555"/>
    <mergeCell ref="J555:K555"/>
    <mergeCell ref="C556:E556"/>
    <mergeCell ref="F556:G556"/>
    <mergeCell ref="H556:I556"/>
    <mergeCell ref="J556:K556"/>
    <mergeCell ref="C557:E557"/>
    <mergeCell ref="F557:G557"/>
    <mergeCell ref="H557:I557"/>
    <mergeCell ref="J557:K557"/>
    <mergeCell ref="C558:E558"/>
    <mergeCell ref="F558:G558"/>
    <mergeCell ref="H558:I558"/>
    <mergeCell ref="J558:K558"/>
    <mergeCell ref="C559:E559"/>
    <mergeCell ref="F559:G559"/>
    <mergeCell ref="H559:I559"/>
    <mergeCell ref="J559:K559"/>
    <mergeCell ref="C560:E560"/>
    <mergeCell ref="F560:G560"/>
    <mergeCell ref="H560:I560"/>
    <mergeCell ref="J560:K560"/>
    <mergeCell ref="C561:E561"/>
    <mergeCell ref="F561:G561"/>
    <mergeCell ref="H561:I561"/>
    <mergeCell ref="J561:K561"/>
    <mergeCell ref="C562:E562"/>
    <mergeCell ref="F562:G562"/>
    <mergeCell ref="H562:I562"/>
    <mergeCell ref="J562:K562"/>
    <mergeCell ref="C563:E563"/>
    <mergeCell ref="F563:G563"/>
    <mergeCell ref="H563:I563"/>
    <mergeCell ref="J563:K563"/>
    <mergeCell ref="C564:E564"/>
    <mergeCell ref="F564:G564"/>
    <mergeCell ref="H564:I564"/>
    <mergeCell ref="J564:K564"/>
    <mergeCell ref="C565:E565"/>
    <mergeCell ref="F565:G565"/>
    <mergeCell ref="H565:I565"/>
    <mergeCell ref="J565:K565"/>
    <mergeCell ref="C566:E566"/>
    <mergeCell ref="F566:G566"/>
    <mergeCell ref="H566:I566"/>
    <mergeCell ref="J566:K566"/>
    <mergeCell ref="C567:E567"/>
    <mergeCell ref="F567:G567"/>
    <mergeCell ref="H567:I567"/>
    <mergeCell ref="J567:K567"/>
    <mergeCell ref="F568:G568"/>
    <mergeCell ref="J568:K568"/>
    <mergeCell ref="F569:G569"/>
    <mergeCell ref="H569:I569"/>
    <mergeCell ref="J569:K569"/>
    <mergeCell ref="F570:G570"/>
    <mergeCell ref="H570:I570"/>
    <mergeCell ref="J570:K570"/>
    <mergeCell ref="J571:K571"/>
    <mergeCell ref="A581:K581"/>
  </mergeCells>
  <pageMargins left="0.75" right="0.75" top="0.979861111111111" bottom="0.979861111111111" header="0.509722222222222" footer="0.509722222222222"/>
  <pageSetup paperSize="256" orientation="portrait" horizontalDpi="600" verticalDpi="600" scale="26" fitToWidth="0" fitToHeight="0"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8"/>
  <sheetViews>
    <sheetView workbookViewId="0" zoomScale="100" zoomScaleNormal="100">
      <selection activeCell="A1" sqref="A1"/>
    </sheetView>
  </sheetViews>
  <sheetFormatPr defaultRowHeight="15" outlineLevelRow="0" outlineLevelCol="7" x14ac:dyDescent="0" defaultColWidth="9.14285714285714"/>
  <cols>
    <col min="1" max="1" width="36.2857142857143" style="28" customWidth="1"/>
    <col min="2" max="2" width="33.1428571428571" style="28" customWidth="1"/>
    <col min="3" max="3" width="15.8571428571429" style="28" customWidth="1"/>
    <col min="4" max="16384" width="9.14285714285714" style="28" customWidth="1"/>
  </cols>
  <sheetData>
    <row r="1" ht="15.75" customHeight="1" spans="1:8" s="29" customFormat="1" x14ac:dyDescent="0.25">
      <c r="A1" s="29" t="s">
        <v>581</v>
      </c>
      <c r="B1" s="30"/>
      <c r="C1" s="29" t="s">
        <v>582</v>
      </c>
      <c r="D1" s="29" t="s">
        <v>583</v>
      </c>
      <c r="F1" s="30" t="s">
        <v>584</v>
      </c>
      <c r="H1" s="31" t="s">
        <v>585</v>
      </c>
    </row>
    <row r="2" ht="15.75" customHeight="1" spans="1:8" s="29" customFormat="1" x14ac:dyDescent="0.25">
      <c r="A2" s="29" t="s">
        <v>586</v>
      </c>
      <c r="B2" s="30"/>
      <c r="D2" s="29" t="s">
        <v>587</v>
      </c>
      <c r="F2" s="31" t="s">
        <v>588</v>
      </c>
      <c r="H2" s="31" t="s">
        <v>589</v>
      </c>
    </row>
    <row r="3" ht="15.75" customHeight="1" spans="1:8" s="29" customFormat="1" x14ac:dyDescent="0.25">
      <c r="A3" s="29" t="s">
        <v>590</v>
      </c>
      <c r="B3" s="30"/>
      <c r="D3" s="29" t="s">
        <v>583</v>
      </c>
      <c r="F3" s="31" t="s">
        <v>591</v>
      </c>
      <c r="H3" s="31" t="s">
        <v>592</v>
      </c>
    </row>
    <row r="4" ht="15.75" customHeight="1" spans="1:8" s="29" customFormat="1" x14ac:dyDescent="0.25">
      <c r="A4" s="29" t="s">
        <v>593</v>
      </c>
      <c r="B4" s="30"/>
      <c r="F4" s="31" t="s">
        <v>594</v>
      </c>
      <c r="H4" s="31" t="s">
        <v>595</v>
      </c>
    </row>
    <row r="5" ht="15.75" customHeight="1" spans="1:8" s="29" customFormat="1" x14ac:dyDescent="0.25">
      <c r="A5" s="29" t="s">
        <v>596</v>
      </c>
      <c r="B5" s="30"/>
      <c r="H5" s="31" t="s">
        <v>597</v>
      </c>
    </row>
    <row r="6" ht="15.75" customHeight="1" spans="1:8" s="29" customFormat="1" x14ac:dyDescent="0.25">
      <c r="A6" s="29" t="s">
        <v>598</v>
      </c>
      <c r="B6" s="30"/>
      <c r="H6" s="31" t="s">
        <v>599</v>
      </c>
    </row>
    <row r="7" ht="15.75" customHeight="1" spans="1:8" s="29" customFormat="1" x14ac:dyDescent="0.25">
      <c r="A7" s="29" t="s">
        <v>600</v>
      </c>
      <c r="B7" s="30"/>
      <c r="H7" s="31" t="s">
        <v>601</v>
      </c>
    </row>
    <row r="8" spans="1:8" s="29" customFormat="1" x14ac:dyDescent="0.25">
      <c r="A8" s="29" t="s">
        <v>602</v>
      </c>
      <c r="B8" s="30"/>
      <c r="H8" s="30" t="s">
        <v>603</v>
      </c>
    </row>
    <row r="9" ht="15.75" customHeight="1" spans="1:8" s="29" customFormat="1" x14ac:dyDescent="0.25">
      <c r="A9" s="29" t="s">
        <v>604</v>
      </c>
      <c r="B9" s="30"/>
      <c r="H9" s="31" t="s">
        <v>605</v>
      </c>
    </row>
    <row r="10" ht="15.75" customHeight="1" spans="1:8" s="29" customFormat="1" x14ac:dyDescent="0.25">
      <c r="A10" s="29" t="s">
        <v>606</v>
      </c>
      <c r="B10" s="30"/>
      <c r="H10" s="31"/>
    </row>
    <row r="11" ht="15.75" customHeight="1" spans="1:8" s="29" customFormat="1" x14ac:dyDescent="0.25">
      <c r="A11" s="29" t="s">
        <v>607</v>
      </c>
      <c r="B11" s="30"/>
      <c r="H11" s="31"/>
    </row>
    <row r="12" spans="1:2" s="29" customFormat="1" x14ac:dyDescent="0.25">
      <c r="A12" s="29" t="s">
        <v>608</v>
      </c>
      <c r="B12" s="30"/>
    </row>
    <row r="13" spans="1:2" s="29" customFormat="1" x14ac:dyDescent="0.25">
      <c r="A13" s="29" t="s">
        <v>609</v>
      </c>
      <c r="B13" s="30"/>
    </row>
    <row r="14" spans="1:2" s="29" customFormat="1" x14ac:dyDescent="0.25">
      <c r="A14" s="29" t="s">
        <v>610</v>
      </c>
      <c r="B14" s="30"/>
    </row>
    <row r="15" spans="1:2" s="29" customFormat="1" x14ac:dyDescent="0.25">
      <c r="A15" s="29" t="s">
        <v>611</v>
      </c>
      <c r="B15" s="30"/>
    </row>
    <row r="16" spans="1:2" s="29" customFormat="1" x14ac:dyDescent="0.25">
      <c r="A16" s="29" t="s">
        <v>612</v>
      </c>
      <c r="B16" s="30"/>
    </row>
    <row r="17" spans="1:2" s="29" customFormat="1" x14ac:dyDescent="0.25">
      <c r="A17" s="29" t="s">
        <v>613</v>
      </c>
      <c r="B17" s="30"/>
    </row>
    <row r="18" spans="1:2" s="29" customFormat="1" x14ac:dyDescent="0.25">
      <c r="A18" s="29" t="s">
        <v>614</v>
      </c>
      <c r="B18" s="30"/>
    </row>
    <row r="19" spans="1:2" s="29" customFormat="1" x14ac:dyDescent="0.25">
      <c r="A19" s="29" t="s">
        <v>615</v>
      </c>
      <c r="B19" s="30"/>
    </row>
    <row r="20" spans="1:2" s="29" customFormat="1" x14ac:dyDescent="0.25">
      <c r="A20" s="29" t="s">
        <v>616</v>
      </c>
      <c r="B20" s="30"/>
    </row>
    <row r="21" spans="1:2" s="29" customFormat="1" x14ac:dyDescent="0.25">
      <c r="A21" s="29" t="s">
        <v>617</v>
      </c>
      <c r="B21" s="30"/>
    </row>
    <row r="22" spans="1:2" s="29" customFormat="1" x14ac:dyDescent="0.25">
      <c r="A22" s="29" t="s">
        <v>618</v>
      </c>
      <c r="B22" s="30"/>
    </row>
    <row r="23" spans="1:2" s="29" customFormat="1" x14ac:dyDescent="0.25">
      <c r="A23" s="29" t="s">
        <v>619</v>
      </c>
      <c r="B23" s="30"/>
    </row>
    <row r="24" spans="1:2" s="29" customFormat="1" x14ac:dyDescent="0.25">
      <c r="A24" s="29" t="s">
        <v>620</v>
      </c>
      <c r="B24" s="30"/>
    </row>
    <row r="25" spans="1:2" s="29" customFormat="1" x14ac:dyDescent="0.25">
      <c r="A25" s="29" t="s">
        <v>621</v>
      </c>
      <c r="B25" s="30"/>
    </row>
    <row r="26" spans="1:2" s="29" customFormat="1" x14ac:dyDescent="0.25">
      <c r="A26" s="29" t="s">
        <v>590</v>
      </c>
      <c r="B26" s="30"/>
    </row>
    <row r="27" spans="1:2" s="29" customFormat="1" x14ac:dyDescent="0.25">
      <c r="A27" s="29" t="s">
        <v>622</v>
      </c>
      <c r="B27" s="30"/>
    </row>
    <row r="28" spans="1:2" s="29" customFormat="1" x14ac:dyDescent="0.25">
      <c r="A28" s="29" t="s">
        <v>623</v>
      </c>
      <c r="B28" s="30"/>
    </row>
    <row r="29" spans="1:2" s="29" customFormat="1" x14ac:dyDescent="0.25">
      <c r="A29" s="29" t="s">
        <v>624</v>
      </c>
      <c r="B29" s="30"/>
    </row>
    <row r="30" spans="1:2" s="29" customFormat="1" x14ac:dyDescent="0.25">
      <c r="A30" s="29" t="s">
        <v>625</v>
      </c>
      <c r="B30" s="30"/>
    </row>
    <row r="31" spans="1:2" s="29" customFormat="1" x14ac:dyDescent="0.25">
      <c r="A31" s="29" t="s">
        <v>626</v>
      </c>
      <c r="B31" s="30"/>
    </row>
    <row r="32" spans="1:2" s="29" customFormat="1" x14ac:dyDescent="0.25">
      <c r="A32" s="29" t="s">
        <v>627</v>
      </c>
      <c r="B32" s="30"/>
    </row>
    <row r="33" spans="1:2" s="29" customFormat="1" x14ac:dyDescent="0.25">
      <c r="A33" s="29" t="s">
        <v>628</v>
      </c>
      <c r="B33" s="30"/>
    </row>
    <row r="34" spans="1:2" s="29" customFormat="1" x14ac:dyDescent="0.25">
      <c r="A34" s="29" t="s">
        <v>629</v>
      </c>
      <c r="B34" s="30"/>
    </row>
    <row r="35" spans="1:2" s="29" customFormat="1" x14ac:dyDescent="0.25">
      <c r="A35" s="29" t="s">
        <v>630</v>
      </c>
      <c r="B35" s="30"/>
    </row>
    <row r="36" spans="1:2" s="29" customFormat="1" x14ac:dyDescent="0.25">
      <c r="A36" s="29" t="s">
        <v>631</v>
      </c>
      <c r="B36" s="30"/>
    </row>
    <row r="37" spans="1:2" s="29" customFormat="1" x14ac:dyDescent="0.25">
      <c r="A37" s="29" t="s">
        <v>632</v>
      </c>
      <c r="B37" s="30"/>
    </row>
    <row r="38" spans="1:2" s="29" customFormat="1" x14ac:dyDescent="0.25">
      <c r="A38" s="29" t="s">
        <v>633</v>
      </c>
      <c r="B38" s="30"/>
    </row>
    <row r="39" spans="1:2" s="29" customFormat="1" x14ac:dyDescent="0.25">
      <c r="A39" s="29" t="s">
        <v>634</v>
      </c>
      <c r="B39" s="30"/>
    </row>
    <row r="40" spans="1:2" s="29" customFormat="1" x14ac:dyDescent="0.25">
      <c r="A40" s="29" t="s">
        <v>635</v>
      </c>
      <c r="B40" s="30"/>
    </row>
    <row r="41" spans="1:2" s="29" customFormat="1" x14ac:dyDescent="0.25">
      <c r="A41" s="29" t="s">
        <v>636</v>
      </c>
      <c r="B41" s="30"/>
    </row>
    <row r="42" spans="1:2" s="29" customFormat="1" x14ac:dyDescent="0.25">
      <c r="A42" s="29" t="s">
        <v>637</v>
      </c>
      <c r="B42" s="30"/>
    </row>
    <row r="43" spans="1:2" s="29" customFormat="1" x14ac:dyDescent="0.25">
      <c r="A43" s="29" t="s">
        <v>638</v>
      </c>
      <c r="B43" s="30"/>
    </row>
    <row r="44" spans="1:2" s="29" customFormat="1" x14ac:dyDescent="0.25">
      <c r="A44" s="29" t="s">
        <v>639</v>
      </c>
      <c r="B44" s="30"/>
    </row>
    <row r="45" spans="1:2" s="29" customFormat="1" x14ac:dyDescent="0.25">
      <c r="A45" s="29" t="s">
        <v>640</v>
      </c>
      <c r="B45" s="30"/>
    </row>
    <row r="46" spans="1:2" s="29" customFormat="1" x14ac:dyDescent="0.25">
      <c r="A46" s="29" t="s">
        <v>641</v>
      </c>
      <c r="B46" s="30"/>
    </row>
    <row r="47" spans="1:2" s="29" customFormat="1" x14ac:dyDescent="0.25">
      <c r="A47" s="29" t="s">
        <v>642</v>
      </c>
      <c r="B47" s="30"/>
    </row>
    <row r="48" spans="1:2" s="29" customFormat="1" x14ac:dyDescent="0.25">
      <c r="A48" s="29" t="s">
        <v>643</v>
      </c>
      <c r="B48" s="30"/>
    </row>
    <row r="49" spans="1:2" s="29" customFormat="1" x14ac:dyDescent="0.25">
      <c r="A49" s="29" t="s">
        <v>644</v>
      </c>
      <c r="B49" s="30"/>
    </row>
    <row r="50" spans="1:2" s="29" customFormat="1" x14ac:dyDescent="0.25">
      <c r="A50" s="29" t="s">
        <v>645</v>
      </c>
      <c r="B50" s="30"/>
    </row>
    <row r="51" spans="1:2" s="29" customFormat="1" x14ac:dyDescent="0.25">
      <c r="A51" s="29" t="s">
        <v>646</v>
      </c>
      <c r="B51" s="30"/>
    </row>
    <row r="52" spans="1:2" s="29" customFormat="1" x14ac:dyDescent="0.25">
      <c r="A52" s="29" t="s">
        <v>647</v>
      </c>
      <c r="B52" s="30"/>
    </row>
    <row r="53" spans="1:2" s="29" customFormat="1" x14ac:dyDescent="0.25">
      <c r="A53" s="29" t="s">
        <v>648</v>
      </c>
      <c r="B53" s="30"/>
    </row>
    <row r="54" spans="1:2" s="29" customFormat="1" x14ac:dyDescent="0.25">
      <c r="A54" s="29" t="s">
        <v>649</v>
      </c>
      <c r="B54" s="30"/>
    </row>
    <row r="55" spans="1:2" s="29" customFormat="1" x14ac:dyDescent="0.25">
      <c r="A55" s="29" t="s">
        <v>650</v>
      </c>
      <c r="B55" s="30"/>
    </row>
    <row r="56" spans="1:2" s="29" customFormat="1" x14ac:dyDescent="0.25">
      <c r="A56" s="29" t="s">
        <v>651</v>
      </c>
      <c r="B56" s="30"/>
    </row>
    <row r="57" spans="1:2" s="29" customFormat="1" x14ac:dyDescent="0.25">
      <c r="A57" s="29" t="s">
        <v>652</v>
      </c>
      <c r="B57" s="30"/>
    </row>
    <row r="58" spans="1:2" s="29" customFormat="1" x14ac:dyDescent="0.25">
      <c r="A58" s="29" t="s">
        <v>653</v>
      </c>
      <c r="B58" s="30"/>
    </row>
    <row r="59" spans="1:2" s="29" customFormat="1" x14ac:dyDescent="0.25">
      <c r="A59" s="29" t="s">
        <v>654</v>
      </c>
      <c r="B59" s="30"/>
    </row>
    <row r="60" spans="1:2" s="29" customFormat="1" x14ac:dyDescent="0.25">
      <c r="A60" s="29" t="s">
        <v>655</v>
      </c>
      <c r="B60" s="30"/>
    </row>
    <row r="61" spans="1:2" s="29" customFormat="1" x14ac:dyDescent="0.25">
      <c r="A61" s="29" t="s">
        <v>656</v>
      </c>
      <c r="B61" s="30"/>
    </row>
    <row r="62" spans="1:2" s="29" customFormat="1" x14ac:dyDescent="0.25">
      <c r="A62" s="29" t="s">
        <v>657</v>
      </c>
      <c r="B62" s="30"/>
    </row>
    <row r="63" spans="1:2" s="29" customFormat="1" x14ac:dyDescent="0.25">
      <c r="A63" s="29" t="s">
        <v>658</v>
      </c>
      <c r="B63" s="30"/>
    </row>
    <row r="64" spans="1:2" s="29" customFormat="1" x14ac:dyDescent="0.25">
      <c r="A64" s="29" t="s">
        <v>659</v>
      </c>
      <c r="B64" s="30"/>
    </row>
    <row r="65" spans="1:2" s="29" customFormat="1" x14ac:dyDescent="0.25">
      <c r="A65" s="29" t="s">
        <v>660</v>
      </c>
      <c r="B65" s="30"/>
    </row>
    <row r="66" spans="1:2" s="29" customFormat="1" x14ac:dyDescent="0.25">
      <c r="A66" s="29" t="s">
        <v>661</v>
      </c>
      <c r="B66" s="30"/>
    </row>
    <row r="67" spans="1:2" s="29" customFormat="1" x14ac:dyDescent="0.25">
      <c r="A67" s="29" t="s">
        <v>662</v>
      </c>
      <c r="B67" s="30"/>
    </row>
    <row r="68" spans="1:2" s="29" customFormat="1" x14ac:dyDescent="0.25">
      <c r="A68" s="29" t="s">
        <v>663</v>
      </c>
      <c r="B68" s="30"/>
    </row>
    <row r="69" spans="1:2" s="29" customFormat="1" x14ac:dyDescent="0.25">
      <c r="A69" s="29" t="s">
        <v>664</v>
      </c>
      <c r="B69" s="30"/>
    </row>
    <row r="70" spans="1:2" s="29" customFormat="1" x14ac:dyDescent="0.25">
      <c r="A70" s="29" t="s">
        <v>665</v>
      </c>
      <c r="B70" s="30"/>
    </row>
    <row r="71" spans="1:2" s="29" customFormat="1" x14ac:dyDescent="0.25">
      <c r="A71" s="29" t="s">
        <v>666</v>
      </c>
      <c r="B71" s="30"/>
    </row>
    <row r="72" spans="1:2" s="29" customFormat="1" x14ac:dyDescent="0.25">
      <c r="A72" s="29" t="s">
        <v>667</v>
      </c>
      <c r="B72" s="30"/>
    </row>
    <row r="73" spans="1:2" s="29" customFormat="1" x14ac:dyDescent="0.25">
      <c r="A73" s="29" t="s">
        <v>668</v>
      </c>
      <c r="B73" s="30"/>
    </row>
    <row r="74" spans="1:2" s="29" customFormat="1" x14ac:dyDescent="0.25">
      <c r="A74" s="29" t="s">
        <v>669</v>
      </c>
      <c r="B74" s="30"/>
    </row>
    <row r="75" spans="1:1" s="28" customFormat="1" x14ac:dyDescent="0.25">
      <c r="A75" s="29" t="s">
        <v>670</v>
      </c>
    </row>
    <row r="76" spans="1:1" s="28" customFormat="1" x14ac:dyDescent="0.25">
      <c r="A76" s="29" t="s">
        <v>671</v>
      </c>
    </row>
    <row r="77" spans="1:1" s="28" customFormat="1" x14ac:dyDescent="0.25">
      <c r="A77" s="29" t="s">
        <v>672</v>
      </c>
    </row>
    <row r="78" spans="1:1" s="28" customFormat="1" x14ac:dyDescent="0.25">
      <c r="A78" s="29" t="s">
        <v>673</v>
      </c>
    </row>
    <row r="79" spans="1:1" s="28" customFormat="1" x14ac:dyDescent="0.25">
      <c r="A79" s="29" t="s">
        <v>674</v>
      </c>
    </row>
    <row r="80" spans="1:1" s="28" customFormat="1" x14ac:dyDescent="0.25">
      <c r="A80" s="29" t="s">
        <v>675</v>
      </c>
    </row>
    <row r="81" spans="1:1" s="28" customFormat="1" x14ac:dyDescent="0.25">
      <c r="A81" s="29" t="s">
        <v>676</v>
      </c>
    </row>
    <row r="82" spans="1:1" s="28" customFormat="1" x14ac:dyDescent="0.25">
      <c r="A82" s="29" t="s">
        <v>677</v>
      </c>
    </row>
    <row r="83" spans="1:1" s="28" customFormat="1" x14ac:dyDescent="0.25">
      <c r="A83" s="29" t="s">
        <v>678</v>
      </c>
    </row>
    <row r="84" spans="1:1" s="28" customFormat="1" x14ac:dyDescent="0.25">
      <c r="A84" s="29" t="s">
        <v>679</v>
      </c>
    </row>
    <row r="85" spans="1:1" s="28" customFormat="1" x14ac:dyDescent="0.25">
      <c r="A85" s="29" t="s">
        <v>680</v>
      </c>
    </row>
    <row r="86" spans="1:1" s="28" customFormat="1" x14ac:dyDescent="0.25">
      <c r="A86" s="29" t="s">
        <v>681</v>
      </c>
    </row>
    <row r="87" spans="1:1" s="28" customFormat="1" x14ac:dyDescent="0.25">
      <c r="A87" s="29" t="s">
        <v>682</v>
      </c>
    </row>
    <row r="88" spans="1:1" s="28" customFormat="1" x14ac:dyDescent="0.25">
      <c r="A88" s="29" t="s">
        <v>683</v>
      </c>
    </row>
    <row r="89" spans="1:1" s="28" customFormat="1" x14ac:dyDescent="0.25">
      <c r="A89" s="29" t="s">
        <v>684</v>
      </c>
    </row>
    <row r="90" spans="1:1" s="28" customFormat="1" x14ac:dyDescent="0.25">
      <c r="A90" s="29" t="s">
        <v>685</v>
      </c>
    </row>
    <row r="91" spans="1:1" s="28" customFormat="1" x14ac:dyDescent="0.25">
      <c r="A91" s="29" t="s">
        <v>686</v>
      </c>
    </row>
    <row r="92" spans="1:1" s="28" customFormat="1" x14ac:dyDescent="0.25">
      <c r="A92" s="29" t="s">
        <v>687</v>
      </c>
    </row>
    <row r="93" spans="1:1" s="28" customFormat="1" x14ac:dyDescent="0.25">
      <c r="A93" s="29" t="s">
        <v>688</v>
      </c>
    </row>
    <row r="94" spans="1:1" s="28" customFormat="1" x14ac:dyDescent="0.25">
      <c r="A94" s="29" t="s">
        <v>689</v>
      </c>
    </row>
    <row r="95" spans="1:1" s="28" customFormat="1" x14ac:dyDescent="0.25">
      <c r="A95" s="29" t="s">
        <v>690</v>
      </c>
    </row>
    <row r="96" spans="1:1" s="28" customFormat="1" x14ac:dyDescent="0.25">
      <c r="A96" s="29" t="s">
        <v>691</v>
      </c>
    </row>
    <row r="97" spans="1:1" s="28" customFormat="1" x14ac:dyDescent="0.25">
      <c r="A97" s="29" t="s">
        <v>692</v>
      </c>
    </row>
    <row r="98" spans="1:1" s="28" customFormat="1" x14ac:dyDescent="0.25">
      <c r="A98" s="29" t="s">
        <v>693</v>
      </c>
    </row>
    <row r="99" spans="1:1" s="28" customFormat="1" x14ac:dyDescent="0.25">
      <c r="A99" s="29" t="s">
        <v>694</v>
      </c>
    </row>
    <row r="100" spans="1:1" s="28" customFormat="1" x14ac:dyDescent="0.25">
      <c r="A100" s="29" t="s">
        <v>695</v>
      </c>
    </row>
    <row r="101" spans="1:1" s="28" customFormat="1" x14ac:dyDescent="0.25">
      <c r="A101" s="29" t="s">
        <v>696</v>
      </c>
    </row>
    <row r="102" spans="1:1" s="28" customFormat="1" x14ac:dyDescent="0.25">
      <c r="A102" s="29" t="s">
        <v>697</v>
      </c>
    </row>
    <row r="103" spans="1:1" s="28" customFormat="1" x14ac:dyDescent="0.25">
      <c r="A103" s="29" t="s">
        <v>698</v>
      </c>
    </row>
    <row r="104" spans="1:1" s="28" customFormat="1" x14ac:dyDescent="0.25">
      <c r="A104" s="29" t="s">
        <v>699</v>
      </c>
    </row>
    <row r="105" spans="1:1" s="28" customFormat="1" x14ac:dyDescent="0.25">
      <c r="A105" s="29" t="s">
        <v>700</v>
      </c>
    </row>
    <row r="106" spans="1:1" s="28" customFormat="1" x14ac:dyDescent="0.25">
      <c r="A106" s="29" t="s">
        <v>620</v>
      </c>
    </row>
    <row r="107" spans="1:1" s="28" customFormat="1" x14ac:dyDescent="0.25">
      <c r="A107" s="29" t="s">
        <v>701</v>
      </c>
    </row>
    <row r="108" spans="1:1" s="28" customFormat="1" x14ac:dyDescent="0.25">
      <c r="A108" s="29" t="s">
        <v>702</v>
      </c>
    </row>
    <row r="109" spans="1:1" s="28" customFormat="1" x14ac:dyDescent="0.25">
      <c r="A109" s="29" t="s">
        <v>703</v>
      </c>
    </row>
    <row r="110" spans="1:1" s="28" customFormat="1" x14ac:dyDescent="0.25">
      <c r="A110" s="29" t="s">
        <v>704</v>
      </c>
    </row>
    <row r="111" spans="1:1" s="28" customFormat="1" x14ac:dyDescent="0.25">
      <c r="A111" s="29" t="s">
        <v>705</v>
      </c>
    </row>
    <row r="112" spans="1:1" s="28" customFormat="1" x14ac:dyDescent="0.25">
      <c r="A112" s="29" t="s">
        <v>706</v>
      </c>
    </row>
    <row r="113" spans="1:1" s="28" customFormat="1" x14ac:dyDescent="0.25">
      <c r="A113" s="29" t="s">
        <v>707</v>
      </c>
    </row>
    <row r="114" spans="1:1" s="28" customFormat="1" x14ac:dyDescent="0.25">
      <c r="A114" s="29" t="s">
        <v>708</v>
      </c>
    </row>
    <row r="115" spans="1:1" s="28" customFormat="1" x14ac:dyDescent="0.25">
      <c r="A115" s="29" t="s">
        <v>709</v>
      </c>
    </row>
    <row r="116" spans="1:1" s="28" customFormat="1" x14ac:dyDescent="0.25">
      <c r="A116" s="29" t="s">
        <v>710</v>
      </c>
    </row>
    <row r="117" spans="1:1" s="28" customFormat="1" x14ac:dyDescent="0.25">
      <c r="A117" s="29" t="s">
        <v>711</v>
      </c>
    </row>
    <row r="118" spans="1:1" s="28" customFormat="1" x14ac:dyDescent="0.25">
      <c r="A118" s="29" t="s">
        <v>712</v>
      </c>
    </row>
    <row r="119" spans="1:1" s="28" customFormat="1" x14ac:dyDescent="0.25">
      <c r="A119" s="29" t="s">
        <v>713</v>
      </c>
    </row>
    <row r="120" spans="1:1" s="28" customFormat="1" x14ac:dyDescent="0.25">
      <c r="A120" s="29" t="s">
        <v>714</v>
      </c>
    </row>
    <row r="121" spans="1:1" s="28" customFormat="1" x14ac:dyDescent="0.25">
      <c r="A121" s="29" t="s">
        <v>715</v>
      </c>
    </row>
    <row r="122" spans="1:1" s="28" customFormat="1" x14ac:dyDescent="0.25">
      <c r="A122" s="29" t="s">
        <v>716</v>
      </c>
    </row>
    <row r="123" spans="1:1" s="28" customFormat="1" x14ac:dyDescent="0.25">
      <c r="A123" s="29" t="s">
        <v>717</v>
      </c>
    </row>
    <row r="124" spans="1:1" s="28" customFormat="1" x14ac:dyDescent="0.25">
      <c r="A124" s="29" t="s">
        <v>718</v>
      </c>
    </row>
    <row r="125" spans="1:1" s="28" customFormat="1" x14ac:dyDescent="0.25">
      <c r="A125" s="29" t="s">
        <v>719</v>
      </c>
    </row>
    <row r="126" spans="1:1" s="28" customFormat="1" x14ac:dyDescent="0.25">
      <c r="A126" s="29" t="s">
        <v>720</v>
      </c>
    </row>
    <row r="127" spans="1:1" s="28" customFormat="1" x14ac:dyDescent="0.25">
      <c r="A127" s="29" t="s">
        <v>664</v>
      </c>
    </row>
    <row r="128" spans="1:1" s="28" customFormat="1" x14ac:dyDescent="0.25">
      <c r="A128" s="29" t="s">
        <v>721</v>
      </c>
    </row>
    <row r="129" spans="1:1" s="28" customFormat="1" x14ac:dyDescent="0.25">
      <c r="A129" s="29" t="s">
        <v>722</v>
      </c>
    </row>
    <row r="130" spans="1:1" s="28" customFormat="1" x14ac:dyDescent="0.25">
      <c r="A130" s="29" t="s">
        <v>723</v>
      </c>
    </row>
    <row r="131" spans="1:1" s="28" customFormat="1" x14ac:dyDescent="0.25">
      <c r="A131" s="29" t="s">
        <v>724</v>
      </c>
    </row>
    <row r="132" spans="1:1" s="28" customFormat="1" x14ac:dyDescent="0.25">
      <c r="A132" s="29" t="s">
        <v>725</v>
      </c>
    </row>
    <row r="133" spans="1:1" s="28" customFormat="1" x14ac:dyDescent="0.25">
      <c r="A133" s="29" t="s">
        <v>726</v>
      </c>
    </row>
    <row r="134" spans="1:1" s="28" customFormat="1" x14ac:dyDescent="0.25">
      <c r="A134" s="29" t="s">
        <v>727</v>
      </c>
    </row>
    <row r="135" spans="1:1" s="28" customFormat="1" x14ac:dyDescent="0.25">
      <c r="A135" s="29" t="s">
        <v>728</v>
      </c>
    </row>
    <row r="136" spans="1:1" s="28" customFormat="1" x14ac:dyDescent="0.25">
      <c r="A136" s="29" t="s">
        <v>729</v>
      </c>
    </row>
    <row r="137" spans="1:1" s="28" customFormat="1" x14ac:dyDescent="0.25">
      <c r="A137" s="29" t="s">
        <v>730</v>
      </c>
    </row>
    <row r="138" spans="1:1" s="28" customFormat="1" x14ac:dyDescent="0.25">
      <c r="A138" s="29" t="s">
        <v>731</v>
      </c>
    </row>
    <row r="139" spans="1:1" s="28" customFormat="1" x14ac:dyDescent="0.25">
      <c r="A139" s="29" t="s">
        <v>732</v>
      </c>
    </row>
    <row r="140" spans="1:1" s="28" customFormat="1" x14ac:dyDescent="0.25">
      <c r="A140" s="29" t="s">
        <v>733</v>
      </c>
    </row>
    <row r="141" spans="1:1" s="28" customFormat="1" x14ac:dyDescent="0.25">
      <c r="A141" s="29" t="s">
        <v>734</v>
      </c>
    </row>
    <row r="142" spans="1:1" s="28" customFormat="1" x14ac:dyDescent="0.25">
      <c r="A142" s="29" t="s">
        <v>735</v>
      </c>
    </row>
    <row r="143" spans="1:1" s="28" customFormat="1" x14ac:dyDescent="0.25">
      <c r="A143" s="29" t="s">
        <v>736</v>
      </c>
    </row>
    <row r="144" spans="1:1" s="28" customFormat="1" x14ac:dyDescent="0.25">
      <c r="A144" s="29" t="s">
        <v>737</v>
      </c>
    </row>
    <row r="145" spans="1:1" s="28" customFormat="1" x14ac:dyDescent="0.25">
      <c r="A145" s="29" t="s">
        <v>738</v>
      </c>
    </row>
    <row r="146" spans="1:1" s="28" customFormat="1" x14ac:dyDescent="0.25">
      <c r="A146" s="29" t="s">
        <v>739</v>
      </c>
    </row>
    <row r="147" spans="1:1" s="28" customFormat="1" x14ac:dyDescent="0.25">
      <c r="A147" s="29" t="s">
        <v>740</v>
      </c>
    </row>
    <row r="148" spans="1:1" s="28" customFormat="1" x14ac:dyDescent="0.25">
      <c r="A148" s="29" t="s">
        <v>741</v>
      </c>
    </row>
    <row r="149" spans="1:1" s="28" customFormat="1" x14ac:dyDescent="0.25">
      <c r="A149" s="29" t="s">
        <v>742</v>
      </c>
    </row>
    <row r="150" spans="1:1" s="28" customFormat="1" x14ac:dyDescent="0.25">
      <c r="A150" s="29" t="s">
        <v>743</v>
      </c>
    </row>
    <row r="151" spans="1:1" s="28" customFormat="1" x14ac:dyDescent="0.25">
      <c r="A151" s="29" t="s">
        <v>744</v>
      </c>
    </row>
    <row r="152" spans="1:1" s="28" customFormat="1" x14ac:dyDescent="0.25">
      <c r="A152" s="29" t="s">
        <v>745</v>
      </c>
    </row>
    <row r="153" spans="1:1" s="28" customFormat="1" x14ac:dyDescent="0.25">
      <c r="A153" s="29" t="s">
        <v>746</v>
      </c>
    </row>
    <row r="154" spans="1:1" s="28" customFormat="1" x14ac:dyDescent="0.25">
      <c r="A154" s="29" t="s">
        <v>747</v>
      </c>
    </row>
    <row r="155" spans="1:1" s="28" customFormat="1" x14ac:dyDescent="0.25">
      <c r="A155" s="29" t="s">
        <v>748</v>
      </c>
    </row>
    <row r="156" spans="1:1" s="28" customFormat="1" x14ac:dyDescent="0.25">
      <c r="A156" s="29" t="s">
        <v>749</v>
      </c>
    </row>
    <row r="157" spans="1:1" s="28" customFormat="1" x14ac:dyDescent="0.25">
      <c r="A157" s="29" t="s">
        <v>750</v>
      </c>
    </row>
    <row r="158" spans="1:1" s="28" customFormat="1" x14ac:dyDescent="0.25">
      <c r="A158" s="29" t="s">
        <v>751</v>
      </c>
    </row>
    <row r="159" spans="1:1" s="28" customFormat="1" x14ac:dyDescent="0.25">
      <c r="A159" s="29" t="s">
        <v>752</v>
      </c>
    </row>
    <row r="160" spans="1:1" s="28" customFormat="1" x14ac:dyDescent="0.25">
      <c r="A160" s="29" t="s">
        <v>753</v>
      </c>
    </row>
    <row r="161" spans="1:1" s="28" customFormat="1" x14ac:dyDescent="0.25">
      <c r="A161" s="29" t="s">
        <v>754</v>
      </c>
    </row>
    <row r="162" spans="1:1" s="28" customFormat="1" x14ac:dyDescent="0.25">
      <c r="A162" s="29" t="s">
        <v>755</v>
      </c>
    </row>
    <row r="163" spans="1:1" s="28" customFormat="1" x14ac:dyDescent="0.25">
      <c r="A163" s="29" t="s">
        <v>756</v>
      </c>
    </row>
    <row r="164" spans="1:1" s="28" customFormat="1" x14ac:dyDescent="0.25">
      <c r="A164" s="29" t="s">
        <v>757</v>
      </c>
    </row>
    <row r="165" spans="1:1" s="28" customFormat="1" x14ac:dyDescent="0.25">
      <c r="A165" s="29" t="s">
        <v>758</v>
      </c>
    </row>
    <row r="166" spans="1:1" s="28" customFormat="1" x14ac:dyDescent="0.25">
      <c r="A166" s="29" t="s">
        <v>759</v>
      </c>
    </row>
    <row r="167" spans="1:1" s="28" customFormat="1" x14ac:dyDescent="0.25">
      <c r="A167" s="29" t="s">
        <v>760</v>
      </c>
    </row>
    <row r="168" spans="1:1" s="28" customFormat="1" x14ac:dyDescent="0.25">
      <c r="A168" s="29" t="s">
        <v>761</v>
      </c>
    </row>
    <row r="169" spans="1:1" s="28" customFormat="1" x14ac:dyDescent="0.25">
      <c r="A169" s="29" t="s">
        <v>762</v>
      </c>
    </row>
    <row r="170" spans="1:1" s="28" customFormat="1" x14ac:dyDescent="0.25">
      <c r="A170" s="29" t="s">
        <v>763</v>
      </c>
    </row>
    <row r="171" spans="1:1" s="28" customFormat="1" x14ac:dyDescent="0.25">
      <c r="A171" s="29" t="s">
        <v>764</v>
      </c>
    </row>
    <row r="172" ht="15.75" customHeight="1" spans="1:1" s="28" customFormat="1" x14ac:dyDescent="0.25">
      <c r="A172" s="32" t="s">
        <v>765</v>
      </c>
    </row>
    <row r="173" ht="15.75" customHeight="1" spans="1:1" s="28" customFormat="1" x14ac:dyDescent="0.25">
      <c r="A173" s="33" t="s">
        <v>766</v>
      </c>
    </row>
    <row r="174" ht="15.75" customHeight="1" spans="1:1" s="28" customFormat="1" x14ac:dyDescent="0.25">
      <c r="A174" s="33" t="s">
        <v>767</v>
      </c>
    </row>
    <row r="175" ht="15.75" customHeight="1" spans="1:1" s="28" customFormat="1" x14ac:dyDescent="0.25">
      <c r="A175" s="33" t="s">
        <v>768</v>
      </c>
    </row>
    <row r="176" ht="15.75" customHeight="1" spans="1:1" s="28" customFormat="1" x14ac:dyDescent="0.25">
      <c r="A176" s="33" t="s">
        <v>769</v>
      </c>
    </row>
    <row r="177" ht="15.75" customHeight="1" spans="1:1" s="28" customFormat="1" x14ac:dyDescent="0.25">
      <c r="A177" s="33" t="s">
        <v>770</v>
      </c>
    </row>
    <row r="178" ht="15.75" customHeight="1" spans="1:1" s="28" customFormat="1" x14ac:dyDescent="0.25">
      <c r="A178" s="33" t="s">
        <v>771</v>
      </c>
    </row>
    <row r="179" ht="15.75" customHeight="1" spans="1:1" s="28" customFormat="1" x14ac:dyDescent="0.25">
      <c r="A179" s="33" t="s">
        <v>772</v>
      </c>
    </row>
    <row r="180" ht="15.75" customHeight="1" spans="1:1" s="28" customFormat="1" x14ac:dyDescent="0.25">
      <c r="A180" s="33" t="s">
        <v>773</v>
      </c>
    </row>
    <row r="181" ht="15.75" customHeight="1" spans="1:1" s="28" customFormat="1" x14ac:dyDescent="0.25">
      <c r="A181" s="33" t="s">
        <v>774</v>
      </c>
    </row>
    <row r="182" ht="15.75" customHeight="1" spans="1:1" s="28" customFormat="1" x14ac:dyDescent="0.25">
      <c r="A182" s="33" t="s">
        <v>775</v>
      </c>
    </row>
    <row r="183" ht="15.75" customHeight="1" spans="1:1" s="28" customFormat="1" x14ac:dyDescent="0.25">
      <c r="A183" s="33" t="s">
        <v>776</v>
      </c>
    </row>
    <row r="184" ht="15.75" customHeight="1" spans="1:1" s="28" customFormat="1" x14ac:dyDescent="0.25">
      <c r="A184" s="33" t="s">
        <v>777</v>
      </c>
    </row>
    <row r="185" ht="15.75" customHeight="1" spans="1:1" s="28" customFormat="1" x14ac:dyDescent="0.25">
      <c r="A185" s="33" t="s">
        <v>778</v>
      </c>
    </row>
    <row r="186" ht="15.75" customHeight="1" spans="1:1" s="28" customFormat="1" x14ac:dyDescent="0.25">
      <c r="A186" s="33" t="s">
        <v>779</v>
      </c>
    </row>
    <row r="187" ht="15.75" customHeight="1" spans="1:1" s="28" customFormat="1" x14ac:dyDescent="0.25">
      <c r="A187" s="33" t="s">
        <v>780</v>
      </c>
    </row>
    <row r="188" ht="15.75" customHeight="1" spans="1:1" s="28" customFormat="1" x14ac:dyDescent="0.25">
      <c r="A188" s="33" t="s">
        <v>781</v>
      </c>
    </row>
    <row r="189" ht="15.75" customHeight="1" spans="1:1" s="28" customFormat="1" x14ac:dyDescent="0.25">
      <c r="A189" s="33" t="s">
        <v>782</v>
      </c>
    </row>
    <row r="190" ht="15.75" customHeight="1" spans="1:1" s="28" customFormat="1" x14ac:dyDescent="0.25">
      <c r="A190" s="33" t="s">
        <v>783</v>
      </c>
    </row>
    <row r="191" ht="15.75" customHeight="1" spans="1:1" s="28" customFormat="1" x14ac:dyDescent="0.25">
      <c r="A191" s="33" t="s">
        <v>784</v>
      </c>
    </row>
    <row r="192" ht="15.75" customHeight="1" spans="1:1" s="28" customFormat="1" x14ac:dyDescent="0.25">
      <c r="A192" s="33" t="s">
        <v>785</v>
      </c>
    </row>
    <row r="193" ht="15.75" customHeight="1" spans="1:1" s="28" customFormat="1" x14ac:dyDescent="0.25">
      <c r="A193" s="33" t="s">
        <v>786</v>
      </c>
    </row>
    <row r="194" ht="15.75" customHeight="1" spans="1:1" s="28" customFormat="1" x14ac:dyDescent="0.25">
      <c r="A194" s="33" t="s">
        <v>787</v>
      </c>
    </row>
    <row r="195" ht="15.75" customHeight="1" spans="1:1" s="28" customFormat="1" x14ac:dyDescent="0.25">
      <c r="A195" s="33" t="s">
        <v>788</v>
      </c>
    </row>
    <row r="196" ht="15.75" customHeight="1" spans="1:1" s="28" customFormat="1" x14ac:dyDescent="0.25">
      <c r="A196" s="33" t="s">
        <v>789</v>
      </c>
    </row>
    <row r="197" ht="15.75" customHeight="1" spans="1:1" s="28" customFormat="1" x14ac:dyDescent="0.25">
      <c r="A197" s="33" t="s">
        <v>790</v>
      </c>
    </row>
    <row r="198" ht="15.75" customHeight="1" spans="1:1" s="28" customFormat="1" x14ac:dyDescent="0.25">
      <c r="A198" s="33" t="s">
        <v>791</v>
      </c>
    </row>
    <row r="199" ht="15.75" customHeight="1" spans="1:1" s="28" customFormat="1" x14ac:dyDescent="0.25">
      <c r="A199" s="33" t="s">
        <v>792</v>
      </c>
    </row>
    <row r="200" ht="15.75" customHeight="1" spans="1:1" s="28" customFormat="1" x14ac:dyDescent="0.25">
      <c r="A200" s="33" t="s">
        <v>793</v>
      </c>
    </row>
    <row r="201" ht="15.75" customHeight="1" spans="1:1" s="28" customFormat="1" x14ac:dyDescent="0.25">
      <c r="A201" s="33" t="s">
        <v>794</v>
      </c>
    </row>
    <row r="202" ht="15.75" customHeight="1" spans="1:1" s="28" customFormat="1" x14ac:dyDescent="0.25">
      <c r="A202" s="33" t="s">
        <v>795</v>
      </c>
    </row>
    <row r="203" ht="15.75" customHeight="1" spans="1:1" s="28" customFormat="1" x14ac:dyDescent="0.25">
      <c r="A203" s="33" t="s">
        <v>796</v>
      </c>
    </row>
    <row r="204" ht="15.75" customHeight="1" spans="1:1" s="28" customFormat="1" x14ac:dyDescent="0.25">
      <c r="A204" s="33" t="s">
        <v>797</v>
      </c>
    </row>
    <row r="205" ht="15.75" customHeight="1" spans="1:1" s="28" customFormat="1" x14ac:dyDescent="0.25">
      <c r="A205" s="33" t="s">
        <v>798</v>
      </c>
    </row>
    <row r="206" ht="15.75" customHeight="1" spans="1:1" s="28" customFormat="1" x14ac:dyDescent="0.25">
      <c r="A206" s="33" t="s">
        <v>799</v>
      </c>
    </row>
    <row r="207" ht="15.75" customHeight="1" spans="1:1" s="28" customFormat="1" x14ac:dyDescent="0.25">
      <c r="A207" s="33" t="s">
        <v>800</v>
      </c>
    </row>
    <row r="208" ht="15.75" customHeight="1" spans="1:1" s="28" customFormat="1" x14ac:dyDescent="0.25">
      <c r="A208" s="33" t="s">
        <v>801</v>
      </c>
    </row>
    <row r="209" ht="15.75" customHeight="1" spans="1:1" s="28" customFormat="1" x14ac:dyDescent="0.25">
      <c r="A209" s="33" t="s">
        <v>802</v>
      </c>
    </row>
    <row r="210" ht="15.75" customHeight="1" spans="1:1" s="28" customFormat="1" x14ac:dyDescent="0.25">
      <c r="A210" s="33" t="s">
        <v>803</v>
      </c>
    </row>
    <row r="211" ht="15.75" customHeight="1" spans="1:1" s="28" customFormat="1" x14ac:dyDescent="0.25">
      <c r="A211" s="33" t="s">
        <v>804</v>
      </c>
    </row>
    <row r="212" ht="15.75" customHeight="1" spans="1:1" s="28" customFormat="1" x14ac:dyDescent="0.25">
      <c r="A212" s="33" t="s">
        <v>805</v>
      </c>
    </row>
    <row r="213" ht="15.75" customHeight="1" spans="1:1" s="28" customFormat="1" x14ac:dyDescent="0.25">
      <c r="A213" s="33" t="s">
        <v>806</v>
      </c>
    </row>
    <row r="214" ht="15.75" customHeight="1" spans="1:1" s="28" customFormat="1" x14ac:dyDescent="0.25">
      <c r="A214" s="33" t="s">
        <v>807</v>
      </c>
    </row>
    <row r="215" ht="15.75" customHeight="1" spans="1:1" s="28" customFormat="1" x14ac:dyDescent="0.25">
      <c r="A215" s="33" t="s">
        <v>808</v>
      </c>
    </row>
    <row r="216" ht="15.75" customHeight="1" spans="1:1" s="28" customFormat="1" x14ac:dyDescent="0.25">
      <c r="A216" s="33" t="s">
        <v>809</v>
      </c>
    </row>
    <row r="217" ht="15.75" customHeight="1" spans="1:1" s="28" customFormat="1" x14ac:dyDescent="0.25">
      <c r="A217" s="33" t="s">
        <v>810</v>
      </c>
    </row>
    <row r="218" ht="15.75" customHeight="1" spans="1:1" s="28" customFormat="1" x14ac:dyDescent="0.25">
      <c r="A218" s="33" t="s">
        <v>811</v>
      </c>
    </row>
    <row r="219" ht="15.75" customHeight="1" spans="1:1" s="28" customFormat="1" x14ac:dyDescent="0.25">
      <c r="A219" s="33" t="s">
        <v>812</v>
      </c>
    </row>
    <row r="220" ht="15.75" customHeight="1" spans="1:1" s="28" customFormat="1" x14ac:dyDescent="0.25">
      <c r="A220" s="33" t="s">
        <v>813</v>
      </c>
    </row>
    <row r="221" ht="15.75" customHeight="1" spans="1:1" s="28" customFormat="1" x14ac:dyDescent="0.25">
      <c r="A221" s="33" t="s">
        <v>814</v>
      </c>
    </row>
    <row r="222" ht="15.75" customHeight="1" spans="1:1" s="28" customFormat="1" x14ac:dyDescent="0.25">
      <c r="A222" s="33" t="s">
        <v>815</v>
      </c>
    </row>
    <row r="223" ht="15.75" customHeight="1" spans="1:1" s="28" customFormat="1" x14ac:dyDescent="0.25">
      <c r="A223" s="33" t="s">
        <v>816</v>
      </c>
    </row>
    <row r="224" ht="15.75" customHeight="1" spans="1:1" s="28" customFormat="1" x14ac:dyDescent="0.25">
      <c r="A224" s="33" t="s">
        <v>817</v>
      </c>
    </row>
    <row r="225" ht="15.75" customHeight="1" spans="1:1" s="28" customFormat="1" x14ac:dyDescent="0.25">
      <c r="A225" s="33" t="s">
        <v>818</v>
      </c>
    </row>
    <row r="226" ht="15.75" customHeight="1" spans="1:1" s="28" customFormat="1" x14ac:dyDescent="0.25">
      <c r="A226" s="33" t="s">
        <v>819</v>
      </c>
    </row>
    <row r="227" ht="15.75" customHeight="1" spans="1:1" s="28" customFormat="1" x14ac:dyDescent="0.25">
      <c r="A227" s="33" t="s">
        <v>820</v>
      </c>
    </row>
    <row r="228" ht="15.75" customHeight="1" spans="1:1" s="28" customFormat="1" x14ac:dyDescent="0.25">
      <c r="A228" s="33" t="s">
        <v>821</v>
      </c>
    </row>
    <row r="229" ht="15.75" customHeight="1" spans="1:1" s="28" customFormat="1" x14ac:dyDescent="0.25">
      <c r="A229" s="33" t="s">
        <v>822</v>
      </c>
    </row>
    <row r="230" ht="15.75" customHeight="1" spans="1:1" s="28" customFormat="1" x14ac:dyDescent="0.25">
      <c r="A230" s="33" t="s">
        <v>823</v>
      </c>
    </row>
    <row r="231" ht="15.75" customHeight="1" spans="1:1" s="28" customFormat="1" x14ac:dyDescent="0.25">
      <c r="A231" s="33" t="s">
        <v>824</v>
      </c>
    </row>
    <row r="232" ht="15.75" customHeight="1" spans="1:1" s="28" customFormat="1" x14ac:dyDescent="0.25">
      <c r="A232" s="33" t="s">
        <v>825</v>
      </c>
    </row>
    <row r="233" ht="15.75" customHeight="1" spans="1:1" s="28" customFormat="1" x14ac:dyDescent="0.25">
      <c r="A233" s="33" t="s">
        <v>826</v>
      </c>
    </row>
    <row r="234" ht="15.75" customHeight="1" spans="1:1" s="28" customFormat="1" x14ac:dyDescent="0.25">
      <c r="A234" s="33" t="s">
        <v>827</v>
      </c>
    </row>
    <row r="235" ht="15.75" customHeight="1" spans="1:1" s="28" customFormat="1" x14ac:dyDescent="0.25">
      <c r="A235" s="33" t="s">
        <v>828</v>
      </c>
    </row>
    <row r="236" ht="15.75" customHeight="1" spans="1:1" s="28" customFormat="1" x14ac:dyDescent="0.25">
      <c r="A236" s="33" t="s">
        <v>829</v>
      </c>
    </row>
    <row r="237" ht="15.75" customHeight="1" spans="1:1" s="28" customFormat="1" x14ac:dyDescent="0.25">
      <c r="A237" s="33" t="s">
        <v>830</v>
      </c>
    </row>
    <row r="238" ht="15.75" customHeight="1" spans="1:1" s="28" customFormat="1" x14ac:dyDescent="0.25">
      <c r="A238" s="33" t="s">
        <v>831</v>
      </c>
    </row>
    <row r="239" ht="15.75" customHeight="1" spans="1:1" s="28" customFormat="1" x14ac:dyDescent="0.25">
      <c r="A239" s="33" t="s">
        <v>832</v>
      </c>
    </row>
    <row r="240" ht="15.75" customHeight="1" spans="1:1" s="28" customFormat="1" x14ac:dyDescent="0.25">
      <c r="A240" s="33" t="s">
        <v>833</v>
      </c>
    </row>
    <row r="241" ht="15.75" customHeight="1" spans="1:1" s="28" customFormat="1" x14ac:dyDescent="0.25">
      <c r="A241" s="33" t="s">
        <v>834</v>
      </c>
    </row>
    <row r="242" ht="15.75" customHeight="1" spans="1:1" s="28" customFormat="1" x14ac:dyDescent="0.25">
      <c r="A242" s="33" t="s">
        <v>835</v>
      </c>
    </row>
    <row r="243" ht="15.75" customHeight="1" spans="1:1" s="28" customFormat="1" x14ac:dyDescent="0.25">
      <c r="A243" s="33" t="s">
        <v>836</v>
      </c>
    </row>
    <row r="244" ht="15.75" customHeight="1" spans="1:1" s="28" customFormat="1" x14ac:dyDescent="0.25">
      <c r="A244" s="33" t="s">
        <v>837</v>
      </c>
    </row>
    <row r="245" ht="15.75" customHeight="1" spans="1:1" s="28" customFormat="1" x14ac:dyDescent="0.25">
      <c r="A245" s="33" t="s">
        <v>838</v>
      </c>
    </row>
    <row r="246" ht="15.75" customHeight="1" spans="1:1" s="28" customFormat="1" x14ac:dyDescent="0.25">
      <c r="A246" s="33" t="s">
        <v>839</v>
      </c>
    </row>
    <row r="247" spans="1:1" s="28" customFormat="1" x14ac:dyDescent="0.25">
      <c r="A247" s="28" t="s">
        <v>840</v>
      </c>
    </row>
    <row r="248" spans="1:1" s="28" customFormat="1" x14ac:dyDescent="0.25">
      <c r="A248" s="28" t="s">
        <v>841</v>
      </c>
    </row>
    <row r="249" spans="1:1" s="28" customFormat="1" x14ac:dyDescent="0.25">
      <c r="A249" s="28" t="s">
        <v>842</v>
      </c>
    </row>
    <row r="250" spans="1:1" s="28" customFormat="1" x14ac:dyDescent="0.25">
      <c r="A250" s="28" t="s">
        <v>843</v>
      </c>
    </row>
    <row r="251" spans="1:1" s="28" customFormat="1" x14ac:dyDescent="0.25">
      <c r="A251" s="28" t="s">
        <v>844</v>
      </c>
    </row>
    <row r="252" spans="1:1" s="28" customFormat="1" x14ac:dyDescent="0.25">
      <c r="A252" s="28" t="s">
        <v>845</v>
      </c>
    </row>
    <row r="253" spans="1:1" s="28" customFormat="1" x14ac:dyDescent="0.25">
      <c r="A253" s="28" t="s">
        <v>846</v>
      </c>
    </row>
    <row r="254" spans="1:1" s="28" customFormat="1" x14ac:dyDescent="0.25">
      <c r="A254" s="28" t="s">
        <v>847</v>
      </c>
    </row>
    <row r="255" spans="1:1" s="28" customFormat="1" x14ac:dyDescent="0.25">
      <c r="A255" s="28" t="s">
        <v>848</v>
      </c>
    </row>
    <row r="256" spans="1:1" s="28" customFormat="1" x14ac:dyDescent="0.25">
      <c r="A256" s="28" t="s">
        <v>849</v>
      </c>
    </row>
    <row r="257" spans="1:1" s="28" customFormat="1" x14ac:dyDescent="0.25">
      <c r="A257" s="28" t="s">
        <v>850</v>
      </c>
    </row>
    <row r="258" spans="1:1" s="28" customFormat="1" x14ac:dyDescent="0.25">
      <c r="A258" s="28" t="s">
        <v>851</v>
      </c>
    </row>
    <row r="259" spans="1:1" s="28" customFormat="1" x14ac:dyDescent="0.25">
      <c r="A259" s="28" t="s">
        <v>852</v>
      </c>
    </row>
    <row r="260" spans="1:1" s="28" customFormat="1" x14ac:dyDescent="0.25">
      <c r="A260" s="28" t="s">
        <v>853</v>
      </c>
    </row>
    <row r="261" spans="1:1" s="28" customFormat="1" x14ac:dyDescent="0.25">
      <c r="A261" s="28" t="s">
        <v>854</v>
      </c>
    </row>
    <row r="262" spans="1:1" s="28" customFormat="1" x14ac:dyDescent="0.25">
      <c r="A262" s="28" t="s">
        <v>855</v>
      </c>
    </row>
    <row r="263" spans="1:1" s="28" customFormat="1" x14ac:dyDescent="0.25">
      <c r="A263" s="28" t="s">
        <v>856</v>
      </c>
    </row>
    <row r="264" spans="1:1" s="28" customFormat="1" x14ac:dyDescent="0.25">
      <c r="A264" s="28" t="s">
        <v>857</v>
      </c>
    </row>
    <row r="265" spans="1:1" s="28" customFormat="1" x14ac:dyDescent="0.25">
      <c r="A265" s="28" t="s">
        <v>858</v>
      </c>
    </row>
    <row r="266" spans="1:1" s="28" customFormat="1" x14ac:dyDescent="0.25">
      <c r="A266" s="28" t="s">
        <v>859</v>
      </c>
    </row>
    <row r="267" spans="1:1" s="28" customFormat="1" x14ac:dyDescent="0.25">
      <c r="A267" s="28" t="s">
        <v>860</v>
      </c>
    </row>
    <row r="268" spans="1:1" s="28" customFormat="1" x14ac:dyDescent="0.25">
      <c r="A268" s="28" t="s">
        <v>861</v>
      </c>
    </row>
    <row r="269" spans="1:1" s="28" customFormat="1" x14ac:dyDescent="0.25">
      <c r="A269" s="28" t="s">
        <v>862</v>
      </c>
    </row>
    <row r="270" spans="1:1" s="28" customFormat="1" x14ac:dyDescent="0.25">
      <c r="A270" s="28" t="s">
        <v>863</v>
      </c>
    </row>
    <row r="271" spans="1:1" s="28" customFormat="1" x14ac:dyDescent="0.25">
      <c r="A271" s="28" t="s">
        <v>864</v>
      </c>
    </row>
    <row r="272" spans="1:1" s="28" customFormat="1" x14ac:dyDescent="0.25">
      <c r="A272" s="28" t="s">
        <v>865</v>
      </c>
    </row>
    <row r="273" spans="1:1" s="28" customFormat="1" x14ac:dyDescent="0.25">
      <c r="A273" s="28" t="s">
        <v>866</v>
      </c>
    </row>
    <row r="274" spans="1:1" s="28" customFormat="1" x14ac:dyDescent="0.25">
      <c r="A274" s="28" t="s">
        <v>867</v>
      </c>
    </row>
    <row r="275" spans="1:1" s="28" customFormat="1" x14ac:dyDescent="0.25">
      <c r="A275" s="28" t="s">
        <v>868</v>
      </c>
    </row>
    <row r="276" spans="1:1" s="28" customFormat="1" x14ac:dyDescent="0.25">
      <c r="A276" s="28" t="s">
        <v>869</v>
      </c>
    </row>
    <row r="277" spans="1:1" s="28" customFormat="1" x14ac:dyDescent="0.25">
      <c r="A277" s="28" t="s">
        <v>870</v>
      </c>
    </row>
    <row r="278" spans="1:1" s="28" customFormat="1" x14ac:dyDescent="0.25">
      <c r="A278" s="28" t="s">
        <v>871</v>
      </c>
    </row>
    <row r="279" spans="1:1" s="28" customFormat="1" x14ac:dyDescent="0.25">
      <c r="A279" s="28" t="s">
        <v>872</v>
      </c>
    </row>
    <row r="280" spans="1:1" s="28" customFormat="1" x14ac:dyDescent="0.25">
      <c r="A280" s="28" t="s">
        <v>873</v>
      </c>
    </row>
    <row r="281" spans="1:1" s="28" customFormat="1" x14ac:dyDescent="0.25">
      <c r="A281" s="28" t="s">
        <v>874</v>
      </c>
    </row>
    <row r="282" spans="1:1" s="28" customFormat="1" x14ac:dyDescent="0.25">
      <c r="A282" s="28" t="s">
        <v>875</v>
      </c>
    </row>
    <row r="283" spans="1:1" s="28" customFormat="1" x14ac:dyDescent="0.25">
      <c r="A283" s="28" t="s">
        <v>876</v>
      </c>
    </row>
    <row r="284" spans="1:1" s="28" customFormat="1" x14ac:dyDescent="0.25">
      <c r="A284" s="28" t="s">
        <v>877</v>
      </c>
    </row>
    <row r="285" spans="1:1" s="28" customFormat="1" x14ac:dyDescent="0.25">
      <c r="A285" s="28" t="s">
        <v>878</v>
      </c>
    </row>
    <row r="286" spans="1:1" s="28" customFormat="1" x14ac:dyDescent="0.25">
      <c r="A286" s="28" t="s">
        <v>879</v>
      </c>
    </row>
    <row r="287" spans="1:1" s="28" customFormat="1" x14ac:dyDescent="0.25">
      <c r="A287" s="28" t="s">
        <v>880</v>
      </c>
    </row>
    <row r="288" spans="1:1" s="28" customFormat="1" x14ac:dyDescent="0.25">
      <c r="A288" s="28" t="s">
        <v>881</v>
      </c>
    </row>
    <row r="289" spans="1:1" s="28" customFormat="1" x14ac:dyDescent="0.25">
      <c r="A289" s="28" t="s">
        <v>882</v>
      </c>
    </row>
    <row r="290" spans="1:1" s="28" customFormat="1" x14ac:dyDescent="0.25">
      <c r="A290" s="28" t="s">
        <v>883</v>
      </c>
    </row>
    <row r="291" spans="1:1" s="28" customFormat="1" x14ac:dyDescent="0.25">
      <c r="A291" s="28" t="s">
        <v>884</v>
      </c>
    </row>
    <row r="292" spans="1:1" s="28" customFormat="1" x14ac:dyDescent="0.25">
      <c r="A292" s="28" t="s">
        <v>885</v>
      </c>
    </row>
    <row r="293" spans="1:1" s="28" customFormat="1" x14ac:dyDescent="0.25">
      <c r="A293" s="28" t="s">
        <v>886</v>
      </c>
    </row>
    <row r="294" spans="1:1" s="28" customFormat="1" x14ac:dyDescent="0.25">
      <c r="A294" s="28" t="s">
        <v>887</v>
      </c>
    </row>
    <row r="295" spans="1:1" s="28" customFormat="1" x14ac:dyDescent="0.25">
      <c r="A295" s="28" t="s">
        <v>888</v>
      </c>
    </row>
    <row r="296" spans="1:1" s="28" customFormat="1" x14ac:dyDescent="0.25">
      <c r="A296" s="28" t="s">
        <v>889</v>
      </c>
    </row>
    <row r="297" spans="1:1" s="28" customFormat="1" x14ac:dyDescent="0.25">
      <c r="A297" s="28" t="s">
        <v>890</v>
      </c>
    </row>
    <row r="298" spans="1:1" s="28" customFormat="1" x14ac:dyDescent="0.25">
      <c r="A298" s="28" t="s">
        <v>891</v>
      </c>
    </row>
    <row r="299" spans="1:1" s="28" customFormat="1" x14ac:dyDescent="0.25">
      <c r="A299" s="28" t="s">
        <v>892</v>
      </c>
    </row>
    <row r="300" spans="1:1" s="28" customFormat="1" x14ac:dyDescent="0.25">
      <c r="A300" s="28" t="s">
        <v>893</v>
      </c>
    </row>
    <row r="301" spans="1:1" s="28" customFormat="1" x14ac:dyDescent="0.25">
      <c r="A301" s="28" t="s">
        <v>894</v>
      </c>
    </row>
    <row r="302" spans="1:1" s="28" customFormat="1" x14ac:dyDescent="0.25">
      <c r="A302" s="28" t="s">
        <v>895</v>
      </c>
    </row>
    <row r="303" spans="1:1" s="28" customFormat="1" x14ac:dyDescent="0.25">
      <c r="A303" s="28" t="s">
        <v>896</v>
      </c>
    </row>
    <row r="304" spans="1:1" s="28" customFormat="1" x14ac:dyDescent="0.25">
      <c r="A304" s="28" t="s">
        <v>897</v>
      </c>
    </row>
    <row r="305" spans="1:1" s="28" customFormat="1" x14ac:dyDescent="0.25">
      <c r="A305" s="28" t="s">
        <v>898</v>
      </c>
    </row>
    <row r="306" spans="1:1" s="28" customFormat="1" x14ac:dyDescent="0.25">
      <c r="A306" s="28" t="s">
        <v>899</v>
      </c>
    </row>
    <row r="307" spans="1:1" s="28" customFormat="1" x14ac:dyDescent="0.25">
      <c r="A307" s="28" t="s">
        <v>900</v>
      </c>
    </row>
    <row r="308" spans="1:1" s="28" customFormat="1" x14ac:dyDescent="0.25">
      <c r="A308" s="28" t="s">
        <v>901</v>
      </c>
    </row>
    <row r="309" spans="1:1" s="28" customFormat="1" x14ac:dyDescent="0.25">
      <c r="A309" s="28" t="s">
        <v>902</v>
      </c>
    </row>
    <row r="310" spans="1:1" s="28" customFormat="1" x14ac:dyDescent="0.25">
      <c r="A310" s="28" t="s">
        <v>903</v>
      </c>
    </row>
    <row r="311" spans="1:1" s="28" customFormat="1" x14ac:dyDescent="0.25">
      <c r="A311" s="28" t="s">
        <v>904</v>
      </c>
    </row>
    <row r="312" spans="1:1" s="28" customFormat="1" x14ac:dyDescent="0.25">
      <c r="A312" s="28" t="s">
        <v>905</v>
      </c>
    </row>
    <row r="313" spans="1:1" s="28" customFormat="1" x14ac:dyDescent="0.25">
      <c r="A313" s="28" t="s">
        <v>906</v>
      </c>
    </row>
    <row r="314" spans="1:1" s="28" customFormat="1" x14ac:dyDescent="0.25">
      <c r="A314" s="28" t="s">
        <v>907</v>
      </c>
    </row>
    <row r="315" spans="1:1" s="28" customFormat="1" x14ac:dyDescent="0.25">
      <c r="A315" s="28" t="s">
        <v>908</v>
      </c>
    </row>
    <row r="316" spans="1:1" s="28" customFormat="1" x14ac:dyDescent="0.25">
      <c r="A316" s="28" t="s">
        <v>909</v>
      </c>
    </row>
    <row r="317" spans="1:1" s="28" customFormat="1" x14ac:dyDescent="0.25">
      <c r="A317" s="28" t="s">
        <v>910</v>
      </c>
    </row>
    <row r="318" spans="1:1" s="28" customFormat="1" x14ac:dyDescent="0.25">
      <c r="A318" s="28" t="s">
        <v>911</v>
      </c>
    </row>
    <row r="319" spans="1:1" s="28" customFormat="1" x14ac:dyDescent="0.25">
      <c r="A319" s="28" t="s">
        <v>912</v>
      </c>
    </row>
    <row r="320" spans="1:1" s="28" customFormat="1" x14ac:dyDescent="0.25">
      <c r="A320" s="28" t="s">
        <v>913</v>
      </c>
    </row>
    <row r="321" spans="1:1" s="28" customFormat="1" x14ac:dyDescent="0.25">
      <c r="A321" s="28" t="s">
        <v>914</v>
      </c>
    </row>
    <row r="322" spans="1:1" s="28" customFormat="1" x14ac:dyDescent="0.25">
      <c r="A322" s="28" t="s">
        <v>915</v>
      </c>
    </row>
    <row r="323" spans="1:1" s="28" customFormat="1" x14ac:dyDescent="0.25">
      <c r="A323" s="28" t="s">
        <v>916</v>
      </c>
    </row>
    <row r="324" spans="1:1" s="28" customFormat="1" x14ac:dyDescent="0.25">
      <c r="A324" s="28" t="s">
        <v>917</v>
      </c>
    </row>
    <row r="325" spans="1:1" s="28" customFormat="1" x14ac:dyDescent="0.25">
      <c r="A325" s="28" t="s">
        <v>918</v>
      </c>
    </row>
    <row r="326" spans="1:1" s="28" customFormat="1" x14ac:dyDescent="0.25">
      <c r="A326" s="28" t="s">
        <v>919</v>
      </c>
    </row>
    <row r="327" spans="1:1" s="28" customFormat="1" x14ac:dyDescent="0.25">
      <c r="A327" s="28" t="s">
        <v>920</v>
      </c>
    </row>
    <row r="328" spans="1:1" s="28" customFormat="1" x14ac:dyDescent="0.25">
      <c r="A328" s="28" t="s">
        <v>921</v>
      </c>
    </row>
    <row r="329" spans="1:1" s="28" customFormat="1" x14ac:dyDescent="0.25">
      <c r="A329" s="28" t="s">
        <v>922</v>
      </c>
    </row>
    <row r="330" spans="1:1" s="28" customFormat="1" x14ac:dyDescent="0.25">
      <c r="A330" s="28" t="s">
        <v>923</v>
      </c>
    </row>
    <row r="331" spans="1:1" s="28" customFormat="1" x14ac:dyDescent="0.25">
      <c r="A331" s="28" t="s">
        <v>924</v>
      </c>
    </row>
    <row r="332" spans="1:1" s="28" customFormat="1" x14ac:dyDescent="0.25">
      <c r="A332" s="28" t="s">
        <v>925</v>
      </c>
    </row>
    <row r="333" spans="1:1" s="28" customFormat="1" x14ac:dyDescent="0.25">
      <c r="A333" s="28" t="s">
        <v>926</v>
      </c>
    </row>
    <row r="334" spans="1:1" s="28" customFormat="1" x14ac:dyDescent="0.25">
      <c r="A334" s="28" t="s">
        <v>927</v>
      </c>
    </row>
    <row r="335" spans="1:1" s="28" customFormat="1" x14ac:dyDescent="0.25">
      <c r="A335" s="28" t="s">
        <v>928</v>
      </c>
    </row>
    <row r="336" spans="1:1" s="28" customFormat="1" x14ac:dyDescent="0.25">
      <c r="A336" s="28" t="s">
        <v>929</v>
      </c>
    </row>
    <row r="337" spans="1:1" s="28" customFormat="1" x14ac:dyDescent="0.25">
      <c r="A337" s="28" t="s">
        <v>930</v>
      </c>
    </row>
    <row r="338" spans="1:1" s="28" customFormat="1" x14ac:dyDescent="0.25">
      <c r="A338" s="28" t="s">
        <v>931</v>
      </c>
    </row>
    <row r="339" spans="1:1" s="28" customFormat="1" x14ac:dyDescent="0.25">
      <c r="A339" s="28" t="s">
        <v>932</v>
      </c>
    </row>
    <row r="340" spans="1:1" s="28" customFormat="1" x14ac:dyDescent="0.25">
      <c r="A340" s="28" t="s">
        <v>910</v>
      </c>
    </row>
    <row r="341" spans="1:1" s="28" customFormat="1" x14ac:dyDescent="0.25">
      <c r="A341" s="28" t="s">
        <v>933</v>
      </c>
    </row>
    <row r="342" spans="1:1" s="28" customFormat="1" x14ac:dyDescent="0.25">
      <c r="A342" s="28" t="s">
        <v>934</v>
      </c>
    </row>
    <row r="343" spans="1:1" s="28" customFormat="1" x14ac:dyDescent="0.25">
      <c r="A343" s="28" t="s">
        <v>935</v>
      </c>
    </row>
    <row r="344" spans="1:1" s="28" customFormat="1" x14ac:dyDescent="0.25">
      <c r="A344" s="28" t="s">
        <v>936</v>
      </c>
    </row>
    <row r="345" spans="1:1" s="28" customFormat="1" x14ac:dyDescent="0.25">
      <c r="A345" s="28" t="s">
        <v>937</v>
      </c>
    </row>
    <row r="346" spans="1:1" s="28" customFormat="1" x14ac:dyDescent="0.25">
      <c r="A346" s="28" t="s">
        <v>887</v>
      </c>
    </row>
    <row r="347" spans="1:1" s="28" customFormat="1" x14ac:dyDescent="0.25">
      <c r="A347" s="28" t="s">
        <v>938</v>
      </c>
    </row>
    <row r="348" spans="1:1" s="28" customFormat="1" x14ac:dyDescent="0.25">
      <c r="A348" s="28" t="s">
        <v>939</v>
      </c>
    </row>
    <row r="349" spans="1:1" s="28" customFormat="1" x14ac:dyDescent="0.25">
      <c r="A349" s="28" t="s">
        <v>940</v>
      </c>
    </row>
    <row r="350" spans="1:1" s="28" customFormat="1" x14ac:dyDescent="0.25">
      <c r="A350" s="28" t="s">
        <v>941</v>
      </c>
    </row>
    <row r="351" spans="1:1" s="28" customFormat="1" x14ac:dyDescent="0.25">
      <c r="A351" s="28" t="s">
        <v>942</v>
      </c>
    </row>
    <row r="352" spans="1:1" s="28" customFormat="1" x14ac:dyDescent="0.25">
      <c r="A352" s="28" t="s">
        <v>943</v>
      </c>
    </row>
    <row r="353" spans="1:1" s="28" customFormat="1" x14ac:dyDescent="0.25">
      <c r="A353" s="28" t="s">
        <v>944</v>
      </c>
    </row>
    <row r="354" spans="1:1" s="28" customFormat="1" x14ac:dyDescent="0.25">
      <c r="A354" s="28" t="s">
        <v>945</v>
      </c>
    </row>
    <row r="355" spans="1:1" s="28" customFormat="1" x14ac:dyDescent="0.25">
      <c r="A355" s="28" t="s">
        <v>946</v>
      </c>
    </row>
    <row r="356" spans="1:1" s="28" customFormat="1" x14ac:dyDescent="0.25">
      <c r="A356" s="28" t="s">
        <v>947</v>
      </c>
    </row>
    <row r="357" spans="1:1" s="28" customFormat="1" x14ac:dyDescent="0.25">
      <c r="A357" s="28" t="s">
        <v>948</v>
      </c>
    </row>
    <row r="358" spans="1:1" s="28" customFormat="1" x14ac:dyDescent="0.25">
      <c r="A358" s="28" t="s">
        <v>949</v>
      </c>
    </row>
    <row r="359" spans="1:1" s="28" customFormat="1" x14ac:dyDescent="0.25">
      <c r="A359" s="28" t="s">
        <v>950</v>
      </c>
    </row>
    <row r="360" spans="1:1" s="28" customFormat="1" x14ac:dyDescent="0.25">
      <c r="A360" s="28" t="s">
        <v>951</v>
      </c>
    </row>
    <row r="361" spans="1:1" s="28" customFormat="1" x14ac:dyDescent="0.25">
      <c r="A361" s="28" t="s">
        <v>952</v>
      </c>
    </row>
    <row r="362" spans="1:1" s="28" customFormat="1" x14ac:dyDescent="0.25">
      <c r="A362" s="28" t="s">
        <v>953</v>
      </c>
    </row>
    <row r="363" spans="1:1" s="28" customFormat="1" x14ac:dyDescent="0.25">
      <c r="A363" s="28" t="s">
        <v>954</v>
      </c>
    </row>
    <row r="364" spans="1:1" s="28" customFormat="1" x14ac:dyDescent="0.25">
      <c r="A364" s="28" t="s">
        <v>955</v>
      </c>
    </row>
    <row r="365" spans="1:1" s="28" customFormat="1" x14ac:dyDescent="0.25">
      <c r="A365" s="28" t="s">
        <v>956</v>
      </c>
    </row>
    <row r="366" spans="1:1" s="28" customFormat="1" x14ac:dyDescent="0.25">
      <c r="A366" s="28" t="s">
        <v>957</v>
      </c>
    </row>
    <row r="367" spans="1:1" s="28" customFormat="1" x14ac:dyDescent="0.25">
      <c r="A367" s="28" t="s">
        <v>958</v>
      </c>
    </row>
    <row r="368" spans="1:1" s="28" customFormat="1" x14ac:dyDescent="0.25">
      <c r="A368" s="28" t="s">
        <v>959</v>
      </c>
    </row>
    <row r="369" spans="1:1" s="28" customFormat="1" x14ac:dyDescent="0.25">
      <c r="A369" s="28" t="s">
        <v>960</v>
      </c>
    </row>
    <row r="370" spans="1:1" s="28" customFormat="1" x14ac:dyDescent="0.25">
      <c r="A370" s="28" t="s">
        <v>961</v>
      </c>
    </row>
    <row r="371" spans="1:1" s="28" customFormat="1" x14ac:dyDescent="0.25">
      <c r="A371" s="28" t="s">
        <v>962</v>
      </c>
    </row>
    <row r="372" spans="1:1" s="28" customFormat="1" x14ac:dyDescent="0.25">
      <c r="A372" s="28" t="s">
        <v>963</v>
      </c>
    </row>
    <row r="373" spans="1:1" s="28" customFormat="1" x14ac:dyDescent="0.25">
      <c r="A373" s="28" t="s">
        <v>964</v>
      </c>
    </row>
    <row r="374" spans="1:1" s="28" customFormat="1" x14ac:dyDescent="0.25">
      <c r="A374" s="28" t="s">
        <v>965</v>
      </c>
    </row>
    <row r="375" spans="1:1" s="28" customFormat="1" x14ac:dyDescent="0.25">
      <c r="A375" s="28" t="s">
        <v>966</v>
      </c>
    </row>
    <row r="376" spans="1:1" s="28" customFormat="1" x14ac:dyDescent="0.25">
      <c r="A376" s="28" t="s">
        <v>967</v>
      </c>
    </row>
    <row r="377" spans="1:1" s="28" customFormat="1" x14ac:dyDescent="0.25">
      <c r="A377" s="28" t="s">
        <v>968</v>
      </c>
    </row>
    <row r="378" spans="1:1" s="28" customFormat="1" x14ac:dyDescent="0.25">
      <c r="A378" s="28" t="s">
        <v>969</v>
      </c>
    </row>
    <row r="379" spans="1:1" s="28" customFormat="1" x14ac:dyDescent="0.25">
      <c r="A379" s="28" t="s">
        <v>970</v>
      </c>
    </row>
    <row r="380" spans="1:1" s="28" customFormat="1" x14ac:dyDescent="0.25">
      <c r="A380" s="28" t="s">
        <v>971</v>
      </c>
    </row>
    <row r="381" spans="1:1" s="28" customFormat="1" x14ac:dyDescent="0.25">
      <c r="A381" s="28" t="s">
        <v>972</v>
      </c>
    </row>
    <row r="382" spans="1:1" s="28" customFormat="1" x14ac:dyDescent="0.25">
      <c r="A382" s="28" t="s">
        <v>973</v>
      </c>
    </row>
    <row r="383" spans="1:1" s="28" customFormat="1" x14ac:dyDescent="0.25">
      <c r="A383" s="28" t="s">
        <v>974</v>
      </c>
    </row>
    <row r="384" spans="1:1" s="28" customFormat="1" x14ac:dyDescent="0.25">
      <c r="A384" s="28" t="s">
        <v>975</v>
      </c>
    </row>
    <row r="385" spans="1:1" s="28" customFormat="1" x14ac:dyDescent="0.25">
      <c r="A385" s="28" t="s">
        <v>976</v>
      </c>
    </row>
    <row r="386" spans="1:1" s="28" customFormat="1" x14ac:dyDescent="0.25">
      <c r="A386" s="28" t="s">
        <v>977</v>
      </c>
    </row>
    <row r="387" spans="1:1" s="28" customFormat="1" x14ac:dyDescent="0.25">
      <c r="A387" s="28" t="s">
        <v>978</v>
      </c>
    </row>
    <row r="388" spans="1:1" s="28" customFormat="1" x14ac:dyDescent="0.25">
      <c r="A388" s="28" t="s">
        <v>979</v>
      </c>
    </row>
    <row r="389" spans="1:1" s="28" customFormat="1" x14ac:dyDescent="0.25">
      <c r="A389" s="28" t="s">
        <v>980</v>
      </c>
    </row>
    <row r="390" spans="1:1" s="28" customFormat="1" x14ac:dyDescent="0.25">
      <c r="A390" s="28" t="s">
        <v>981</v>
      </c>
    </row>
    <row r="391" spans="1:1" s="28" customFormat="1" x14ac:dyDescent="0.25">
      <c r="A391" s="28" t="s">
        <v>982</v>
      </c>
    </row>
    <row r="392" spans="1:1" s="28" customFormat="1" x14ac:dyDescent="0.25">
      <c r="A392" s="28" t="s">
        <v>983</v>
      </c>
    </row>
    <row r="393" spans="1:1" s="28" customFormat="1" x14ac:dyDescent="0.25">
      <c r="A393" s="28" t="s">
        <v>984</v>
      </c>
    </row>
    <row r="394" spans="1:1" s="28" customFormat="1" x14ac:dyDescent="0.25">
      <c r="A394" s="28" t="s">
        <v>985</v>
      </c>
    </row>
    <row r="395" spans="1:1" s="28" customFormat="1" x14ac:dyDescent="0.25">
      <c r="A395" s="28" t="s">
        <v>986</v>
      </c>
    </row>
    <row r="396" spans="1:1" s="28" customFormat="1" x14ac:dyDescent="0.25">
      <c r="A396" s="28" t="s">
        <v>987</v>
      </c>
    </row>
    <row r="397" spans="1:1" s="28" customFormat="1" x14ac:dyDescent="0.25">
      <c r="A397" s="28" t="s">
        <v>988</v>
      </c>
    </row>
    <row r="398" spans="1:1" s="28" customFormat="1" x14ac:dyDescent="0.25">
      <c r="A398" s="28" t="s">
        <v>989</v>
      </c>
    </row>
  </sheetData>
  <pageMargins left="0.75" right="0.75" top="1" bottom="1" header="0.511805555555556" footer="0.511805555555556"/>
  <pageSetup paperSize="9" orientation="portrait" horizontalDpi="600" verticalDpi="600" errors="NA" scale="100" fitToWidth="0" fitToHeight="0"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9"/>
  <sheetViews>
    <sheetView workbookViewId="0" zoomScale="100" zoomScaleNormal="100">
      <selection activeCell="G12" sqref="G12"/>
    </sheetView>
  </sheetViews>
  <sheetFormatPr defaultRowHeight="12.75" outlineLevelRow="0" outlineLevelCol="0" x14ac:dyDescent="0" defaultColWidth="9.14285714285714" customHeight="1"/>
  <cols>
    <col min="1" max="1" width="29.7142857142857" customWidth="1"/>
  </cols>
  <sheetData>
    <row r="1" ht="15" customHeight="1" spans="1:1" x14ac:dyDescent="0.25">
      <c r="A1" t="s">
        <v>990</v>
      </c>
    </row>
    <row r="2" ht="15" customHeight="1" spans="1:1" x14ac:dyDescent="0.25">
      <c r="A2" s="29" t="s">
        <v>581</v>
      </c>
    </row>
    <row r="3" ht="15" customHeight="1" spans="1:1" x14ac:dyDescent="0.25">
      <c r="A3" s="29" t="s">
        <v>586</v>
      </c>
    </row>
    <row r="4" ht="15" customHeight="1" spans="1:1" x14ac:dyDescent="0.25">
      <c r="A4" s="29" t="s">
        <v>590</v>
      </c>
    </row>
    <row r="5" ht="15" customHeight="1" spans="1:1" x14ac:dyDescent="0.25">
      <c r="A5" s="29" t="s">
        <v>593</v>
      </c>
    </row>
    <row r="6" ht="15" customHeight="1" spans="1:1" x14ac:dyDescent="0.25">
      <c r="A6" s="29" t="s">
        <v>596</v>
      </c>
    </row>
    <row r="7" ht="15" customHeight="1" spans="1:1" x14ac:dyDescent="0.25">
      <c r="A7" s="29" t="s">
        <v>598</v>
      </c>
    </row>
    <row r="8" ht="15" customHeight="1" spans="1:1" x14ac:dyDescent="0.25">
      <c r="A8" s="29" t="s">
        <v>600</v>
      </c>
    </row>
    <row r="9" ht="15" customHeight="1" spans="1:1" x14ac:dyDescent="0.25">
      <c r="A9" s="29" t="s">
        <v>602</v>
      </c>
    </row>
    <row r="10" ht="15" customHeight="1" spans="1:1" x14ac:dyDescent="0.25">
      <c r="A10" s="29" t="s">
        <v>604</v>
      </c>
    </row>
    <row r="11" ht="15" customHeight="1" spans="1:1" x14ac:dyDescent="0.25">
      <c r="A11" s="29" t="s">
        <v>606</v>
      </c>
    </row>
    <row r="12" ht="15" customHeight="1" spans="1:1" x14ac:dyDescent="0.25">
      <c r="A12" s="29" t="s">
        <v>607</v>
      </c>
    </row>
    <row r="13" ht="15" customHeight="1" spans="1:1" x14ac:dyDescent="0.25">
      <c r="A13" s="29" t="s">
        <v>608</v>
      </c>
    </row>
    <row r="14" ht="15" customHeight="1" spans="1:1" x14ac:dyDescent="0.25">
      <c r="A14" s="29" t="s">
        <v>609</v>
      </c>
    </row>
    <row r="15" ht="15" customHeight="1" spans="1:1" x14ac:dyDescent="0.25">
      <c r="A15" s="29" t="s">
        <v>610</v>
      </c>
    </row>
    <row r="16" ht="15" customHeight="1" spans="1:1" x14ac:dyDescent="0.25">
      <c r="A16" s="29" t="s">
        <v>611</v>
      </c>
    </row>
    <row r="17" ht="15" customHeight="1" spans="1:1" x14ac:dyDescent="0.25">
      <c r="A17" s="29" t="s">
        <v>612</v>
      </c>
    </row>
    <row r="18" ht="15" customHeight="1" spans="1:1" x14ac:dyDescent="0.25">
      <c r="A18" s="29" t="s">
        <v>613</v>
      </c>
    </row>
    <row r="19" ht="15" customHeight="1" spans="1:1" x14ac:dyDescent="0.25">
      <c r="A19" s="29" t="s">
        <v>614</v>
      </c>
    </row>
    <row r="20" ht="15" customHeight="1" spans="1:1" x14ac:dyDescent="0.25">
      <c r="A20" s="29" t="s">
        <v>615</v>
      </c>
    </row>
    <row r="21" ht="15" customHeight="1" spans="1:1" x14ac:dyDescent="0.25">
      <c r="A21" s="29" t="s">
        <v>616</v>
      </c>
    </row>
    <row r="22" ht="15" customHeight="1" spans="1:1" x14ac:dyDescent="0.25">
      <c r="A22" s="29" t="s">
        <v>617</v>
      </c>
    </row>
    <row r="23" ht="15" customHeight="1" spans="1:1" x14ac:dyDescent="0.25">
      <c r="A23" s="29" t="s">
        <v>618</v>
      </c>
    </row>
    <row r="24" ht="15" customHeight="1" spans="1:1" x14ac:dyDescent="0.25">
      <c r="A24" s="29" t="s">
        <v>619</v>
      </c>
    </row>
    <row r="25" ht="15" customHeight="1" spans="1:1" x14ac:dyDescent="0.25">
      <c r="A25" s="29" t="s">
        <v>620</v>
      </c>
    </row>
    <row r="26" ht="15" customHeight="1" spans="1:1" x14ac:dyDescent="0.25">
      <c r="A26" s="29" t="s">
        <v>621</v>
      </c>
    </row>
    <row r="27" ht="15" customHeight="1" spans="1:1" x14ac:dyDescent="0.25">
      <c r="A27" s="29" t="s">
        <v>590</v>
      </c>
    </row>
    <row r="28" ht="15" customHeight="1" spans="1:1" x14ac:dyDescent="0.25">
      <c r="A28" s="29" t="s">
        <v>622</v>
      </c>
    </row>
    <row r="29" ht="15" customHeight="1" spans="1:1" x14ac:dyDescent="0.25">
      <c r="A29" s="29" t="s">
        <v>623</v>
      </c>
    </row>
    <row r="30" ht="15" customHeight="1" spans="1:1" x14ac:dyDescent="0.25">
      <c r="A30" s="29" t="s">
        <v>624</v>
      </c>
    </row>
    <row r="31" ht="15" customHeight="1" spans="1:1" x14ac:dyDescent="0.25">
      <c r="A31" s="29" t="s">
        <v>625</v>
      </c>
    </row>
    <row r="32" ht="15" customHeight="1" spans="1:1" x14ac:dyDescent="0.25">
      <c r="A32" s="29" t="s">
        <v>626</v>
      </c>
    </row>
    <row r="33" ht="15" customHeight="1" spans="1:1" x14ac:dyDescent="0.25">
      <c r="A33" s="29" t="s">
        <v>627</v>
      </c>
    </row>
    <row r="34" ht="15" customHeight="1" spans="1:1" x14ac:dyDescent="0.25">
      <c r="A34" s="29" t="s">
        <v>628</v>
      </c>
    </row>
    <row r="35" ht="15" customHeight="1" spans="1:1" x14ac:dyDescent="0.25">
      <c r="A35" s="29" t="s">
        <v>629</v>
      </c>
    </row>
    <row r="36" ht="15" customHeight="1" spans="1:1" x14ac:dyDescent="0.25">
      <c r="A36" s="29" t="s">
        <v>630</v>
      </c>
    </row>
    <row r="37" ht="15" customHeight="1" spans="1:1" x14ac:dyDescent="0.25">
      <c r="A37" s="29" t="s">
        <v>631</v>
      </c>
    </row>
    <row r="38" ht="15" customHeight="1" spans="1:1" x14ac:dyDescent="0.25">
      <c r="A38" s="29" t="s">
        <v>632</v>
      </c>
    </row>
    <row r="39" ht="15" customHeight="1" spans="1:1" x14ac:dyDescent="0.25">
      <c r="A39" s="29" t="s">
        <v>633</v>
      </c>
    </row>
    <row r="40" ht="15" customHeight="1" spans="1:1" x14ac:dyDescent="0.25">
      <c r="A40" s="29" t="s">
        <v>634</v>
      </c>
    </row>
    <row r="41" ht="15" customHeight="1" spans="1:1" x14ac:dyDescent="0.25">
      <c r="A41" s="29" t="s">
        <v>635</v>
      </c>
    </row>
    <row r="42" ht="15" customHeight="1" spans="1:1" x14ac:dyDescent="0.25">
      <c r="A42" s="29" t="s">
        <v>636</v>
      </c>
    </row>
    <row r="43" ht="15" customHeight="1" spans="1:1" x14ac:dyDescent="0.25">
      <c r="A43" s="29" t="s">
        <v>637</v>
      </c>
    </row>
    <row r="44" ht="15" customHeight="1" spans="1:1" x14ac:dyDescent="0.25">
      <c r="A44" s="29" t="s">
        <v>638</v>
      </c>
    </row>
    <row r="45" ht="15" customHeight="1" spans="1:1" x14ac:dyDescent="0.25">
      <c r="A45" s="29" t="s">
        <v>639</v>
      </c>
    </row>
    <row r="46" ht="15" customHeight="1" spans="1:1" x14ac:dyDescent="0.25">
      <c r="A46" s="29" t="s">
        <v>640</v>
      </c>
    </row>
    <row r="47" ht="15" customHeight="1" spans="1:1" x14ac:dyDescent="0.25">
      <c r="A47" s="29" t="s">
        <v>641</v>
      </c>
    </row>
    <row r="48" ht="15" customHeight="1" spans="1:1" x14ac:dyDescent="0.25">
      <c r="A48" s="29" t="s">
        <v>642</v>
      </c>
    </row>
    <row r="49" ht="15" customHeight="1" spans="1:1" x14ac:dyDescent="0.25">
      <c r="A49" s="29" t="s">
        <v>643</v>
      </c>
    </row>
    <row r="50" ht="15" customHeight="1" spans="1:1" x14ac:dyDescent="0.25">
      <c r="A50" s="29" t="s">
        <v>644</v>
      </c>
    </row>
    <row r="51" ht="15" customHeight="1" spans="1:1" x14ac:dyDescent="0.25">
      <c r="A51" s="29" t="s">
        <v>645</v>
      </c>
    </row>
    <row r="52" ht="15" customHeight="1" spans="1:1" x14ac:dyDescent="0.25">
      <c r="A52" s="29" t="s">
        <v>646</v>
      </c>
    </row>
    <row r="53" ht="15" customHeight="1" spans="1:1" x14ac:dyDescent="0.25">
      <c r="A53" s="29" t="s">
        <v>647</v>
      </c>
    </row>
    <row r="54" ht="15" customHeight="1" spans="1:1" x14ac:dyDescent="0.25">
      <c r="A54" s="29" t="s">
        <v>648</v>
      </c>
    </row>
    <row r="55" ht="15" customHeight="1" spans="1:1" x14ac:dyDescent="0.25">
      <c r="A55" s="29" t="s">
        <v>649</v>
      </c>
    </row>
    <row r="56" ht="15" customHeight="1" spans="1:1" x14ac:dyDescent="0.25">
      <c r="A56" s="29" t="s">
        <v>650</v>
      </c>
    </row>
    <row r="57" ht="15" customHeight="1" spans="1:1" x14ac:dyDescent="0.25">
      <c r="A57" s="29" t="s">
        <v>651</v>
      </c>
    </row>
    <row r="58" ht="15" customHeight="1" spans="1:1" x14ac:dyDescent="0.25">
      <c r="A58" s="29" t="s">
        <v>652</v>
      </c>
    </row>
    <row r="59" ht="15" customHeight="1" spans="1:1" x14ac:dyDescent="0.25">
      <c r="A59" s="29" t="s">
        <v>653</v>
      </c>
    </row>
    <row r="60" ht="15" customHeight="1" spans="1:1" x14ac:dyDescent="0.25">
      <c r="A60" s="29" t="s">
        <v>654</v>
      </c>
    </row>
    <row r="61" ht="15" customHeight="1" spans="1:1" x14ac:dyDescent="0.25">
      <c r="A61" s="29" t="s">
        <v>655</v>
      </c>
    </row>
    <row r="62" ht="15" customHeight="1" spans="1:1" x14ac:dyDescent="0.25">
      <c r="A62" s="29" t="s">
        <v>656</v>
      </c>
    </row>
    <row r="63" ht="15" customHeight="1" spans="1:1" x14ac:dyDescent="0.25">
      <c r="A63" s="29" t="s">
        <v>657</v>
      </c>
    </row>
    <row r="64" ht="15" customHeight="1" spans="1:1" x14ac:dyDescent="0.25">
      <c r="A64" s="29" t="s">
        <v>658</v>
      </c>
    </row>
    <row r="65" ht="15" customHeight="1" spans="1:1" x14ac:dyDescent="0.25">
      <c r="A65" s="29" t="s">
        <v>659</v>
      </c>
    </row>
    <row r="66" ht="15" customHeight="1" spans="1:1" x14ac:dyDescent="0.25">
      <c r="A66" s="29" t="s">
        <v>660</v>
      </c>
    </row>
    <row r="67" ht="15" customHeight="1" spans="1:1" x14ac:dyDescent="0.25">
      <c r="A67" s="29" t="s">
        <v>661</v>
      </c>
    </row>
    <row r="68" ht="15" customHeight="1" spans="1:1" x14ac:dyDescent="0.25">
      <c r="A68" s="29" t="s">
        <v>662</v>
      </c>
    </row>
    <row r="69" ht="15" customHeight="1" spans="1:1" x14ac:dyDescent="0.25">
      <c r="A69" s="29" t="s">
        <v>663</v>
      </c>
    </row>
    <row r="70" ht="15" customHeight="1" spans="1:1" x14ac:dyDescent="0.25">
      <c r="A70" s="29" t="s">
        <v>664</v>
      </c>
    </row>
    <row r="71" ht="15" customHeight="1" spans="1:1" x14ac:dyDescent="0.25">
      <c r="A71" s="29" t="s">
        <v>665</v>
      </c>
    </row>
    <row r="72" ht="15" customHeight="1" spans="1:1" x14ac:dyDescent="0.25">
      <c r="A72" s="29" t="s">
        <v>666</v>
      </c>
    </row>
    <row r="73" ht="15" customHeight="1" spans="1:1" x14ac:dyDescent="0.25">
      <c r="A73" s="29" t="s">
        <v>667</v>
      </c>
    </row>
    <row r="74" ht="15" customHeight="1" spans="1:1" x14ac:dyDescent="0.25">
      <c r="A74" s="29" t="s">
        <v>668</v>
      </c>
    </row>
    <row r="75" ht="15" customHeight="1" spans="1:1" x14ac:dyDescent="0.25">
      <c r="A75" s="29" t="s">
        <v>669</v>
      </c>
    </row>
    <row r="76" ht="15" customHeight="1" spans="1:1" x14ac:dyDescent="0.25">
      <c r="A76" s="29" t="s">
        <v>670</v>
      </c>
    </row>
    <row r="77" ht="15" customHeight="1" spans="1:1" x14ac:dyDescent="0.25">
      <c r="A77" s="29" t="s">
        <v>671</v>
      </c>
    </row>
    <row r="78" ht="15" customHeight="1" spans="1:1" x14ac:dyDescent="0.25">
      <c r="A78" s="29" t="s">
        <v>672</v>
      </c>
    </row>
    <row r="79" ht="15" customHeight="1" spans="1:1" x14ac:dyDescent="0.25">
      <c r="A79" s="29" t="s">
        <v>673</v>
      </c>
    </row>
    <row r="80" ht="15" customHeight="1" spans="1:1" x14ac:dyDescent="0.25">
      <c r="A80" s="29" t="s">
        <v>674</v>
      </c>
    </row>
    <row r="81" ht="15" customHeight="1" spans="1:1" x14ac:dyDescent="0.25">
      <c r="A81" s="29" t="s">
        <v>675</v>
      </c>
    </row>
    <row r="82" ht="15" customHeight="1" spans="1:1" x14ac:dyDescent="0.25">
      <c r="A82" s="29" t="s">
        <v>676</v>
      </c>
    </row>
    <row r="83" ht="15" customHeight="1" spans="1:1" x14ac:dyDescent="0.25">
      <c r="A83" s="29" t="s">
        <v>677</v>
      </c>
    </row>
    <row r="84" ht="15" customHeight="1" spans="1:1" x14ac:dyDescent="0.25">
      <c r="A84" s="29" t="s">
        <v>678</v>
      </c>
    </row>
    <row r="85" ht="15" customHeight="1" spans="1:1" x14ac:dyDescent="0.25">
      <c r="A85" s="29" t="s">
        <v>679</v>
      </c>
    </row>
    <row r="86" ht="15" customHeight="1" spans="1:1" x14ac:dyDescent="0.25">
      <c r="A86" s="29" t="s">
        <v>680</v>
      </c>
    </row>
    <row r="87" ht="15" customHeight="1" spans="1:1" x14ac:dyDescent="0.25">
      <c r="A87" s="29" t="s">
        <v>681</v>
      </c>
    </row>
    <row r="88" ht="15" customHeight="1" spans="1:1" x14ac:dyDescent="0.25">
      <c r="A88" s="29" t="s">
        <v>682</v>
      </c>
    </row>
    <row r="89" ht="15" customHeight="1" spans="1:1" x14ac:dyDescent="0.25">
      <c r="A89" s="29" t="s">
        <v>683</v>
      </c>
    </row>
    <row r="90" ht="15" customHeight="1" spans="1:1" x14ac:dyDescent="0.25">
      <c r="A90" s="29" t="s">
        <v>684</v>
      </c>
    </row>
    <row r="91" ht="15" customHeight="1" spans="1:1" x14ac:dyDescent="0.25">
      <c r="A91" s="29" t="s">
        <v>685</v>
      </c>
    </row>
    <row r="92" ht="15" customHeight="1" spans="1:1" x14ac:dyDescent="0.25">
      <c r="A92" s="29" t="s">
        <v>686</v>
      </c>
    </row>
    <row r="93" ht="15" customHeight="1" spans="1:1" x14ac:dyDescent="0.25">
      <c r="A93" s="29" t="s">
        <v>687</v>
      </c>
    </row>
    <row r="94" ht="15" customHeight="1" spans="1:1" x14ac:dyDescent="0.25">
      <c r="A94" s="29" t="s">
        <v>688</v>
      </c>
    </row>
    <row r="95" ht="15" customHeight="1" spans="1:1" x14ac:dyDescent="0.25">
      <c r="A95" s="29" t="s">
        <v>689</v>
      </c>
    </row>
    <row r="96" ht="15" customHeight="1" spans="1:1" x14ac:dyDescent="0.25">
      <c r="A96" s="29" t="s">
        <v>690</v>
      </c>
    </row>
    <row r="97" ht="15" customHeight="1" spans="1:1" x14ac:dyDescent="0.25">
      <c r="A97" s="29" t="s">
        <v>691</v>
      </c>
    </row>
    <row r="98" ht="15" customHeight="1" spans="1:1" x14ac:dyDescent="0.25">
      <c r="A98" s="29" t="s">
        <v>692</v>
      </c>
    </row>
    <row r="99" ht="15" customHeight="1" spans="1:1" x14ac:dyDescent="0.25">
      <c r="A99" s="29" t="s">
        <v>693</v>
      </c>
    </row>
    <row r="100" ht="15" customHeight="1" spans="1:1" x14ac:dyDescent="0.25">
      <c r="A100" s="29" t="s">
        <v>694</v>
      </c>
    </row>
    <row r="101" ht="15" customHeight="1" spans="1:1" x14ac:dyDescent="0.25">
      <c r="A101" s="29" t="s">
        <v>695</v>
      </c>
    </row>
    <row r="102" ht="15" customHeight="1" spans="1:1" x14ac:dyDescent="0.25">
      <c r="A102" s="29" t="s">
        <v>696</v>
      </c>
    </row>
    <row r="103" ht="15" customHeight="1" spans="1:1" x14ac:dyDescent="0.25">
      <c r="A103" s="29" t="s">
        <v>697</v>
      </c>
    </row>
    <row r="104" ht="15" customHeight="1" spans="1:1" x14ac:dyDescent="0.25">
      <c r="A104" s="29" t="s">
        <v>698</v>
      </c>
    </row>
    <row r="105" ht="15" customHeight="1" spans="1:1" x14ac:dyDescent="0.25">
      <c r="A105" s="29" t="s">
        <v>699</v>
      </c>
    </row>
    <row r="106" ht="15" customHeight="1" spans="1:1" x14ac:dyDescent="0.25">
      <c r="A106" s="29" t="s">
        <v>700</v>
      </c>
    </row>
    <row r="107" ht="15" customHeight="1" spans="1:1" x14ac:dyDescent="0.25">
      <c r="A107" s="29" t="s">
        <v>620</v>
      </c>
    </row>
    <row r="108" ht="15" customHeight="1" spans="1:1" x14ac:dyDescent="0.25">
      <c r="A108" s="29" t="s">
        <v>701</v>
      </c>
    </row>
    <row r="109" ht="15" customHeight="1" spans="1:1" x14ac:dyDescent="0.25">
      <c r="A109" s="29" t="s">
        <v>702</v>
      </c>
    </row>
    <row r="110" ht="15" customHeight="1" spans="1:1" x14ac:dyDescent="0.25">
      <c r="A110" s="29" t="s">
        <v>703</v>
      </c>
    </row>
    <row r="111" ht="15" customHeight="1" spans="1:1" x14ac:dyDescent="0.25">
      <c r="A111" s="29" t="s">
        <v>704</v>
      </c>
    </row>
    <row r="112" ht="15" customHeight="1" spans="1:1" x14ac:dyDescent="0.25">
      <c r="A112" s="29" t="s">
        <v>705</v>
      </c>
    </row>
    <row r="113" ht="15" customHeight="1" spans="1:1" x14ac:dyDescent="0.25">
      <c r="A113" s="29" t="s">
        <v>706</v>
      </c>
    </row>
    <row r="114" ht="15" customHeight="1" spans="1:1" x14ac:dyDescent="0.25">
      <c r="A114" s="29" t="s">
        <v>707</v>
      </c>
    </row>
    <row r="115" ht="15" customHeight="1" spans="1:1" x14ac:dyDescent="0.25">
      <c r="A115" s="29" t="s">
        <v>708</v>
      </c>
    </row>
    <row r="116" ht="15" customHeight="1" spans="1:1" x14ac:dyDescent="0.25">
      <c r="A116" s="29" t="s">
        <v>709</v>
      </c>
    </row>
    <row r="117" ht="15" customHeight="1" spans="1:1" x14ac:dyDescent="0.25">
      <c r="A117" s="29" t="s">
        <v>710</v>
      </c>
    </row>
    <row r="118" ht="15" customHeight="1" spans="1:1" x14ac:dyDescent="0.25">
      <c r="A118" s="29" t="s">
        <v>711</v>
      </c>
    </row>
    <row r="119" ht="15" customHeight="1" spans="1:1" x14ac:dyDescent="0.25">
      <c r="A119" s="29" t="s">
        <v>712</v>
      </c>
    </row>
    <row r="120" ht="15" customHeight="1" spans="1:1" x14ac:dyDescent="0.25">
      <c r="A120" s="29" t="s">
        <v>713</v>
      </c>
    </row>
    <row r="121" ht="15" customHeight="1" spans="1:1" x14ac:dyDescent="0.25">
      <c r="A121" s="29" t="s">
        <v>714</v>
      </c>
    </row>
    <row r="122" ht="15" customHeight="1" spans="1:1" x14ac:dyDescent="0.25">
      <c r="A122" s="29" t="s">
        <v>715</v>
      </c>
    </row>
    <row r="123" ht="15" customHeight="1" spans="1:1" x14ac:dyDescent="0.25">
      <c r="A123" s="29" t="s">
        <v>716</v>
      </c>
    </row>
    <row r="124" ht="15" customHeight="1" spans="1:1" x14ac:dyDescent="0.25">
      <c r="A124" s="29" t="s">
        <v>717</v>
      </c>
    </row>
    <row r="125" ht="15" customHeight="1" spans="1:1" x14ac:dyDescent="0.25">
      <c r="A125" s="29" t="s">
        <v>718</v>
      </c>
    </row>
    <row r="126" ht="15" customHeight="1" spans="1:1" x14ac:dyDescent="0.25">
      <c r="A126" s="29" t="s">
        <v>719</v>
      </c>
    </row>
    <row r="127" ht="15" customHeight="1" spans="1:1" x14ac:dyDescent="0.25">
      <c r="A127" s="29" t="s">
        <v>720</v>
      </c>
    </row>
    <row r="128" ht="15" customHeight="1" spans="1:1" x14ac:dyDescent="0.25">
      <c r="A128" s="29" t="s">
        <v>664</v>
      </c>
    </row>
    <row r="129" ht="15" customHeight="1" spans="1:1" x14ac:dyDescent="0.25">
      <c r="A129" s="29" t="s">
        <v>721</v>
      </c>
    </row>
    <row r="130" ht="15" customHeight="1" spans="1:1" x14ac:dyDescent="0.25">
      <c r="A130" s="29" t="s">
        <v>722</v>
      </c>
    </row>
    <row r="131" ht="15" customHeight="1" spans="1:1" x14ac:dyDescent="0.25">
      <c r="A131" s="29" t="s">
        <v>723</v>
      </c>
    </row>
    <row r="132" ht="15" customHeight="1" spans="1:1" x14ac:dyDescent="0.25">
      <c r="A132" s="29" t="s">
        <v>724</v>
      </c>
    </row>
    <row r="133" ht="15" customHeight="1" spans="1:1" x14ac:dyDescent="0.25">
      <c r="A133" s="29" t="s">
        <v>725</v>
      </c>
    </row>
    <row r="134" ht="15" customHeight="1" spans="1:1" x14ac:dyDescent="0.25">
      <c r="A134" s="29" t="s">
        <v>726</v>
      </c>
    </row>
    <row r="135" ht="15" customHeight="1" spans="1:1" x14ac:dyDescent="0.25">
      <c r="A135" s="29" t="s">
        <v>727</v>
      </c>
    </row>
    <row r="136" ht="15" customHeight="1" spans="1:1" x14ac:dyDescent="0.25">
      <c r="A136" s="29" t="s">
        <v>728</v>
      </c>
    </row>
    <row r="137" ht="15" customHeight="1" spans="1:1" x14ac:dyDescent="0.25">
      <c r="A137" s="29" t="s">
        <v>729</v>
      </c>
    </row>
    <row r="138" ht="15" customHeight="1" spans="1:1" x14ac:dyDescent="0.25">
      <c r="A138" s="29" t="s">
        <v>730</v>
      </c>
    </row>
    <row r="139" ht="15" customHeight="1" spans="1:1" x14ac:dyDescent="0.25">
      <c r="A139" s="29" t="s">
        <v>731</v>
      </c>
    </row>
    <row r="140" ht="15" customHeight="1" spans="1:1" x14ac:dyDescent="0.25">
      <c r="A140" s="29" t="s">
        <v>732</v>
      </c>
    </row>
    <row r="141" ht="15" customHeight="1" spans="1:1" x14ac:dyDescent="0.25">
      <c r="A141" s="29" t="s">
        <v>733</v>
      </c>
    </row>
    <row r="142" ht="15" customHeight="1" spans="1:1" x14ac:dyDescent="0.25">
      <c r="A142" s="29" t="s">
        <v>734</v>
      </c>
    </row>
    <row r="143" ht="15" customHeight="1" spans="1:1" x14ac:dyDescent="0.25">
      <c r="A143" s="29" t="s">
        <v>735</v>
      </c>
    </row>
    <row r="144" ht="15" customHeight="1" spans="1:1" x14ac:dyDescent="0.25">
      <c r="A144" s="29" t="s">
        <v>736</v>
      </c>
    </row>
    <row r="145" ht="15" customHeight="1" spans="1:1" x14ac:dyDescent="0.25">
      <c r="A145" s="29" t="s">
        <v>737</v>
      </c>
    </row>
    <row r="146" ht="15" customHeight="1" spans="1:1" x14ac:dyDescent="0.25">
      <c r="A146" s="29" t="s">
        <v>738</v>
      </c>
    </row>
    <row r="147" ht="15" customHeight="1" spans="1:1" x14ac:dyDescent="0.25">
      <c r="A147" s="29" t="s">
        <v>739</v>
      </c>
    </row>
    <row r="148" ht="15" customHeight="1" spans="1:1" x14ac:dyDescent="0.25">
      <c r="A148" s="29" t="s">
        <v>740</v>
      </c>
    </row>
    <row r="149" ht="15" customHeight="1" spans="1:1" x14ac:dyDescent="0.25">
      <c r="A149" s="29" t="s">
        <v>741</v>
      </c>
    </row>
    <row r="150" ht="15" customHeight="1" spans="1:1" x14ac:dyDescent="0.25">
      <c r="A150" s="29" t="s">
        <v>742</v>
      </c>
    </row>
    <row r="151" ht="15" customHeight="1" spans="1:1" x14ac:dyDescent="0.25">
      <c r="A151" s="29" t="s">
        <v>743</v>
      </c>
    </row>
    <row r="152" ht="15" customHeight="1" spans="1:1" x14ac:dyDescent="0.25">
      <c r="A152" s="29" t="s">
        <v>744</v>
      </c>
    </row>
    <row r="153" ht="15" customHeight="1" spans="1:1" x14ac:dyDescent="0.25">
      <c r="A153" s="29" t="s">
        <v>745</v>
      </c>
    </row>
    <row r="154" ht="15" customHeight="1" spans="1:1" x14ac:dyDescent="0.25">
      <c r="A154" s="29" t="s">
        <v>746</v>
      </c>
    </row>
    <row r="155" ht="15" customHeight="1" spans="1:1" x14ac:dyDescent="0.25">
      <c r="A155" s="29" t="s">
        <v>747</v>
      </c>
    </row>
    <row r="156" ht="15" customHeight="1" spans="1:1" x14ac:dyDescent="0.25">
      <c r="A156" s="29" t="s">
        <v>748</v>
      </c>
    </row>
    <row r="157" ht="15" customHeight="1" spans="1:1" x14ac:dyDescent="0.25">
      <c r="A157" s="29" t="s">
        <v>749</v>
      </c>
    </row>
    <row r="158" ht="15" customHeight="1" spans="1:1" x14ac:dyDescent="0.25">
      <c r="A158" s="29" t="s">
        <v>750</v>
      </c>
    </row>
    <row r="159" ht="15" customHeight="1" spans="1:1" x14ac:dyDescent="0.25">
      <c r="A159" s="29" t="s">
        <v>751</v>
      </c>
    </row>
    <row r="160" ht="15" customHeight="1" spans="1:1" x14ac:dyDescent="0.25">
      <c r="A160" s="29" t="s">
        <v>752</v>
      </c>
    </row>
    <row r="161" ht="15" customHeight="1" spans="1:1" x14ac:dyDescent="0.25">
      <c r="A161" s="29" t="s">
        <v>753</v>
      </c>
    </row>
    <row r="162" ht="15" customHeight="1" spans="1:1" x14ac:dyDescent="0.25">
      <c r="A162" s="29" t="s">
        <v>754</v>
      </c>
    </row>
    <row r="163" ht="15" customHeight="1" spans="1:1" x14ac:dyDescent="0.25">
      <c r="A163" s="29" t="s">
        <v>755</v>
      </c>
    </row>
    <row r="164" ht="15" customHeight="1" spans="1:1" x14ac:dyDescent="0.25">
      <c r="A164" s="29" t="s">
        <v>756</v>
      </c>
    </row>
    <row r="165" ht="15" customHeight="1" spans="1:1" x14ac:dyDescent="0.25">
      <c r="A165" s="29" t="s">
        <v>757</v>
      </c>
    </row>
    <row r="166" ht="15" customHeight="1" spans="1:1" x14ac:dyDescent="0.25">
      <c r="A166" s="29" t="s">
        <v>758</v>
      </c>
    </row>
    <row r="167" ht="15" customHeight="1" spans="1:1" x14ac:dyDescent="0.25">
      <c r="A167" s="29" t="s">
        <v>759</v>
      </c>
    </row>
    <row r="168" ht="15" customHeight="1" spans="1:1" x14ac:dyDescent="0.25">
      <c r="A168" s="29" t="s">
        <v>760</v>
      </c>
    </row>
    <row r="169" ht="15" customHeight="1" spans="1:1" x14ac:dyDescent="0.25">
      <c r="A169" s="29" t="s">
        <v>761</v>
      </c>
    </row>
    <row r="170" ht="15" customHeight="1" spans="1:1" x14ac:dyDescent="0.25">
      <c r="A170" s="29" t="s">
        <v>762</v>
      </c>
    </row>
    <row r="171" ht="15" customHeight="1" spans="1:1" x14ac:dyDescent="0.25">
      <c r="A171" s="29" t="s">
        <v>763</v>
      </c>
    </row>
    <row r="172" ht="15" customHeight="1" spans="1:1" x14ac:dyDescent="0.25">
      <c r="A172" s="29" t="s">
        <v>764</v>
      </c>
    </row>
    <row r="173" ht="15.75" customHeight="1" spans="1:1" x14ac:dyDescent="0.25">
      <c r="A173" s="32" t="s">
        <v>765</v>
      </c>
    </row>
    <row r="174" ht="15.75" customHeight="1" spans="1:1" x14ac:dyDescent="0.25">
      <c r="A174" s="33" t="s">
        <v>766</v>
      </c>
    </row>
    <row r="175" ht="15.75" customHeight="1" spans="1:1" x14ac:dyDescent="0.25">
      <c r="A175" s="33" t="s">
        <v>767</v>
      </c>
    </row>
    <row r="176" ht="15.75" customHeight="1" spans="1:1" x14ac:dyDescent="0.25">
      <c r="A176" s="33" t="s">
        <v>768</v>
      </c>
    </row>
    <row r="177" ht="15.75" customHeight="1" spans="1:1" x14ac:dyDescent="0.25">
      <c r="A177" s="33" t="s">
        <v>769</v>
      </c>
    </row>
    <row r="178" ht="15.75" customHeight="1" spans="1:1" x14ac:dyDescent="0.25">
      <c r="A178" s="33" t="s">
        <v>770</v>
      </c>
    </row>
    <row r="179" ht="15.75" customHeight="1" spans="1:1" x14ac:dyDescent="0.25">
      <c r="A179" s="33" t="s">
        <v>771</v>
      </c>
    </row>
    <row r="180" ht="15.75" customHeight="1" spans="1:1" x14ac:dyDescent="0.25">
      <c r="A180" s="33" t="s">
        <v>772</v>
      </c>
    </row>
    <row r="181" ht="15.75" customHeight="1" spans="1:1" x14ac:dyDescent="0.25">
      <c r="A181" s="33" t="s">
        <v>773</v>
      </c>
    </row>
    <row r="182" ht="15.75" customHeight="1" spans="1:1" x14ac:dyDescent="0.25">
      <c r="A182" s="33" t="s">
        <v>774</v>
      </c>
    </row>
    <row r="183" ht="15.75" customHeight="1" spans="1:1" x14ac:dyDescent="0.25">
      <c r="A183" s="33" t="s">
        <v>775</v>
      </c>
    </row>
    <row r="184" ht="15.75" customHeight="1" spans="1:1" x14ac:dyDescent="0.25">
      <c r="A184" s="33" t="s">
        <v>776</v>
      </c>
    </row>
    <row r="185" ht="15.75" customHeight="1" spans="1:1" x14ac:dyDescent="0.25">
      <c r="A185" s="33" t="s">
        <v>777</v>
      </c>
    </row>
    <row r="186" ht="15.75" customHeight="1" spans="1:1" x14ac:dyDescent="0.25">
      <c r="A186" s="33" t="s">
        <v>778</v>
      </c>
    </row>
    <row r="187" ht="15.75" customHeight="1" spans="1:1" x14ac:dyDescent="0.25">
      <c r="A187" s="33" t="s">
        <v>779</v>
      </c>
    </row>
    <row r="188" ht="15.75" customHeight="1" spans="1:1" x14ac:dyDescent="0.25">
      <c r="A188" s="33" t="s">
        <v>780</v>
      </c>
    </row>
    <row r="189" ht="15.75" customHeight="1" spans="1:1" x14ac:dyDescent="0.25">
      <c r="A189" s="33" t="s">
        <v>781</v>
      </c>
    </row>
    <row r="190" ht="15.75" customHeight="1" spans="1:1" x14ac:dyDescent="0.25">
      <c r="A190" s="33" t="s">
        <v>782</v>
      </c>
    </row>
    <row r="191" ht="15.75" customHeight="1" spans="1:1" x14ac:dyDescent="0.25">
      <c r="A191" s="33" t="s">
        <v>783</v>
      </c>
    </row>
    <row r="192" ht="15.75" customHeight="1" spans="1:1" x14ac:dyDescent="0.25">
      <c r="A192" s="33" t="s">
        <v>784</v>
      </c>
    </row>
    <row r="193" ht="15.75" customHeight="1" spans="1:1" x14ac:dyDescent="0.25">
      <c r="A193" s="33" t="s">
        <v>785</v>
      </c>
    </row>
    <row r="194" ht="15.75" customHeight="1" spans="1:1" x14ac:dyDescent="0.25">
      <c r="A194" s="33" t="s">
        <v>786</v>
      </c>
    </row>
    <row r="195" ht="15.75" customHeight="1" spans="1:1" x14ac:dyDescent="0.25">
      <c r="A195" s="33" t="s">
        <v>787</v>
      </c>
    </row>
    <row r="196" ht="15.75" customHeight="1" spans="1:1" x14ac:dyDescent="0.25">
      <c r="A196" s="33" t="s">
        <v>788</v>
      </c>
    </row>
    <row r="197" ht="15.75" customHeight="1" spans="1:1" x14ac:dyDescent="0.25">
      <c r="A197" s="33" t="s">
        <v>789</v>
      </c>
    </row>
    <row r="198" ht="15.75" customHeight="1" spans="1:1" x14ac:dyDescent="0.25">
      <c r="A198" s="33" t="s">
        <v>790</v>
      </c>
    </row>
    <row r="199" ht="15.75" customHeight="1" spans="1:1" x14ac:dyDescent="0.25">
      <c r="A199" s="33" t="s">
        <v>791</v>
      </c>
    </row>
    <row r="200" ht="15.75" customHeight="1" spans="1:1" x14ac:dyDescent="0.25">
      <c r="A200" s="33" t="s">
        <v>792</v>
      </c>
    </row>
    <row r="201" ht="15.75" customHeight="1" spans="1:1" x14ac:dyDescent="0.25">
      <c r="A201" s="33" t="s">
        <v>793</v>
      </c>
    </row>
    <row r="202" ht="15.75" customHeight="1" spans="1:1" x14ac:dyDescent="0.25">
      <c r="A202" s="33" t="s">
        <v>794</v>
      </c>
    </row>
    <row r="203" ht="15.75" customHeight="1" spans="1:1" x14ac:dyDescent="0.25">
      <c r="A203" s="33" t="s">
        <v>795</v>
      </c>
    </row>
    <row r="204" ht="15.75" customHeight="1" spans="1:1" x14ac:dyDescent="0.25">
      <c r="A204" s="33" t="s">
        <v>796</v>
      </c>
    </row>
    <row r="205" ht="15.75" customHeight="1" spans="1:1" x14ac:dyDescent="0.25">
      <c r="A205" s="33" t="s">
        <v>797</v>
      </c>
    </row>
    <row r="206" ht="15.75" customHeight="1" spans="1:1" x14ac:dyDescent="0.25">
      <c r="A206" s="33" t="s">
        <v>798</v>
      </c>
    </row>
    <row r="207" ht="15.75" customHeight="1" spans="1:1" x14ac:dyDescent="0.25">
      <c r="A207" s="33" t="s">
        <v>799</v>
      </c>
    </row>
    <row r="208" ht="15.75" customHeight="1" spans="1:1" x14ac:dyDescent="0.25">
      <c r="A208" s="33" t="s">
        <v>800</v>
      </c>
    </row>
    <row r="209" ht="15.75" customHeight="1" spans="1:1" x14ac:dyDescent="0.25">
      <c r="A209" s="33" t="s">
        <v>801</v>
      </c>
    </row>
    <row r="210" ht="15.75" customHeight="1" spans="1:1" x14ac:dyDescent="0.25">
      <c r="A210" s="33" t="s">
        <v>802</v>
      </c>
    </row>
    <row r="211" ht="15.75" customHeight="1" spans="1:1" x14ac:dyDescent="0.25">
      <c r="A211" s="33" t="s">
        <v>803</v>
      </c>
    </row>
    <row r="212" ht="15.75" customHeight="1" spans="1:1" x14ac:dyDescent="0.25">
      <c r="A212" s="33" t="s">
        <v>804</v>
      </c>
    </row>
    <row r="213" ht="15.75" customHeight="1" spans="1:1" x14ac:dyDescent="0.25">
      <c r="A213" s="33" t="s">
        <v>805</v>
      </c>
    </row>
    <row r="214" ht="15.75" customHeight="1" spans="1:1" x14ac:dyDescent="0.25">
      <c r="A214" s="33" t="s">
        <v>806</v>
      </c>
    </row>
    <row r="215" ht="15.75" customHeight="1" spans="1:1" x14ac:dyDescent="0.25">
      <c r="A215" s="33" t="s">
        <v>807</v>
      </c>
    </row>
    <row r="216" ht="15.75" customHeight="1" spans="1:1" x14ac:dyDescent="0.25">
      <c r="A216" s="33" t="s">
        <v>808</v>
      </c>
    </row>
    <row r="217" ht="15.75" customHeight="1" spans="1:1" x14ac:dyDescent="0.25">
      <c r="A217" s="33" t="s">
        <v>809</v>
      </c>
    </row>
    <row r="218" ht="15.75" customHeight="1" spans="1:1" x14ac:dyDescent="0.25">
      <c r="A218" s="33" t="s">
        <v>810</v>
      </c>
    </row>
    <row r="219" ht="15.75" customHeight="1" spans="1:1" x14ac:dyDescent="0.25">
      <c r="A219" s="33" t="s">
        <v>811</v>
      </c>
    </row>
    <row r="220" ht="15.75" customHeight="1" spans="1:1" x14ac:dyDescent="0.25">
      <c r="A220" s="33" t="s">
        <v>812</v>
      </c>
    </row>
    <row r="221" ht="15.75" customHeight="1" spans="1:1" x14ac:dyDescent="0.25">
      <c r="A221" s="33" t="s">
        <v>813</v>
      </c>
    </row>
    <row r="222" ht="15.75" customHeight="1" spans="1:1" x14ac:dyDescent="0.25">
      <c r="A222" s="33" t="s">
        <v>814</v>
      </c>
    </row>
    <row r="223" ht="15.75" customHeight="1" spans="1:1" x14ac:dyDescent="0.25">
      <c r="A223" s="33" t="s">
        <v>815</v>
      </c>
    </row>
    <row r="224" ht="15.75" customHeight="1" spans="1:1" x14ac:dyDescent="0.25">
      <c r="A224" s="33" t="s">
        <v>816</v>
      </c>
    </row>
    <row r="225" ht="15.75" customHeight="1" spans="1:1" x14ac:dyDescent="0.25">
      <c r="A225" s="33" t="s">
        <v>817</v>
      </c>
    </row>
    <row r="226" ht="15.75" customHeight="1" spans="1:1" x14ac:dyDescent="0.25">
      <c r="A226" s="33" t="s">
        <v>818</v>
      </c>
    </row>
    <row r="227" ht="15.75" customHeight="1" spans="1:1" x14ac:dyDescent="0.25">
      <c r="A227" s="33" t="s">
        <v>819</v>
      </c>
    </row>
    <row r="228" ht="15.75" customHeight="1" spans="1:1" x14ac:dyDescent="0.25">
      <c r="A228" s="33" t="s">
        <v>820</v>
      </c>
    </row>
    <row r="229" ht="15.75" customHeight="1" spans="1:1" x14ac:dyDescent="0.25">
      <c r="A229" s="33" t="s">
        <v>821</v>
      </c>
    </row>
    <row r="230" ht="15.75" customHeight="1" spans="1:1" x14ac:dyDescent="0.25">
      <c r="A230" s="33" t="s">
        <v>822</v>
      </c>
    </row>
    <row r="231" ht="15.75" customHeight="1" spans="1:1" x14ac:dyDescent="0.25">
      <c r="A231" s="33" t="s">
        <v>823</v>
      </c>
    </row>
    <row r="232" ht="15.75" customHeight="1" spans="1:1" x14ac:dyDescent="0.25">
      <c r="A232" s="33" t="s">
        <v>824</v>
      </c>
    </row>
    <row r="233" ht="15.75" customHeight="1" spans="1:1" x14ac:dyDescent="0.25">
      <c r="A233" s="33" t="s">
        <v>825</v>
      </c>
    </row>
    <row r="234" ht="15.75" customHeight="1" spans="1:1" x14ac:dyDescent="0.25">
      <c r="A234" s="33" t="s">
        <v>826</v>
      </c>
    </row>
    <row r="235" ht="15.75" customHeight="1" spans="1:1" x14ac:dyDescent="0.25">
      <c r="A235" s="33" t="s">
        <v>827</v>
      </c>
    </row>
    <row r="236" ht="15.75" customHeight="1" spans="1:1" x14ac:dyDescent="0.25">
      <c r="A236" s="33" t="s">
        <v>828</v>
      </c>
    </row>
    <row r="237" ht="15.75" customHeight="1" spans="1:1" x14ac:dyDescent="0.25">
      <c r="A237" s="33" t="s">
        <v>829</v>
      </c>
    </row>
    <row r="238" ht="15.75" customHeight="1" spans="1:1" x14ac:dyDescent="0.25">
      <c r="A238" s="33" t="s">
        <v>830</v>
      </c>
    </row>
    <row r="239" ht="15.75" customHeight="1" spans="1:1" x14ac:dyDescent="0.25">
      <c r="A239" s="33" t="s">
        <v>831</v>
      </c>
    </row>
    <row r="240" ht="15.75" customHeight="1" spans="1:1" x14ac:dyDescent="0.25">
      <c r="A240" s="33" t="s">
        <v>832</v>
      </c>
    </row>
    <row r="241" ht="15.75" customHeight="1" spans="1:1" x14ac:dyDescent="0.25">
      <c r="A241" s="33" t="s">
        <v>833</v>
      </c>
    </row>
    <row r="242" ht="15.75" customHeight="1" spans="1:1" x14ac:dyDescent="0.25">
      <c r="A242" s="33" t="s">
        <v>834</v>
      </c>
    </row>
    <row r="243" ht="15.75" customHeight="1" spans="1:1" x14ac:dyDescent="0.25">
      <c r="A243" s="33" t="s">
        <v>835</v>
      </c>
    </row>
    <row r="244" ht="15.75" customHeight="1" spans="1:1" x14ac:dyDescent="0.25">
      <c r="A244" s="33" t="s">
        <v>836</v>
      </c>
    </row>
    <row r="245" ht="15.75" customHeight="1" spans="1:1" x14ac:dyDescent="0.25">
      <c r="A245" s="33" t="s">
        <v>837</v>
      </c>
    </row>
    <row r="246" ht="15.75" customHeight="1" spans="1:1" x14ac:dyDescent="0.25">
      <c r="A246" s="33" t="s">
        <v>838</v>
      </c>
    </row>
    <row r="247" ht="15.75" customHeight="1" spans="1:1" x14ac:dyDescent="0.25">
      <c r="A247" s="33" t="s">
        <v>839</v>
      </c>
    </row>
    <row r="248" ht="15" customHeight="1" spans="1:1" x14ac:dyDescent="0.25">
      <c r="A248" s="28" t="s">
        <v>840</v>
      </c>
    </row>
    <row r="249" ht="15" customHeight="1" spans="1:1" x14ac:dyDescent="0.25">
      <c r="A249" s="28" t="s">
        <v>841</v>
      </c>
    </row>
    <row r="250" ht="15" customHeight="1" spans="1:1" x14ac:dyDescent="0.25">
      <c r="A250" s="28" t="s">
        <v>842</v>
      </c>
    </row>
    <row r="251" ht="15" customHeight="1" spans="1:1" x14ac:dyDescent="0.25">
      <c r="A251" s="28" t="s">
        <v>843</v>
      </c>
    </row>
    <row r="252" ht="15" customHeight="1" spans="1:1" x14ac:dyDescent="0.25">
      <c r="A252" s="28" t="s">
        <v>844</v>
      </c>
    </row>
    <row r="253" ht="15" customHeight="1" spans="1:1" x14ac:dyDescent="0.25">
      <c r="A253" s="28" t="s">
        <v>845</v>
      </c>
    </row>
    <row r="254" ht="15" customHeight="1" spans="1:1" x14ac:dyDescent="0.25">
      <c r="A254" s="28" t="s">
        <v>846</v>
      </c>
    </row>
    <row r="255" ht="15" customHeight="1" spans="1:1" x14ac:dyDescent="0.25">
      <c r="A255" s="28" t="s">
        <v>847</v>
      </c>
    </row>
    <row r="256" ht="15" customHeight="1" spans="1:1" x14ac:dyDescent="0.25">
      <c r="A256" s="28" t="s">
        <v>848</v>
      </c>
    </row>
    <row r="257" ht="15" customHeight="1" spans="1:1" x14ac:dyDescent="0.25">
      <c r="A257" s="28" t="s">
        <v>849</v>
      </c>
    </row>
    <row r="258" ht="15" customHeight="1" spans="1:1" x14ac:dyDescent="0.25">
      <c r="A258" s="28" t="s">
        <v>850</v>
      </c>
    </row>
    <row r="259" ht="15" customHeight="1" spans="1:1" x14ac:dyDescent="0.25">
      <c r="A259" s="28" t="s">
        <v>851</v>
      </c>
    </row>
    <row r="260" ht="15" customHeight="1" spans="1:1" x14ac:dyDescent="0.25">
      <c r="A260" s="28" t="s">
        <v>852</v>
      </c>
    </row>
    <row r="261" ht="15" customHeight="1" spans="1:1" x14ac:dyDescent="0.25">
      <c r="A261" s="28" t="s">
        <v>853</v>
      </c>
    </row>
    <row r="262" ht="15" customHeight="1" spans="1:1" x14ac:dyDescent="0.25">
      <c r="A262" s="28" t="s">
        <v>854</v>
      </c>
    </row>
    <row r="263" ht="15" customHeight="1" spans="1:1" x14ac:dyDescent="0.25">
      <c r="A263" s="28" t="s">
        <v>855</v>
      </c>
    </row>
    <row r="264" ht="15" customHeight="1" spans="1:1" x14ac:dyDescent="0.25">
      <c r="A264" s="28" t="s">
        <v>856</v>
      </c>
    </row>
    <row r="265" ht="15" customHeight="1" spans="1:1" x14ac:dyDescent="0.25">
      <c r="A265" s="28" t="s">
        <v>857</v>
      </c>
    </row>
    <row r="266" ht="15" customHeight="1" spans="1:1" x14ac:dyDescent="0.25">
      <c r="A266" s="28" t="s">
        <v>858</v>
      </c>
    </row>
    <row r="267" ht="15" customHeight="1" spans="1:1" x14ac:dyDescent="0.25">
      <c r="A267" s="28" t="s">
        <v>859</v>
      </c>
    </row>
    <row r="268" ht="15" customHeight="1" spans="1:1" x14ac:dyDescent="0.25">
      <c r="A268" s="28" t="s">
        <v>860</v>
      </c>
    </row>
    <row r="269" ht="15" customHeight="1" spans="1:1" x14ac:dyDescent="0.25">
      <c r="A269" s="28" t="s">
        <v>861</v>
      </c>
    </row>
    <row r="270" ht="15" customHeight="1" spans="1:1" x14ac:dyDescent="0.25">
      <c r="A270" s="28" t="s">
        <v>862</v>
      </c>
    </row>
    <row r="271" ht="15" customHeight="1" spans="1:1" x14ac:dyDescent="0.25">
      <c r="A271" s="28" t="s">
        <v>863</v>
      </c>
    </row>
    <row r="272" ht="15" customHeight="1" spans="1:1" x14ac:dyDescent="0.25">
      <c r="A272" s="28" t="s">
        <v>864</v>
      </c>
    </row>
    <row r="273" ht="15" customHeight="1" spans="1:1" x14ac:dyDescent="0.25">
      <c r="A273" s="28" t="s">
        <v>865</v>
      </c>
    </row>
    <row r="274" ht="15" customHeight="1" spans="1:1" x14ac:dyDescent="0.25">
      <c r="A274" s="28" t="s">
        <v>866</v>
      </c>
    </row>
    <row r="275" ht="15" customHeight="1" spans="1:1" x14ac:dyDescent="0.25">
      <c r="A275" s="28" t="s">
        <v>867</v>
      </c>
    </row>
    <row r="276" ht="15" customHeight="1" spans="1:1" x14ac:dyDescent="0.25">
      <c r="A276" s="28" t="s">
        <v>868</v>
      </c>
    </row>
    <row r="277" ht="15" customHeight="1" spans="1:1" x14ac:dyDescent="0.25">
      <c r="A277" s="28" t="s">
        <v>869</v>
      </c>
    </row>
    <row r="278" ht="15" customHeight="1" spans="1:1" x14ac:dyDescent="0.25">
      <c r="A278" s="28" t="s">
        <v>870</v>
      </c>
    </row>
    <row r="279" ht="15" customHeight="1" spans="1:1" x14ac:dyDescent="0.25">
      <c r="A279" s="28" t="s">
        <v>871</v>
      </c>
    </row>
    <row r="280" ht="15" customHeight="1" spans="1:1" x14ac:dyDescent="0.25">
      <c r="A280" s="28" t="s">
        <v>872</v>
      </c>
    </row>
    <row r="281" ht="15" customHeight="1" spans="1:1" x14ac:dyDescent="0.25">
      <c r="A281" s="28" t="s">
        <v>873</v>
      </c>
    </row>
    <row r="282" ht="15" customHeight="1" spans="1:1" x14ac:dyDescent="0.25">
      <c r="A282" s="28" t="s">
        <v>874</v>
      </c>
    </row>
    <row r="283" ht="15" customHeight="1" spans="1:1" x14ac:dyDescent="0.25">
      <c r="A283" s="28" t="s">
        <v>875</v>
      </c>
    </row>
    <row r="284" ht="15" customHeight="1" spans="1:1" x14ac:dyDescent="0.25">
      <c r="A284" s="28" t="s">
        <v>876</v>
      </c>
    </row>
    <row r="285" ht="15" customHeight="1" spans="1:1" x14ac:dyDescent="0.25">
      <c r="A285" s="28" t="s">
        <v>877</v>
      </c>
    </row>
    <row r="286" ht="15" customHeight="1" spans="1:1" x14ac:dyDescent="0.25">
      <c r="A286" s="28" t="s">
        <v>878</v>
      </c>
    </row>
    <row r="287" ht="15" customHeight="1" spans="1:1" x14ac:dyDescent="0.25">
      <c r="A287" s="28" t="s">
        <v>879</v>
      </c>
    </row>
    <row r="288" ht="15" customHeight="1" spans="1:1" x14ac:dyDescent="0.25">
      <c r="A288" s="28" t="s">
        <v>880</v>
      </c>
    </row>
    <row r="289" ht="15" customHeight="1" spans="1:1" x14ac:dyDescent="0.25">
      <c r="A289" s="28" t="s">
        <v>881</v>
      </c>
    </row>
    <row r="290" ht="15" customHeight="1" spans="1:1" x14ac:dyDescent="0.25">
      <c r="A290" s="28" t="s">
        <v>882</v>
      </c>
    </row>
    <row r="291" ht="15" customHeight="1" spans="1:1" x14ac:dyDescent="0.25">
      <c r="A291" s="28" t="s">
        <v>883</v>
      </c>
    </row>
    <row r="292" ht="15" customHeight="1" spans="1:1" x14ac:dyDescent="0.25">
      <c r="A292" s="28" t="s">
        <v>884</v>
      </c>
    </row>
    <row r="293" ht="15" customHeight="1" spans="1:1" x14ac:dyDescent="0.25">
      <c r="A293" s="28" t="s">
        <v>885</v>
      </c>
    </row>
    <row r="294" ht="15" customHeight="1" spans="1:1" x14ac:dyDescent="0.25">
      <c r="A294" s="28" t="s">
        <v>886</v>
      </c>
    </row>
    <row r="295" ht="15" customHeight="1" spans="1:1" x14ac:dyDescent="0.25">
      <c r="A295" s="28" t="s">
        <v>887</v>
      </c>
    </row>
    <row r="296" ht="15" customHeight="1" spans="1:1" x14ac:dyDescent="0.25">
      <c r="A296" s="28" t="s">
        <v>888</v>
      </c>
    </row>
    <row r="297" ht="15" customHeight="1" spans="1:1" x14ac:dyDescent="0.25">
      <c r="A297" s="28" t="s">
        <v>889</v>
      </c>
    </row>
    <row r="298" ht="15" customHeight="1" spans="1:1" x14ac:dyDescent="0.25">
      <c r="A298" s="28" t="s">
        <v>890</v>
      </c>
    </row>
    <row r="299" ht="15" customHeight="1" spans="1:1" x14ac:dyDescent="0.25">
      <c r="A299" s="28" t="s">
        <v>891</v>
      </c>
    </row>
    <row r="300" ht="15" customHeight="1" spans="1:1" x14ac:dyDescent="0.25">
      <c r="A300" s="28" t="s">
        <v>892</v>
      </c>
    </row>
    <row r="301" ht="15" customHeight="1" spans="1:1" x14ac:dyDescent="0.25">
      <c r="A301" s="28" t="s">
        <v>893</v>
      </c>
    </row>
    <row r="302" ht="15" customHeight="1" spans="1:1" x14ac:dyDescent="0.25">
      <c r="A302" s="28" t="s">
        <v>894</v>
      </c>
    </row>
    <row r="303" ht="15" customHeight="1" spans="1:1" x14ac:dyDescent="0.25">
      <c r="A303" s="28" t="s">
        <v>895</v>
      </c>
    </row>
    <row r="304" ht="15" customHeight="1" spans="1:1" x14ac:dyDescent="0.25">
      <c r="A304" s="28" t="s">
        <v>896</v>
      </c>
    </row>
    <row r="305" ht="15" customHeight="1" spans="1:1" x14ac:dyDescent="0.25">
      <c r="A305" s="28" t="s">
        <v>897</v>
      </c>
    </row>
    <row r="306" ht="15" customHeight="1" spans="1:1" x14ac:dyDescent="0.25">
      <c r="A306" s="28" t="s">
        <v>898</v>
      </c>
    </row>
    <row r="307" ht="15" customHeight="1" spans="1:1" x14ac:dyDescent="0.25">
      <c r="A307" s="28" t="s">
        <v>899</v>
      </c>
    </row>
    <row r="308" ht="15" customHeight="1" spans="1:1" x14ac:dyDescent="0.25">
      <c r="A308" s="28" t="s">
        <v>900</v>
      </c>
    </row>
    <row r="309" ht="15" customHeight="1" spans="1:1" x14ac:dyDescent="0.25">
      <c r="A309" s="28" t="s">
        <v>901</v>
      </c>
    </row>
    <row r="310" ht="15" customHeight="1" spans="1:1" x14ac:dyDescent="0.25">
      <c r="A310" s="28" t="s">
        <v>902</v>
      </c>
    </row>
    <row r="311" ht="15" customHeight="1" spans="1:1" x14ac:dyDescent="0.25">
      <c r="A311" s="28" t="s">
        <v>903</v>
      </c>
    </row>
    <row r="312" ht="15" customHeight="1" spans="1:1" x14ac:dyDescent="0.25">
      <c r="A312" s="28" t="s">
        <v>904</v>
      </c>
    </row>
    <row r="313" ht="15" customHeight="1" spans="1:1" x14ac:dyDescent="0.25">
      <c r="A313" s="28" t="s">
        <v>905</v>
      </c>
    </row>
    <row r="314" ht="15" customHeight="1" spans="1:1" x14ac:dyDescent="0.25">
      <c r="A314" s="28" t="s">
        <v>906</v>
      </c>
    </row>
    <row r="315" ht="15" customHeight="1" spans="1:1" x14ac:dyDescent="0.25">
      <c r="A315" s="28" t="s">
        <v>907</v>
      </c>
    </row>
    <row r="316" ht="15" customHeight="1" spans="1:1" x14ac:dyDescent="0.25">
      <c r="A316" s="28" t="s">
        <v>908</v>
      </c>
    </row>
    <row r="317" ht="15" customHeight="1" spans="1:1" x14ac:dyDescent="0.25">
      <c r="A317" s="28" t="s">
        <v>909</v>
      </c>
    </row>
    <row r="318" ht="15" customHeight="1" spans="1:1" x14ac:dyDescent="0.25">
      <c r="A318" s="28" t="s">
        <v>910</v>
      </c>
    </row>
    <row r="319" ht="15" customHeight="1" spans="1:1" x14ac:dyDescent="0.25">
      <c r="A319" s="28" t="s">
        <v>911</v>
      </c>
    </row>
    <row r="320" ht="15" customHeight="1" spans="1:1" x14ac:dyDescent="0.25">
      <c r="A320" s="28" t="s">
        <v>912</v>
      </c>
    </row>
    <row r="321" ht="15" customHeight="1" spans="1:1" x14ac:dyDescent="0.25">
      <c r="A321" s="28" t="s">
        <v>913</v>
      </c>
    </row>
    <row r="322" ht="15" customHeight="1" spans="1:1" x14ac:dyDescent="0.25">
      <c r="A322" s="28" t="s">
        <v>914</v>
      </c>
    </row>
    <row r="323" ht="15" customHeight="1" spans="1:1" x14ac:dyDescent="0.25">
      <c r="A323" s="28" t="s">
        <v>915</v>
      </c>
    </row>
    <row r="324" ht="15" customHeight="1" spans="1:1" x14ac:dyDescent="0.25">
      <c r="A324" s="28" t="s">
        <v>916</v>
      </c>
    </row>
    <row r="325" ht="15" customHeight="1" spans="1:1" x14ac:dyDescent="0.25">
      <c r="A325" s="28" t="s">
        <v>917</v>
      </c>
    </row>
    <row r="326" ht="15" customHeight="1" spans="1:1" x14ac:dyDescent="0.25">
      <c r="A326" s="28" t="s">
        <v>918</v>
      </c>
    </row>
    <row r="327" ht="15" customHeight="1" spans="1:1" x14ac:dyDescent="0.25">
      <c r="A327" s="28" t="s">
        <v>919</v>
      </c>
    </row>
    <row r="328" ht="15" customHeight="1" spans="1:1" x14ac:dyDescent="0.25">
      <c r="A328" s="28" t="s">
        <v>920</v>
      </c>
    </row>
    <row r="329" ht="15" customHeight="1" spans="1:1" x14ac:dyDescent="0.25">
      <c r="A329" s="28" t="s">
        <v>921</v>
      </c>
    </row>
    <row r="330" ht="15" customHeight="1" spans="1:1" x14ac:dyDescent="0.25">
      <c r="A330" s="28" t="s">
        <v>922</v>
      </c>
    </row>
    <row r="331" ht="15" customHeight="1" spans="1:1" x14ac:dyDescent="0.25">
      <c r="A331" s="28" t="s">
        <v>923</v>
      </c>
    </row>
    <row r="332" ht="15" customHeight="1" spans="1:1" x14ac:dyDescent="0.25">
      <c r="A332" s="28" t="s">
        <v>924</v>
      </c>
    </row>
    <row r="333" ht="15" customHeight="1" spans="1:1" x14ac:dyDescent="0.25">
      <c r="A333" s="28" t="s">
        <v>925</v>
      </c>
    </row>
    <row r="334" ht="15" customHeight="1" spans="1:1" x14ac:dyDescent="0.25">
      <c r="A334" s="28" t="s">
        <v>926</v>
      </c>
    </row>
    <row r="335" ht="15" customHeight="1" spans="1:1" x14ac:dyDescent="0.25">
      <c r="A335" s="28" t="s">
        <v>927</v>
      </c>
    </row>
    <row r="336" ht="15" customHeight="1" spans="1:1" x14ac:dyDescent="0.25">
      <c r="A336" s="28" t="s">
        <v>928</v>
      </c>
    </row>
    <row r="337" ht="15" customHeight="1" spans="1:1" x14ac:dyDescent="0.25">
      <c r="A337" s="28" t="s">
        <v>929</v>
      </c>
    </row>
    <row r="338" ht="15" customHeight="1" spans="1:1" x14ac:dyDescent="0.25">
      <c r="A338" s="28" t="s">
        <v>930</v>
      </c>
    </row>
    <row r="339" ht="15" customHeight="1" spans="1:1" x14ac:dyDescent="0.25">
      <c r="A339" s="28" t="s">
        <v>931</v>
      </c>
    </row>
    <row r="340" ht="15" customHeight="1" spans="1:1" x14ac:dyDescent="0.25">
      <c r="A340" s="28" t="s">
        <v>932</v>
      </c>
    </row>
    <row r="341" ht="15" customHeight="1" spans="1:1" x14ac:dyDescent="0.25">
      <c r="A341" s="28" t="s">
        <v>910</v>
      </c>
    </row>
    <row r="342" ht="15" customHeight="1" spans="1:1" x14ac:dyDescent="0.25">
      <c r="A342" s="28" t="s">
        <v>933</v>
      </c>
    </row>
    <row r="343" ht="15" customHeight="1" spans="1:1" x14ac:dyDescent="0.25">
      <c r="A343" s="28" t="s">
        <v>934</v>
      </c>
    </row>
    <row r="344" ht="15" customHeight="1" spans="1:1" x14ac:dyDescent="0.25">
      <c r="A344" s="28" t="s">
        <v>935</v>
      </c>
    </row>
    <row r="345" ht="15" customHeight="1" spans="1:1" x14ac:dyDescent="0.25">
      <c r="A345" s="28" t="s">
        <v>936</v>
      </c>
    </row>
    <row r="346" ht="15" customHeight="1" spans="1:1" x14ac:dyDescent="0.25">
      <c r="A346" s="28" t="s">
        <v>937</v>
      </c>
    </row>
    <row r="347" ht="15" customHeight="1" spans="1:1" x14ac:dyDescent="0.25">
      <c r="A347" s="28" t="s">
        <v>887</v>
      </c>
    </row>
    <row r="348" ht="15" customHeight="1" spans="1:1" x14ac:dyDescent="0.25">
      <c r="A348" s="28" t="s">
        <v>938</v>
      </c>
    </row>
    <row r="349" ht="15" customHeight="1" spans="1:1" x14ac:dyDescent="0.25">
      <c r="A349" s="28" t="s">
        <v>939</v>
      </c>
    </row>
    <row r="350" ht="15" customHeight="1" spans="1:1" x14ac:dyDescent="0.25">
      <c r="A350" s="28" t="s">
        <v>940</v>
      </c>
    </row>
    <row r="351" ht="15" customHeight="1" spans="1:1" x14ac:dyDescent="0.25">
      <c r="A351" s="28" t="s">
        <v>941</v>
      </c>
    </row>
    <row r="352" ht="15" customHeight="1" spans="1:1" x14ac:dyDescent="0.25">
      <c r="A352" s="28" t="s">
        <v>942</v>
      </c>
    </row>
    <row r="353" ht="15" customHeight="1" spans="1:1" x14ac:dyDescent="0.25">
      <c r="A353" s="28" t="s">
        <v>943</v>
      </c>
    </row>
    <row r="354" ht="15" customHeight="1" spans="1:1" x14ac:dyDescent="0.25">
      <c r="A354" s="28" t="s">
        <v>944</v>
      </c>
    </row>
    <row r="355" ht="15" customHeight="1" spans="1:1" x14ac:dyDescent="0.25">
      <c r="A355" s="28" t="s">
        <v>945</v>
      </c>
    </row>
    <row r="356" ht="15" customHeight="1" spans="1:1" x14ac:dyDescent="0.25">
      <c r="A356" s="28" t="s">
        <v>946</v>
      </c>
    </row>
    <row r="357" ht="15" customHeight="1" spans="1:1" x14ac:dyDescent="0.25">
      <c r="A357" s="28" t="s">
        <v>947</v>
      </c>
    </row>
    <row r="358" ht="15" customHeight="1" spans="1:1" x14ac:dyDescent="0.25">
      <c r="A358" s="28" t="s">
        <v>948</v>
      </c>
    </row>
    <row r="359" ht="15" customHeight="1" spans="1:1" x14ac:dyDescent="0.25">
      <c r="A359" s="28" t="s">
        <v>949</v>
      </c>
    </row>
    <row r="360" ht="15" customHeight="1" spans="1:1" x14ac:dyDescent="0.25">
      <c r="A360" s="28" t="s">
        <v>950</v>
      </c>
    </row>
    <row r="361" ht="15" customHeight="1" spans="1:1" x14ac:dyDescent="0.25">
      <c r="A361" s="28" t="s">
        <v>951</v>
      </c>
    </row>
    <row r="362" ht="15" customHeight="1" spans="1:1" x14ac:dyDescent="0.25">
      <c r="A362" s="28" t="s">
        <v>952</v>
      </c>
    </row>
    <row r="363" ht="15" customHeight="1" spans="1:1" x14ac:dyDescent="0.25">
      <c r="A363" s="28" t="s">
        <v>953</v>
      </c>
    </row>
    <row r="364" ht="15" customHeight="1" spans="1:1" x14ac:dyDescent="0.25">
      <c r="A364" s="28" t="s">
        <v>954</v>
      </c>
    </row>
    <row r="365" ht="15" customHeight="1" spans="1:1" x14ac:dyDescent="0.25">
      <c r="A365" s="28" t="s">
        <v>955</v>
      </c>
    </row>
    <row r="366" ht="15" customHeight="1" spans="1:1" x14ac:dyDescent="0.25">
      <c r="A366" s="28" t="s">
        <v>956</v>
      </c>
    </row>
    <row r="367" ht="15" customHeight="1" spans="1:1" x14ac:dyDescent="0.25">
      <c r="A367" s="28" t="s">
        <v>957</v>
      </c>
    </row>
    <row r="368" ht="15" customHeight="1" spans="1:1" x14ac:dyDescent="0.25">
      <c r="A368" s="28" t="s">
        <v>958</v>
      </c>
    </row>
    <row r="369" ht="15" customHeight="1" spans="1:1" x14ac:dyDescent="0.25">
      <c r="A369" s="28" t="s">
        <v>959</v>
      </c>
    </row>
    <row r="370" ht="15" customHeight="1" spans="1:1" x14ac:dyDescent="0.25">
      <c r="A370" s="28" t="s">
        <v>960</v>
      </c>
    </row>
    <row r="371" ht="15" customHeight="1" spans="1:1" x14ac:dyDescent="0.25">
      <c r="A371" s="28" t="s">
        <v>961</v>
      </c>
    </row>
    <row r="372" ht="15" customHeight="1" spans="1:1" x14ac:dyDescent="0.25">
      <c r="A372" s="28" t="s">
        <v>962</v>
      </c>
    </row>
    <row r="373" ht="15" customHeight="1" spans="1:1" x14ac:dyDescent="0.25">
      <c r="A373" s="28" t="s">
        <v>963</v>
      </c>
    </row>
    <row r="374" ht="15" customHeight="1" spans="1:1" x14ac:dyDescent="0.25">
      <c r="A374" s="28" t="s">
        <v>964</v>
      </c>
    </row>
    <row r="375" ht="15" customHeight="1" spans="1:1" x14ac:dyDescent="0.25">
      <c r="A375" s="28" t="s">
        <v>965</v>
      </c>
    </row>
    <row r="376" ht="15" customHeight="1" spans="1:1" x14ac:dyDescent="0.25">
      <c r="A376" s="28" t="s">
        <v>966</v>
      </c>
    </row>
    <row r="377" ht="15" customHeight="1" spans="1:1" x14ac:dyDescent="0.25">
      <c r="A377" s="28" t="s">
        <v>967</v>
      </c>
    </row>
    <row r="378" ht="15" customHeight="1" spans="1:1" x14ac:dyDescent="0.25">
      <c r="A378" s="28" t="s">
        <v>968</v>
      </c>
    </row>
    <row r="379" ht="15" customHeight="1" spans="1:1" x14ac:dyDescent="0.25">
      <c r="A379" s="28" t="s">
        <v>969</v>
      </c>
    </row>
    <row r="380" ht="15" customHeight="1" spans="1:1" x14ac:dyDescent="0.25">
      <c r="A380" s="28" t="s">
        <v>970</v>
      </c>
    </row>
    <row r="381" ht="15" customHeight="1" spans="1:1" x14ac:dyDescent="0.25">
      <c r="A381" s="28" t="s">
        <v>971</v>
      </c>
    </row>
    <row r="382" ht="15" customHeight="1" spans="1:1" x14ac:dyDescent="0.25">
      <c r="A382" s="28" t="s">
        <v>972</v>
      </c>
    </row>
    <row r="383" ht="15" customHeight="1" spans="1:1" x14ac:dyDescent="0.25">
      <c r="A383" s="28" t="s">
        <v>973</v>
      </c>
    </row>
    <row r="384" ht="15" customHeight="1" spans="1:1" x14ac:dyDescent="0.25">
      <c r="A384" s="28" t="s">
        <v>974</v>
      </c>
    </row>
    <row r="385" ht="15" customHeight="1" spans="1:1" x14ac:dyDescent="0.25">
      <c r="A385" s="28" t="s">
        <v>975</v>
      </c>
    </row>
    <row r="386" ht="15" customHeight="1" spans="1:1" x14ac:dyDescent="0.25">
      <c r="A386" s="28" t="s">
        <v>976</v>
      </c>
    </row>
    <row r="387" ht="15" customHeight="1" spans="1:1" x14ac:dyDescent="0.25">
      <c r="A387" s="28" t="s">
        <v>977</v>
      </c>
    </row>
    <row r="388" ht="15" customHeight="1" spans="1:1" x14ac:dyDescent="0.25">
      <c r="A388" s="28" t="s">
        <v>978</v>
      </c>
    </row>
    <row r="389" ht="15" customHeight="1" spans="1:1" x14ac:dyDescent="0.25">
      <c r="A389" s="28" t="s">
        <v>979</v>
      </c>
    </row>
    <row r="390" ht="15" customHeight="1" spans="1:1" x14ac:dyDescent="0.25">
      <c r="A390" s="28" t="s">
        <v>980</v>
      </c>
    </row>
    <row r="391" ht="15" customHeight="1" spans="1:1" x14ac:dyDescent="0.25">
      <c r="A391" s="28" t="s">
        <v>981</v>
      </c>
    </row>
    <row r="392" ht="15" customHeight="1" spans="1:1" x14ac:dyDescent="0.25">
      <c r="A392" s="28" t="s">
        <v>982</v>
      </c>
    </row>
    <row r="393" ht="15" customHeight="1" spans="1:1" x14ac:dyDescent="0.25">
      <c r="A393" s="28" t="s">
        <v>983</v>
      </c>
    </row>
    <row r="394" ht="15" customHeight="1" spans="1:1" x14ac:dyDescent="0.25">
      <c r="A394" s="28" t="s">
        <v>984</v>
      </c>
    </row>
    <row r="395" ht="15" customHeight="1" spans="1:1" x14ac:dyDescent="0.25">
      <c r="A395" s="28" t="s">
        <v>985</v>
      </c>
    </row>
    <row r="396" ht="15" customHeight="1" spans="1:1" x14ac:dyDescent="0.25">
      <c r="A396" s="28" t="s">
        <v>986</v>
      </c>
    </row>
    <row r="397" ht="15" customHeight="1" spans="1:1" x14ac:dyDescent="0.25">
      <c r="A397" s="28" t="s">
        <v>987</v>
      </c>
    </row>
    <row r="398" ht="15" customHeight="1" spans="1:1" x14ac:dyDescent="0.25">
      <c r="A398" s="28" t="s">
        <v>988</v>
      </c>
    </row>
    <row r="399" ht="15" customHeight="1" spans="1:1" x14ac:dyDescent="0.25">
      <c r="A399" s="28" t="s">
        <v>989</v>
      </c>
    </row>
  </sheetData>
  <pageMargins left="0.75" right="0.75" top="1" bottom="1" header="0.511805555555556" footer="0.511805555555556"/>
  <pageSetup paperSize="9" orientation="portrait" horizontalDpi="600" verticalDpi="600" errors="NA" scale="100" fitToWidth="0" fitToHeight="0"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Anna Yen</cp:lastModifiedBy>
  <dcterms:created xsi:type="dcterms:W3CDTF">2023-12-03T07:41:00Z</dcterms:created>
  <dcterms:modified xsi:type="dcterms:W3CDTF">2023-12-06T07:30:20Z</dcterms:modified>
</cp:coreProperties>
</file>