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ajdu\Desktop\Párh_alg\"/>
    </mc:Choice>
  </mc:AlternateContent>
  <xr:revisionPtr revIDLastSave="0" documentId="13_ncr:1_{0034C363-7B06-402A-872B-74A28D29B7EB}" xr6:coauthVersionLast="47" xr6:coauthVersionMax="47" xr10:uidLastSave="{00000000-0000-0000-0000-000000000000}"/>
  <bookViews>
    <workbookView xWindow="-23148" yWindow="-108" windowWidth="23256" windowHeight="12576" activeTab="2" xr2:uid="{00000000-000D-0000-FFFF-FFFF00000000}"/>
  </bookViews>
  <sheets>
    <sheet name="openmpi" sheetId="2" r:id="rId1"/>
    <sheet name="pthread" sheetId="3" r:id="rId2"/>
    <sheet name="python" sheetId="4" r:id="rId3"/>
    <sheet name="Comparison" sheetId="1" r:id="rId4"/>
  </sheets>
  <definedNames>
    <definedName name="_xlchart.v1.0" hidden="1">Comparison!$H$1:$J$1</definedName>
    <definedName name="_xlchart.v1.1" hidden="1">Comparison!$H$2:$J$2</definedName>
    <definedName name="_xlchart.v1.2" hidden="1">Comparison!$H$3:$J$3</definedName>
    <definedName name="_xlchart.v1.3" hidden="1">Comparison!$H$4:$J$4</definedName>
    <definedName name="_xlchart.v1.4" hidden="1">Comparison!$H$5:$J$5</definedName>
    <definedName name="_xlchart.v1.5" hidden="1">Comparison!$H$6:$J$6</definedName>
    <definedName name="ExternalData_1" localSheetId="0" hidden="1">openmpi!$A$1:$G$6</definedName>
    <definedName name="ExternalData_1" localSheetId="1" hidden="1">pthread!$A$1:$G$6</definedName>
    <definedName name="ExternalData_1" localSheetId="2" hidden="1">python!$A$1:$G$6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I2" i="1"/>
  <c r="I3" i="1"/>
  <c r="I4" i="1"/>
  <c r="I5" i="1"/>
  <c r="I6" i="1"/>
  <c r="H2" i="1"/>
  <c r="H3" i="1"/>
  <c r="H4" i="1"/>
  <c r="H5" i="1"/>
  <c r="H6" i="1"/>
  <c r="A3" i="1"/>
  <c r="A4" i="1"/>
  <c r="A5" i="1"/>
  <c r="A6" i="1"/>
  <c r="A2" i="1"/>
  <c r="B3" i="1"/>
  <c r="B4" i="1"/>
  <c r="B5" i="1"/>
  <c r="B6" i="1"/>
  <c r="B2" i="1"/>
  <c r="C3" i="1"/>
  <c r="C4" i="1"/>
  <c r="C5" i="1"/>
  <c r="C6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52B956-12D8-4481-9C3F-C35478D74202}" keepAlive="1" name="Lekérdezés - openmpi" description="A munkafüzetben levő „openmpi” lekérdezés kapcsolata" type="5" refreshedVersion="8" background="1" saveData="1">
    <dbPr connection="Provider=Microsoft.Mashup.OleDb.1;Data Source=$Workbook$;Location=openmpi;Extended Properties=&quot;&quot;" command="SELECT * FROM [openmpi]"/>
  </connection>
  <connection id="2" xr16:uid="{115960B3-B73F-4098-90EE-976920EBBF4F}" keepAlive="1" name="Lekérdezés - pthread" description="A munkafüzetben levő „pthread” lekérdezés kapcsolata" type="5" refreshedVersion="8" background="1" saveData="1">
    <dbPr connection="Provider=Microsoft.Mashup.OleDb.1;Data Source=$Workbook$;Location=pthread;Extended Properties=&quot;&quot;" command="SELECT * FROM [pthread]"/>
  </connection>
  <connection id="3" xr16:uid="{AAC2CFF4-0202-4536-939B-F703EAA6F6FD}" keepAlive="1" name="Lekérdezés - python" description="A munkafüzetben levő „python” lekérdezés kapcsolata" type="5" refreshedVersion="8" background="1" saveData="1">
    <dbPr connection="Provider=Microsoft.Mashup.OleDb.1;Data Source=$Workbook$;Location=python;Extended Properties=&quot;&quot;" command="SELECT * FROM [python]"/>
  </connection>
</connections>
</file>

<file path=xl/sharedStrings.xml><?xml version="1.0" encoding="utf-8"?>
<sst xmlns="http://schemas.openxmlformats.org/spreadsheetml/2006/main" count="29" uniqueCount="14">
  <si>
    <t>Sim1</t>
  </si>
  <si>
    <t>Sim2</t>
  </si>
  <si>
    <t>Sim3</t>
  </si>
  <si>
    <t>Sim4</t>
  </si>
  <si>
    <t>Sim5</t>
  </si>
  <si>
    <t>Radius</t>
  </si>
  <si>
    <t>TotalRunTime</t>
  </si>
  <si>
    <t>python avg</t>
  </si>
  <si>
    <t>openmpi avg</t>
  </si>
  <si>
    <t>pthread avg</t>
  </si>
  <si>
    <t>radius</t>
  </si>
  <si>
    <t>pthread runtime</t>
  </si>
  <si>
    <t>openmpi runtime</t>
  </si>
  <si>
    <t>python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</si>
</sst>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ál" xfId="0" builtinId="0"/>
  </cellStyles>
  <dxfs count="30"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openmpi!$G$1</c:f>
              <c:strCache>
                <c:ptCount val="1"/>
                <c:pt idx="0">
                  <c:v>TotalRunTime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openmpi!$F$2:$F$6</c:f>
              <c:numCache>
                <c:formatCode>0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openmpi!$G$2:$G$6</c:f>
              <c:numCache>
                <c:formatCode>0.00</c:formatCode>
                <c:ptCount val="5"/>
                <c:pt idx="0">
                  <c:v>0</c:v>
                </c:pt>
                <c:pt idx="1">
                  <c:v>7.0000000000000007E-2</c:v>
                </c:pt>
                <c:pt idx="2">
                  <c:v>0.25</c:v>
                </c:pt>
                <c:pt idx="3">
                  <c:v>18.170000000000002</c:v>
                </c:pt>
                <c:pt idx="4">
                  <c:v>34.14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F-4411-8369-89A2BEEC4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840336"/>
        <c:axId val="1158829776"/>
      </c:scatterChart>
      <c:valAx>
        <c:axId val="11588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58829776"/>
        <c:crosses val="autoZero"/>
        <c:crossBetween val="midCat"/>
      </c:valAx>
      <c:valAx>
        <c:axId val="11588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5884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openmpi!$A$1</c:f>
              <c:strCache>
                <c:ptCount val="1"/>
                <c:pt idx="0">
                  <c:v>Sim1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openmpi!$F$2:$F$6</c:f>
              <c:numCache>
                <c:formatCode>0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openmpi!$A$2:$A$6</c:f>
              <c:numCache>
                <c:formatCode>0</c:formatCode>
                <c:ptCount val="5"/>
                <c:pt idx="0">
                  <c:v>5047</c:v>
                </c:pt>
                <c:pt idx="1">
                  <c:v>219797</c:v>
                </c:pt>
                <c:pt idx="2">
                  <c:v>1255385</c:v>
                </c:pt>
                <c:pt idx="3">
                  <c:v>61074843</c:v>
                </c:pt>
                <c:pt idx="4">
                  <c:v>101118564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5C9-4096-860F-7BC6739A94BC}"/>
            </c:ext>
          </c:extLst>
        </c:ser>
        <c:ser>
          <c:idx val="3"/>
          <c:order val="1"/>
          <c:tx>
            <c:strRef>
              <c:f>openmpi!$B$1</c:f>
              <c:strCache>
                <c:ptCount val="1"/>
                <c:pt idx="0">
                  <c:v>Sim2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openmpi!$F$2:$F$6</c:f>
              <c:numCache>
                <c:formatCode>0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openmpi!$B$2:$B$6</c:f>
              <c:numCache>
                <c:formatCode>0</c:formatCode>
                <c:ptCount val="5"/>
                <c:pt idx="0">
                  <c:v>25700</c:v>
                </c:pt>
                <c:pt idx="1">
                  <c:v>427344</c:v>
                </c:pt>
                <c:pt idx="2">
                  <c:v>1142751</c:v>
                </c:pt>
                <c:pt idx="3">
                  <c:v>132839077</c:v>
                </c:pt>
                <c:pt idx="4">
                  <c:v>154265868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5C9-4096-860F-7BC6739A94BC}"/>
            </c:ext>
          </c:extLst>
        </c:ser>
        <c:ser>
          <c:idx val="2"/>
          <c:order val="2"/>
          <c:tx>
            <c:strRef>
              <c:f>openmpi!$C$1</c:f>
              <c:strCache>
                <c:ptCount val="1"/>
                <c:pt idx="0">
                  <c:v>Sim3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openmpi!$F$2:$F$6</c:f>
              <c:numCache>
                <c:formatCode>0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openmpi!$C$2:$C$6</c:f>
              <c:numCache>
                <c:formatCode>0</c:formatCode>
                <c:ptCount val="5"/>
                <c:pt idx="0">
                  <c:v>3817</c:v>
                </c:pt>
                <c:pt idx="1">
                  <c:v>146464</c:v>
                </c:pt>
                <c:pt idx="2">
                  <c:v>550514</c:v>
                </c:pt>
                <c:pt idx="3">
                  <c:v>46185972</c:v>
                </c:pt>
                <c:pt idx="4">
                  <c:v>72620543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5C9-4096-860F-7BC6739A94BC}"/>
            </c:ext>
          </c:extLst>
        </c:ser>
        <c:ser>
          <c:idx val="1"/>
          <c:order val="3"/>
          <c:tx>
            <c:strRef>
              <c:f>openmpi!$D$1</c:f>
              <c:strCache>
                <c:ptCount val="1"/>
                <c:pt idx="0">
                  <c:v>Sim4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openmpi!$F$2:$F$6</c:f>
              <c:numCache>
                <c:formatCode>0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openmpi!$D$2:$D$6</c:f>
              <c:numCache>
                <c:formatCode>0</c:formatCode>
                <c:ptCount val="5"/>
                <c:pt idx="0">
                  <c:v>7645</c:v>
                </c:pt>
                <c:pt idx="1">
                  <c:v>486924</c:v>
                </c:pt>
                <c:pt idx="2">
                  <c:v>1468851</c:v>
                </c:pt>
                <c:pt idx="3">
                  <c:v>28631201</c:v>
                </c:pt>
                <c:pt idx="4">
                  <c:v>228646910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5C9-4096-860F-7BC6739A94BC}"/>
            </c:ext>
          </c:extLst>
        </c:ser>
        <c:ser>
          <c:idx val="0"/>
          <c:order val="4"/>
          <c:tx>
            <c:strRef>
              <c:f>openmpi!$E$1</c:f>
              <c:strCache>
                <c:ptCount val="1"/>
                <c:pt idx="0">
                  <c:v>Sim5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openmpi!$F$2:$F$6</c:f>
              <c:numCache>
                <c:formatCode>0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openmpi!$E$2:$E$6</c:f>
              <c:numCache>
                <c:formatCode>0</c:formatCode>
                <c:ptCount val="5"/>
                <c:pt idx="0">
                  <c:v>2793</c:v>
                </c:pt>
                <c:pt idx="1">
                  <c:v>148838</c:v>
                </c:pt>
                <c:pt idx="2">
                  <c:v>342859</c:v>
                </c:pt>
                <c:pt idx="3">
                  <c:v>74962284</c:v>
                </c:pt>
                <c:pt idx="4">
                  <c:v>349329207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C9-4096-860F-7BC6739A94B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158839856"/>
        <c:axId val="1158840336"/>
      </c:scatterChart>
      <c:valAx>
        <c:axId val="115883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58840336"/>
        <c:crosses val="autoZero"/>
        <c:crossBetween val="midCat"/>
      </c:valAx>
      <c:valAx>
        <c:axId val="11588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5883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pthread!$A$1</c:f>
              <c:strCache>
                <c:ptCount val="1"/>
                <c:pt idx="0">
                  <c:v>Sim1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pthread!$F$2:$F$6</c:f>
              <c:numCache>
                <c:formatCode>0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pthread!$A$2:$A$6</c:f>
              <c:numCache>
                <c:formatCode>0</c:formatCode>
                <c:ptCount val="5"/>
                <c:pt idx="0">
                  <c:v>22850</c:v>
                </c:pt>
                <c:pt idx="1">
                  <c:v>602199</c:v>
                </c:pt>
                <c:pt idx="2">
                  <c:v>524763</c:v>
                </c:pt>
                <c:pt idx="3">
                  <c:v>71204342</c:v>
                </c:pt>
                <c:pt idx="4">
                  <c:v>64541097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C9-4096-860F-7BC6739A94BC}"/>
            </c:ext>
          </c:extLst>
        </c:ser>
        <c:ser>
          <c:idx val="1"/>
          <c:order val="1"/>
          <c:tx>
            <c:strRef>
              <c:f>pthread!$B$1</c:f>
              <c:strCache>
                <c:ptCount val="1"/>
                <c:pt idx="0">
                  <c:v>Sim2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pthread!$F$2:$F$6</c:f>
              <c:numCache>
                <c:formatCode>0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pthread!$B$2:$B$6</c:f>
              <c:numCache>
                <c:formatCode>0</c:formatCode>
                <c:ptCount val="5"/>
                <c:pt idx="0">
                  <c:v>27066</c:v>
                </c:pt>
                <c:pt idx="1">
                  <c:v>374806</c:v>
                </c:pt>
                <c:pt idx="2">
                  <c:v>628652</c:v>
                </c:pt>
                <c:pt idx="3">
                  <c:v>124069369</c:v>
                </c:pt>
                <c:pt idx="4">
                  <c:v>197255907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5C9-4096-860F-7BC6739A94BC}"/>
            </c:ext>
          </c:extLst>
        </c:ser>
        <c:ser>
          <c:idx val="2"/>
          <c:order val="2"/>
          <c:tx>
            <c:strRef>
              <c:f>pthread!$C$1</c:f>
              <c:strCache>
                <c:ptCount val="1"/>
                <c:pt idx="0">
                  <c:v>Sim3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pthread!$F$2:$F$6</c:f>
              <c:numCache>
                <c:formatCode>0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pthread!$C$2:$C$6</c:f>
              <c:numCache>
                <c:formatCode>0</c:formatCode>
                <c:ptCount val="5"/>
                <c:pt idx="0">
                  <c:v>8127</c:v>
                </c:pt>
                <c:pt idx="1">
                  <c:v>444526</c:v>
                </c:pt>
                <c:pt idx="2">
                  <c:v>865554</c:v>
                </c:pt>
                <c:pt idx="3">
                  <c:v>28895856</c:v>
                </c:pt>
                <c:pt idx="4">
                  <c:v>59587168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5C9-4096-860F-7BC6739A94BC}"/>
            </c:ext>
          </c:extLst>
        </c:ser>
        <c:ser>
          <c:idx val="3"/>
          <c:order val="3"/>
          <c:tx>
            <c:strRef>
              <c:f>pthread!$D$1</c:f>
              <c:strCache>
                <c:ptCount val="1"/>
                <c:pt idx="0">
                  <c:v>Sim4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pthread!$F$2:$F$6</c:f>
              <c:numCache>
                <c:formatCode>0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pthread!$D$2:$D$6</c:f>
              <c:numCache>
                <c:formatCode>0</c:formatCode>
                <c:ptCount val="5"/>
                <c:pt idx="0">
                  <c:v>6139</c:v>
                </c:pt>
                <c:pt idx="1">
                  <c:v>1072074</c:v>
                </c:pt>
                <c:pt idx="2">
                  <c:v>670934</c:v>
                </c:pt>
                <c:pt idx="3">
                  <c:v>82500110</c:v>
                </c:pt>
                <c:pt idx="4">
                  <c:v>433983541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5C9-4096-860F-7BC6739A94BC}"/>
            </c:ext>
          </c:extLst>
        </c:ser>
        <c:ser>
          <c:idx val="4"/>
          <c:order val="4"/>
          <c:tx>
            <c:strRef>
              <c:f>pthread!$E$1</c:f>
              <c:strCache>
                <c:ptCount val="1"/>
                <c:pt idx="0">
                  <c:v>Sim5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pthread!$F$2:$F$6</c:f>
              <c:numCache>
                <c:formatCode>0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pthread!$E$2:$E$6</c:f>
              <c:numCache>
                <c:formatCode>0</c:formatCode>
                <c:ptCount val="5"/>
                <c:pt idx="0">
                  <c:v>6881</c:v>
                </c:pt>
                <c:pt idx="1">
                  <c:v>227702</c:v>
                </c:pt>
                <c:pt idx="2">
                  <c:v>524408</c:v>
                </c:pt>
                <c:pt idx="3">
                  <c:v>27085098</c:v>
                </c:pt>
                <c:pt idx="4">
                  <c:v>46648147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5C9-4096-860F-7BC6739A9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839856"/>
        <c:axId val="1158840336"/>
      </c:scatterChart>
      <c:valAx>
        <c:axId val="115883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58840336"/>
        <c:crosses val="autoZero"/>
        <c:crossBetween val="midCat"/>
      </c:valAx>
      <c:valAx>
        <c:axId val="11588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5883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pthread!$G$1</c:f>
              <c:strCache>
                <c:ptCount val="1"/>
                <c:pt idx="0">
                  <c:v>TotalRunTime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pthread!$F$2:$F$6</c:f>
              <c:numCache>
                <c:formatCode>0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pthread!$G$2:$G$6</c:f>
              <c:numCache>
                <c:formatCode>0.00</c:formatCode>
                <c:ptCount val="5"/>
                <c:pt idx="0">
                  <c:v>0</c:v>
                </c:pt>
                <c:pt idx="1">
                  <c:v>0.11</c:v>
                </c:pt>
                <c:pt idx="2">
                  <c:v>0.12</c:v>
                </c:pt>
                <c:pt idx="3">
                  <c:v>13.65</c:v>
                </c:pt>
                <c:pt idx="4">
                  <c:v>35.33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29-49B9-9ACB-4A02E6EA1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840336"/>
        <c:axId val="1158829776"/>
      </c:scatterChart>
      <c:valAx>
        <c:axId val="115884033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Cím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58829776"/>
        <c:crosses val="autoZero"/>
        <c:crossBetween val="midCat"/>
      </c:valAx>
      <c:valAx>
        <c:axId val="11588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Cím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5884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python!$A$1</c:f>
              <c:strCache>
                <c:ptCount val="1"/>
                <c:pt idx="0">
                  <c:v>Sim1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python!$F$2:$F$6</c:f>
              <c:numCache>
                <c:formatCode>0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python!$A$2:$A$6</c:f>
              <c:numCache>
                <c:formatCode>0</c:formatCode>
                <c:ptCount val="5"/>
                <c:pt idx="0">
                  <c:v>7688</c:v>
                </c:pt>
                <c:pt idx="1">
                  <c:v>189451</c:v>
                </c:pt>
                <c:pt idx="2">
                  <c:v>611545</c:v>
                </c:pt>
                <c:pt idx="3">
                  <c:v>9921085</c:v>
                </c:pt>
                <c:pt idx="4">
                  <c:v>32493012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C9-4096-860F-7BC6739A94BC}"/>
            </c:ext>
          </c:extLst>
        </c:ser>
        <c:ser>
          <c:idx val="1"/>
          <c:order val="1"/>
          <c:tx>
            <c:strRef>
              <c:f>python!$B$1</c:f>
              <c:strCache>
                <c:ptCount val="1"/>
                <c:pt idx="0">
                  <c:v>Sim2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python!$F$2:$F$6</c:f>
              <c:numCache>
                <c:formatCode>0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python!$B$2:$B$6</c:f>
              <c:numCache>
                <c:formatCode>0</c:formatCode>
                <c:ptCount val="5"/>
                <c:pt idx="0">
                  <c:v>7470</c:v>
                </c:pt>
                <c:pt idx="1">
                  <c:v>145235</c:v>
                </c:pt>
                <c:pt idx="2">
                  <c:v>579209</c:v>
                </c:pt>
                <c:pt idx="3">
                  <c:v>15124693</c:v>
                </c:pt>
                <c:pt idx="4">
                  <c:v>58198542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5C9-4096-860F-7BC6739A94BC}"/>
            </c:ext>
          </c:extLst>
        </c:ser>
        <c:ser>
          <c:idx val="2"/>
          <c:order val="2"/>
          <c:tx>
            <c:strRef>
              <c:f>python!$C$1</c:f>
              <c:strCache>
                <c:ptCount val="1"/>
                <c:pt idx="0">
                  <c:v>Sim3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python!$F$2:$F$6</c:f>
              <c:numCache>
                <c:formatCode>0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python!$C$2:$C$6</c:f>
              <c:numCache>
                <c:formatCode>0</c:formatCode>
                <c:ptCount val="5"/>
                <c:pt idx="0">
                  <c:v>13980</c:v>
                </c:pt>
                <c:pt idx="1">
                  <c:v>94037</c:v>
                </c:pt>
                <c:pt idx="2">
                  <c:v>1334251</c:v>
                </c:pt>
                <c:pt idx="3">
                  <c:v>14833221</c:v>
                </c:pt>
                <c:pt idx="4">
                  <c:v>129367300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5C9-4096-860F-7BC6739A94BC}"/>
            </c:ext>
          </c:extLst>
        </c:ser>
        <c:ser>
          <c:idx val="3"/>
          <c:order val="3"/>
          <c:tx>
            <c:strRef>
              <c:f>python!$D$1</c:f>
              <c:strCache>
                <c:ptCount val="1"/>
                <c:pt idx="0">
                  <c:v>Sim4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python!$F$2:$F$6</c:f>
              <c:numCache>
                <c:formatCode>0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python!$D$2:$D$6</c:f>
              <c:numCache>
                <c:formatCode>0</c:formatCode>
                <c:ptCount val="5"/>
                <c:pt idx="0">
                  <c:v>13094</c:v>
                </c:pt>
                <c:pt idx="1">
                  <c:v>186057</c:v>
                </c:pt>
                <c:pt idx="2">
                  <c:v>1478028</c:v>
                </c:pt>
                <c:pt idx="3">
                  <c:v>19573237</c:v>
                </c:pt>
                <c:pt idx="4">
                  <c:v>194225742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5C9-4096-860F-7BC6739A94BC}"/>
            </c:ext>
          </c:extLst>
        </c:ser>
        <c:ser>
          <c:idx val="4"/>
          <c:order val="4"/>
          <c:tx>
            <c:strRef>
              <c:f>python!$E$1</c:f>
              <c:strCache>
                <c:ptCount val="1"/>
                <c:pt idx="0">
                  <c:v>Sim5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python!$F$2:$F$6</c:f>
              <c:numCache>
                <c:formatCode>0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python!$E$2:$E$6</c:f>
              <c:numCache>
                <c:formatCode>0</c:formatCode>
                <c:ptCount val="5"/>
                <c:pt idx="0">
                  <c:v>17136</c:v>
                </c:pt>
                <c:pt idx="1">
                  <c:v>373031</c:v>
                </c:pt>
                <c:pt idx="2">
                  <c:v>2334690</c:v>
                </c:pt>
                <c:pt idx="3">
                  <c:v>33805308</c:v>
                </c:pt>
                <c:pt idx="4">
                  <c:v>258949034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5C9-4096-860F-7BC6739A9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839856"/>
        <c:axId val="1158840336"/>
      </c:scatterChart>
      <c:valAx>
        <c:axId val="115883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Cím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58840336"/>
        <c:crosses val="autoZero"/>
        <c:crossBetween val="midCat"/>
      </c:valAx>
      <c:valAx>
        <c:axId val="11588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Cím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5883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python!$G$1</c:f>
              <c:strCache>
                <c:ptCount val="1"/>
                <c:pt idx="0">
                  <c:v>TotalRunTime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python!$F$2:$F$6</c:f>
              <c:numCache>
                <c:formatCode>0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python!$G$2:$G$6</c:f>
              <c:numCache>
                <c:formatCode>0.00</c:formatCode>
                <c:ptCount val="5"/>
                <c:pt idx="0">
                  <c:v>0.08</c:v>
                </c:pt>
                <c:pt idx="1">
                  <c:v>1.17</c:v>
                </c:pt>
                <c:pt idx="2">
                  <c:v>7.28</c:v>
                </c:pt>
                <c:pt idx="3">
                  <c:v>106.02</c:v>
                </c:pt>
                <c:pt idx="4">
                  <c:v>883.68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8B-4E8A-BD9F-D6F8FD90B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840336"/>
        <c:axId val="1158829776"/>
      </c:scatterChart>
      <c:valAx>
        <c:axId val="115884033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Cím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58829776"/>
        <c:crosses val="autoZero"/>
        <c:crossBetween val="midCat"/>
      </c:valAx>
      <c:valAx>
        <c:axId val="11588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Cím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5884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Comparison!$A$1</c:f>
              <c:strCache>
                <c:ptCount val="1"/>
                <c:pt idx="0">
                  <c:v>pthread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Comparison!$D$2:$D$6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Comparison!$A$2:$A$6</c:f>
              <c:numCache>
                <c:formatCode>General</c:formatCode>
                <c:ptCount val="5"/>
                <c:pt idx="0">
                  <c:v>14212.6</c:v>
                </c:pt>
                <c:pt idx="1">
                  <c:v>544261.4</c:v>
                </c:pt>
                <c:pt idx="2">
                  <c:v>642862.19999999995</c:v>
                </c:pt>
                <c:pt idx="3">
                  <c:v>66750955</c:v>
                </c:pt>
                <c:pt idx="4">
                  <c:v>160403172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7-414A-A2DF-43D081043443}"/>
            </c:ext>
          </c:extLst>
        </c:ser>
        <c:ser>
          <c:idx val="1"/>
          <c:order val="1"/>
          <c:tx>
            <c:strRef>
              <c:f>Comparison!$B$1</c:f>
              <c:strCache>
                <c:ptCount val="1"/>
                <c:pt idx="0">
                  <c:v>openmpi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Comparison!$D$2:$D$6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Comparison!$B$2:$B$6</c:f>
              <c:numCache>
                <c:formatCode>General</c:formatCode>
                <c:ptCount val="5"/>
                <c:pt idx="0">
                  <c:v>9000.4</c:v>
                </c:pt>
                <c:pt idx="1">
                  <c:v>285873.40000000002</c:v>
                </c:pt>
                <c:pt idx="2">
                  <c:v>952072</c:v>
                </c:pt>
                <c:pt idx="3">
                  <c:v>68738675.400000006</c:v>
                </c:pt>
                <c:pt idx="4">
                  <c:v>181196218.40000001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F7-414A-A2DF-43D081043443}"/>
            </c:ext>
          </c:extLst>
        </c:ser>
        <c:ser>
          <c:idx val="2"/>
          <c:order val="2"/>
          <c:tx>
            <c:strRef>
              <c:f>Comparison!$C$1</c:f>
              <c:strCache>
                <c:ptCount val="1"/>
                <c:pt idx="0">
                  <c:v>python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Comparison!$D$2:$D$6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Comparison!$C$2:$C$6</c:f>
              <c:numCache>
                <c:formatCode>General</c:formatCode>
                <c:ptCount val="5"/>
                <c:pt idx="0">
                  <c:v>11873.6</c:v>
                </c:pt>
                <c:pt idx="1">
                  <c:v>197562.2</c:v>
                </c:pt>
                <c:pt idx="2">
                  <c:v>1267544.6000000001</c:v>
                </c:pt>
                <c:pt idx="3">
                  <c:v>18651508.800000001</c:v>
                </c:pt>
                <c:pt idx="4">
                  <c:v>134646726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F7-414A-A2DF-43D081043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424863"/>
        <c:axId val="1141302911"/>
      </c:scatterChart>
      <c:valAx>
        <c:axId val="115842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41302911"/>
        <c:crosses val="autoZero"/>
        <c:crossBetween val="midCat"/>
      </c:valAx>
      <c:valAx>
        <c:axId val="114130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Average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5842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Comparison!$H$1</c:f>
              <c:strCache>
                <c:ptCount val="1"/>
                <c:pt idx="0">
                  <c:v>pthread runtime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Comparison!$K$2:$K$6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Comparison!$H$2:$H$6</c:f>
              <c:numCache>
                <c:formatCode>0.00</c:formatCode>
                <c:ptCount val="5"/>
                <c:pt idx="0">
                  <c:v>0</c:v>
                </c:pt>
                <c:pt idx="1">
                  <c:v>0.11</c:v>
                </c:pt>
                <c:pt idx="2">
                  <c:v>0.12</c:v>
                </c:pt>
                <c:pt idx="3">
                  <c:v>13.65</c:v>
                </c:pt>
                <c:pt idx="4">
                  <c:v>35.33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1-4B29-BFB6-C0ACE91ADFD5}"/>
            </c:ext>
          </c:extLst>
        </c:ser>
        <c:ser>
          <c:idx val="1"/>
          <c:order val="1"/>
          <c:tx>
            <c:strRef>
              <c:f>Comparison!$I$1</c:f>
              <c:strCache>
                <c:ptCount val="1"/>
                <c:pt idx="0">
                  <c:v>openmpi runtime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Comparison!$K$2:$K$6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Comparison!$I$2:$I$6</c:f>
              <c:numCache>
                <c:formatCode>0.00</c:formatCode>
                <c:ptCount val="5"/>
                <c:pt idx="0">
                  <c:v>0</c:v>
                </c:pt>
                <c:pt idx="1">
                  <c:v>7.0000000000000007E-2</c:v>
                </c:pt>
                <c:pt idx="2">
                  <c:v>0.25</c:v>
                </c:pt>
                <c:pt idx="3">
                  <c:v>18.170000000000002</c:v>
                </c:pt>
                <c:pt idx="4">
                  <c:v>34.14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1-4B29-BFB6-C0ACE91ADFD5}"/>
            </c:ext>
          </c:extLst>
        </c:ser>
        <c:ser>
          <c:idx val="2"/>
          <c:order val="2"/>
          <c:tx>
            <c:strRef>
              <c:f>Comparison!$J$1</c:f>
              <c:strCache>
                <c:ptCount val="1"/>
                <c:pt idx="0">
                  <c:v>python 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Comparison!$K$2:$K$6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Comparison!$J$2:$J$6</c:f>
              <c:numCache>
                <c:formatCode>0.00</c:formatCode>
                <c:ptCount val="5"/>
                <c:pt idx="0">
                  <c:v>0.08</c:v>
                </c:pt>
                <c:pt idx="1">
                  <c:v>1.17</c:v>
                </c:pt>
                <c:pt idx="2">
                  <c:v>7.28</c:v>
                </c:pt>
                <c:pt idx="3">
                  <c:v>106.02</c:v>
                </c:pt>
                <c:pt idx="4">
                  <c:v>883.68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A8-4A9F-8295-F6A4293AC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220960"/>
        <c:axId val="1176221920"/>
      </c:scatterChart>
      <c:valAx>
        <c:axId val="117622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76221920"/>
        <c:crosses val="autoZero"/>
        <c:crossBetween val="midCat"/>
      </c:valAx>
      <c:valAx>
        <c:axId val="11762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7622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0</xdr:colOff>
      <xdr:row>24</xdr:row>
      <xdr:rowOff>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5799E4B5-10F7-0D5B-5F50-3F5B2BB72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0</xdr:rowOff>
    </xdr:from>
    <xdr:to>
      <xdr:col>7</xdr:col>
      <xdr:colOff>0</xdr:colOff>
      <xdr:row>24</xdr:row>
      <xdr:rowOff>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EFABADB1-7DB7-0327-F349-D1EB1E7F4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0</xdr:colOff>
      <xdr:row>24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48A0C9B-C373-32AE-74A0-33F4A8239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</xdr:row>
      <xdr:rowOff>0</xdr:rowOff>
    </xdr:from>
    <xdr:to>
      <xdr:col>14</xdr:col>
      <xdr:colOff>0</xdr:colOff>
      <xdr:row>24</xdr:row>
      <xdr:rowOff>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938CB9F9-902F-A2DE-6D7B-569FECA28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0</xdr:colOff>
      <xdr:row>24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4204827-1DA5-AC0E-78CF-AB1DD9B05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</xdr:row>
      <xdr:rowOff>0</xdr:rowOff>
    </xdr:from>
    <xdr:to>
      <xdr:col>14</xdr:col>
      <xdr:colOff>0</xdr:colOff>
      <xdr:row>24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D8D534E-1119-931B-6020-4F5973803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0</xdr:colOff>
      <xdr:row>24</xdr:row>
      <xdr:rowOff>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F45CE6A1-B04A-1D40-3FA5-C4E0A29A7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</xdr:row>
      <xdr:rowOff>0</xdr:rowOff>
    </xdr:from>
    <xdr:to>
      <xdr:col>14</xdr:col>
      <xdr:colOff>0</xdr:colOff>
      <xdr:row>24</xdr:row>
      <xdr:rowOff>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A063641-4E8C-D7D0-B5C5-54E6049C6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3DBC92C-9ED0-4880-BBAE-2C62392B136E}" autoFormatId="16" applyNumberFormats="0" applyBorderFormats="0" applyFontFormats="0" applyPatternFormats="0" applyAlignmentFormats="0" applyWidthHeightFormats="0">
  <queryTableRefresh nextId="8">
    <queryTableFields count="7">
      <queryTableField id="1" name="Sim1" tableColumnId="1"/>
      <queryTableField id="2" name="Sim2" tableColumnId="2"/>
      <queryTableField id="3" name="Sim3" tableColumnId="3"/>
      <queryTableField id="4" name="Sim4" tableColumnId="4"/>
      <queryTableField id="5" name="Sim5" tableColumnId="5"/>
      <queryTableField id="6" name="Radius" tableColumnId="6"/>
      <queryTableField id="7" name="TotalRunTim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6D24D25-EBC8-42CA-8E80-9BC80C4C9222}" autoFormatId="16" applyNumberFormats="0" applyBorderFormats="0" applyFontFormats="0" applyPatternFormats="0" applyAlignmentFormats="0" applyWidthHeightFormats="0">
  <queryTableRefresh nextId="8">
    <queryTableFields count="7">
      <queryTableField id="1" name="Sim1" tableColumnId="1"/>
      <queryTableField id="2" name="Sim2" tableColumnId="2"/>
      <queryTableField id="3" name="Sim3" tableColumnId="3"/>
      <queryTableField id="4" name="Sim4" tableColumnId="4"/>
      <queryTableField id="5" name="Sim5" tableColumnId="5"/>
      <queryTableField id="6" name="Radius" tableColumnId="6"/>
      <queryTableField id="7" name="TotalRunTime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CBE9805-A58B-404A-8724-4124704FFFA6}" autoFormatId="16" applyNumberFormats="0" applyBorderFormats="0" applyFontFormats="0" applyPatternFormats="0" applyAlignmentFormats="0" applyWidthHeightFormats="0">
  <queryTableRefresh nextId="8">
    <queryTableFields count="7">
      <queryTableField id="1" name="Sim1" tableColumnId="1"/>
      <queryTableField id="2" name="Sim2" tableColumnId="2"/>
      <queryTableField id="3" name="Sim3" tableColumnId="3"/>
      <queryTableField id="4" name="Sim4" tableColumnId="4"/>
      <queryTableField id="5" name="Sim5" tableColumnId="5"/>
      <queryTableField id="6" name="Radius" tableColumnId="6"/>
      <queryTableField id="7" name="TotalRunTim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BF5541-CA73-458D-8087-327BCA6A5B4D}" name="Táblázat_openmpi" displayName="Táblázat_openmpi" ref="A1:G6" tableType="queryTable" totalsRowShown="0" headerRowDxfId="24" dataDxfId="23">
  <autoFilter ref="A1:G6" xr:uid="{EFBF5541-CA73-458D-8087-327BCA6A5B4D}"/>
  <tableColumns count="7">
    <tableColumn id="1" xr3:uid="{A60A8DD8-1F0A-4AA9-906B-1E9C5F94F824}" uniqueName="1" name="Sim1" queryTableFieldId="1" dataDxfId="22"/>
    <tableColumn id="2" xr3:uid="{CF73FDC5-9BA4-4A08-87BE-20B053B5F61B}" uniqueName="2" name="Sim2" queryTableFieldId="2" dataDxfId="21"/>
    <tableColumn id="3" xr3:uid="{9A91E81D-41FE-4761-8654-C8B3EBC28A8D}" uniqueName="3" name="Sim3" queryTableFieldId="3" dataDxfId="20"/>
    <tableColumn id="4" xr3:uid="{28E7F722-070E-43AE-869E-0C2C404690F9}" uniqueName="4" name="Sim4" queryTableFieldId="4" dataDxfId="19"/>
    <tableColumn id="5" xr3:uid="{654211A4-66B5-491D-9F56-7A7C04C522AD}" uniqueName="5" name="Sim5" queryTableFieldId="5" dataDxfId="18"/>
    <tableColumn id="6" xr3:uid="{E1EB02D5-5C88-492C-8440-5476BD28712D}" uniqueName="6" name="Radius" queryTableFieldId="6" dataDxfId="1"/>
    <tableColumn id="7" xr3:uid="{85B0D86F-A349-4906-8535-8BB5C702E868}" uniqueName="7" name="TotalRunTime" queryTableFieldId="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69770F-AF8F-400D-9DE7-8C0985FF6DEA}" name="Táblázat_pthread" displayName="Táblázat_pthread" ref="A1:G6" tableType="queryTable" totalsRowShown="0">
  <autoFilter ref="A1:G6" xr:uid="{4569770F-AF8F-400D-9DE7-8C0985FF6DEA}"/>
  <tableColumns count="7">
    <tableColumn id="1" xr3:uid="{DA63A306-10D4-4E88-865A-B9D45FC20071}" uniqueName="1" name="Sim1" queryTableFieldId="1" dataDxfId="17"/>
    <tableColumn id="2" xr3:uid="{4CC9D492-345F-48B4-8C56-4257E560A648}" uniqueName="2" name="Sim2" queryTableFieldId="2" dataDxfId="16"/>
    <tableColumn id="3" xr3:uid="{54EDEC6C-8FD6-4E79-AA91-5EBEA11879A0}" uniqueName="3" name="Sim3" queryTableFieldId="3" dataDxfId="15"/>
    <tableColumn id="4" xr3:uid="{DB298A1F-FE7C-4D8A-9CE0-A998D35B71EC}" uniqueName="4" name="Sim4" queryTableFieldId="4" dataDxfId="14"/>
    <tableColumn id="5" xr3:uid="{C423974A-1A54-4147-9561-18D76073756A}" uniqueName="5" name="Sim5" queryTableFieldId="5" dataDxfId="13"/>
    <tableColumn id="6" xr3:uid="{DC35ACBD-1B24-475A-98E8-B79A8421F45B}" uniqueName="6" name="Radius" queryTableFieldId="6" dataDxfId="12"/>
    <tableColumn id="7" xr3:uid="{ECE25C68-489A-4E4B-9779-5AF9DCACCA54}" uniqueName="7" name="TotalRunTime" queryTableFieldId="7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8E00CA-A2A7-44D3-9153-258AA6231B8A}" name="Táblázat_python" displayName="Táblázat_python" ref="A1:G6" tableType="queryTable" totalsRowShown="0" headerRowDxfId="5" dataDxfId="4">
  <autoFilter ref="A1:G6" xr:uid="{628E00CA-A2A7-44D3-9153-258AA6231B8A}"/>
  <tableColumns count="7">
    <tableColumn id="1" xr3:uid="{314B59EF-FDD1-4FB3-8861-360F38D5C89E}" uniqueName="1" name="Sim1" queryTableFieldId="1" dataDxfId="10"/>
    <tableColumn id="2" xr3:uid="{CCB7D7C7-4A49-4771-ADA2-9ED1104887B2}" uniqueName="2" name="Sim2" queryTableFieldId="2" dataDxfId="9"/>
    <tableColumn id="3" xr3:uid="{73FBD2B1-9EF8-4A83-8EA0-509AC0381FCB}" uniqueName="3" name="Sim3" queryTableFieldId="3" dataDxfId="8"/>
    <tableColumn id="4" xr3:uid="{E74C7168-B2FF-488E-9D86-D024C1D509D2}" uniqueName="4" name="Sim4" queryTableFieldId="4" dataDxfId="7"/>
    <tableColumn id="5" xr3:uid="{58B193EA-0A57-4427-9312-94416ADC8FE9}" uniqueName="5" name="Sim5" queryTableFieldId="5" dataDxfId="6"/>
    <tableColumn id="6" xr3:uid="{F3B6A897-CC2D-451E-95B5-571D0420E288}" uniqueName="6" name="Radius" queryTableFieldId="6" dataDxfId="3"/>
    <tableColumn id="7" xr3:uid="{F0449854-DB67-44E6-9330-049CFEB38E5B}" uniqueName="7" name="TotalRunTime" queryTableFieldId="7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ED3772-5944-486A-9BED-04CB8E96EDB7}" name="Táblázat4" displayName="Táblázat4" ref="A1:D6" totalsRowShown="0">
  <autoFilter ref="A1:D6" xr:uid="{20ED3772-5944-486A-9BED-04CB8E96EDB7}"/>
  <tableColumns count="4">
    <tableColumn id="1" xr3:uid="{FD49F2C4-4E30-4319-995C-4F2C9C98A7AD}" name="pthread avg">
      <calculatedColumnFormula>AVERAGE(Táblázat_pthread[[#This Row],[Sim1]:[Sim5]])</calculatedColumnFormula>
    </tableColumn>
    <tableColumn id="2" xr3:uid="{F04B0AFB-60BB-4CF0-90E5-1D4BEA3F0D10}" name="openmpi avg">
      <calculatedColumnFormula>AVERAGE(Táblázat_openmpi[[#This Row],[Sim1]:[Sim5]])</calculatedColumnFormula>
    </tableColumn>
    <tableColumn id="3" xr3:uid="{F6F20107-F824-4914-8EFA-31C57C91CC00}" name="python avg">
      <calculatedColumnFormula>AVERAGE(Táblázat_python[[#This Row],[Sim1]:[Sim5]])</calculatedColumnFormula>
    </tableColumn>
    <tableColumn id="4" xr3:uid="{E89FC2FE-2651-4FEC-ABE0-FE4D08477587}" name="radius" dataDxfId="2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C8F6A4F-BE2C-42E9-BB5B-D25891FEB0E1}" name="Táblázat5" displayName="Táblázat5" ref="H1:K6" totalsRowShown="0">
  <autoFilter ref="H1:K6" xr:uid="{8C8F6A4F-BE2C-42E9-BB5B-D25891FEB0E1}"/>
  <tableColumns count="4">
    <tableColumn id="1" xr3:uid="{56CB3D2D-82A9-4E88-BB6A-9DFFCEAB45E5}" name="pthread runtime" dataDxfId="28">
      <calculatedColumnFormula>VALUE(SUBSTITUTE(Táblázat_pthread[[#This Row],[TotalRunTime]],".",","))</calculatedColumnFormula>
    </tableColumn>
    <tableColumn id="2" xr3:uid="{71837897-D09D-4492-97A9-D73014618496}" name="openmpi runtime" dataDxfId="27">
      <calculatedColumnFormula>VALUE(SUBSTITUTE(Táblázat_openmpi[[#This Row],[TotalRunTime]],".",","))</calculatedColumnFormula>
    </tableColumn>
    <tableColumn id="3" xr3:uid="{BED9CD7E-F982-4FAE-B48B-3141789CF98C}" name="python runtime" dataDxfId="26">
      <calculatedColumnFormula>VALUE(SUBSTITUTE(Táblázat_python[[#This Row],[TotalRunTime]],".",","))</calculatedColumnFormula>
    </tableColumn>
    <tableColumn id="4" xr3:uid="{E228E7DC-4157-453D-A5F4-62E35AE4F7E6}" name="radius" dataDxfId="2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DC176-D959-40C7-B36C-C9CD871B0997}">
  <dimension ref="A1:G6"/>
  <sheetViews>
    <sheetView workbookViewId="0">
      <selection activeCell="I26" sqref="I26"/>
    </sheetView>
  </sheetViews>
  <sheetFormatPr defaultColWidth="11.109375" defaultRowHeight="14.4" x14ac:dyDescent="0.3"/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 spans="1:7" x14ac:dyDescent="0.3">
      <c r="A2" s="2">
        <v>5047</v>
      </c>
      <c r="B2" s="2">
        <v>25700</v>
      </c>
      <c r="C2" s="2">
        <v>3817</v>
      </c>
      <c r="D2" s="2">
        <v>7645</v>
      </c>
      <c r="E2" s="2">
        <v>2793</v>
      </c>
      <c r="F2" s="2">
        <v>100</v>
      </c>
      <c r="G2" s="1">
        <v>0</v>
      </c>
    </row>
    <row r="3" spans="1:7" x14ac:dyDescent="0.3">
      <c r="A3" s="2">
        <v>219797</v>
      </c>
      <c r="B3" s="2">
        <v>427344</v>
      </c>
      <c r="C3" s="2">
        <v>146464</v>
      </c>
      <c r="D3" s="2">
        <v>486924</v>
      </c>
      <c r="E3" s="2">
        <v>148838</v>
      </c>
      <c r="F3" s="2">
        <v>500</v>
      </c>
      <c r="G3" s="1">
        <v>7.0000000000000007E-2</v>
      </c>
    </row>
    <row r="4" spans="1:7" x14ac:dyDescent="0.3">
      <c r="A4" s="2">
        <v>1255385</v>
      </c>
      <c r="B4" s="2">
        <v>1142751</v>
      </c>
      <c r="C4" s="2">
        <v>550514</v>
      </c>
      <c r="D4" s="2">
        <v>1468851</v>
      </c>
      <c r="E4" s="2">
        <v>342859</v>
      </c>
      <c r="F4" s="2">
        <v>1000</v>
      </c>
      <c r="G4" s="1">
        <v>0.25</v>
      </c>
    </row>
    <row r="5" spans="1:7" x14ac:dyDescent="0.3">
      <c r="A5" s="2">
        <v>61074843</v>
      </c>
      <c r="B5" s="2">
        <v>132839077</v>
      </c>
      <c r="C5" s="2">
        <v>46185972</v>
      </c>
      <c r="D5" s="2">
        <v>28631201</v>
      </c>
      <c r="E5" s="2">
        <v>74962284</v>
      </c>
      <c r="F5" s="2">
        <v>5000</v>
      </c>
      <c r="G5" s="1">
        <v>18.170000000000002</v>
      </c>
    </row>
    <row r="6" spans="1:7" x14ac:dyDescent="0.3">
      <c r="A6" s="2">
        <v>101118564</v>
      </c>
      <c r="B6" s="2">
        <v>154265868</v>
      </c>
      <c r="C6" s="2">
        <v>72620543</v>
      </c>
      <c r="D6" s="2">
        <v>228646910</v>
      </c>
      <c r="E6" s="2">
        <v>349329207</v>
      </c>
      <c r="F6" s="2">
        <v>10000</v>
      </c>
      <c r="G6" s="1">
        <v>34.14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152DC-2A9E-4452-AA45-0BA688F900E2}">
  <dimension ref="A1:G6"/>
  <sheetViews>
    <sheetView workbookViewId="0">
      <selection activeCell="H5" sqref="H5"/>
    </sheetView>
  </sheetViews>
  <sheetFormatPr defaultColWidth="11.109375" defaultRowHeight="14.4" x14ac:dyDescent="0.3"/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 spans="1:7" x14ac:dyDescent="0.3">
      <c r="A2" s="2">
        <v>22850</v>
      </c>
      <c r="B2" s="2">
        <v>27066</v>
      </c>
      <c r="C2" s="2">
        <v>8127</v>
      </c>
      <c r="D2" s="2">
        <v>6139</v>
      </c>
      <c r="E2" s="2">
        <v>6881</v>
      </c>
      <c r="F2" s="2">
        <v>100</v>
      </c>
      <c r="G2" s="1">
        <v>0</v>
      </c>
    </row>
    <row r="3" spans="1:7" x14ac:dyDescent="0.3">
      <c r="A3" s="2">
        <v>602199</v>
      </c>
      <c r="B3" s="2">
        <v>374806</v>
      </c>
      <c r="C3" s="2">
        <v>444526</v>
      </c>
      <c r="D3" s="2">
        <v>1072074</v>
      </c>
      <c r="E3" s="2">
        <v>227702</v>
      </c>
      <c r="F3" s="2">
        <v>500</v>
      </c>
      <c r="G3" s="1">
        <v>0.11</v>
      </c>
    </row>
    <row r="4" spans="1:7" x14ac:dyDescent="0.3">
      <c r="A4" s="2">
        <v>524763</v>
      </c>
      <c r="B4" s="2">
        <v>628652</v>
      </c>
      <c r="C4" s="2">
        <v>865554</v>
      </c>
      <c r="D4" s="2">
        <v>670934</v>
      </c>
      <c r="E4" s="2">
        <v>524408</v>
      </c>
      <c r="F4" s="2">
        <v>1000</v>
      </c>
      <c r="G4" s="1">
        <v>0.12</v>
      </c>
    </row>
    <row r="5" spans="1:7" x14ac:dyDescent="0.3">
      <c r="A5" s="2">
        <v>71204342</v>
      </c>
      <c r="B5" s="2">
        <v>124069369</v>
      </c>
      <c r="C5" s="2">
        <v>28895856</v>
      </c>
      <c r="D5" s="2">
        <v>82500110</v>
      </c>
      <c r="E5" s="2">
        <v>27085098</v>
      </c>
      <c r="F5" s="2">
        <v>5000</v>
      </c>
      <c r="G5" s="1">
        <v>13.65</v>
      </c>
    </row>
    <row r="6" spans="1:7" x14ac:dyDescent="0.3">
      <c r="A6" s="2">
        <v>64541097</v>
      </c>
      <c r="B6" s="2">
        <v>197255907</v>
      </c>
      <c r="C6" s="2">
        <v>59587168</v>
      </c>
      <c r="D6" s="2">
        <v>433983541</v>
      </c>
      <c r="E6" s="2">
        <v>46648147</v>
      </c>
      <c r="F6" s="2">
        <v>10000</v>
      </c>
      <c r="G6" s="1">
        <v>35.33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607F-178E-46B3-A4CB-0EDD77487009}">
  <dimension ref="A1:G6"/>
  <sheetViews>
    <sheetView tabSelected="1" workbookViewId="0">
      <selection activeCell="K4" sqref="K4"/>
    </sheetView>
  </sheetViews>
  <sheetFormatPr defaultColWidth="11.109375" defaultRowHeight="14.4" x14ac:dyDescent="0.3"/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 spans="1:7" x14ac:dyDescent="0.3">
      <c r="A2" s="2">
        <v>7688</v>
      </c>
      <c r="B2" s="2">
        <v>7470</v>
      </c>
      <c r="C2" s="2">
        <v>13980</v>
      </c>
      <c r="D2" s="2">
        <v>13094</v>
      </c>
      <c r="E2" s="2">
        <v>17136</v>
      </c>
      <c r="F2" s="2">
        <v>100</v>
      </c>
      <c r="G2" s="1">
        <v>0.08</v>
      </c>
    </row>
    <row r="3" spans="1:7" x14ac:dyDescent="0.3">
      <c r="A3" s="2">
        <v>189451</v>
      </c>
      <c r="B3" s="2">
        <v>145235</v>
      </c>
      <c r="C3" s="2">
        <v>94037</v>
      </c>
      <c r="D3" s="2">
        <v>186057</v>
      </c>
      <c r="E3" s="2">
        <v>373031</v>
      </c>
      <c r="F3" s="2">
        <v>500</v>
      </c>
      <c r="G3" s="1">
        <v>1.17</v>
      </c>
    </row>
    <row r="4" spans="1:7" x14ac:dyDescent="0.3">
      <c r="A4" s="2">
        <v>611545</v>
      </c>
      <c r="B4" s="2">
        <v>579209</v>
      </c>
      <c r="C4" s="2">
        <v>1334251</v>
      </c>
      <c r="D4" s="2">
        <v>1478028</v>
      </c>
      <c r="E4" s="2">
        <v>2334690</v>
      </c>
      <c r="F4" s="2">
        <v>1000</v>
      </c>
      <c r="G4" s="1">
        <v>7.28</v>
      </c>
    </row>
    <row r="5" spans="1:7" x14ac:dyDescent="0.3">
      <c r="A5" s="2">
        <v>9921085</v>
      </c>
      <c r="B5" s="2">
        <v>15124693</v>
      </c>
      <c r="C5" s="2">
        <v>14833221</v>
      </c>
      <c r="D5" s="2">
        <v>19573237</v>
      </c>
      <c r="E5" s="2">
        <v>33805308</v>
      </c>
      <c r="F5" s="2">
        <v>5000</v>
      </c>
      <c r="G5" s="1">
        <v>106.02</v>
      </c>
    </row>
    <row r="6" spans="1:7" x14ac:dyDescent="0.3">
      <c r="A6" s="2">
        <v>32493012</v>
      </c>
      <c r="B6" s="2">
        <v>58198542</v>
      </c>
      <c r="C6" s="2">
        <v>129367300</v>
      </c>
      <c r="D6" s="2">
        <v>194225742</v>
      </c>
      <c r="E6" s="2">
        <v>258949034</v>
      </c>
      <c r="F6" s="2">
        <v>10000</v>
      </c>
      <c r="G6" s="1">
        <v>883.68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selection activeCell="M4" sqref="M4"/>
    </sheetView>
  </sheetViews>
  <sheetFormatPr defaultColWidth="12.33203125" defaultRowHeight="14.4" x14ac:dyDescent="0.3"/>
  <sheetData>
    <row r="1" spans="1:11" x14ac:dyDescent="0.3">
      <c r="A1" t="s">
        <v>9</v>
      </c>
      <c r="B1" t="s">
        <v>8</v>
      </c>
      <c r="C1" t="s">
        <v>7</v>
      </c>
      <c r="D1" t="s">
        <v>10</v>
      </c>
      <c r="H1" s="1" t="s">
        <v>11</v>
      </c>
      <c r="I1" s="1" t="s">
        <v>12</v>
      </c>
      <c r="J1" s="1" t="s">
        <v>13</v>
      </c>
      <c r="K1" t="s">
        <v>10</v>
      </c>
    </row>
    <row r="2" spans="1:11" x14ac:dyDescent="0.3">
      <c r="A2">
        <f>AVERAGE(Táblázat_pthread[[#This Row],[Sim1]:[Sim5]])</f>
        <v>14212.6</v>
      </c>
      <c r="B2">
        <f>AVERAGE(Táblázat_openmpi[[#This Row],[Sim1]:[Sim5]])</f>
        <v>9000.4</v>
      </c>
      <c r="C2">
        <f>AVERAGE(Táblázat_python[[#This Row],[Sim1]:[Sim5]])</f>
        <v>11873.6</v>
      </c>
      <c r="D2">
        <v>100</v>
      </c>
      <c r="H2" s="1">
        <f>VALUE(SUBSTITUTE(Táblázat_pthread[[#This Row],[TotalRunTime]],".",","))</f>
        <v>0</v>
      </c>
      <c r="I2" s="1">
        <f>VALUE(SUBSTITUTE(Táblázat_openmpi[[#This Row],[TotalRunTime]],".",","))</f>
        <v>0</v>
      </c>
      <c r="J2" s="1">
        <f>VALUE(SUBSTITUTE(Táblázat_python[[#This Row],[TotalRunTime]],".",","))</f>
        <v>0.08</v>
      </c>
      <c r="K2">
        <v>100</v>
      </c>
    </row>
    <row r="3" spans="1:11" x14ac:dyDescent="0.3">
      <c r="A3">
        <f>AVERAGE(Táblázat_pthread[[#This Row],[Sim1]:[Sim5]])</f>
        <v>544261.4</v>
      </c>
      <c r="B3">
        <f>AVERAGE(Táblázat_openmpi[[#This Row],[Sim1]:[Sim5]])</f>
        <v>285873.40000000002</v>
      </c>
      <c r="C3">
        <f>AVERAGE(Táblázat_python[[#This Row],[Sim1]:[Sim5]])</f>
        <v>197562.2</v>
      </c>
      <c r="D3">
        <v>500</v>
      </c>
      <c r="H3" s="1">
        <f>VALUE(SUBSTITUTE(Táblázat_pthread[[#This Row],[TotalRunTime]],".",","))</f>
        <v>0.11</v>
      </c>
      <c r="I3" s="1">
        <f>VALUE(SUBSTITUTE(Táblázat_openmpi[[#This Row],[TotalRunTime]],".",","))</f>
        <v>7.0000000000000007E-2</v>
      </c>
      <c r="J3" s="1">
        <f>VALUE(SUBSTITUTE(Táblázat_python[[#This Row],[TotalRunTime]],".",","))</f>
        <v>1.17</v>
      </c>
      <c r="K3">
        <v>500</v>
      </c>
    </row>
    <row r="4" spans="1:11" x14ac:dyDescent="0.3">
      <c r="A4">
        <f>AVERAGE(Táblázat_pthread[[#This Row],[Sim1]:[Sim5]])</f>
        <v>642862.19999999995</v>
      </c>
      <c r="B4">
        <f>AVERAGE(Táblázat_openmpi[[#This Row],[Sim1]:[Sim5]])</f>
        <v>952072</v>
      </c>
      <c r="C4">
        <f>AVERAGE(Táblázat_python[[#This Row],[Sim1]:[Sim5]])</f>
        <v>1267544.6000000001</v>
      </c>
      <c r="D4">
        <v>1000</v>
      </c>
      <c r="H4" s="1">
        <f>VALUE(SUBSTITUTE(Táblázat_pthread[[#This Row],[TotalRunTime]],".",","))</f>
        <v>0.12</v>
      </c>
      <c r="I4" s="1">
        <f>VALUE(SUBSTITUTE(Táblázat_openmpi[[#This Row],[TotalRunTime]],".",","))</f>
        <v>0.25</v>
      </c>
      <c r="J4" s="1">
        <f>VALUE(SUBSTITUTE(Táblázat_python[[#This Row],[TotalRunTime]],".",","))</f>
        <v>7.28</v>
      </c>
      <c r="K4">
        <v>1000</v>
      </c>
    </row>
    <row r="5" spans="1:11" x14ac:dyDescent="0.3">
      <c r="A5">
        <f>AVERAGE(Táblázat_pthread[[#This Row],[Sim1]:[Sim5]])</f>
        <v>66750955</v>
      </c>
      <c r="B5">
        <f>AVERAGE(Táblázat_openmpi[[#This Row],[Sim1]:[Sim5]])</f>
        <v>68738675.400000006</v>
      </c>
      <c r="C5">
        <f>AVERAGE(Táblázat_python[[#This Row],[Sim1]:[Sim5]])</f>
        <v>18651508.800000001</v>
      </c>
      <c r="D5">
        <v>5000</v>
      </c>
      <c r="H5" s="1">
        <f>VALUE(SUBSTITUTE(Táblázat_pthread[[#This Row],[TotalRunTime]],".",","))</f>
        <v>13.65</v>
      </c>
      <c r="I5" s="1">
        <f>VALUE(SUBSTITUTE(Táblázat_openmpi[[#This Row],[TotalRunTime]],".",","))</f>
        <v>18.170000000000002</v>
      </c>
      <c r="J5" s="1">
        <f>VALUE(SUBSTITUTE(Táblázat_python[[#This Row],[TotalRunTime]],".",","))</f>
        <v>106.02</v>
      </c>
      <c r="K5">
        <v>5000</v>
      </c>
    </row>
    <row r="6" spans="1:11" x14ac:dyDescent="0.3">
      <c r="A6">
        <f>AVERAGE(Táblázat_pthread[[#This Row],[Sim1]:[Sim5]])</f>
        <v>160403172</v>
      </c>
      <c r="B6">
        <f>AVERAGE(Táblázat_openmpi[[#This Row],[Sim1]:[Sim5]])</f>
        <v>181196218.40000001</v>
      </c>
      <c r="C6">
        <f>AVERAGE(Táblázat_python[[#This Row],[Sim1]:[Sim5]])</f>
        <v>134646726</v>
      </c>
      <c r="D6">
        <v>10000</v>
      </c>
      <c r="H6" s="1">
        <f>VALUE(SUBSTITUTE(Táblázat_pthread[[#This Row],[TotalRunTime]],".",","))</f>
        <v>35.33</v>
      </c>
      <c r="I6" s="1">
        <f>VALUE(SUBSTITUTE(Táblázat_openmpi[[#This Row],[TotalRunTime]],".",","))</f>
        <v>34.14</v>
      </c>
      <c r="J6" s="1">
        <f>VALUE(SUBSTITUTE(Táblázat_python[[#This Row],[TotalRunTime]],".",","))</f>
        <v>883.68</v>
      </c>
      <c r="K6">
        <v>10000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6 d e c a c 3 - 6 b 2 9 - 4 2 c e - b 5 4 5 - e b e 3 e b d c d 2 6 2 "   x m l n s = " h t t p : / / s c h e m a s . m i c r o s o f t . c o m / D a t a M a s h u p " > A A A A A J I E A A B Q S w M E F A A C A A g A A 5 H D V p a P X P e l A A A A 9 g A A A B I A H A B D b 2 5 m a W c v U G F j a 2 F n Z S 5 4 b W w g o h g A K K A U A A A A A A A A A A A A A A A A A A A A A A A A A A A A h Y 8 x D o I w G I W v Q r r T F i T G k J 8 y u D h I Y m I 0 r k 2 p 0 A j F 0 N Z y N w e P 5 B X E K O r m + L 7 3 D e / d r z f I h 7 Y J L r I 3 q t M Z i j B F g d S i K 5 W u M u T s M V y g n M G G i x O v Z D D K 2 q S D K T N U W 3 t O C f H e Y z / D X V + R m N K I H I r 1 V t S y 5 e g j q / 9 y q L S x X A u J G O x f Y 1 i M o 2 i O E 5 p g C m S C U C j 9 F e J x 7 7 P 9 g b B 0 j X W 9 Z L U L V z s g U w T y / s A e U E s D B B Q A A g A I A A O R w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k c N W c t D 8 t o s B A A D X B g A A E w A c A E Z v c m 1 1 b G F z L 1 N l Y 3 R p b 2 4 x L m 0 g o h g A K K A U A A A A A A A A A A A A A A A A A A A A A A A A A A A A 7 V T N S g M x E L 4 X + g 5 h v W w h L N Z f U P Y g 2 4 o e 1 N q u J 1 d K 3 B 2 7 s f l Z k t l q k T 6 E j + D R g y c f Y f G 9 j H Z B w d J b D 4 r J Y T J f m P m + C R + x k C L X i g z m s b 3 f b D Q b N m c G M q I L U L L g J C Q C s N k g b h 1 q Y 6 o n 6 6 D I T o K O T k s J C v 1 D L i C I t E K X W N + L 9 p I L C 8 Y m O b v N y q Q D d o y 6 S H r V k 8 m H T I y S P l O Z l s M 7 J s b D M 8 d y 0 j t O a r Y g t R O v R S 8 7 I L j k C C b 0 q E d J p E U p l Q 1 3 K e m q V G d c j c L 2 x v Y 6 J e e l R h j g V E D 4 d Q x O t Y K r F p 2 r X v O 6 4 u 1 R V M 8 F g t t I b u D W Z S m M P T d J z K 5 d Q c 9 o 6 a q P g G V O u V 8 P S s l l f X E g x C B l g h k b o i m / 9 4 6 r l 6 K 0 R F a v m b b V C 0 7 Y V 9 f Y M G V v t J F z / f G 0 A O s v k U M f H r w B l 2 0 3 8 b H C n a 3 g o 2 J G y S e 6 s R D d X I h u L U S 3 f 6 J 9 l v H S / s R j j U z 0 S x V z C e 4 W H U 4 Q 7 n E 2 a z U b X C 0 Z / r u F C s y N e 9 E V W 6 h m S e r 4 b 6 E / Z a E p 5 u 6 D W r G D P k m S e f j 3 z 6 / 3 z z t Q S w E C L Q A U A A I A C A A D k c N W l o 9 c 9 6 U A A A D 2 A A A A E g A A A A A A A A A A A A A A A A A A A A A A Q 2 9 u Z m l n L 1 B h Y 2 t h Z 2 U u e G 1 s U E s B A i 0 A F A A C A A g A A 5 H D V g / K 6 a u k A A A A 6 Q A A A B M A A A A A A A A A A A A A A A A A 8 Q A A A F t D b 2 5 0 Z W 5 0 X 1 R 5 c G V z X S 5 4 b W x Q S w E C L Q A U A A I A C A A D k c N W c t D 8 t o s B A A D X B g A A E w A A A A A A A A A A A A A A A A D i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I Q A A A A A A A A c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l b m 1 w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T D o W J s w 6 F 6 Y X R f b 3 B l b m 1 w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z V D E 2 O j A 4 O j A 3 L j E 4 M T M w M z B a I i A v P j x F b n R y e S B U e X B l P S J G a W x s Q 2 9 s d W 1 u V H l w Z X M i I F Z h b H V l P S J z Q X d N R E F 3 T U R C Z z 0 9 I i A v P j x F b n R y e S B U e X B l P S J G a W x s Q 2 9 s d W 1 u T m F t Z X M i I F Z h b H V l P S J z W y Z x d W 9 0 O 1 N p b T E m c X V v d D s s J n F 1 b 3 Q 7 U 2 l t M i Z x d W 9 0 O y w m c X V v d D t T a W 0 z J n F 1 b 3 Q 7 L C Z x d W 9 0 O 1 N p b T Q m c X V v d D s s J n F 1 b 3 Q 7 U 2 l t N S Z x d W 9 0 O y w m c X V v d D t S Y W R p d X M m c X V v d D s s J n F 1 b 3 Q 7 V G 9 0 Y W x S d W 5 U a W 1 l J n F 1 b 3 Q 7 X S I g L z 4 8 R W 5 0 c n k g V H l w Z T 0 i R m l s b F N 0 Y X R 1 c y I g V m F s d W U 9 I n N D b 2 1 w b G V 0 Z S I g L z 4 8 R W 5 0 c n k g V H l w Z T 0 i U X V l c n l J R C I g V m F s d W U 9 I n M w M D g w Z T Q 2 O C 1 j O D U 0 L T Q 5 M T g t Y W I 3 Z S 1 l N z F h N z U 4 N z M y Y m Y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w Z W 5 t c G k v Q X V 0 b 1 J l b W 9 2 Z W R D b 2 x 1 b W 5 z M S 5 7 U 2 l t M S w w f S Z x d W 9 0 O y w m c X V v d D t T Z W N 0 a W 9 u M S 9 v c G V u b X B p L 0 F 1 d G 9 S Z W 1 v d m V k Q 2 9 s d W 1 u c z E u e 1 N p b T I s M X 0 m c X V v d D s s J n F 1 b 3 Q 7 U 2 V j d G l v b j E v b 3 B l b m 1 w a S 9 B d X R v U m V t b 3 Z l Z E N v b H V t b n M x L n t T a W 0 z L D J 9 J n F 1 b 3 Q 7 L C Z x d W 9 0 O 1 N l Y 3 R p b 2 4 x L 2 9 w Z W 5 t c G k v Q X V 0 b 1 J l b W 9 2 Z W R D b 2 x 1 b W 5 z M S 5 7 U 2 l t N C w z f S Z x d W 9 0 O y w m c X V v d D t T Z W N 0 a W 9 u M S 9 v c G V u b X B p L 0 F 1 d G 9 S Z W 1 v d m V k Q 2 9 s d W 1 u c z E u e 1 N p b T U s N H 0 m c X V v d D s s J n F 1 b 3 Q 7 U 2 V j d G l v b j E v b 3 B l b m 1 w a S 9 B d X R v U m V t b 3 Z l Z E N v b H V t b n M x L n t S Y W R p d X M s N X 0 m c X V v d D s s J n F 1 b 3 Q 7 U 2 V j d G l v b j E v b 3 B l b m 1 w a S 9 B d X R v U m V t b 3 Z l Z E N v b H V t b n M x L n t U b 3 R h b F J 1 b l R p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3 B l b m 1 w a S 9 B d X R v U m V t b 3 Z l Z E N v b H V t b n M x L n t T a W 0 x L D B 9 J n F 1 b 3 Q 7 L C Z x d W 9 0 O 1 N l Y 3 R p b 2 4 x L 2 9 w Z W 5 t c G k v Q X V 0 b 1 J l b W 9 2 Z W R D b 2 x 1 b W 5 z M S 5 7 U 2 l t M i w x f S Z x d W 9 0 O y w m c X V v d D t T Z W N 0 a W 9 u M S 9 v c G V u b X B p L 0 F 1 d G 9 S Z W 1 v d m V k Q 2 9 s d W 1 u c z E u e 1 N p b T M s M n 0 m c X V v d D s s J n F 1 b 3 Q 7 U 2 V j d G l v b j E v b 3 B l b m 1 w a S 9 B d X R v U m V t b 3 Z l Z E N v b H V t b n M x L n t T a W 0 0 L D N 9 J n F 1 b 3 Q 7 L C Z x d W 9 0 O 1 N l Y 3 R p b 2 4 x L 2 9 w Z W 5 t c G k v Q X V 0 b 1 J l b W 9 2 Z W R D b 2 x 1 b W 5 z M S 5 7 U 2 l t N S w 0 f S Z x d W 9 0 O y w m c X V v d D t T Z W N 0 a W 9 u M S 9 v c G V u b X B p L 0 F 1 d G 9 S Z W 1 v d m V k Q 2 9 s d W 1 u c z E u e 1 J h Z G l 1 c y w 1 f S Z x d W 9 0 O y w m c X V v d D t T Z W N 0 a W 9 u M S 9 v c G V u b X B p L 0 F 1 d G 9 S Z W 1 v d m V k Q 2 9 s d W 1 u c z E u e 1 R v d G F s U n V u V G l t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B l b m 1 w a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Z W 5 t c G k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G V u b X B p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R o c m V h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T D o W J s w 6 F 6 Y X R f c H R o c m V h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z V D E 2 O j A 4 O j A 3 L j E 1 M z c 2 M z l a I i A v P j x F b n R y e S B U e X B l P S J G a W x s Q 2 9 s d W 1 u V H l w Z X M i I F Z h b H V l P S J z Q X d N R E F 3 T U R C Z z 0 9 I i A v P j x F b n R y e S B U e X B l P S J G a W x s Q 2 9 s d W 1 u T m F t Z X M i I F Z h b H V l P S J z W y Z x d W 9 0 O 1 N p b T E m c X V v d D s s J n F 1 b 3 Q 7 U 2 l t M i Z x d W 9 0 O y w m c X V v d D t T a W 0 z J n F 1 b 3 Q 7 L C Z x d W 9 0 O 1 N p b T Q m c X V v d D s s J n F 1 b 3 Q 7 U 2 l t N S Z x d W 9 0 O y w m c X V v d D t S Y W R p d X M m c X V v d D s s J n F 1 b 3 Q 7 V G 9 0 Y W x S d W 5 U a W 1 l J n F 1 b 3 Q 7 X S I g L z 4 8 R W 5 0 c n k g V H l w Z T 0 i R m l s b F N 0 Y X R 1 c y I g V m F s d W U 9 I n N D b 2 1 w b G V 0 Z S I g L z 4 8 R W 5 0 c n k g V H l w Z T 0 i U X V l c n l J R C I g V m F s d W U 9 I n M 1 M z M y M j g z M C 0 4 O D A z L T Q 1 M 2 Y t Y m Z m Z C 0 x Z j A y Z m E 3 Z j F l O W M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0 a H J l Y W Q v Q X V 0 b 1 J l b W 9 2 Z W R D b 2 x 1 b W 5 z M S 5 7 U 2 l t M S w w f S Z x d W 9 0 O y w m c X V v d D t T Z W N 0 a W 9 u M S 9 w d G h y Z W F k L 0 F 1 d G 9 S Z W 1 v d m V k Q 2 9 s d W 1 u c z E u e 1 N p b T I s M X 0 m c X V v d D s s J n F 1 b 3 Q 7 U 2 V j d G l v b j E v c H R o c m V h Z C 9 B d X R v U m V t b 3 Z l Z E N v b H V t b n M x L n t T a W 0 z L D J 9 J n F 1 b 3 Q 7 L C Z x d W 9 0 O 1 N l Y 3 R p b 2 4 x L 3 B 0 a H J l Y W Q v Q X V 0 b 1 J l b W 9 2 Z W R D b 2 x 1 b W 5 z M S 5 7 U 2 l t N C w z f S Z x d W 9 0 O y w m c X V v d D t T Z W N 0 a W 9 u M S 9 w d G h y Z W F k L 0 F 1 d G 9 S Z W 1 v d m V k Q 2 9 s d W 1 u c z E u e 1 N p b T U s N H 0 m c X V v d D s s J n F 1 b 3 Q 7 U 2 V j d G l v b j E v c H R o c m V h Z C 9 B d X R v U m V t b 3 Z l Z E N v b H V t b n M x L n t S Y W R p d X M s N X 0 m c X V v d D s s J n F 1 b 3 Q 7 U 2 V j d G l v b j E v c H R o c m V h Z C 9 B d X R v U m V t b 3 Z l Z E N v b H V t b n M x L n t U b 3 R h b F J 1 b l R p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H R o c m V h Z C 9 B d X R v U m V t b 3 Z l Z E N v b H V t b n M x L n t T a W 0 x L D B 9 J n F 1 b 3 Q 7 L C Z x d W 9 0 O 1 N l Y 3 R p b 2 4 x L 3 B 0 a H J l Y W Q v Q X V 0 b 1 J l b W 9 2 Z W R D b 2 x 1 b W 5 z M S 5 7 U 2 l t M i w x f S Z x d W 9 0 O y w m c X V v d D t T Z W N 0 a W 9 u M S 9 w d G h y Z W F k L 0 F 1 d G 9 S Z W 1 v d m V k Q 2 9 s d W 1 u c z E u e 1 N p b T M s M n 0 m c X V v d D s s J n F 1 b 3 Q 7 U 2 V j d G l v b j E v c H R o c m V h Z C 9 B d X R v U m V t b 3 Z l Z E N v b H V t b n M x L n t T a W 0 0 L D N 9 J n F 1 b 3 Q 7 L C Z x d W 9 0 O 1 N l Y 3 R p b 2 4 x L 3 B 0 a H J l Y W Q v Q X V 0 b 1 J l b W 9 2 Z W R D b 2 x 1 b W 5 z M S 5 7 U 2 l t N S w 0 f S Z x d W 9 0 O y w m c X V v d D t T Z W N 0 a W 9 u M S 9 w d G h y Z W F k L 0 F 1 d G 9 S Z W 1 v d m V k Q 2 9 s d W 1 u c z E u e 1 J h Z G l 1 c y w 1 f S Z x d W 9 0 O y w m c X V v d D t T Z W N 0 a W 9 u M S 9 w d G h y Z W F k L 0 F 1 d G 9 S Z W 1 v d m V k Q 2 9 s d W 1 u c z E u e 1 R v d G F s U n V u V G l t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R o c m V h Z C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0 a H J l Y W Q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G h y Z W F k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l 0 a G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M O h Y m z D o X p h d F 9 w e X R o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M 1 Q x N j o w O D o w N y 4 x M z M 4 M T c 4 W i I g L z 4 8 R W 5 0 c n k g V H l w Z T 0 i R m l s b E N v b H V t b l R 5 c G V z I i B W Y W x 1 Z T 0 i c 0 F 3 T U R B d 0 1 E Q m c 9 P S I g L z 4 8 R W 5 0 c n k g V H l w Z T 0 i R m l s b E N v b H V t b k 5 h b W V z I i B W Y W x 1 Z T 0 i c 1 s m c X V v d D t T a W 0 x J n F 1 b 3 Q 7 L C Z x d W 9 0 O 1 N p b T I m c X V v d D s s J n F 1 b 3 Q 7 U 2 l t M y Z x d W 9 0 O y w m c X V v d D t T a W 0 0 J n F 1 b 3 Q 7 L C Z x d W 9 0 O 1 N p b T U m c X V v d D s s J n F 1 b 3 Q 7 U m F k a X V z J n F 1 b 3 Q 7 L C Z x d W 9 0 O 1 R v d G F s U n V u V G l t Z S Z x d W 9 0 O 1 0 i I C 8 + P E V u d H J 5 I F R 5 c G U 9 I k Z p b G x T d G F 0 d X M i I F Z h b H V l P S J z Q 2 9 t c G x l d G U i I C 8 + P E V u d H J 5 I F R 5 c G U 9 I l F 1 Z X J 5 S U Q i I F Z h b H V l P S J z Y j N h Y z g 4 Z T M t Z m U x M y 0 0 Y m F k L T g 5 O T I t M D g 3 M 2 F i N z h l Z G E 3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e X R o b 2 4 v Q X V 0 b 1 J l b W 9 2 Z W R D b 2 x 1 b W 5 z M S 5 7 U 2 l t M S w w f S Z x d W 9 0 O y w m c X V v d D t T Z W N 0 a W 9 u M S 9 w e X R o b 2 4 v Q X V 0 b 1 J l b W 9 2 Z W R D b 2 x 1 b W 5 z M S 5 7 U 2 l t M i w x f S Z x d W 9 0 O y w m c X V v d D t T Z W N 0 a W 9 u M S 9 w e X R o b 2 4 v Q X V 0 b 1 J l b W 9 2 Z W R D b 2 x 1 b W 5 z M S 5 7 U 2 l t M y w y f S Z x d W 9 0 O y w m c X V v d D t T Z W N 0 a W 9 u M S 9 w e X R o b 2 4 v Q X V 0 b 1 J l b W 9 2 Z W R D b 2 x 1 b W 5 z M S 5 7 U 2 l t N C w z f S Z x d W 9 0 O y w m c X V v d D t T Z W N 0 a W 9 u M S 9 w e X R o b 2 4 v Q X V 0 b 1 J l b W 9 2 Z W R D b 2 x 1 b W 5 z M S 5 7 U 2 l t N S w 0 f S Z x d W 9 0 O y w m c X V v d D t T Z W N 0 a W 9 u M S 9 w e X R o b 2 4 v Q X V 0 b 1 J l b W 9 2 Z W R D b 2 x 1 b W 5 z M S 5 7 U m F k a X V z L D V 9 J n F 1 b 3 Q 7 L C Z x d W 9 0 O 1 N l Y 3 R p b 2 4 x L 3 B 5 d G h v b i 9 B d X R v U m V t b 3 Z l Z E N v b H V t b n M x L n t U b 3 R h b F J 1 b l R p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H l 0 a G 9 u L 0 F 1 d G 9 S Z W 1 v d m V k Q 2 9 s d W 1 u c z E u e 1 N p b T E s M H 0 m c X V v d D s s J n F 1 b 3 Q 7 U 2 V j d G l v b j E v c H l 0 a G 9 u L 0 F 1 d G 9 S Z W 1 v d m V k Q 2 9 s d W 1 u c z E u e 1 N p b T I s M X 0 m c X V v d D s s J n F 1 b 3 Q 7 U 2 V j d G l v b j E v c H l 0 a G 9 u L 0 F 1 d G 9 S Z W 1 v d m V k Q 2 9 s d W 1 u c z E u e 1 N p b T M s M n 0 m c X V v d D s s J n F 1 b 3 Q 7 U 2 V j d G l v b j E v c H l 0 a G 9 u L 0 F 1 d G 9 S Z W 1 v d m V k Q 2 9 s d W 1 u c z E u e 1 N p b T Q s M 3 0 m c X V v d D s s J n F 1 b 3 Q 7 U 2 V j d G l v b j E v c H l 0 a G 9 u L 0 F 1 d G 9 S Z W 1 v d m V k Q 2 9 s d W 1 u c z E u e 1 N p b T U s N H 0 m c X V v d D s s J n F 1 b 3 Q 7 U 2 V j d G l v b j E v c H l 0 a G 9 u L 0 F 1 d G 9 S Z W 1 v d m V k Q 2 9 s d W 1 u c z E u e 1 J h Z G l 1 c y w 1 f S Z x d W 9 0 O y w m c X V v d D t T Z W N 0 a W 9 u M S 9 w e X R o b 2 4 v Q X V 0 b 1 J l b W 9 2 Z W R D b 2 x 1 b W 5 z M S 5 7 V G 9 0 Y W x S d W 5 U a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e X R o b 2 4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e X R o b 2 4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e X R o b 2 4 v V C V D M y V B R H B 1 c y U y M G 0 l Q z M l Q j N k b 3 M l Q z M l Q U R 0 d m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L T T a W F A r U e f F 3 x o 1 N C z L w A A A A A C A A A A A A A Q Z g A A A A E A A C A A A A C d C Z a p B k Q z d w A 3 E 5 O w C u M 2 h L K 1 / n E r 3 i 1 6 x E Y r W 4 G a A g A A A A A O g A A A A A I A A C A A A A A j b h n o T l C 5 b + 9 x m C J Q O Z z 3 l s t g f 4 R Q K K R O b 2 o D J w g D 8 l A A A A B Z q R J O H B 8 2 t a T z U 0 u 4 / n Y 8 n S L o w L B E s K O 1 / b P T 7 / d 8 u A P E a D v d r H m t L o U E y m O T K D 6 9 Q 3 H k f o f R F m / o d U B p s G z s N K W i 4 Y 9 0 v B N A 0 9 R 8 v g 3 c K k A A A A B R 0 P N p a T l h z X E f 6 k q x W X L U I P 2 W c 3 H p u w q r 0 c F 0 2 x A D 9 X J o k V X 2 U k F M R 5 o / V e G k 6 M J g t E U B 6 2 / F T J O A 4 V r / D V d 8 < / D a t a M a s h u p > 
</file>

<file path=customXml/itemProps1.xml><?xml version="1.0" encoding="utf-8"?>
<ds:datastoreItem xmlns:ds="http://schemas.openxmlformats.org/officeDocument/2006/customXml" ds:itemID="{B6759D38-8C25-4145-841E-C6BFCBF8B8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openmpi</vt:lpstr>
      <vt:lpstr>pthread</vt:lpstr>
      <vt:lpstr>python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Hajdu Gábor</dc:creator>
  <cp:lastModifiedBy>Hajdu Gábor</cp:lastModifiedBy>
  <dcterms:created xsi:type="dcterms:W3CDTF">2015-06-05T18:19:34Z</dcterms:created>
  <dcterms:modified xsi:type="dcterms:W3CDTF">2023-06-03T23:17:14Z</dcterms:modified>
</cp:coreProperties>
</file>