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se-my.sharepoint.com/personal/hajp04_vse_cz/Documents/_diplomka/_data/elektrina_distribuce/"/>
    </mc:Choice>
  </mc:AlternateContent>
  <xr:revisionPtr revIDLastSave="36" documentId="8_{BBFCAB30-6718-4E4D-A27B-FB650455105D}" xr6:coauthVersionLast="47" xr6:coauthVersionMax="47" xr10:uidLastSave="{F4037ED6-A1C0-4AEC-AF86-88530BA1263A}"/>
  <bookViews>
    <workbookView xWindow="-110" yWindow="-110" windowWidth="25820" windowHeight="14020" xr2:uid="{72ECA8B9-B59D-4721-B977-40445343115D}"/>
  </bookViews>
  <sheets>
    <sheet name="upravene" sheetId="2" r:id="rId1"/>
    <sheet name="ori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</calcChain>
</file>

<file path=xl/sharedStrings.xml><?xml version="1.0" encoding="utf-8"?>
<sst xmlns="http://schemas.openxmlformats.org/spreadsheetml/2006/main" count="414" uniqueCount="120">
  <si>
    <t>Platnost od</t>
  </si>
  <si>
    <t>Cena za podporu výkupu el. z PoZE [Kč/kWh]</t>
  </si>
  <si>
    <t>Cena za systémové služby [Kč/kWh]</t>
  </si>
  <si>
    <t>Cena za zúčtování operátora trhu OTE [Kč/(měsíc . odběrné místo)]</t>
  </si>
  <si>
    <t>Daň z elektřiny [Kč/kWh]</t>
  </si>
  <si>
    <t>DPH</t>
  </si>
  <si>
    <t>01.01.2006</t>
  </si>
  <si>
    <t>0,03 Kč</t>
  </si>
  <si>
    <t>0,16 Kč</t>
  </si>
  <si>
    <t>0,00 Kč</t>
  </si>
  <si>
    <t>0,04 Kč</t>
  </si>
  <si>
    <t>01.01.2007</t>
  </si>
  <si>
    <t>0,15 Kč</t>
  </si>
  <si>
    <t>01.01.2008</t>
  </si>
  <si>
    <t>01.01.2009</t>
  </si>
  <si>
    <t>0,05 Kč</t>
  </si>
  <si>
    <t>0,14 Kč</t>
  </si>
  <si>
    <t>01.01.2010</t>
  </si>
  <si>
    <t>0,17 Kč</t>
  </si>
  <si>
    <t>0,07 Kč</t>
  </si>
  <si>
    <t>01.01.2011</t>
  </si>
  <si>
    <t>0,37 Kč</t>
  </si>
  <si>
    <t>0,11 Kč</t>
  </si>
  <si>
    <t>01.01.2012</t>
  </si>
  <si>
    <t>0,42 Kč</t>
  </si>
  <si>
    <t>0,01 Kč</t>
  </si>
  <si>
    <t>0,12 Kč</t>
  </si>
  <si>
    <t>01.01.2013</t>
  </si>
  <si>
    <t>0,58 Kč</t>
  </si>
  <si>
    <t>0,13 Kč</t>
  </si>
  <si>
    <t>01.01.2014</t>
  </si>
  <si>
    <t>0,50 Kč</t>
  </si>
  <si>
    <t>01.01.2015</t>
  </si>
  <si>
    <t>01.01.2016</t>
  </si>
  <si>
    <t>0,10 Kč</t>
  </si>
  <si>
    <t>01.01.2017</t>
  </si>
  <si>
    <t>0,09 Kč</t>
  </si>
  <si>
    <t>01.01.2018</t>
  </si>
  <si>
    <t>01.01.2019</t>
  </si>
  <si>
    <t>0,08 Kč</t>
  </si>
  <si>
    <t>01.01.2020</t>
  </si>
  <si>
    <t>01.01.2021</t>
  </si>
  <si>
    <t>01.01.2022</t>
  </si>
  <si>
    <t>01.10.2022</t>
  </si>
  <si>
    <t>01.01.2023</t>
  </si>
  <si>
    <t>01.01.2024</t>
  </si>
  <si>
    <t>0,21 Kč</t>
  </si>
  <si>
    <t>01.07.2024</t>
  </si>
  <si>
    <t>01.01.2025</t>
  </si>
  <si>
    <t>Cena VT bez DPH</t>
  </si>
  <si>
    <t>1,6587 Kč</t>
  </si>
  <si>
    <t>1,6628 Kč</t>
  </si>
  <si>
    <t>1,6443 Kč</t>
  </si>
  <si>
    <t>1,7642 Kč</t>
  </si>
  <si>
    <t>1,8185 Kč</t>
  </si>
  <si>
    <t>1,8976 Kč</t>
  </si>
  <si>
    <t>1,8917 Kč</t>
  </si>
  <si>
    <t>1,9103 Kč</t>
  </si>
  <si>
    <t>1,6609 Kč</t>
  </si>
  <si>
    <t>1,6568 Kč</t>
  </si>
  <si>
    <t>1,5798 Kč</t>
  </si>
  <si>
    <t>1,5579 Kč</t>
  </si>
  <si>
    <t>1,6485 Kč</t>
  </si>
  <si>
    <t>1,7509 Kč</t>
  </si>
  <si>
    <t>1,7725 Kč</t>
  </si>
  <si>
    <t>1,6489 Kč</t>
  </si>
  <si>
    <t>1,6336 Kč</t>
  </si>
  <si>
    <t>1,6110 Kč</t>
  </si>
  <si>
    <t>2,0157 Kč</t>
  </si>
  <si>
    <t>2,0996 Kč</t>
  </si>
  <si>
    <t>https://kalkulator.tzb-info.cz/cz/vyvoj-cen-regulovanych-slozek-elektricke-energie</t>
  </si>
  <si>
    <t>Cena za distribuci ČEZ/D02d [Kč/kWh]</t>
  </si>
  <si>
    <t>Cena za distribuci EG.D (dříve E.ON)/D02d [Kč/kWh]</t>
  </si>
  <si>
    <t>Cena za distribuci PRE/D02d [Kč/kWh]</t>
  </si>
  <si>
    <t>1,5971 Kč</t>
  </si>
  <si>
    <t>1,6380 Kč</t>
  </si>
  <si>
    <t>1,6344 Kč</t>
  </si>
  <si>
    <t>1,8169 Kč</t>
  </si>
  <si>
    <t>1,8605 Kč</t>
  </si>
  <si>
    <t>1,8916 Kč</t>
  </si>
  <si>
    <t>1,7086 Kč</t>
  </si>
  <si>
    <t>1,7390 Kč</t>
  </si>
  <si>
    <t>1,6310 Kč</t>
  </si>
  <si>
    <t>1,5556 Kč</t>
  </si>
  <si>
    <t>1,5154 Kč</t>
  </si>
  <si>
    <t>1,6468 Kč</t>
  </si>
  <si>
    <t>1,7292 Kč</t>
  </si>
  <si>
    <t>1,8318 Kč</t>
  </si>
  <si>
    <t>1,8710 Kč</t>
  </si>
  <si>
    <t>1,8148 Kč</t>
  </si>
  <si>
    <t>1,8337 Kč</t>
  </si>
  <si>
    <t>1,7379 Kč</t>
  </si>
  <si>
    <t>2,1008 Kč</t>
  </si>
  <si>
    <t>2,1715 Kč</t>
  </si>
  <si>
    <t>1,6327 Kč</t>
  </si>
  <si>
    <t>1,6741 Kč</t>
  </si>
  <si>
    <t>1,6938 Kč</t>
  </si>
  <si>
    <t>1,6923 Kč</t>
  </si>
  <si>
    <t>1,7397 Kč</t>
  </si>
  <si>
    <t>1,6361 Kč</t>
  </si>
  <si>
    <t>1,6062 Kč</t>
  </si>
  <si>
    <t>1,7055 Kč</t>
  </si>
  <si>
    <t>1,6163 Kč</t>
  </si>
  <si>
    <t>1,5593 Kč</t>
  </si>
  <si>
    <t>1,5156 Kč</t>
  </si>
  <si>
    <t>1,5547 Kč</t>
  </si>
  <si>
    <t>1,6442 Kč</t>
  </si>
  <si>
    <t>1,6697 Kč</t>
  </si>
  <si>
    <t>1,6260 Kč</t>
  </si>
  <si>
    <t>1,5498 Kč</t>
  </si>
  <si>
    <t>1,5343 Kč</t>
  </si>
  <si>
    <t>1,3049 Kč</t>
  </si>
  <si>
    <t>1,3883 Kč</t>
  </si>
  <si>
    <t>1,4056 Kč</t>
  </si>
  <si>
    <t>Vývoj ceny regulovaných složek [Kč/kWh]</t>
  </si>
  <si>
    <t>Rok</t>
  </si>
  <si>
    <t>distribuce_prumer</t>
  </si>
  <si>
    <t>CZK/kWh</t>
  </si>
  <si>
    <t>regulovane_slozky</t>
  </si>
  <si>
    <t>platnost_od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</si>
</sst>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59B1-7499-428E-B28A-5189DD844488}">
  <dimension ref="A1:U29"/>
  <sheetViews>
    <sheetView tabSelected="1" zoomScale="85" zoomScaleNormal="85" workbookViewId="0">
      <selection activeCell="B7" sqref="B7"/>
    </sheetView>
  </sheetViews>
  <sheetFormatPr defaultRowHeight="14.5" x14ac:dyDescent="0.35"/>
  <cols>
    <col min="2" max="2" width="11.453125" customWidth="1"/>
    <col min="4" max="4" width="14.81640625" customWidth="1"/>
    <col min="6" max="6" width="20" customWidth="1"/>
    <col min="14" max="14" width="16" customWidth="1"/>
    <col min="17" max="17" width="15" customWidth="1"/>
    <col min="20" max="20" width="17.453125" customWidth="1"/>
  </cols>
  <sheetData>
    <row r="1" spans="1:21" x14ac:dyDescent="0.35">
      <c r="E1" t="s">
        <v>70</v>
      </c>
    </row>
    <row r="6" spans="1:21" x14ac:dyDescent="0.35">
      <c r="B6" t="s">
        <v>117</v>
      </c>
      <c r="C6" t="s">
        <v>117</v>
      </c>
      <c r="F6" s="3" t="s">
        <v>114</v>
      </c>
      <c r="N6" s="3" t="s">
        <v>71</v>
      </c>
      <c r="Q6" s="3" t="s">
        <v>72</v>
      </c>
      <c r="T6" s="3" t="s">
        <v>73</v>
      </c>
    </row>
    <row r="7" spans="1:21" ht="104" x14ac:dyDescent="0.35">
      <c r="A7" t="s">
        <v>115</v>
      </c>
      <c r="B7" t="s">
        <v>116</v>
      </c>
      <c r="C7" t="s">
        <v>118</v>
      </c>
      <c r="D7" t="s">
        <v>119</v>
      </c>
      <c r="F7" s="1" t="s">
        <v>0</v>
      </c>
      <c r="G7" s="1" t="s">
        <v>1</v>
      </c>
      <c r="H7" s="1" t="s">
        <v>2</v>
      </c>
      <c r="I7" s="1" t="s">
        <v>3</v>
      </c>
      <c r="J7" s="1" t="s">
        <v>4</v>
      </c>
      <c r="K7" s="1" t="s">
        <v>5</v>
      </c>
      <c r="N7" s="1" t="s">
        <v>0</v>
      </c>
      <c r="O7" s="1" t="s">
        <v>49</v>
      </c>
      <c r="Q7" s="1" t="s">
        <v>0</v>
      </c>
      <c r="R7" s="1" t="s">
        <v>49</v>
      </c>
      <c r="T7" s="1" t="s">
        <v>0</v>
      </c>
      <c r="U7" s="1" t="s">
        <v>49</v>
      </c>
    </row>
    <row r="8" spans="1:21" ht="26" x14ac:dyDescent="0.35">
      <c r="A8" t="str">
        <f t="shared" ref="A8:A29" si="0">RIGHT(F8,4)</f>
        <v>2006</v>
      </c>
      <c r="B8">
        <f t="shared" ref="B8:B29" si="1">SUM(O8,R8,U8)/3</f>
        <v>1.6294999999999999</v>
      </c>
      <c r="C8">
        <f t="shared" ref="C8:C29" si="2">SUM(G8,H8,J8,K8)</f>
        <v>0.23</v>
      </c>
      <c r="D8" s="2" t="s">
        <v>6</v>
      </c>
      <c r="F8" s="2" t="s">
        <v>6</v>
      </c>
      <c r="G8" s="2">
        <v>0.03</v>
      </c>
      <c r="H8" s="2">
        <v>0.16</v>
      </c>
      <c r="I8" s="2">
        <v>0</v>
      </c>
      <c r="J8" s="2">
        <v>0</v>
      </c>
      <c r="K8" s="2">
        <v>0.04</v>
      </c>
      <c r="N8" s="2" t="s">
        <v>6</v>
      </c>
      <c r="O8" s="2">
        <v>1.6587000000000001</v>
      </c>
      <c r="Q8" s="2" t="s">
        <v>6</v>
      </c>
      <c r="R8" s="2">
        <v>1.5971</v>
      </c>
      <c r="T8" s="2" t="s">
        <v>6</v>
      </c>
      <c r="U8" s="2">
        <v>1.6327</v>
      </c>
    </row>
    <row r="9" spans="1:21" ht="26" x14ac:dyDescent="0.35">
      <c r="A9" t="str">
        <f t="shared" si="0"/>
        <v>2007</v>
      </c>
      <c r="B9">
        <f t="shared" si="1"/>
        <v>1.6582999999999999</v>
      </c>
      <c r="C9">
        <f t="shared" si="2"/>
        <v>0.22</v>
      </c>
      <c r="D9" s="2" t="s">
        <v>11</v>
      </c>
      <c r="F9" s="2" t="s">
        <v>11</v>
      </c>
      <c r="G9" s="2">
        <v>0.03</v>
      </c>
      <c r="H9" s="2">
        <v>0.15</v>
      </c>
      <c r="I9" s="2">
        <v>0</v>
      </c>
      <c r="J9" s="2">
        <v>0</v>
      </c>
      <c r="K9" s="2">
        <v>0.04</v>
      </c>
      <c r="N9" s="2" t="s">
        <v>11</v>
      </c>
      <c r="O9" s="2">
        <v>1.6628000000000001</v>
      </c>
      <c r="Q9" s="2" t="s">
        <v>11</v>
      </c>
      <c r="R9" s="2">
        <v>1.6379999999999999</v>
      </c>
      <c r="T9" s="2" t="s">
        <v>11</v>
      </c>
      <c r="U9" s="2">
        <v>1.6740999999999999</v>
      </c>
    </row>
    <row r="10" spans="1:21" ht="26" x14ac:dyDescent="0.35">
      <c r="A10" t="str">
        <f t="shared" si="0"/>
        <v>2008</v>
      </c>
      <c r="B10">
        <f t="shared" si="1"/>
        <v>1.6575</v>
      </c>
      <c r="C10">
        <f t="shared" si="2"/>
        <v>0.26</v>
      </c>
      <c r="D10" s="2" t="s">
        <v>13</v>
      </c>
      <c r="F10" s="2" t="s">
        <v>13</v>
      </c>
      <c r="G10" s="2">
        <v>0.04</v>
      </c>
      <c r="H10" s="2">
        <v>0.15</v>
      </c>
      <c r="I10" s="2">
        <v>0</v>
      </c>
      <c r="J10" s="2">
        <v>0.03</v>
      </c>
      <c r="K10" s="2">
        <v>0.04</v>
      </c>
      <c r="N10" s="2" t="s">
        <v>13</v>
      </c>
      <c r="O10" s="2">
        <v>1.6443000000000001</v>
      </c>
      <c r="Q10" s="2" t="s">
        <v>13</v>
      </c>
      <c r="R10" s="2">
        <v>1.6344000000000001</v>
      </c>
      <c r="T10" s="2" t="s">
        <v>13</v>
      </c>
      <c r="U10" s="2">
        <v>1.6938</v>
      </c>
    </row>
    <row r="11" spans="1:21" ht="26" x14ac:dyDescent="0.35">
      <c r="A11" t="str">
        <f t="shared" si="0"/>
        <v>2009</v>
      </c>
      <c r="B11">
        <f t="shared" si="1"/>
        <v>1.7578000000000003</v>
      </c>
      <c r="C11">
        <f t="shared" si="2"/>
        <v>0.26</v>
      </c>
      <c r="D11" s="2" t="s">
        <v>14</v>
      </c>
      <c r="F11" s="2" t="s">
        <v>14</v>
      </c>
      <c r="G11" s="2">
        <v>0.05</v>
      </c>
      <c r="H11" s="2">
        <v>0.14000000000000001</v>
      </c>
      <c r="I11" s="2">
        <v>0</v>
      </c>
      <c r="J11" s="2">
        <v>0.03</v>
      </c>
      <c r="K11" s="2">
        <v>0.04</v>
      </c>
      <c r="N11" s="2" t="s">
        <v>14</v>
      </c>
      <c r="O11" s="2">
        <v>1.7642</v>
      </c>
      <c r="Q11" s="2" t="s">
        <v>14</v>
      </c>
      <c r="R11" s="2">
        <v>1.8169</v>
      </c>
      <c r="T11" s="2" t="s">
        <v>14</v>
      </c>
      <c r="U11" s="2">
        <v>1.6922999999999999</v>
      </c>
    </row>
    <row r="12" spans="1:21" ht="26" x14ac:dyDescent="0.35">
      <c r="A12" t="str">
        <f t="shared" si="0"/>
        <v>2010</v>
      </c>
      <c r="B12">
        <f t="shared" si="1"/>
        <v>1.8062333333333334</v>
      </c>
      <c r="C12">
        <f t="shared" si="2"/>
        <v>0.43</v>
      </c>
      <c r="D12" s="2" t="s">
        <v>17</v>
      </c>
      <c r="F12" s="2" t="s">
        <v>17</v>
      </c>
      <c r="G12" s="2">
        <v>0.17</v>
      </c>
      <c r="H12" s="2">
        <v>0.16</v>
      </c>
      <c r="I12" s="2">
        <v>0</v>
      </c>
      <c r="J12" s="2">
        <v>0.03</v>
      </c>
      <c r="K12" s="2">
        <v>7.0000000000000007E-2</v>
      </c>
      <c r="N12" s="2" t="s">
        <v>17</v>
      </c>
      <c r="O12" s="2">
        <v>1.8185</v>
      </c>
      <c r="Q12" s="2" t="s">
        <v>17</v>
      </c>
      <c r="R12" s="2">
        <v>1.8605</v>
      </c>
      <c r="T12" s="2" t="s">
        <v>17</v>
      </c>
      <c r="U12" s="2">
        <v>1.7397</v>
      </c>
    </row>
    <row r="13" spans="1:21" ht="26" x14ac:dyDescent="0.35">
      <c r="A13" t="str">
        <f t="shared" si="0"/>
        <v>2011</v>
      </c>
      <c r="B13">
        <f t="shared" si="1"/>
        <v>1.8084333333333333</v>
      </c>
      <c r="C13">
        <f t="shared" si="2"/>
        <v>0.67</v>
      </c>
      <c r="D13" s="2" t="s">
        <v>20</v>
      </c>
      <c r="F13" s="2" t="s">
        <v>20</v>
      </c>
      <c r="G13" s="2">
        <v>0.37</v>
      </c>
      <c r="H13" s="2">
        <v>0.16</v>
      </c>
      <c r="I13" s="2">
        <v>0</v>
      </c>
      <c r="J13" s="2">
        <v>0.03</v>
      </c>
      <c r="K13" s="2">
        <v>0.11</v>
      </c>
      <c r="N13" s="2" t="s">
        <v>20</v>
      </c>
      <c r="O13" s="2">
        <v>1.8976</v>
      </c>
      <c r="Q13" s="2" t="s">
        <v>20</v>
      </c>
      <c r="R13" s="2">
        <v>1.8915999999999999</v>
      </c>
      <c r="T13" s="2" t="s">
        <v>20</v>
      </c>
      <c r="U13" s="2">
        <v>1.6361000000000001</v>
      </c>
    </row>
    <row r="14" spans="1:21" ht="26" x14ac:dyDescent="0.35">
      <c r="A14" t="str">
        <f t="shared" si="0"/>
        <v>2012</v>
      </c>
      <c r="B14">
        <f t="shared" si="1"/>
        <v>1.7355</v>
      </c>
      <c r="C14">
        <f t="shared" si="2"/>
        <v>0.71000000000000008</v>
      </c>
      <c r="D14" s="2" t="s">
        <v>23</v>
      </c>
      <c r="F14" s="2" t="s">
        <v>23</v>
      </c>
      <c r="G14" s="2">
        <v>0.42</v>
      </c>
      <c r="H14" s="2">
        <v>0.14000000000000001</v>
      </c>
      <c r="I14" s="2">
        <v>0.01</v>
      </c>
      <c r="J14" s="2">
        <v>0.03</v>
      </c>
      <c r="K14" s="2">
        <v>0.12</v>
      </c>
      <c r="N14" s="2" t="s">
        <v>23</v>
      </c>
      <c r="O14" s="2">
        <v>1.8916999999999999</v>
      </c>
      <c r="Q14" s="2" t="s">
        <v>23</v>
      </c>
      <c r="R14" s="2">
        <v>1.7085999999999999</v>
      </c>
      <c r="T14" s="2" t="s">
        <v>23</v>
      </c>
      <c r="U14" s="2">
        <v>1.6062000000000001</v>
      </c>
    </row>
    <row r="15" spans="1:21" ht="26" x14ac:dyDescent="0.35">
      <c r="A15" t="str">
        <f t="shared" si="0"/>
        <v>2013</v>
      </c>
      <c r="B15">
        <f t="shared" si="1"/>
        <v>1.7849333333333333</v>
      </c>
      <c r="C15">
        <f t="shared" si="2"/>
        <v>0.9</v>
      </c>
      <c r="D15" s="2" t="s">
        <v>27</v>
      </c>
      <c r="F15" s="2" t="s">
        <v>27</v>
      </c>
      <c r="G15" s="2">
        <v>0.57999999999999996</v>
      </c>
      <c r="H15" s="2">
        <v>0.13</v>
      </c>
      <c r="I15" s="2">
        <v>0.01</v>
      </c>
      <c r="J15" s="2">
        <v>0.03</v>
      </c>
      <c r="K15" s="2">
        <v>0.16</v>
      </c>
      <c r="N15" s="2" t="s">
        <v>27</v>
      </c>
      <c r="O15" s="2">
        <v>1.9103000000000001</v>
      </c>
      <c r="Q15" s="2" t="s">
        <v>27</v>
      </c>
      <c r="R15" s="2">
        <v>1.7390000000000001</v>
      </c>
      <c r="T15" s="2" t="s">
        <v>27</v>
      </c>
      <c r="U15" s="2">
        <v>1.7055</v>
      </c>
    </row>
    <row r="16" spans="1:21" ht="26" x14ac:dyDescent="0.35">
      <c r="A16" t="str">
        <f t="shared" si="0"/>
        <v>2014</v>
      </c>
      <c r="B16">
        <f t="shared" si="1"/>
        <v>1.6360666666666666</v>
      </c>
      <c r="C16">
        <f t="shared" si="2"/>
        <v>0.79</v>
      </c>
      <c r="D16" s="2" t="s">
        <v>30</v>
      </c>
      <c r="F16" s="2" t="s">
        <v>30</v>
      </c>
      <c r="G16" s="2">
        <v>0.5</v>
      </c>
      <c r="H16" s="2">
        <v>0.12</v>
      </c>
      <c r="I16" s="2">
        <v>0.01</v>
      </c>
      <c r="J16" s="2">
        <v>0.03</v>
      </c>
      <c r="K16" s="2">
        <v>0.14000000000000001</v>
      </c>
      <c r="N16" s="2" t="s">
        <v>30</v>
      </c>
      <c r="O16" s="2">
        <v>1.6609</v>
      </c>
      <c r="Q16" s="2" t="s">
        <v>30</v>
      </c>
      <c r="R16" s="2">
        <v>1.631</v>
      </c>
      <c r="T16" s="2" t="s">
        <v>30</v>
      </c>
      <c r="U16" s="2">
        <v>1.6163000000000001</v>
      </c>
    </row>
    <row r="17" spans="1:21" ht="26" x14ac:dyDescent="0.35">
      <c r="A17" t="str">
        <f t="shared" si="0"/>
        <v>2015</v>
      </c>
      <c r="B17">
        <f t="shared" si="1"/>
        <v>1.5905666666666667</v>
      </c>
      <c r="C17">
        <f t="shared" si="2"/>
        <v>0.77</v>
      </c>
      <c r="D17" s="2" t="s">
        <v>32</v>
      </c>
      <c r="F17" s="2" t="s">
        <v>32</v>
      </c>
      <c r="G17" s="2">
        <v>0.5</v>
      </c>
      <c r="H17" s="2">
        <v>0.11</v>
      </c>
      <c r="I17" s="2">
        <v>0.01</v>
      </c>
      <c r="J17" s="2">
        <v>0.03</v>
      </c>
      <c r="K17" s="2">
        <v>0.13</v>
      </c>
      <c r="N17" s="2" t="s">
        <v>32</v>
      </c>
      <c r="O17" s="2">
        <v>1.6568000000000001</v>
      </c>
      <c r="Q17" s="2" t="s">
        <v>32</v>
      </c>
      <c r="R17" s="2">
        <v>1.5556000000000001</v>
      </c>
      <c r="T17" s="2" t="s">
        <v>32</v>
      </c>
      <c r="U17" s="2">
        <v>1.5592999999999999</v>
      </c>
    </row>
    <row r="18" spans="1:21" ht="26" x14ac:dyDescent="0.35">
      <c r="A18" t="str">
        <f t="shared" si="0"/>
        <v>2016</v>
      </c>
      <c r="B18">
        <f t="shared" si="1"/>
        <v>1.5369333333333335</v>
      </c>
      <c r="C18">
        <f t="shared" si="2"/>
        <v>0.77</v>
      </c>
      <c r="D18" s="2" t="s">
        <v>33</v>
      </c>
      <c r="F18" s="2" t="s">
        <v>33</v>
      </c>
      <c r="G18" s="2">
        <v>0.5</v>
      </c>
      <c r="H18" s="2">
        <v>0.1</v>
      </c>
      <c r="I18" s="2">
        <v>0.01</v>
      </c>
      <c r="J18" s="2">
        <v>0.03</v>
      </c>
      <c r="K18" s="2">
        <v>0.14000000000000001</v>
      </c>
      <c r="N18" s="2" t="s">
        <v>33</v>
      </c>
      <c r="O18" s="2">
        <v>1.5798000000000001</v>
      </c>
      <c r="Q18" s="2" t="s">
        <v>33</v>
      </c>
      <c r="R18" s="2">
        <v>1.5154000000000001</v>
      </c>
      <c r="T18" s="2" t="s">
        <v>33</v>
      </c>
      <c r="U18" s="2">
        <v>1.5156000000000001</v>
      </c>
    </row>
    <row r="19" spans="1:21" ht="26" x14ac:dyDescent="0.35">
      <c r="A19" t="str">
        <f t="shared" si="0"/>
        <v>2017</v>
      </c>
      <c r="B19">
        <f t="shared" si="1"/>
        <v>1.5864666666666665</v>
      </c>
      <c r="C19">
        <f t="shared" si="2"/>
        <v>0.75</v>
      </c>
      <c r="D19" s="2" t="s">
        <v>35</v>
      </c>
      <c r="F19" s="2" t="s">
        <v>35</v>
      </c>
      <c r="G19" s="2">
        <v>0.5</v>
      </c>
      <c r="H19" s="2">
        <v>0.09</v>
      </c>
      <c r="I19" s="2">
        <v>0</v>
      </c>
      <c r="J19" s="2">
        <v>0.03</v>
      </c>
      <c r="K19" s="2">
        <v>0.13</v>
      </c>
      <c r="N19" s="2" t="s">
        <v>35</v>
      </c>
      <c r="O19" s="2">
        <v>1.5579000000000001</v>
      </c>
      <c r="Q19" s="2" t="s">
        <v>35</v>
      </c>
      <c r="R19" s="2">
        <v>1.6468</v>
      </c>
      <c r="T19" s="2" t="s">
        <v>35</v>
      </c>
      <c r="U19" s="2">
        <v>1.5547</v>
      </c>
    </row>
    <row r="20" spans="1:21" ht="26" x14ac:dyDescent="0.35">
      <c r="A20" t="str">
        <f t="shared" si="0"/>
        <v>2018</v>
      </c>
      <c r="B20">
        <f t="shared" si="1"/>
        <v>1.6739666666666668</v>
      </c>
      <c r="C20">
        <f t="shared" si="2"/>
        <v>0.75</v>
      </c>
      <c r="D20" s="2" t="s">
        <v>37</v>
      </c>
      <c r="F20" s="2" t="s">
        <v>37</v>
      </c>
      <c r="G20" s="2">
        <v>0.5</v>
      </c>
      <c r="H20" s="2">
        <v>0.09</v>
      </c>
      <c r="I20" s="2">
        <v>0.01</v>
      </c>
      <c r="J20" s="2">
        <v>0.03</v>
      </c>
      <c r="K20" s="2">
        <v>0.13</v>
      </c>
      <c r="N20" s="2" t="s">
        <v>37</v>
      </c>
      <c r="O20" s="2">
        <v>1.6485000000000001</v>
      </c>
      <c r="Q20" s="2" t="s">
        <v>37</v>
      </c>
      <c r="R20" s="2">
        <v>1.7292000000000001</v>
      </c>
      <c r="T20" s="2" t="s">
        <v>37</v>
      </c>
      <c r="U20" s="2">
        <v>1.6442000000000001</v>
      </c>
    </row>
    <row r="21" spans="1:21" ht="26" x14ac:dyDescent="0.35">
      <c r="A21" t="str">
        <f t="shared" si="0"/>
        <v>2019</v>
      </c>
      <c r="B21">
        <f t="shared" si="1"/>
        <v>1.7507999999999999</v>
      </c>
      <c r="C21">
        <f t="shared" si="2"/>
        <v>0.74</v>
      </c>
      <c r="D21" s="2" t="s">
        <v>38</v>
      </c>
      <c r="F21" s="2" t="s">
        <v>38</v>
      </c>
      <c r="G21" s="2">
        <v>0.5</v>
      </c>
      <c r="H21" s="2">
        <v>0.08</v>
      </c>
      <c r="I21" s="2">
        <v>0.01</v>
      </c>
      <c r="J21" s="2">
        <v>0.03</v>
      </c>
      <c r="K21" s="2">
        <v>0.13</v>
      </c>
      <c r="N21" s="2" t="s">
        <v>38</v>
      </c>
      <c r="O21" s="2">
        <v>1.7508999999999999</v>
      </c>
      <c r="Q21" s="2" t="s">
        <v>38</v>
      </c>
      <c r="R21" s="2">
        <v>1.8318000000000001</v>
      </c>
      <c r="T21" s="2" t="s">
        <v>38</v>
      </c>
      <c r="U21" s="2">
        <v>1.6697</v>
      </c>
    </row>
    <row r="22" spans="1:21" ht="26" x14ac:dyDescent="0.35">
      <c r="A22" t="str">
        <f t="shared" si="0"/>
        <v>2020</v>
      </c>
      <c r="B22">
        <f t="shared" si="1"/>
        <v>1.7565</v>
      </c>
      <c r="C22">
        <f t="shared" si="2"/>
        <v>0.74</v>
      </c>
      <c r="D22" s="2" t="s">
        <v>40</v>
      </c>
      <c r="F22" s="2" t="s">
        <v>40</v>
      </c>
      <c r="G22" s="2">
        <v>0.5</v>
      </c>
      <c r="H22" s="2">
        <v>0.08</v>
      </c>
      <c r="I22" s="2">
        <v>0.01</v>
      </c>
      <c r="J22" s="2">
        <v>0.03</v>
      </c>
      <c r="K22" s="2">
        <v>0.13</v>
      </c>
      <c r="N22" s="2" t="s">
        <v>40</v>
      </c>
      <c r="O22" s="2">
        <v>1.7725</v>
      </c>
      <c r="Q22" s="2" t="s">
        <v>40</v>
      </c>
      <c r="R22" s="2">
        <v>1.871</v>
      </c>
      <c r="T22" s="2" t="s">
        <v>40</v>
      </c>
      <c r="U22" s="2">
        <v>1.6259999999999999</v>
      </c>
    </row>
    <row r="23" spans="1:21" ht="26" x14ac:dyDescent="0.35">
      <c r="A23" t="str">
        <f t="shared" si="0"/>
        <v>2021</v>
      </c>
      <c r="B23">
        <f t="shared" si="1"/>
        <v>1.6711666666666669</v>
      </c>
      <c r="C23">
        <f t="shared" si="2"/>
        <v>0.75</v>
      </c>
      <c r="D23" s="2" t="s">
        <v>41</v>
      </c>
      <c r="F23" s="2" t="s">
        <v>41</v>
      </c>
      <c r="G23" s="2">
        <v>0.5</v>
      </c>
      <c r="H23" s="2">
        <v>0.09</v>
      </c>
      <c r="I23" s="2">
        <v>0</v>
      </c>
      <c r="J23" s="2">
        <v>0.03</v>
      </c>
      <c r="K23" s="2">
        <v>0.13</v>
      </c>
      <c r="N23" s="2" t="s">
        <v>41</v>
      </c>
      <c r="O23" s="2">
        <v>1.6489</v>
      </c>
      <c r="Q23" s="2" t="s">
        <v>41</v>
      </c>
      <c r="R23" s="2">
        <v>1.8148</v>
      </c>
      <c r="T23" s="2" t="s">
        <v>41</v>
      </c>
      <c r="U23" s="2">
        <v>1.5498000000000001</v>
      </c>
    </row>
    <row r="24" spans="1:21" ht="26" x14ac:dyDescent="0.35">
      <c r="A24" t="str">
        <f t="shared" si="0"/>
        <v>2022</v>
      </c>
      <c r="B24">
        <f t="shared" si="1"/>
        <v>1.6672</v>
      </c>
      <c r="C24">
        <f t="shared" si="2"/>
        <v>0.78</v>
      </c>
      <c r="D24" s="2" t="s">
        <v>42</v>
      </c>
      <c r="F24" s="2" t="s">
        <v>42</v>
      </c>
      <c r="G24" s="2">
        <v>0.5</v>
      </c>
      <c r="H24" s="2">
        <v>0.11</v>
      </c>
      <c r="I24" s="2">
        <v>0</v>
      </c>
      <c r="J24" s="2">
        <v>0.03</v>
      </c>
      <c r="K24" s="2">
        <v>0.14000000000000001</v>
      </c>
      <c r="N24" s="2" t="s">
        <v>42</v>
      </c>
      <c r="O24" s="2">
        <v>1.6335999999999999</v>
      </c>
      <c r="Q24" s="2" t="s">
        <v>42</v>
      </c>
      <c r="R24" s="2">
        <v>1.8337000000000001</v>
      </c>
      <c r="T24" s="2" t="s">
        <v>42</v>
      </c>
      <c r="U24" s="2">
        <v>1.5343</v>
      </c>
    </row>
    <row r="25" spans="1:21" ht="26" x14ac:dyDescent="0.35">
      <c r="A25" t="str">
        <f t="shared" si="0"/>
        <v>2022</v>
      </c>
      <c r="B25">
        <f t="shared" si="1"/>
        <v>1.6672</v>
      </c>
      <c r="C25">
        <f t="shared" si="2"/>
        <v>0.17</v>
      </c>
      <c r="D25" s="2" t="s">
        <v>43</v>
      </c>
      <c r="F25" s="2" t="s">
        <v>43</v>
      </c>
      <c r="G25" s="2">
        <v>0</v>
      </c>
      <c r="H25" s="2">
        <v>0.11</v>
      </c>
      <c r="I25" s="2">
        <v>0</v>
      </c>
      <c r="J25" s="2">
        <v>0.03</v>
      </c>
      <c r="K25" s="2">
        <v>0.03</v>
      </c>
      <c r="N25" s="2" t="s">
        <v>43</v>
      </c>
      <c r="O25" s="2">
        <v>1.6335999999999999</v>
      </c>
      <c r="Q25" s="2" t="s">
        <v>43</v>
      </c>
      <c r="R25" s="2">
        <v>1.8337000000000001</v>
      </c>
      <c r="T25" s="2" t="s">
        <v>43</v>
      </c>
      <c r="U25" s="2">
        <v>1.5343</v>
      </c>
    </row>
    <row r="26" spans="1:21" ht="26" x14ac:dyDescent="0.35">
      <c r="A26" t="str">
        <f t="shared" si="0"/>
        <v>2023</v>
      </c>
      <c r="B26">
        <f t="shared" si="1"/>
        <v>1.5512666666666668</v>
      </c>
      <c r="C26">
        <f t="shared" si="2"/>
        <v>0.17</v>
      </c>
      <c r="D26" s="2" t="s">
        <v>44</v>
      </c>
      <c r="F26" s="2" t="s">
        <v>44</v>
      </c>
      <c r="G26" s="2">
        <v>0</v>
      </c>
      <c r="H26" s="2">
        <v>0.11</v>
      </c>
      <c r="I26" s="2">
        <v>0</v>
      </c>
      <c r="J26" s="2">
        <v>0.03</v>
      </c>
      <c r="K26" s="2">
        <v>0.03</v>
      </c>
      <c r="N26" s="2" t="s">
        <v>44</v>
      </c>
      <c r="O26" s="2">
        <v>1.611</v>
      </c>
      <c r="Q26" s="2" t="s">
        <v>44</v>
      </c>
      <c r="R26" s="2">
        <v>1.7379</v>
      </c>
      <c r="T26" s="2" t="s">
        <v>44</v>
      </c>
      <c r="U26" s="2">
        <v>1.3048999999999999</v>
      </c>
    </row>
    <row r="27" spans="1:21" ht="26" x14ac:dyDescent="0.35">
      <c r="A27" t="str">
        <f t="shared" si="0"/>
        <v>2024</v>
      </c>
      <c r="B27">
        <f t="shared" si="1"/>
        <v>1.8349333333333335</v>
      </c>
      <c r="C27">
        <f t="shared" si="2"/>
        <v>0.91</v>
      </c>
      <c r="D27" s="2" t="s">
        <v>45</v>
      </c>
      <c r="F27" s="2" t="s">
        <v>45</v>
      </c>
      <c r="G27" s="2">
        <v>0.5</v>
      </c>
      <c r="H27" s="2">
        <v>0.21</v>
      </c>
      <c r="I27" s="2">
        <v>0</v>
      </c>
      <c r="J27" s="2">
        <v>0.03</v>
      </c>
      <c r="K27" s="2">
        <v>0.17</v>
      </c>
      <c r="N27" s="2" t="s">
        <v>45</v>
      </c>
      <c r="O27" s="2">
        <v>2.0156999999999998</v>
      </c>
      <c r="Q27" s="2" t="s">
        <v>45</v>
      </c>
      <c r="R27" s="2">
        <v>2.1008</v>
      </c>
      <c r="T27" s="2" t="s">
        <v>45</v>
      </c>
      <c r="U27" s="2">
        <v>1.3883000000000001</v>
      </c>
    </row>
    <row r="28" spans="1:21" ht="26" x14ac:dyDescent="0.35">
      <c r="A28" t="str">
        <f t="shared" si="0"/>
        <v>2024</v>
      </c>
      <c r="B28">
        <f t="shared" si="1"/>
        <v>1.8349333333333335</v>
      </c>
      <c r="C28">
        <f t="shared" si="2"/>
        <v>0.91</v>
      </c>
      <c r="D28" s="2" t="s">
        <v>47</v>
      </c>
      <c r="F28" s="2" t="s">
        <v>47</v>
      </c>
      <c r="G28" s="2">
        <v>0.5</v>
      </c>
      <c r="H28" s="2">
        <v>0.21</v>
      </c>
      <c r="I28" s="2">
        <v>0.01</v>
      </c>
      <c r="J28" s="2">
        <v>0.03</v>
      </c>
      <c r="K28" s="2">
        <v>0.17</v>
      </c>
      <c r="N28" s="2" t="s">
        <v>47</v>
      </c>
      <c r="O28" s="2">
        <v>2.0156999999999998</v>
      </c>
      <c r="Q28" s="2" t="s">
        <v>47</v>
      </c>
      <c r="R28" s="2">
        <v>2.1008</v>
      </c>
      <c r="T28" s="2" t="s">
        <v>47</v>
      </c>
      <c r="U28" s="2">
        <v>1.3883000000000001</v>
      </c>
    </row>
    <row r="29" spans="1:21" ht="26" x14ac:dyDescent="0.35">
      <c r="A29" t="str">
        <f t="shared" si="0"/>
        <v>2025</v>
      </c>
      <c r="B29">
        <f t="shared" si="1"/>
        <v>1.8922333333333334</v>
      </c>
      <c r="C29">
        <f t="shared" si="2"/>
        <v>0.87000000000000011</v>
      </c>
      <c r="D29" s="2" t="s">
        <v>48</v>
      </c>
      <c r="F29" s="2" t="s">
        <v>48</v>
      </c>
      <c r="G29" s="2">
        <v>0.5</v>
      </c>
      <c r="H29" s="2">
        <v>0.17</v>
      </c>
      <c r="I29" s="2">
        <v>0.01</v>
      </c>
      <c r="J29" s="2">
        <v>0.03</v>
      </c>
      <c r="K29" s="2">
        <v>0.17</v>
      </c>
      <c r="N29" s="2" t="s">
        <v>48</v>
      </c>
      <c r="O29" s="2">
        <v>2.0996000000000001</v>
      </c>
      <c r="Q29" s="2" t="s">
        <v>48</v>
      </c>
      <c r="R29" s="2">
        <v>2.1715</v>
      </c>
      <c r="T29" s="2" t="s">
        <v>48</v>
      </c>
      <c r="U29" s="2">
        <v>1.4056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5ADD-6ABC-432A-B139-38DD4C7D60D9}">
  <dimension ref="A1:Q29"/>
  <sheetViews>
    <sheetView topLeftCell="A7" zoomScaleNormal="100" workbookViewId="0">
      <selection activeCell="B8" sqref="B8:B29"/>
    </sheetView>
  </sheetViews>
  <sheetFormatPr defaultRowHeight="14.5" x14ac:dyDescent="0.35"/>
  <cols>
    <col min="2" max="2" width="20" customWidth="1"/>
    <col min="10" max="10" width="16" customWidth="1"/>
    <col min="13" max="13" width="15" customWidth="1"/>
    <col min="16" max="16" width="17.453125" customWidth="1"/>
  </cols>
  <sheetData>
    <row r="1" spans="1:17" x14ac:dyDescent="0.35">
      <c r="A1" t="s">
        <v>70</v>
      </c>
    </row>
    <row r="6" spans="1:17" x14ac:dyDescent="0.35">
      <c r="B6" s="3" t="s">
        <v>114</v>
      </c>
      <c r="J6" s="3" t="s">
        <v>71</v>
      </c>
      <c r="M6" s="3" t="s">
        <v>72</v>
      </c>
      <c r="P6" s="3" t="s">
        <v>73</v>
      </c>
    </row>
    <row r="7" spans="1:17" ht="104" x14ac:dyDescent="0.3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J7" s="1" t="s">
        <v>0</v>
      </c>
      <c r="K7" s="1" t="s">
        <v>49</v>
      </c>
      <c r="M7" s="1" t="s">
        <v>0</v>
      </c>
      <c r="N7" s="1" t="s">
        <v>49</v>
      </c>
      <c r="P7" s="1" t="s">
        <v>0</v>
      </c>
      <c r="Q7" s="1" t="s">
        <v>49</v>
      </c>
    </row>
    <row r="8" spans="1:17" x14ac:dyDescent="0.35">
      <c r="B8" s="2" t="s">
        <v>6</v>
      </c>
      <c r="C8" s="2" t="s">
        <v>7</v>
      </c>
      <c r="D8" s="2" t="s">
        <v>8</v>
      </c>
      <c r="E8" s="2" t="s">
        <v>9</v>
      </c>
      <c r="F8" s="2" t="s">
        <v>9</v>
      </c>
      <c r="G8" s="2" t="s">
        <v>10</v>
      </c>
      <c r="J8" s="2" t="s">
        <v>6</v>
      </c>
      <c r="K8" s="2" t="s">
        <v>50</v>
      </c>
      <c r="M8" s="2" t="s">
        <v>6</v>
      </c>
      <c r="N8" s="2" t="s">
        <v>74</v>
      </c>
      <c r="P8" s="2" t="s">
        <v>6</v>
      </c>
      <c r="Q8" s="2" t="s">
        <v>94</v>
      </c>
    </row>
    <row r="9" spans="1:17" x14ac:dyDescent="0.35">
      <c r="B9" s="2" t="s">
        <v>11</v>
      </c>
      <c r="C9" s="2" t="s">
        <v>7</v>
      </c>
      <c r="D9" s="2" t="s">
        <v>12</v>
      </c>
      <c r="E9" s="2" t="s">
        <v>9</v>
      </c>
      <c r="F9" s="2" t="s">
        <v>9</v>
      </c>
      <c r="G9" s="2" t="s">
        <v>10</v>
      </c>
      <c r="J9" s="2" t="s">
        <v>11</v>
      </c>
      <c r="K9" s="2" t="s">
        <v>51</v>
      </c>
      <c r="M9" s="2" t="s">
        <v>11</v>
      </c>
      <c r="N9" s="2" t="s">
        <v>75</v>
      </c>
      <c r="P9" s="2" t="s">
        <v>11</v>
      </c>
      <c r="Q9" s="2" t="s">
        <v>95</v>
      </c>
    </row>
    <row r="10" spans="1:17" x14ac:dyDescent="0.35">
      <c r="B10" s="2" t="s">
        <v>13</v>
      </c>
      <c r="C10" s="2" t="s">
        <v>10</v>
      </c>
      <c r="D10" s="2" t="s">
        <v>12</v>
      </c>
      <c r="E10" s="2" t="s">
        <v>9</v>
      </c>
      <c r="F10" s="2" t="s">
        <v>7</v>
      </c>
      <c r="G10" s="2" t="s">
        <v>10</v>
      </c>
      <c r="J10" s="2" t="s">
        <v>13</v>
      </c>
      <c r="K10" s="2" t="s">
        <v>52</v>
      </c>
      <c r="M10" s="2" t="s">
        <v>13</v>
      </c>
      <c r="N10" s="2" t="s">
        <v>76</v>
      </c>
      <c r="P10" s="2" t="s">
        <v>13</v>
      </c>
      <c r="Q10" s="2" t="s">
        <v>96</v>
      </c>
    </row>
    <row r="11" spans="1:17" x14ac:dyDescent="0.35">
      <c r="B11" s="2" t="s">
        <v>14</v>
      </c>
      <c r="C11" s="2" t="s">
        <v>15</v>
      </c>
      <c r="D11" s="2" t="s">
        <v>16</v>
      </c>
      <c r="E11" s="2" t="s">
        <v>9</v>
      </c>
      <c r="F11" s="2" t="s">
        <v>7</v>
      </c>
      <c r="G11" s="2" t="s">
        <v>10</v>
      </c>
      <c r="J11" s="2" t="s">
        <v>14</v>
      </c>
      <c r="K11" s="2" t="s">
        <v>53</v>
      </c>
      <c r="M11" s="2" t="s">
        <v>14</v>
      </c>
      <c r="N11" s="2" t="s">
        <v>77</v>
      </c>
      <c r="P11" s="2" t="s">
        <v>14</v>
      </c>
      <c r="Q11" s="2" t="s">
        <v>97</v>
      </c>
    </row>
    <row r="12" spans="1:17" x14ac:dyDescent="0.35">
      <c r="B12" s="2" t="s">
        <v>17</v>
      </c>
      <c r="C12" s="2" t="s">
        <v>18</v>
      </c>
      <c r="D12" s="2" t="s">
        <v>8</v>
      </c>
      <c r="E12" s="2" t="s">
        <v>9</v>
      </c>
      <c r="F12" s="2" t="s">
        <v>7</v>
      </c>
      <c r="G12" s="2" t="s">
        <v>19</v>
      </c>
      <c r="J12" s="2" t="s">
        <v>17</v>
      </c>
      <c r="K12" s="2" t="s">
        <v>54</v>
      </c>
      <c r="M12" s="2" t="s">
        <v>17</v>
      </c>
      <c r="N12" s="2" t="s">
        <v>78</v>
      </c>
      <c r="P12" s="2" t="s">
        <v>17</v>
      </c>
      <c r="Q12" s="2" t="s">
        <v>98</v>
      </c>
    </row>
    <row r="13" spans="1:17" x14ac:dyDescent="0.35">
      <c r="B13" s="2" t="s">
        <v>20</v>
      </c>
      <c r="C13" s="2" t="s">
        <v>21</v>
      </c>
      <c r="D13" s="2" t="s">
        <v>8</v>
      </c>
      <c r="E13" s="2" t="s">
        <v>9</v>
      </c>
      <c r="F13" s="2" t="s">
        <v>7</v>
      </c>
      <c r="G13" s="2" t="s">
        <v>22</v>
      </c>
      <c r="J13" s="2" t="s">
        <v>20</v>
      </c>
      <c r="K13" s="2" t="s">
        <v>55</v>
      </c>
      <c r="M13" s="2" t="s">
        <v>20</v>
      </c>
      <c r="N13" s="2" t="s">
        <v>79</v>
      </c>
      <c r="P13" s="2" t="s">
        <v>20</v>
      </c>
      <c r="Q13" s="2" t="s">
        <v>99</v>
      </c>
    </row>
    <row r="14" spans="1:17" x14ac:dyDescent="0.35">
      <c r="B14" s="2" t="s">
        <v>23</v>
      </c>
      <c r="C14" s="2" t="s">
        <v>24</v>
      </c>
      <c r="D14" s="2" t="s">
        <v>16</v>
      </c>
      <c r="E14" s="2" t="s">
        <v>25</v>
      </c>
      <c r="F14" s="2" t="s">
        <v>7</v>
      </c>
      <c r="G14" s="2" t="s">
        <v>26</v>
      </c>
      <c r="J14" s="2" t="s">
        <v>23</v>
      </c>
      <c r="K14" s="2" t="s">
        <v>56</v>
      </c>
      <c r="M14" s="2" t="s">
        <v>23</v>
      </c>
      <c r="N14" s="2" t="s">
        <v>80</v>
      </c>
      <c r="P14" s="2" t="s">
        <v>23</v>
      </c>
      <c r="Q14" s="2" t="s">
        <v>100</v>
      </c>
    </row>
    <row r="15" spans="1:17" x14ac:dyDescent="0.35">
      <c r="B15" s="2" t="s">
        <v>27</v>
      </c>
      <c r="C15" s="2" t="s">
        <v>28</v>
      </c>
      <c r="D15" s="2" t="s">
        <v>29</v>
      </c>
      <c r="E15" s="2" t="s">
        <v>25</v>
      </c>
      <c r="F15" s="2" t="s">
        <v>7</v>
      </c>
      <c r="G15" s="2" t="s">
        <v>8</v>
      </c>
      <c r="J15" s="2" t="s">
        <v>27</v>
      </c>
      <c r="K15" s="2" t="s">
        <v>57</v>
      </c>
      <c r="M15" s="2" t="s">
        <v>27</v>
      </c>
      <c r="N15" s="2" t="s">
        <v>81</v>
      </c>
      <c r="P15" s="2" t="s">
        <v>27</v>
      </c>
      <c r="Q15" s="2" t="s">
        <v>101</v>
      </c>
    </row>
    <row r="16" spans="1:17" x14ac:dyDescent="0.35">
      <c r="B16" s="2" t="s">
        <v>30</v>
      </c>
      <c r="C16" s="2" t="s">
        <v>31</v>
      </c>
      <c r="D16" s="2" t="s">
        <v>26</v>
      </c>
      <c r="E16" s="2" t="s">
        <v>25</v>
      </c>
      <c r="F16" s="2" t="s">
        <v>7</v>
      </c>
      <c r="G16" s="2" t="s">
        <v>16</v>
      </c>
      <c r="J16" s="2" t="s">
        <v>30</v>
      </c>
      <c r="K16" s="2" t="s">
        <v>58</v>
      </c>
      <c r="M16" s="2" t="s">
        <v>30</v>
      </c>
      <c r="N16" s="2" t="s">
        <v>82</v>
      </c>
      <c r="P16" s="2" t="s">
        <v>30</v>
      </c>
      <c r="Q16" s="2" t="s">
        <v>102</v>
      </c>
    </row>
    <row r="17" spans="2:17" x14ac:dyDescent="0.35">
      <c r="B17" s="2" t="s">
        <v>32</v>
      </c>
      <c r="C17" s="2" t="s">
        <v>31</v>
      </c>
      <c r="D17" s="2" t="s">
        <v>22</v>
      </c>
      <c r="E17" s="2" t="s">
        <v>25</v>
      </c>
      <c r="F17" s="2" t="s">
        <v>7</v>
      </c>
      <c r="G17" s="2" t="s">
        <v>29</v>
      </c>
      <c r="J17" s="2" t="s">
        <v>32</v>
      </c>
      <c r="K17" s="2" t="s">
        <v>59</v>
      </c>
      <c r="M17" s="2" t="s">
        <v>32</v>
      </c>
      <c r="N17" s="2" t="s">
        <v>83</v>
      </c>
      <c r="P17" s="2" t="s">
        <v>32</v>
      </c>
      <c r="Q17" s="2" t="s">
        <v>103</v>
      </c>
    </row>
    <row r="18" spans="2:17" x14ac:dyDescent="0.35">
      <c r="B18" s="2" t="s">
        <v>33</v>
      </c>
      <c r="C18" s="2" t="s">
        <v>31</v>
      </c>
      <c r="D18" s="2" t="s">
        <v>34</v>
      </c>
      <c r="E18" s="2" t="s">
        <v>25</v>
      </c>
      <c r="F18" s="2" t="s">
        <v>7</v>
      </c>
      <c r="G18" s="2" t="s">
        <v>16</v>
      </c>
      <c r="J18" s="2" t="s">
        <v>33</v>
      </c>
      <c r="K18" s="2" t="s">
        <v>60</v>
      </c>
      <c r="M18" s="2" t="s">
        <v>33</v>
      </c>
      <c r="N18" s="2" t="s">
        <v>84</v>
      </c>
      <c r="P18" s="2" t="s">
        <v>33</v>
      </c>
      <c r="Q18" s="2" t="s">
        <v>104</v>
      </c>
    </row>
    <row r="19" spans="2:17" x14ac:dyDescent="0.35">
      <c r="B19" s="2" t="s">
        <v>35</v>
      </c>
      <c r="C19" s="2" t="s">
        <v>31</v>
      </c>
      <c r="D19" s="2" t="s">
        <v>36</v>
      </c>
      <c r="E19" s="2" t="s">
        <v>9</v>
      </c>
      <c r="F19" s="2" t="s">
        <v>7</v>
      </c>
      <c r="G19" s="2" t="s">
        <v>29</v>
      </c>
      <c r="J19" s="2" t="s">
        <v>35</v>
      </c>
      <c r="K19" s="2" t="s">
        <v>61</v>
      </c>
      <c r="M19" s="2" t="s">
        <v>35</v>
      </c>
      <c r="N19" s="2" t="s">
        <v>85</v>
      </c>
      <c r="P19" s="2" t="s">
        <v>35</v>
      </c>
      <c r="Q19" s="2" t="s">
        <v>105</v>
      </c>
    </row>
    <row r="20" spans="2:17" x14ac:dyDescent="0.35">
      <c r="B20" s="2" t="s">
        <v>37</v>
      </c>
      <c r="C20" s="2" t="s">
        <v>31</v>
      </c>
      <c r="D20" s="2" t="s">
        <v>36</v>
      </c>
      <c r="E20" s="2" t="s">
        <v>25</v>
      </c>
      <c r="F20" s="2" t="s">
        <v>7</v>
      </c>
      <c r="G20" s="2" t="s">
        <v>29</v>
      </c>
      <c r="J20" s="2" t="s">
        <v>37</v>
      </c>
      <c r="K20" s="2" t="s">
        <v>62</v>
      </c>
      <c r="M20" s="2" t="s">
        <v>37</v>
      </c>
      <c r="N20" s="2" t="s">
        <v>86</v>
      </c>
      <c r="P20" s="2" t="s">
        <v>37</v>
      </c>
      <c r="Q20" s="2" t="s">
        <v>106</v>
      </c>
    </row>
    <row r="21" spans="2:17" x14ac:dyDescent="0.35">
      <c r="B21" s="2" t="s">
        <v>38</v>
      </c>
      <c r="C21" s="2" t="s">
        <v>31</v>
      </c>
      <c r="D21" s="2" t="s">
        <v>39</v>
      </c>
      <c r="E21" s="2" t="s">
        <v>25</v>
      </c>
      <c r="F21" s="2" t="s">
        <v>7</v>
      </c>
      <c r="G21" s="2" t="s">
        <v>29</v>
      </c>
      <c r="J21" s="2" t="s">
        <v>38</v>
      </c>
      <c r="K21" s="2" t="s">
        <v>63</v>
      </c>
      <c r="M21" s="2" t="s">
        <v>38</v>
      </c>
      <c r="N21" s="2" t="s">
        <v>87</v>
      </c>
      <c r="P21" s="2" t="s">
        <v>38</v>
      </c>
      <c r="Q21" s="2" t="s">
        <v>107</v>
      </c>
    </row>
    <row r="22" spans="2:17" x14ac:dyDescent="0.35">
      <c r="B22" s="2" t="s">
        <v>40</v>
      </c>
      <c r="C22" s="2" t="s">
        <v>31</v>
      </c>
      <c r="D22" s="2" t="s">
        <v>39</v>
      </c>
      <c r="E22" s="2" t="s">
        <v>25</v>
      </c>
      <c r="F22" s="2" t="s">
        <v>7</v>
      </c>
      <c r="G22" s="2" t="s">
        <v>29</v>
      </c>
      <c r="J22" s="2" t="s">
        <v>40</v>
      </c>
      <c r="K22" s="2" t="s">
        <v>64</v>
      </c>
      <c r="M22" s="2" t="s">
        <v>40</v>
      </c>
      <c r="N22" s="2" t="s">
        <v>88</v>
      </c>
      <c r="P22" s="2" t="s">
        <v>40</v>
      </c>
      <c r="Q22" s="2" t="s">
        <v>108</v>
      </c>
    </row>
    <row r="23" spans="2:17" x14ac:dyDescent="0.35">
      <c r="B23" s="2" t="s">
        <v>41</v>
      </c>
      <c r="C23" s="2" t="s">
        <v>31</v>
      </c>
      <c r="D23" s="2" t="s">
        <v>36</v>
      </c>
      <c r="E23" s="2" t="s">
        <v>9</v>
      </c>
      <c r="F23" s="2" t="s">
        <v>7</v>
      </c>
      <c r="G23" s="2" t="s">
        <v>29</v>
      </c>
      <c r="J23" s="2" t="s">
        <v>41</v>
      </c>
      <c r="K23" s="2" t="s">
        <v>65</v>
      </c>
      <c r="M23" s="2" t="s">
        <v>41</v>
      </c>
      <c r="N23" s="2" t="s">
        <v>89</v>
      </c>
      <c r="P23" s="2" t="s">
        <v>41</v>
      </c>
      <c r="Q23" s="2" t="s">
        <v>109</v>
      </c>
    </row>
    <row r="24" spans="2:17" x14ac:dyDescent="0.35">
      <c r="B24" s="2" t="s">
        <v>42</v>
      </c>
      <c r="C24" s="2" t="s">
        <v>31</v>
      </c>
      <c r="D24" s="2" t="s">
        <v>22</v>
      </c>
      <c r="E24" s="2" t="s">
        <v>9</v>
      </c>
      <c r="F24" s="2" t="s">
        <v>7</v>
      </c>
      <c r="G24" s="2" t="s">
        <v>16</v>
      </c>
      <c r="J24" s="2" t="s">
        <v>42</v>
      </c>
      <c r="K24" s="2" t="s">
        <v>66</v>
      </c>
      <c r="M24" s="2" t="s">
        <v>42</v>
      </c>
      <c r="N24" s="2" t="s">
        <v>90</v>
      </c>
      <c r="P24" s="2" t="s">
        <v>42</v>
      </c>
      <c r="Q24" s="2" t="s">
        <v>110</v>
      </c>
    </row>
    <row r="25" spans="2:17" x14ac:dyDescent="0.35">
      <c r="B25" s="2" t="s">
        <v>43</v>
      </c>
      <c r="C25" s="2" t="s">
        <v>9</v>
      </c>
      <c r="D25" s="2" t="s">
        <v>22</v>
      </c>
      <c r="E25" s="2" t="s">
        <v>9</v>
      </c>
      <c r="F25" s="2" t="s">
        <v>7</v>
      </c>
      <c r="G25" s="2" t="s">
        <v>7</v>
      </c>
      <c r="J25" s="2" t="s">
        <v>43</v>
      </c>
      <c r="K25" s="2" t="s">
        <v>66</v>
      </c>
      <c r="M25" s="2" t="s">
        <v>43</v>
      </c>
      <c r="N25" s="2" t="s">
        <v>90</v>
      </c>
      <c r="P25" s="2" t="s">
        <v>43</v>
      </c>
      <c r="Q25" s="2" t="s">
        <v>110</v>
      </c>
    </row>
    <row r="26" spans="2:17" x14ac:dyDescent="0.35">
      <c r="B26" s="2" t="s">
        <v>44</v>
      </c>
      <c r="C26" s="2" t="s">
        <v>9</v>
      </c>
      <c r="D26" s="2" t="s">
        <v>22</v>
      </c>
      <c r="E26" s="2" t="s">
        <v>9</v>
      </c>
      <c r="F26" s="2" t="s">
        <v>7</v>
      </c>
      <c r="G26" s="2" t="s">
        <v>7</v>
      </c>
      <c r="J26" s="2" t="s">
        <v>44</v>
      </c>
      <c r="K26" s="2" t="s">
        <v>67</v>
      </c>
      <c r="M26" s="2" t="s">
        <v>44</v>
      </c>
      <c r="N26" s="2" t="s">
        <v>91</v>
      </c>
      <c r="P26" s="2" t="s">
        <v>44</v>
      </c>
      <c r="Q26" s="2" t="s">
        <v>111</v>
      </c>
    </row>
    <row r="27" spans="2:17" x14ac:dyDescent="0.35">
      <c r="B27" s="2" t="s">
        <v>45</v>
      </c>
      <c r="C27" s="2" t="s">
        <v>31</v>
      </c>
      <c r="D27" s="2" t="s">
        <v>46</v>
      </c>
      <c r="E27" s="2" t="s">
        <v>9</v>
      </c>
      <c r="F27" s="2" t="s">
        <v>7</v>
      </c>
      <c r="G27" s="2" t="s">
        <v>18</v>
      </c>
      <c r="J27" s="2" t="s">
        <v>45</v>
      </c>
      <c r="K27" s="2" t="s">
        <v>68</v>
      </c>
      <c r="M27" s="2" t="s">
        <v>45</v>
      </c>
      <c r="N27" s="2" t="s">
        <v>92</v>
      </c>
      <c r="P27" s="2" t="s">
        <v>45</v>
      </c>
      <c r="Q27" s="2" t="s">
        <v>112</v>
      </c>
    </row>
    <row r="28" spans="2:17" x14ac:dyDescent="0.35">
      <c r="B28" s="2" t="s">
        <v>47</v>
      </c>
      <c r="C28" s="2" t="s">
        <v>31</v>
      </c>
      <c r="D28" s="2" t="s">
        <v>46</v>
      </c>
      <c r="E28" s="2" t="s">
        <v>25</v>
      </c>
      <c r="F28" s="2" t="s">
        <v>7</v>
      </c>
      <c r="G28" s="2" t="s">
        <v>18</v>
      </c>
      <c r="J28" s="2" t="s">
        <v>47</v>
      </c>
      <c r="K28" s="2" t="s">
        <v>68</v>
      </c>
      <c r="M28" s="2" t="s">
        <v>47</v>
      </c>
      <c r="N28" s="2" t="s">
        <v>92</v>
      </c>
      <c r="P28" s="2" t="s">
        <v>47</v>
      </c>
      <c r="Q28" s="2" t="s">
        <v>112</v>
      </c>
    </row>
    <row r="29" spans="2:17" x14ac:dyDescent="0.35">
      <c r="B29" s="2" t="s">
        <v>48</v>
      </c>
      <c r="C29" s="2" t="s">
        <v>31</v>
      </c>
      <c r="D29" s="2" t="s">
        <v>18</v>
      </c>
      <c r="E29" s="2" t="s">
        <v>25</v>
      </c>
      <c r="F29" s="2" t="s">
        <v>7</v>
      </c>
      <c r="G29" s="2" t="s">
        <v>18</v>
      </c>
      <c r="J29" s="2" t="s">
        <v>48</v>
      </c>
      <c r="K29" s="2" t="s">
        <v>69</v>
      </c>
      <c r="M29" s="2" t="s">
        <v>48</v>
      </c>
      <c r="N29" s="2" t="s">
        <v>93</v>
      </c>
      <c r="P29" s="2" t="s">
        <v>48</v>
      </c>
      <c r="Q29" s="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upravene</vt:lpstr>
      <vt:lpstr>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Hajko</dc:creator>
  <cp:lastModifiedBy>Pavel Hajko</cp:lastModifiedBy>
  <dcterms:created xsi:type="dcterms:W3CDTF">2025-02-11T12:30:52Z</dcterms:created>
  <dcterms:modified xsi:type="dcterms:W3CDTF">2025-02-11T13:47:27Z</dcterms:modified>
</cp:coreProperties>
</file>