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1조 팀프로젝트\문서모음\"/>
    </mc:Choice>
  </mc:AlternateContent>
  <xr:revisionPtr revIDLastSave="0" documentId="8_{0418A75B-F7B8-414D-AF3F-0C869F13C292}" xr6:coauthVersionLast="47" xr6:coauthVersionMax="47" xr10:uidLastSave="{00000000-0000-0000-0000-000000000000}"/>
  <bookViews>
    <workbookView xWindow="2835" yWindow="795" windowWidth="28800" windowHeight="15600" activeTab="2" xr2:uid="{00000000-000D-0000-FFFF-FFFF00000000}"/>
  </bookViews>
  <sheets>
    <sheet name="테이블 목록" sheetId="2" r:id="rId1"/>
    <sheet name="테이블명세(공통)" sheetId="3" r:id="rId2"/>
    <sheet name="테이블 명세(관리자)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6" i="1" l="1"/>
  <c r="K87" i="1"/>
  <c r="K88" i="1"/>
  <c r="K85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64" i="1"/>
  <c r="K52" i="1"/>
  <c r="K53" i="1"/>
  <c r="K54" i="1"/>
  <c r="K55" i="1"/>
  <c r="K56" i="1"/>
  <c r="K57" i="1"/>
  <c r="K58" i="1"/>
  <c r="K59" i="1"/>
  <c r="K51" i="1"/>
  <c r="K36" i="1"/>
  <c r="K37" i="1"/>
  <c r="K38" i="1"/>
  <c r="K39" i="1"/>
  <c r="K40" i="1"/>
  <c r="K41" i="1"/>
  <c r="K42" i="1"/>
  <c r="K43" i="1"/>
  <c r="K44" i="1"/>
  <c r="K45" i="1"/>
  <c r="K46" i="1"/>
  <c r="K35" i="1"/>
  <c r="K24" i="1"/>
  <c r="K25" i="1"/>
  <c r="K26" i="1"/>
  <c r="K27" i="1"/>
  <c r="K28" i="1"/>
  <c r="K29" i="1"/>
  <c r="K30" i="1"/>
  <c r="K23" i="1"/>
  <c r="K89" i="1"/>
  <c r="K81" i="1"/>
  <c r="K60" i="1"/>
  <c r="K47" i="1"/>
  <c r="K31" i="1"/>
  <c r="K19" i="1"/>
  <c r="K84" i="1"/>
  <c r="K63" i="1"/>
  <c r="K50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3" i="3"/>
  <c r="K12" i="3"/>
  <c r="K7" i="3"/>
  <c r="K8" i="3"/>
  <c r="K9" i="3"/>
  <c r="K10" i="3"/>
  <c r="K11" i="3"/>
  <c r="K6" i="3"/>
  <c r="K5" i="3"/>
</calcChain>
</file>

<file path=xl/sharedStrings.xml><?xml version="1.0" encoding="utf-8"?>
<sst xmlns="http://schemas.openxmlformats.org/spreadsheetml/2006/main" count="505" uniqueCount="209">
  <si>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</si>
  <si>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</si>
  <si>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</si>
  <si>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</si>
  <si>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</si>
  <si>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</si>
  <si>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</si>
  <si>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</si>
  <si>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</si>
  <si>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</si>
  <si>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</si>
  <si>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</si>
  <si>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</si>
  <si>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</si>
  <si>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</si>
  <si>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</si>
  <si>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</si>
  <si>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</si>
  <si>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</si>
  <si>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</si>
  <si>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</si>
  <si>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</si>
  <si>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</si>
  <si>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</si>
  <si>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</si>
  <si>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</si>
  <si>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</si>
  <si>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</si>
  <si>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</si>
  <si>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</si>
  <si>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</si>
  <si>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</si>
  <si>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</si>
  <si>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</si>
  <si>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</si>
  <si>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</si>
  <si>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</si>
  <si>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</si>
  <si>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</si>
  <si>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</si>
  <si>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</si>
  <si>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</si>
  <si>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</si>
  <si>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</si>
  <si>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</si>
  <si>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</si>
  <si>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게시ID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</si>
  <si>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</si>
  <si>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</si>
  <si>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</si>
  <si>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</si>
  <si>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</si>
  <si>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</si>
  <si>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</si>
  <si>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</si>
  <si>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</si>
  <si>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</si>
  <si>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</si>
  <si>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</si>
  <si>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</si>
  <si>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</si>
  <si>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</si>
  <si>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카테고리ID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</si>
  <si>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</si>
  <si>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</si>
  <si>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</si>
  <si>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</si>
  <si>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</si>
  <si>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</si>
  <si>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</si>
  <si>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</si>
  <si>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공통코드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</si>
  <si>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</si>
  <si>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</si>
  <si>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</si>
  <si>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상품ID</t>
    <phoneticPr fontId="1" type="noConversion"/>
  </si>
  <si>
    <t>FK</t>
    <phoneticPr fontId="1" type="noConversion"/>
  </si>
  <si>
    <t>상품명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</si>
  <si>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</si>
  <si>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</si>
  <si>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</si>
  <si>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</si>
  <si>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</si>
  <si>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</si>
  <si>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</si>
  <si>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</si>
  <si>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</si>
  <si>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</si>
  <si>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</si>
  <si>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</si>
  <si>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</si>
  <si>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</si>
  <si>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</si>
  <si>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</si>
  <si>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</si>
  <si>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</si>
  <si>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</si>
  <si>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</si>
  <si>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</si>
  <si>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</si>
  <si>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</si>
  <si>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</si>
  <si>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</si>
  <si>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</si>
  <si>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</si>
  <si>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</si>
  <si>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</si>
  <si>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순번</t>
    <phoneticPr fontId="1" type="noConversion"/>
  </si>
  <si>
    <t>FK</t>
    <phoneticPr fontId="1" type="noConversion"/>
  </si>
  <si>
    <t>이미지/에디터 파일명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</si>
  <si>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</si>
  <si>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</si>
  <si>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</si>
  <si>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</si>
  <si>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</si>
  <si>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</si>
  <si>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</si>
  <si>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</si>
  <si>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</si>
  <si>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</si>
  <si>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</si>
  <si>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</si>
  <si>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</si>
  <si>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</si>
  <si>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</si>
  <si>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</si>
  <si>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</si>
  <si>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</si>
  <si>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</si>
  <si>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</si>
  <si>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</si>
  <si>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</si>
  <si>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</si>
  <si>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</si>
  <si>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</si>
  <si>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</si>
  <si>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</si>
  <si>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</si>
  <si>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</si>
  <si>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</si>
  <si>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</si>
  <si>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</si>
  <si>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</si>
  <si>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</si>
  <si>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</si>
  <si>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</si>
  <si>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</si>
  <si>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</si>
  <si>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</si>
  <si>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</si>
  <si>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</si>
  <si>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</si>
  <si>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</si>
  <si>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</si>
  <si>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</si>
  <si>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file_nm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</si>
  <si>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</si>
  <si>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</si>
  <si>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</si>
  <si>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</si>
  <si>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</si>
  <si>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</si>
  <si>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</si>
  <si>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</si>
  <si>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</si>
  <si>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</si>
  <si>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</si>
  <si>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</si>
  <si>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</si>
  <si>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prod_no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</si>
  <si>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</si>
  <si>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</si>
  <si>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</si>
  <si>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</si>
  <si>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</si>
  <si>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</si>
  <si>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</si>
  <si>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</si>
  <si>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</si>
  <si>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</si>
  <si>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</si>
  <si>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img_no</t>
    <phoneticPr fontId="1" type="noConversion"/>
  </si>
  <si>
    <t>prod_no</t>
    <phoneticPr fontId="1" type="noConversion"/>
  </si>
  <si>
    <t>main_img</t>
    <phoneticPr fontId="1" type="noConversion"/>
  </si>
  <si>
    <t>sub_img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</si>
  <si>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</si>
  <si>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</si>
  <si>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</si>
  <si>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(1)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</si>
  <si>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</si>
  <si>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</si>
  <si>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</si>
  <si>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</si>
  <si>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</si>
  <si>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</si>
  <si>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(</t>
    </r>
    <r>
      <rPr>
        <sz val="11"/>
        <color theme="1"/>
        <rFont val="맑은 고딕"/>
        <family val="2"/>
        <charset val="129"/>
        <scheme val="minor"/>
      </rPr>
      <t>10)</t>
    </r>
    <phoneticPr fontId="1" type="noConversion"/>
  </si>
  <si>
    <t>(3)</t>
    <phoneticPr fontId="1" type="noConversion"/>
  </si>
  <si>
    <t>(3)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</si>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</sst>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C19" sqref="C19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20" t="s">
        <v>92</v>
      </c>
      <c r="B1" s="20"/>
      <c r="C1" s="20"/>
      <c r="D1" s="20"/>
    </row>
    <row r="2" spans="1:10" ht="22.5" customHeight="1" x14ac:dyDescent="0.3">
      <c r="A2" s="21" t="s">
        <v>8</v>
      </c>
      <c r="B2" s="22"/>
      <c r="C2" s="2"/>
      <c r="F2" s="1"/>
      <c r="H2" s="19"/>
      <c r="I2" s="19"/>
      <c r="J2" s="19"/>
    </row>
    <row r="3" spans="1:10" ht="22.5" customHeight="1" x14ac:dyDescent="0.3">
      <c r="A3" s="21" t="s">
        <v>9</v>
      </c>
      <c r="B3" s="22"/>
      <c r="C3" s="2"/>
    </row>
    <row r="4" spans="1:10" x14ac:dyDescent="0.3">
      <c r="A4" s="11"/>
      <c r="B4" s="11"/>
    </row>
    <row r="5" spans="1:10" x14ac:dyDescent="0.3">
      <c r="A5" s="9" t="s">
        <v>93</v>
      </c>
      <c r="B5" s="9" t="s">
        <v>67</v>
      </c>
      <c r="C5" s="9" t="s">
        <v>10</v>
      </c>
      <c r="D5" s="10" t="s">
        <v>11</v>
      </c>
    </row>
    <row r="6" spans="1:10" x14ac:dyDescent="0.3">
      <c r="A6" s="3" t="s">
        <v>95</v>
      </c>
      <c r="B6" s="3">
        <v>1</v>
      </c>
      <c r="C6" s="3" t="s">
        <v>110</v>
      </c>
      <c r="D6" s="12" t="s">
        <v>96</v>
      </c>
    </row>
    <row r="7" spans="1:10" x14ac:dyDescent="0.3">
      <c r="A7" s="3" t="s">
        <v>94</v>
      </c>
      <c r="B7" s="3">
        <v>1</v>
      </c>
      <c r="C7" s="3" t="s">
        <v>111</v>
      </c>
      <c r="D7" s="4" t="s">
        <v>12</v>
      </c>
    </row>
    <row r="8" spans="1:10" x14ac:dyDescent="0.3">
      <c r="A8" s="3" t="s">
        <v>94</v>
      </c>
      <c r="B8" s="3">
        <v>2</v>
      </c>
      <c r="C8" s="3" t="s">
        <v>112</v>
      </c>
      <c r="D8" s="4" t="s">
        <v>31</v>
      </c>
    </row>
    <row r="9" spans="1:10" x14ac:dyDescent="0.3">
      <c r="A9" s="3" t="s">
        <v>94</v>
      </c>
      <c r="B9" s="3">
        <v>3</v>
      </c>
      <c r="C9" s="3" t="s">
        <v>115</v>
      </c>
      <c r="D9" s="4" t="s">
        <v>43</v>
      </c>
    </row>
    <row r="10" spans="1:10" x14ac:dyDescent="0.3">
      <c r="A10" s="3" t="s">
        <v>94</v>
      </c>
      <c r="B10" s="3">
        <v>4</v>
      </c>
      <c r="C10" s="3" t="s">
        <v>116</v>
      </c>
      <c r="D10" s="4" t="s">
        <v>61</v>
      </c>
    </row>
    <row r="11" spans="1:10" x14ac:dyDescent="0.3">
      <c r="A11" s="3" t="s">
        <v>94</v>
      </c>
      <c r="B11" s="3">
        <v>5</v>
      </c>
      <c r="C11" s="3" t="s">
        <v>113</v>
      </c>
      <c r="D11" s="4" t="s">
        <v>74</v>
      </c>
    </row>
    <row r="12" spans="1:10" x14ac:dyDescent="0.3">
      <c r="A12" s="3" t="s">
        <v>94</v>
      </c>
      <c r="B12" s="3">
        <v>6</v>
      </c>
      <c r="C12" s="3" t="s">
        <v>114</v>
      </c>
      <c r="D12" s="2" t="s">
        <v>89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>
      <selection activeCell="K5" sqref="K5:K13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23" t="s">
        <v>98</v>
      </c>
      <c r="B1" s="23"/>
      <c r="C1" s="23"/>
      <c r="D1" s="20"/>
      <c r="E1" s="20"/>
      <c r="F1" s="20"/>
      <c r="G1" s="20"/>
      <c r="H1" s="20"/>
      <c r="I1" s="20"/>
    </row>
    <row r="2" spans="1:13" ht="22.5" customHeight="1" x14ac:dyDescent="0.3">
      <c r="A2" s="21" t="s">
        <v>8</v>
      </c>
      <c r="B2" s="22"/>
      <c r="C2" s="2"/>
      <c r="F2" s="1"/>
      <c r="H2" s="19"/>
      <c r="I2" s="19"/>
      <c r="J2" s="19"/>
    </row>
    <row r="3" spans="1:13" ht="22.5" customHeight="1" x14ac:dyDescent="0.3">
      <c r="A3" s="21" t="s">
        <v>9</v>
      </c>
      <c r="B3" s="22"/>
      <c r="C3" s="2"/>
    </row>
    <row r="4" spans="1:13" x14ac:dyDescent="0.3">
      <c r="A4" s="5" t="s">
        <v>10</v>
      </c>
      <c r="B4" s="3" t="s">
        <v>110</v>
      </c>
      <c r="J4" t="s">
        <v>185</v>
      </c>
    </row>
    <row r="5" spans="1:13" x14ac:dyDescent="0.3">
      <c r="A5" s="6" t="s">
        <v>11</v>
      </c>
      <c r="B5" s="4" t="s">
        <v>99</v>
      </c>
      <c r="K5" s="17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8" t="str">
        <f>CONCATENATE(,B7," ", D7,E7, " ", F7, " ", G7," ", H7, ",")</f>
        <v>cm_cd varchar(3) not null primary key ,</v>
      </c>
      <c r="M6" s="14"/>
    </row>
    <row r="7" spans="1:13" x14ac:dyDescent="0.3">
      <c r="A7" s="2">
        <v>1</v>
      </c>
      <c r="B7" s="3" t="s">
        <v>117</v>
      </c>
      <c r="C7" s="2" t="s">
        <v>100</v>
      </c>
      <c r="D7" s="2" t="s">
        <v>24</v>
      </c>
      <c r="E7" s="15" t="s">
        <v>196</v>
      </c>
      <c r="F7" s="2" t="s">
        <v>25</v>
      </c>
      <c r="G7" s="2" t="s">
        <v>26</v>
      </c>
      <c r="H7" s="2"/>
      <c r="I7" s="2" t="s">
        <v>42</v>
      </c>
      <c r="K7" s="18" t="str">
        <f t="shared" ref="K7:K11" si="0">CONCATENATE(,B8," ", D8,E8, " ", F8, " ", G8," ", H8, ",")</f>
        <v>cm_nm varchar(100) not null  ,</v>
      </c>
      <c r="M7" s="14"/>
    </row>
    <row r="8" spans="1:13" x14ac:dyDescent="0.3">
      <c r="A8" s="2">
        <v>2</v>
      </c>
      <c r="B8" s="3" t="s">
        <v>118</v>
      </c>
      <c r="C8" s="2" t="s">
        <v>103</v>
      </c>
      <c r="D8" s="2" t="s">
        <v>28</v>
      </c>
      <c r="E8" s="15" t="s">
        <v>186</v>
      </c>
      <c r="F8" s="2" t="s">
        <v>25</v>
      </c>
      <c r="G8" s="2"/>
      <c r="H8" s="2"/>
      <c r="I8" s="2"/>
      <c r="K8" s="18" t="str">
        <f t="shared" si="0"/>
        <v>item_cd varchar(3) not null  ,</v>
      </c>
      <c r="M8" s="14"/>
    </row>
    <row r="9" spans="1:13" x14ac:dyDescent="0.3">
      <c r="A9" s="2">
        <v>3</v>
      </c>
      <c r="B9" s="3" t="s">
        <v>119</v>
      </c>
      <c r="C9" s="2" t="s">
        <v>101</v>
      </c>
      <c r="D9" s="2" t="s">
        <v>28</v>
      </c>
      <c r="E9" s="15" t="s">
        <v>197</v>
      </c>
      <c r="F9" s="2" t="s">
        <v>25</v>
      </c>
      <c r="G9" s="2"/>
      <c r="H9" s="2"/>
      <c r="I9" s="2"/>
      <c r="K9" s="18" t="str">
        <f t="shared" si="0"/>
        <v>item_nm varchar(50) not null  ,</v>
      </c>
      <c r="M9" s="14"/>
    </row>
    <row r="10" spans="1:13" x14ac:dyDescent="0.3">
      <c r="A10" s="2">
        <v>4</v>
      </c>
      <c r="B10" s="3" t="s">
        <v>120</v>
      </c>
      <c r="C10" s="2" t="s">
        <v>102</v>
      </c>
      <c r="D10" s="2" t="s">
        <v>28</v>
      </c>
      <c r="E10" s="15" t="s">
        <v>187</v>
      </c>
      <c r="F10" s="2" t="s">
        <v>25</v>
      </c>
      <c r="G10" s="2"/>
      <c r="H10" s="2"/>
      <c r="I10" s="2"/>
      <c r="K10" s="18" t="str">
        <f t="shared" si="0"/>
        <v>use_yn varchar(1) not null  default 'Y',</v>
      </c>
      <c r="M10" s="14"/>
    </row>
    <row r="11" spans="1:13" x14ac:dyDescent="0.3">
      <c r="A11" s="2">
        <v>5</v>
      </c>
      <c r="B11" s="3" t="s">
        <v>121</v>
      </c>
      <c r="C11" s="2" t="s">
        <v>104</v>
      </c>
      <c r="D11" s="2" t="s">
        <v>28</v>
      </c>
      <c r="E11" s="15" t="s">
        <v>188</v>
      </c>
      <c r="F11" s="2" t="s">
        <v>25</v>
      </c>
      <c r="G11" s="2"/>
      <c r="H11" s="2" t="s">
        <v>122</v>
      </c>
      <c r="I11" s="2" t="s">
        <v>106</v>
      </c>
      <c r="K11" s="18" t="str">
        <f t="shared" si="0"/>
        <v>proc_id varchar(30) not null  ,</v>
      </c>
      <c r="M11" s="14"/>
    </row>
    <row r="12" spans="1:13" x14ac:dyDescent="0.3">
      <c r="A12" s="2">
        <v>6</v>
      </c>
      <c r="B12" s="3" t="s">
        <v>124</v>
      </c>
      <c r="C12" s="2" t="s">
        <v>105</v>
      </c>
      <c r="D12" s="2" t="s">
        <v>28</v>
      </c>
      <c r="E12" s="15" t="s">
        <v>189</v>
      </c>
      <c r="F12" s="2" t="s">
        <v>25</v>
      </c>
      <c r="G12" s="2"/>
      <c r="H12" s="2"/>
      <c r="I12" s="2" t="s">
        <v>130</v>
      </c>
      <c r="K12" s="18" t="str">
        <f>CONCATENATE(,B13," ", D13,E13, " ", F13, " ", G13," ", H13, )</f>
        <v>proc_dt datetime   default now()</v>
      </c>
      <c r="M12" s="14"/>
    </row>
    <row r="13" spans="1:13" x14ac:dyDescent="0.3">
      <c r="A13" s="2">
        <v>7</v>
      </c>
      <c r="B13" s="3" t="s">
        <v>125</v>
      </c>
      <c r="C13" s="2" t="s">
        <v>18</v>
      </c>
      <c r="D13" s="2" t="s">
        <v>29</v>
      </c>
      <c r="E13" s="2"/>
      <c r="F13" s="2"/>
      <c r="G13" s="2"/>
      <c r="H13" s="2" t="s">
        <v>123</v>
      </c>
      <c r="I13" s="2"/>
      <c r="J13" t="s">
        <v>190</v>
      </c>
      <c r="K13" s="18" t="str">
        <f>J13</f>
        <v>);</v>
      </c>
      <c r="M13" s="14"/>
    </row>
    <row r="14" spans="1:13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9"/>
  <sheetViews>
    <sheetView tabSelected="1" zoomScaleNormal="100" workbookViewId="0">
      <selection activeCell="E20" sqref="E20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23" t="s">
        <v>97</v>
      </c>
      <c r="B1" s="23"/>
      <c r="C1" s="23"/>
      <c r="D1" s="20"/>
      <c r="E1" s="20"/>
      <c r="F1" s="20"/>
      <c r="G1" s="20"/>
      <c r="H1" s="20"/>
      <c r="I1" s="20"/>
    </row>
    <row r="2" spans="1:11" ht="22.5" customHeight="1" x14ac:dyDescent="0.3">
      <c r="A2" s="21" t="s">
        <v>8</v>
      </c>
      <c r="B2" s="22"/>
      <c r="C2" s="2"/>
      <c r="F2" s="1"/>
      <c r="H2" s="19"/>
      <c r="I2" s="19"/>
      <c r="J2" s="19"/>
    </row>
    <row r="3" spans="1:11" ht="22.5" customHeight="1" x14ac:dyDescent="0.3">
      <c r="A3" s="21" t="s">
        <v>9</v>
      </c>
      <c r="B3" s="22"/>
      <c r="C3" s="2"/>
    </row>
    <row r="4" spans="1:11" x14ac:dyDescent="0.3">
      <c r="A4" s="5" t="s">
        <v>10</v>
      </c>
      <c r="B4" s="3" t="s">
        <v>111</v>
      </c>
      <c r="J4" t="s">
        <v>185</v>
      </c>
    </row>
    <row r="5" spans="1:11" x14ac:dyDescent="0.3">
      <c r="A5" s="6" t="s">
        <v>11</v>
      </c>
      <c r="B5" s="13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t="str">
        <f>CONCATENATE(J4,B4,"(")</f>
        <v>create table admin_master(</v>
      </c>
    </row>
    <row r="7" spans="1:11" x14ac:dyDescent="0.3">
      <c r="A7" s="2">
        <v>1</v>
      </c>
      <c r="B7" s="3" t="s">
        <v>126</v>
      </c>
      <c r="C7" s="2" t="s">
        <v>13</v>
      </c>
      <c r="D7" s="2" t="s">
        <v>24</v>
      </c>
      <c r="E7" s="15" t="s">
        <v>189</v>
      </c>
      <c r="F7" s="2" t="s">
        <v>25</v>
      </c>
      <c r="G7" s="2" t="s">
        <v>26</v>
      </c>
      <c r="H7" s="2"/>
      <c r="I7" s="2" t="s">
        <v>42</v>
      </c>
      <c r="K7" s="14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127</v>
      </c>
      <c r="C8" s="2" t="s">
        <v>14</v>
      </c>
      <c r="D8" s="2" t="s">
        <v>28</v>
      </c>
      <c r="E8" s="15" t="s">
        <v>191</v>
      </c>
      <c r="F8" s="2" t="s">
        <v>25</v>
      </c>
      <c r="G8" s="2"/>
      <c r="H8" s="2"/>
      <c r="I8" s="2"/>
      <c r="K8" s="14" t="str">
        <f t="shared" si="0"/>
        <v>adm_nm varchar(50) not null  ,</v>
      </c>
    </row>
    <row r="9" spans="1:11" x14ac:dyDescent="0.3">
      <c r="A9" s="2"/>
      <c r="B9" s="3" t="s">
        <v>206</v>
      </c>
      <c r="C9" s="2" t="s">
        <v>207</v>
      </c>
      <c r="D9" s="2" t="s">
        <v>24</v>
      </c>
      <c r="E9" s="15" t="s">
        <v>191</v>
      </c>
      <c r="F9" s="2" t="s">
        <v>25</v>
      </c>
      <c r="G9" s="2"/>
      <c r="H9" s="2"/>
      <c r="I9" s="2"/>
      <c r="K9" s="14"/>
    </row>
    <row r="10" spans="1:11" x14ac:dyDescent="0.3">
      <c r="A10" s="2">
        <v>3</v>
      </c>
      <c r="B10" s="3" t="s">
        <v>128</v>
      </c>
      <c r="C10" s="2" t="s">
        <v>15</v>
      </c>
      <c r="D10" s="2" t="s">
        <v>28</v>
      </c>
      <c r="E10" s="15" t="s">
        <v>192</v>
      </c>
      <c r="F10" s="2" t="s">
        <v>25</v>
      </c>
      <c r="G10" s="2"/>
      <c r="H10" s="2"/>
      <c r="I10" s="2"/>
      <c r="K10" s="14" t="str">
        <f t="shared" si="0"/>
        <v>adm_pw varchar(200) not null  ,</v>
      </c>
    </row>
    <row r="11" spans="1:11" x14ac:dyDescent="0.3">
      <c r="A11" s="2">
        <v>4</v>
      </c>
      <c r="B11" s="3" t="s">
        <v>129</v>
      </c>
      <c r="C11" s="2" t="s">
        <v>16</v>
      </c>
      <c r="D11" s="2" t="s">
        <v>28</v>
      </c>
      <c r="E11" s="15" t="s">
        <v>193</v>
      </c>
      <c r="F11" s="2" t="s">
        <v>25</v>
      </c>
      <c r="G11" s="2"/>
      <c r="H11" s="2"/>
      <c r="I11" s="2" t="s">
        <v>41</v>
      </c>
      <c r="K11" s="14" t="str">
        <f t="shared" si="0"/>
        <v>emp_id varchar(30) not null  ,</v>
      </c>
    </row>
    <row r="12" spans="1:11" x14ac:dyDescent="0.3">
      <c r="A12" s="2">
        <v>5</v>
      </c>
      <c r="B12" s="3" t="s">
        <v>131</v>
      </c>
      <c r="C12" s="2" t="s">
        <v>17</v>
      </c>
      <c r="D12" s="2" t="s">
        <v>28</v>
      </c>
      <c r="E12" s="15" t="s">
        <v>194</v>
      </c>
      <c r="F12" s="2" t="s">
        <v>25</v>
      </c>
      <c r="G12" s="2"/>
      <c r="H12" s="2" t="s">
        <v>122</v>
      </c>
      <c r="I12" s="2" t="s">
        <v>30</v>
      </c>
      <c r="K12" s="14" t="str">
        <f t="shared" si="0"/>
        <v>use_yn varchar(1) not null  default 'Y',</v>
      </c>
    </row>
    <row r="13" spans="1:11" x14ac:dyDescent="0.3">
      <c r="A13" s="2">
        <v>6</v>
      </c>
      <c r="B13" s="3" t="s">
        <v>125</v>
      </c>
      <c r="C13" s="2" t="s">
        <v>18</v>
      </c>
      <c r="D13" s="2" t="s">
        <v>29</v>
      </c>
      <c r="E13" s="15"/>
      <c r="F13" s="2" t="s">
        <v>25</v>
      </c>
      <c r="G13" s="2"/>
      <c r="H13" s="2" t="s">
        <v>123</v>
      </c>
      <c r="I13" s="2"/>
      <c r="K13" s="14" t="str">
        <f t="shared" si="0"/>
        <v>proc_dt datetime not null  default now(),</v>
      </c>
    </row>
    <row r="14" spans="1:11" x14ac:dyDescent="0.3">
      <c r="A14" s="2">
        <v>7</v>
      </c>
      <c r="B14" s="3" t="s">
        <v>134</v>
      </c>
      <c r="C14" s="2" t="s">
        <v>19</v>
      </c>
      <c r="D14" s="2" t="s">
        <v>29</v>
      </c>
      <c r="E14" s="15"/>
      <c r="F14" s="2"/>
      <c r="G14" s="2"/>
      <c r="H14" s="2"/>
      <c r="I14" s="2"/>
      <c r="K14" s="14" t="str">
        <f t="shared" si="0"/>
        <v>mod_dt datetime   ,</v>
      </c>
    </row>
    <row r="15" spans="1:11" x14ac:dyDescent="0.3">
      <c r="A15" s="2">
        <v>8</v>
      </c>
      <c r="B15" s="3" t="s">
        <v>132</v>
      </c>
      <c r="C15" s="2" t="s">
        <v>20</v>
      </c>
      <c r="D15" s="2" t="s">
        <v>29</v>
      </c>
      <c r="E15" s="15"/>
      <c r="F15" s="2"/>
      <c r="G15" s="2"/>
      <c r="H15" s="2"/>
      <c r="I15" s="2"/>
      <c r="K15" s="14" t="str">
        <f t="shared" si="0"/>
        <v>exp_dt datetime   ,</v>
      </c>
    </row>
    <row r="16" spans="1:11" x14ac:dyDescent="0.3">
      <c r="A16" s="2">
        <v>9</v>
      </c>
      <c r="B16" s="3" t="s">
        <v>133</v>
      </c>
      <c r="C16" s="2" t="s">
        <v>21</v>
      </c>
      <c r="D16" s="2" t="s">
        <v>28</v>
      </c>
      <c r="E16" s="15" t="s">
        <v>189</v>
      </c>
      <c r="F16" s="2" t="s">
        <v>25</v>
      </c>
      <c r="G16" s="2"/>
      <c r="H16" s="2"/>
      <c r="I16" s="2"/>
      <c r="K16" s="14" t="str">
        <f t="shared" si="0"/>
        <v>proc_id varchar(30) not null  ,</v>
      </c>
    </row>
    <row r="17" spans="1:12" x14ac:dyDescent="0.3">
      <c r="A17" s="2">
        <v>10</v>
      </c>
      <c r="B17" s="3" t="s">
        <v>135</v>
      </c>
      <c r="C17" s="2" t="s">
        <v>22</v>
      </c>
      <c r="D17" s="2" t="s">
        <v>28</v>
      </c>
      <c r="E17" s="15" t="s">
        <v>189</v>
      </c>
      <c r="F17" s="2"/>
      <c r="G17" s="2"/>
      <c r="H17" s="2"/>
      <c r="I17" s="2"/>
      <c r="K17" s="14" t="str">
        <f t="shared" si="0"/>
        <v>mod_id varchar(30)   ,</v>
      </c>
    </row>
    <row r="18" spans="1:12" x14ac:dyDescent="0.3">
      <c r="A18" s="2">
        <v>11</v>
      </c>
      <c r="B18" s="3" t="s">
        <v>136</v>
      </c>
      <c r="C18" s="2" t="s">
        <v>23</v>
      </c>
      <c r="D18" s="2" t="s">
        <v>28</v>
      </c>
      <c r="E18" s="15" t="s">
        <v>189</v>
      </c>
      <c r="F18" s="2"/>
      <c r="G18" s="2"/>
      <c r="H18" s="2"/>
      <c r="I18" s="2"/>
      <c r="K18" s="14" t="str">
        <f t="shared" si="0"/>
        <v>exp_id varchar(30)   ,</v>
      </c>
    </row>
    <row r="19" spans="1:12" x14ac:dyDescent="0.3">
      <c r="A19" s="2">
        <v>12</v>
      </c>
      <c r="B19" s="3" t="s">
        <v>138</v>
      </c>
      <c r="C19" s="2" t="s">
        <v>137</v>
      </c>
      <c r="D19" s="2" t="s">
        <v>28</v>
      </c>
      <c r="E19" s="15" t="s">
        <v>208</v>
      </c>
      <c r="F19" s="2"/>
      <c r="G19" s="2"/>
      <c r="H19" s="2"/>
      <c r="I19" s="2"/>
      <c r="K19" s="14" t="str">
        <f>CONCATENATE(,B19," ", D19,E19, " ", F19, " ", G19," ", H19, L19)</f>
        <v>role varchar(300)   );</v>
      </c>
      <c r="L19" t="s">
        <v>190</v>
      </c>
    </row>
    <row r="20" spans="1:12" x14ac:dyDescent="0.3">
      <c r="A20" s="5" t="s">
        <v>10</v>
      </c>
      <c r="B20" s="3" t="s">
        <v>112</v>
      </c>
      <c r="J20" t="s">
        <v>185</v>
      </c>
    </row>
    <row r="21" spans="1:12" x14ac:dyDescent="0.3">
      <c r="A21" s="6" t="s">
        <v>11</v>
      </c>
      <c r="B21" s="13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t="str">
        <f>CONCATENATE(J20,B20,"(")</f>
        <v>create table emp_info(</v>
      </c>
    </row>
    <row r="23" spans="1:12" x14ac:dyDescent="0.3">
      <c r="A23" s="2">
        <v>1</v>
      </c>
      <c r="B23" s="3" t="s">
        <v>139</v>
      </c>
      <c r="C23" s="2" t="s">
        <v>32</v>
      </c>
      <c r="D23" s="2" t="s">
        <v>24</v>
      </c>
      <c r="E23" s="15" t="s">
        <v>189</v>
      </c>
      <c r="F23" s="2" t="s">
        <v>25</v>
      </c>
      <c r="G23" s="2" t="s">
        <v>26</v>
      </c>
      <c r="H23" s="2"/>
      <c r="I23" s="2" t="s">
        <v>42</v>
      </c>
      <c r="K23" s="14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140</v>
      </c>
      <c r="C24" s="2" t="s">
        <v>33</v>
      </c>
      <c r="D24" s="2" t="s">
        <v>28</v>
      </c>
      <c r="E24" s="15" t="s">
        <v>191</v>
      </c>
      <c r="F24" s="2" t="s">
        <v>25</v>
      </c>
      <c r="G24" s="2"/>
      <c r="H24" s="2"/>
      <c r="I24" s="2"/>
      <c r="K24" s="14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141</v>
      </c>
      <c r="C25" s="2" t="s">
        <v>34</v>
      </c>
      <c r="D25" s="2" t="s">
        <v>28</v>
      </c>
      <c r="E25" s="15" t="s">
        <v>191</v>
      </c>
      <c r="F25" s="2" t="s">
        <v>25</v>
      </c>
      <c r="G25" s="2"/>
      <c r="H25" s="2"/>
      <c r="I25" s="2"/>
      <c r="K25" s="14" t="str">
        <f t="shared" si="1"/>
        <v>emp_grd varchar(50) not null  ,</v>
      </c>
    </row>
    <row r="26" spans="1:12" x14ac:dyDescent="0.3">
      <c r="A26" s="2">
        <v>4</v>
      </c>
      <c r="B26" s="3" t="s">
        <v>142</v>
      </c>
      <c r="C26" s="2" t="s">
        <v>37</v>
      </c>
      <c r="D26" s="2" t="s">
        <v>28</v>
      </c>
      <c r="E26" s="15" t="s">
        <v>191</v>
      </c>
      <c r="F26" s="2" t="s">
        <v>25</v>
      </c>
      <c r="G26" s="2"/>
      <c r="H26" s="2"/>
      <c r="I26" s="2"/>
      <c r="K26" s="14" t="str">
        <f t="shared" si="1"/>
        <v>emp_role varchar(50) not null  ,</v>
      </c>
    </row>
    <row r="27" spans="1:12" x14ac:dyDescent="0.3">
      <c r="A27" s="2">
        <v>5</v>
      </c>
      <c r="B27" s="3" t="s">
        <v>143</v>
      </c>
      <c r="C27" s="2" t="s">
        <v>35</v>
      </c>
      <c r="D27" s="2" t="s">
        <v>28</v>
      </c>
      <c r="E27" s="16" t="s">
        <v>195</v>
      </c>
      <c r="F27" s="2" t="s">
        <v>25</v>
      </c>
      <c r="G27" s="2"/>
      <c r="H27" s="2"/>
      <c r="I27" s="2"/>
      <c r="K27" s="14" t="str">
        <f t="shared" si="1"/>
        <v>dept_cd varchar(10) not null  ,</v>
      </c>
    </row>
    <row r="28" spans="1:12" x14ac:dyDescent="0.3">
      <c r="A28" s="2">
        <v>6</v>
      </c>
      <c r="B28" s="3" t="s">
        <v>144</v>
      </c>
      <c r="C28" s="2" t="s">
        <v>36</v>
      </c>
      <c r="D28" s="2" t="s">
        <v>28</v>
      </c>
      <c r="E28" s="15" t="s">
        <v>191</v>
      </c>
      <c r="F28" s="2" t="s">
        <v>25</v>
      </c>
      <c r="G28" s="2"/>
      <c r="H28" s="2"/>
      <c r="I28" s="2"/>
      <c r="K28" s="14" t="str">
        <f t="shared" si="1"/>
        <v>dept_nm varchar(50) not null  ,</v>
      </c>
    </row>
    <row r="29" spans="1:12" x14ac:dyDescent="0.3">
      <c r="A29" s="2">
        <v>7</v>
      </c>
      <c r="B29" s="3" t="s">
        <v>145</v>
      </c>
      <c r="C29" s="2" t="s">
        <v>39</v>
      </c>
      <c r="D29" s="2" t="s">
        <v>28</v>
      </c>
      <c r="E29" s="16" t="s">
        <v>195</v>
      </c>
      <c r="F29" s="2" t="s">
        <v>25</v>
      </c>
      <c r="G29" s="2"/>
      <c r="H29" s="2"/>
      <c r="I29" s="2"/>
      <c r="K29" s="14" t="str">
        <f t="shared" si="1"/>
        <v>cell_phone varchar(10) not null  ,</v>
      </c>
    </row>
    <row r="30" spans="1:12" x14ac:dyDescent="0.3">
      <c r="A30" s="2">
        <v>8</v>
      </c>
      <c r="B30" s="3" t="s">
        <v>146</v>
      </c>
      <c r="C30" s="2" t="s">
        <v>38</v>
      </c>
      <c r="D30" s="2" t="s">
        <v>28</v>
      </c>
      <c r="E30" s="16" t="s">
        <v>195</v>
      </c>
      <c r="F30" s="2" t="s">
        <v>25</v>
      </c>
      <c r="G30" s="2"/>
      <c r="H30" s="2"/>
      <c r="I30" s="2"/>
      <c r="K30" s="14" t="str">
        <f t="shared" si="1"/>
        <v>off_tel varchar(10) not null  ,</v>
      </c>
    </row>
    <row r="31" spans="1:12" x14ac:dyDescent="0.3">
      <c r="A31" s="2">
        <v>9</v>
      </c>
      <c r="B31" s="3" t="s">
        <v>147</v>
      </c>
      <c r="C31" s="2" t="s">
        <v>40</v>
      </c>
      <c r="D31" s="2" t="s">
        <v>28</v>
      </c>
      <c r="E31" s="15" t="s">
        <v>191</v>
      </c>
      <c r="F31" s="2" t="s">
        <v>25</v>
      </c>
      <c r="G31" s="2"/>
      <c r="H31" s="2"/>
      <c r="I31" s="2"/>
      <c r="K31" s="14" t="str">
        <f>CONCATENATE(,B31," ", D31,E31, " ", F31, " ", G31," ", H31, L31)</f>
        <v>email varchar(50) not null  );</v>
      </c>
      <c r="L31" t="s">
        <v>190</v>
      </c>
    </row>
    <row r="32" spans="1:12" x14ac:dyDescent="0.3">
      <c r="A32" s="5" t="s">
        <v>10</v>
      </c>
      <c r="B32" s="3" t="s">
        <v>115</v>
      </c>
      <c r="J32" t="s">
        <v>185</v>
      </c>
    </row>
    <row r="33" spans="1:12" x14ac:dyDescent="0.3">
      <c r="A33" s="6" t="s">
        <v>11</v>
      </c>
      <c r="B33" s="13" t="s">
        <v>43</v>
      </c>
    </row>
    <row r="34" spans="1:12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t="str">
        <f>CONCATENATE(J32,B32,"(")</f>
        <v>create table post_mng(</v>
      </c>
    </row>
    <row r="35" spans="1:12" x14ac:dyDescent="0.3">
      <c r="A35" s="2">
        <v>1</v>
      </c>
      <c r="B35" s="3" t="s">
        <v>148</v>
      </c>
      <c r="C35" s="2" t="s">
        <v>46</v>
      </c>
      <c r="D35" s="2" t="s">
        <v>44</v>
      </c>
      <c r="E35" s="15"/>
      <c r="F35" s="2" t="s">
        <v>25</v>
      </c>
      <c r="G35" s="2" t="s">
        <v>26</v>
      </c>
      <c r="H35" s="2" t="s">
        <v>45</v>
      </c>
      <c r="I35" s="2" t="s">
        <v>42</v>
      </c>
      <c r="K35" s="14" t="str">
        <f>CONCATENATE(,B35," ", D35,E35, " ", F35, " ", G35," ", H35, ",")</f>
        <v>pst_no int not null primary key auto_increment,</v>
      </c>
    </row>
    <row r="36" spans="1:12" x14ac:dyDescent="0.3">
      <c r="A36" s="2">
        <v>2</v>
      </c>
      <c r="B36" s="3" t="s">
        <v>149</v>
      </c>
      <c r="C36" s="2" t="s">
        <v>47</v>
      </c>
      <c r="D36" s="2" t="s">
        <v>28</v>
      </c>
      <c r="E36" s="15" t="s">
        <v>194</v>
      </c>
      <c r="F36" s="2" t="s">
        <v>25</v>
      </c>
      <c r="G36" s="2"/>
      <c r="H36" s="2"/>
      <c r="I36" s="2" t="s">
        <v>30</v>
      </c>
      <c r="K36" s="14" t="str">
        <f t="shared" ref="K36:K46" si="2">CONCATENATE(,B36," ", D36,E36, " ", F36, " ", G36," ", H36, ",")</f>
        <v>pst_gb    varchar(1) not null  ,</v>
      </c>
    </row>
    <row r="37" spans="1:12" x14ac:dyDescent="0.3">
      <c r="A37" s="2">
        <v>3</v>
      </c>
      <c r="B37" s="3" t="s">
        <v>150</v>
      </c>
      <c r="C37" s="2" t="s">
        <v>48</v>
      </c>
      <c r="D37" s="2" t="s">
        <v>28</v>
      </c>
      <c r="E37" s="15" t="s">
        <v>198</v>
      </c>
      <c r="F37" s="2" t="s">
        <v>25</v>
      </c>
      <c r="G37" s="2"/>
      <c r="H37" s="2"/>
      <c r="I37" s="2"/>
      <c r="K37" s="14" t="str">
        <f t="shared" si="2"/>
        <v>pst_ttl varchar(200) not null  ,</v>
      </c>
    </row>
    <row r="38" spans="1:12" x14ac:dyDescent="0.3">
      <c r="A38" s="2">
        <v>4</v>
      </c>
      <c r="B38" s="3" t="s">
        <v>152</v>
      </c>
      <c r="C38" s="2" t="s">
        <v>58</v>
      </c>
      <c r="D38" s="2" t="s">
        <v>28</v>
      </c>
      <c r="E38" s="15" t="s">
        <v>199</v>
      </c>
      <c r="F38" s="2" t="s">
        <v>25</v>
      </c>
      <c r="G38" s="2"/>
      <c r="H38" s="2"/>
      <c r="I38" s="2" t="s">
        <v>59</v>
      </c>
      <c r="K38" s="14" t="str">
        <f t="shared" si="2"/>
        <v>wrt_id varchar(30) not null  ,</v>
      </c>
    </row>
    <row r="39" spans="1:12" x14ac:dyDescent="0.3">
      <c r="A39" s="2">
        <v>5</v>
      </c>
      <c r="B39" s="3" t="s">
        <v>153</v>
      </c>
      <c r="C39" s="2" t="s">
        <v>50</v>
      </c>
      <c r="D39" s="2" t="s">
        <v>28</v>
      </c>
      <c r="E39" s="15" t="s">
        <v>200</v>
      </c>
      <c r="F39" s="2" t="s">
        <v>25</v>
      </c>
      <c r="G39" s="2"/>
      <c r="H39" s="2"/>
      <c r="I39" s="2" t="s">
        <v>51</v>
      </c>
      <c r="K39" s="14" t="str">
        <f t="shared" si="2"/>
        <v>aprv_id varchar(30) not null  ,</v>
      </c>
    </row>
    <row r="40" spans="1:12" x14ac:dyDescent="0.3">
      <c r="A40" s="2">
        <v>6</v>
      </c>
      <c r="B40" s="3" t="s">
        <v>158</v>
      </c>
      <c r="C40" s="2" t="s">
        <v>54</v>
      </c>
      <c r="D40" s="2" t="s">
        <v>29</v>
      </c>
      <c r="E40" s="15"/>
      <c r="F40" s="2" t="s">
        <v>25</v>
      </c>
      <c r="G40" s="2"/>
      <c r="H40" s="2"/>
      <c r="I40" s="2"/>
      <c r="K40" s="14" t="str">
        <f t="shared" si="2"/>
        <v>strt_ymd datetime not null  ,</v>
      </c>
    </row>
    <row r="41" spans="1:12" x14ac:dyDescent="0.3">
      <c r="A41" s="2">
        <v>7</v>
      </c>
      <c r="B41" s="3" t="s">
        <v>154</v>
      </c>
      <c r="C41" s="2" t="s">
        <v>55</v>
      </c>
      <c r="D41" s="2" t="s">
        <v>29</v>
      </c>
      <c r="E41" s="15"/>
      <c r="F41" s="2" t="s">
        <v>25</v>
      </c>
      <c r="G41" s="2"/>
      <c r="H41" s="2"/>
      <c r="I41" s="2"/>
      <c r="K41" s="14" t="str">
        <f t="shared" si="2"/>
        <v>end_ymd datetime not null  ,</v>
      </c>
    </row>
    <row r="42" spans="1:12" x14ac:dyDescent="0.3">
      <c r="A42" s="2">
        <v>8</v>
      </c>
      <c r="B42" s="3" t="s">
        <v>155</v>
      </c>
      <c r="C42" s="2" t="s">
        <v>109</v>
      </c>
      <c r="D42" s="2" t="s">
        <v>28</v>
      </c>
      <c r="E42" s="15" t="s">
        <v>202</v>
      </c>
      <c r="F42" s="2"/>
      <c r="G42" s="2"/>
      <c r="H42" s="2"/>
      <c r="I42" s="2"/>
      <c r="K42" s="14" t="str">
        <f t="shared" si="2"/>
        <v>file_nm varchar(300)   ,</v>
      </c>
    </row>
    <row r="43" spans="1:12" x14ac:dyDescent="0.3">
      <c r="A43" s="2">
        <v>9</v>
      </c>
      <c r="B43" s="3" t="s">
        <v>125</v>
      </c>
      <c r="C43" s="2" t="s">
        <v>52</v>
      </c>
      <c r="D43" s="2" t="s">
        <v>29</v>
      </c>
      <c r="E43" s="15"/>
      <c r="F43" s="2" t="s">
        <v>25</v>
      </c>
      <c r="G43" s="2"/>
      <c r="H43" s="2" t="s">
        <v>123</v>
      </c>
      <c r="I43" s="2"/>
      <c r="K43" s="14" t="str">
        <f t="shared" si="2"/>
        <v>proc_dt datetime not null  default now(),</v>
      </c>
    </row>
    <row r="44" spans="1:12" x14ac:dyDescent="0.3">
      <c r="A44" s="2">
        <v>10</v>
      </c>
      <c r="B44" s="3" t="s">
        <v>134</v>
      </c>
      <c r="C44" s="2" t="s">
        <v>53</v>
      </c>
      <c r="D44" s="2" t="s">
        <v>29</v>
      </c>
      <c r="E44" s="15"/>
      <c r="F44" s="2"/>
      <c r="G44" s="2"/>
      <c r="H44" s="2"/>
      <c r="I44" s="2"/>
      <c r="K44" s="14" t="str">
        <f t="shared" si="2"/>
        <v>mod_dt datetime   ,</v>
      </c>
    </row>
    <row r="45" spans="1:12" x14ac:dyDescent="0.3">
      <c r="A45" s="2">
        <v>11</v>
      </c>
      <c r="B45" s="3" t="s">
        <v>156</v>
      </c>
      <c r="C45" s="2" t="s">
        <v>60</v>
      </c>
      <c r="D45" s="2" t="s">
        <v>28</v>
      </c>
      <c r="E45" s="15" t="s">
        <v>199</v>
      </c>
      <c r="F45" s="2"/>
      <c r="G45" s="2"/>
      <c r="H45" s="2"/>
      <c r="I45" s="2" t="s">
        <v>59</v>
      </c>
      <c r="K45" s="14" t="str">
        <f t="shared" si="2"/>
        <v>req_id varchar(30)   ,</v>
      </c>
    </row>
    <row r="46" spans="1:12" x14ac:dyDescent="0.3">
      <c r="A46" s="2">
        <v>12</v>
      </c>
      <c r="B46" s="3" t="s">
        <v>157</v>
      </c>
      <c r="C46" s="2" t="s">
        <v>56</v>
      </c>
      <c r="D46" s="2" t="s">
        <v>29</v>
      </c>
      <c r="E46" s="15"/>
      <c r="F46" s="2"/>
      <c r="G46" s="2"/>
      <c r="H46" s="2"/>
      <c r="I46" s="2"/>
      <c r="K46" s="14" t="str">
        <f t="shared" si="2"/>
        <v>req_dt datetime   ,</v>
      </c>
    </row>
    <row r="47" spans="1:12" x14ac:dyDescent="0.3">
      <c r="A47" s="2">
        <v>13</v>
      </c>
      <c r="B47" s="3" t="s">
        <v>159</v>
      </c>
      <c r="C47" s="2" t="s">
        <v>57</v>
      </c>
      <c r="D47" s="2" t="s">
        <v>29</v>
      </c>
      <c r="E47" s="15"/>
      <c r="F47" s="2"/>
      <c r="G47" s="2"/>
      <c r="H47" s="2"/>
      <c r="I47" s="2"/>
      <c r="K47" s="14" t="str">
        <f>CONCATENATE(,B47," ", D47,E47, " ", F47, " ", G47," ", H47, L47)</f>
        <v>aprv_dt datetime   );</v>
      </c>
      <c r="L47" t="s">
        <v>190</v>
      </c>
    </row>
    <row r="48" spans="1:12" x14ac:dyDescent="0.3">
      <c r="A48" s="5" t="s">
        <v>10</v>
      </c>
      <c r="B48" s="3" t="s">
        <v>116</v>
      </c>
      <c r="J48" t="s">
        <v>185</v>
      </c>
    </row>
    <row r="49" spans="1:12" x14ac:dyDescent="0.3">
      <c r="A49" s="6" t="s">
        <v>11</v>
      </c>
      <c r="B49" s="13" t="s">
        <v>61</v>
      </c>
    </row>
    <row r="50" spans="1:12" x14ac:dyDescent="0.3">
      <c r="A50" s="7" t="s">
        <v>0</v>
      </c>
      <c r="B50" s="7" t="s">
        <v>1</v>
      </c>
      <c r="C50" s="7" t="s">
        <v>2</v>
      </c>
      <c r="D50" s="7" t="s">
        <v>3</v>
      </c>
      <c r="E50" s="7" t="s">
        <v>27</v>
      </c>
      <c r="F50" s="7" t="s">
        <v>4</v>
      </c>
      <c r="G50" s="7" t="s">
        <v>5</v>
      </c>
      <c r="H50" s="7" t="s">
        <v>6</v>
      </c>
      <c r="I50" s="7" t="s">
        <v>7</v>
      </c>
      <c r="K50" s="17" t="str">
        <f>CONCATENATE(J48,B48,"(")</f>
        <v>create table ctgry_mng(</v>
      </c>
    </row>
    <row r="51" spans="1:12" x14ac:dyDescent="0.3">
      <c r="A51" s="2">
        <v>1</v>
      </c>
      <c r="B51" s="3" t="s">
        <v>170</v>
      </c>
      <c r="C51" s="2" t="s">
        <v>62</v>
      </c>
      <c r="D51" s="2" t="s">
        <v>44</v>
      </c>
      <c r="E51" s="15"/>
      <c r="F51" s="2" t="s">
        <v>25</v>
      </c>
      <c r="G51" s="2" t="s">
        <v>26</v>
      </c>
      <c r="H51" s="2" t="s">
        <v>45</v>
      </c>
      <c r="I51" s="2" t="s">
        <v>42</v>
      </c>
      <c r="K51" s="18" t="str">
        <f>CONCATENATE(,B51," ", D51,E51, " ", F51, " ", G51," ", H51, ",")</f>
        <v>ctgry_no int not null primary key auto_increment,</v>
      </c>
    </row>
    <row r="52" spans="1:12" x14ac:dyDescent="0.3">
      <c r="A52" s="2">
        <v>2</v>
      </c>
      <c r="B52" s="3" t="s">
        <v>160</v>
      </c>
      <c r="C52" s="2" t="s">
        <v>63</v>
      </c>
      <c r="D52" s="2" t="s">
        <v>28</v>
      </c>
      <c r="E52" s="15" t="s">
        <v>201</v>
      </c>
      <c r="F52" s="2" t="s">
        <v>25</v>
      </c>
      <c r="G52" s="2"/>
      <c r="H52" s="2"/>
      <c r="I52" s="2"/>
      <c r="K52" s="18" t="str">
        <f t="shared" ref="K52:K59" si="3">CONCATENATE(,B52," ", D52,E52, " ", F52, " ", G52," ", H52, ",")</f>
        <v>ct_cd1 varchar(10) not null  ,</v>
      </c>
    </row>
    <row r="53" spans="1:12" x14ac:dyDescent="0.3">
      <c r="A53" s="2">
        <v>3</v>
      </c>
      <c r="B53" s="3" t="s">
        <v>161</v>
      </c>
      <c r="C53" s="2" t="s">
        <v>64</v>
      </c>
      <c r="D53" s="2" t="s">
        <v>28</v>
      </c>
      <c r="E53" s="15" t="s">
        <v>191</v>
      </c>
      <c r="F53" s="2" t="s">
        <v>25</v>
      </c>
      <c r="G53" s="2"/>
      <c r="H53" s="2"/>
      <c r="I53" s="2"/>
      <c r="K53" s="18" t="str">
        <f t="shared" si="3"/>
        <v>ct_nm1 varchar(50) not null  ,</v>
      </c>
    </row>
    <row r="54" spans="1:12" x14ac:dyDescent="0.3">
      <c r="A54" s="2">
        <v>4</v>
      </c>
      <c r="B54" s="3" t="s">
        <v>162</v>
      </c>
      <c r="C54" s="8" t="s">
        <v>68</v>
      </c>
      <c r="D54" s="2" t="s">
        <v>73</v>
      </c>
      <c r="E54" s="15"/>
      <c r="F54" s="2" t="s">
        <v>25</v>
      </c>
      <c r="G54" s="2"/>
      <c r="H54" s="2"/>
      <c r="I54" s="2"/>
      <c r="K54" s="18" t="str">
        <f t="shared" si="3"/>
        <v>ct_seq1 int not null  ,</v>
      </c>
    </row>
    <row r="55" spans="1:12" x14ac:dyDescent="0.3">
      <c r="A55" s="2">
        <v>5</v>
      </c>
      <c r="B55" s="3" t="s">
        <v>163</v>
      </c>
      <c r="C55" s="2" t="s">
        <v>65</v>
      </c>
      <c r="D55" s="2" t="s">
        <v>28</v>
      </c>
      <c r="E55" s="15" t="s">
        <v>201</v>
      </c>
      <c r="F55" s="2"/>
      <c r="G55" s="2"/>
      <c r="H55" s="2"/>
      <c r="I55" s="2"/>
      <c r="K55" s="18" t="str">
        <f t="shared" si="3"/>
        <v>ct_cd2 varchar(10)   ,</v>
      </c>
    </row>
    <row r="56" spans="1:12" x14ac:dyDescent="0.3">
      <c r="A56" s="2">
        <v>6</v>
      </c>
      <c r="B56" s="3" t="s">
        <v>164</v>
      </c>
      <c r="C56" s="2" t="s">
        <v>66</v>
      </c>
      <c r="D56" s="2" t="s">
        <v>24</v>
      </c>
      <c r="E56" s="15" t="s">
        <v>191</v>
      </c>
      <c r="F56" s="2"/>
      <c r="G56" s="2"/>
      <c r="H56" s="2"/>
      <c r="I56" s="2"/>
      <c r="K56" s="18" t="str">
        <f t="shared" si="3"/>
        <v>ct_nm2 varchar(50)   ,</v>
      </c>
    </row>
    <row r="57" spans="1:12" x14ac:dyDescent="0.3">
      <c r="A57" s="2">
        <v>7</v>
      </c>
      <c r="B57" s="3" t="s">
        <v>165</v>
      </c>
      <c r="C57" s="2" t="s">
        <v>69</v>
      </c>
      <c r="D57" s="2" t="s">
        <v>73</v>
      </c>
      <c r="E57" s="15"/>
      <c r="F57" s="2"/>
      <c r="G57" s="2"/>
      <c r="H57" s="2"/>
      <c r="I57" s="2"/>
      <c r="K57" s="18" t="str">
        <f t="shared" si="3"/>
        <v>ct_seq2 int   ,</v>
      </c>
    </row>
    <row r="58" spans="1:12" x14ac:dyDescent="0.3">
      <c r="A58" s="2">
        <v>8</v>
      </c>
      <c r="B58" s="3" t="s">
        <v>166</v>
      </c>
      <c r="C58" s="2" t="s">
        <v>70</v>
      </c>
      <c r="D58" s="2" t="s">
        <v>28</v>
      </c>
      <c r="E58" s="15" t="s">
        <v>194</v>
      </c>
      <c r="F58" s="2" t="s">
        <v>72</v>
      </c>
      <c r="G58" s="2"/>
      <c r="H58" s="2" t="s">
        <v>122</v>
      </c>
      <c r="I58" s="2" t="s">
        <v>71</v>
      </c>
      <c r="K58" s="18" t="str">
        <f t="shared" si="3"/>
        <v>use_yn varchar(1) not null  default 'Y',</v>
      </c>
    </row>
    <row r="59" spans="1:12" x14ac:dyDescent="0.3">
      <c r="A59" s="2">
        <v>9</v>
      </c>
      <c r="B59" s="3" t="s">
        <v>167</v>
      </c>
      <c r="C59" s="2" t="s">
        <v>49</v>
      </c>
      <c r="D59" s="2" t="s">
        <v>28</v>
      </c>
      <c r="E59" s="15" t="s">
        <v>199</v>
      </c>
      <c r="F59" s="2"/>
      <c r="G59" s="2"/>
      <c r="H59" s="2"/>
      <c r="I59" s="2" t="s">
        <v>59</v>
      </c>
      <c r="K59" s="18" t="str">
        <f t="shared" si="3"/>
        <v>proc_id varchar(30)   ,</v>
      </c>
    </row>
    <row r="60" spans="1:12" x14ac:dyDescent="0.3">
      <c r="A60" s="2">
        <v>10</v>
      </c>
      <c r="B60" s="3" t="s">
        <v>168</v>
      </c>
      <c r="C60" s="2" t="s">
        <v>18</v>
      </c>
      <c r="D60" s="2" t="s">
        <v>29</v>
      </c>
      <c r="E60" s="15"/>
      <c r="F60" s="2" t="s">
        <v>25</v>
      </c>
      <c r="G60" s="2"/>
      <c r="H60" s="2" t="s">
        <v>123</v>
      </c>
      <c r="I60" s="2"/>
      <c r="K60" s="18" t="str">
        <f>CONCATENATE(,B60," ", D60,E60, " ", F60, " ", G60," ", H60, L60)</f>
        <v>proc_dt datetime not null  default now());</v>
      </c>
      <c r="L60" t="s">
        <v>190</v>
      </c>
    </row>
    <row r="61" spans="1:12" x14ac:dyDescent="0.3">
      <c r="A61" s="5" t="s">
        <v>10</v>
      </c>
      <c r="B61" s="3" t="s">
        <v>113</v>
      </c>
      <c r="J61" t="s">
        <v>185</v>
      </c>
    </row>
    <row r="62" spans="1:12" x14ac:dyDescent="0.3">
      <c r="A62" s="6" t="s">
        <v>11</v>
      </c>
      <c r="B62" s="13" t="s">
        <v>74</v>
      </c>
    </row>
    <row r="63" spans="1:12" x14ac:dyDescent="0.3">
      <c r="A63" s="7" t="s">
        <v>0</v>
      </c>
      <c r="B63" s="7" t="s">
        <v>1</v>
      </c>
      <c r="C63" s="7" t="s">
        <v>2</v>
      </c>
      <c r="D63" s="7" t="s">
        <v>3</v>
      </c>
      <c r="E63" s="7" t="s">
        <v>27</v>
      </c>
      <c r="F63" s="7" t="s">
        <v>4</v>
      </c>
      <c r="G63" s="7" t="s">
        <v>5</v>
      </c>
      <c r="H63" s="7" t="s">
        <v>6</v>
      </c>
      <c r="I63" s="7" t="s">
        <v>7</v>
      </c>
      <c r="K63" t="str">
        <f>CONCATENATE(J61,B61,"(")</f>
        <v>create table prod_master(</v>
      </c>
    </row>
    <row r="64" spans="1:12" x14ac:dyDescent="0.3">
      <c r="A64" s="2">
        <v>1</v>
      </c>
      <c r="B64" s="3" t="s">
        <v>169</v>
      </c>
      <c r="C64" s="2" t="s">
        <v>75</v>
      </c>
      <c r="D64" s="2" t="s">
        <v>44</v>
      </c>
      <c r="E64" s="15"/>
      <c r="F64" s="2" t="s">
        <v>25</v>
      </c>
      <c r="G64" s="2" t="s">
        <v>26</v>
      </c>
      <c r="H64" s="2" t="s">
        <v>45</v>
      </c>
      <c r="I64" s="2" t="s">
        <v>42</v>
      </c>
      <c r="K64" s="14" t="str">
        <f>CONCATENATE(,B64," ", D64,E64, " ", F64, " ", G64," ", H64, ",")</f>
        <v>prod_no int not null primary key auto_increment,</v>
      </c>
    </row>
    <row r="65" spans="1:11" x14ac:dyDescent="0.3">
      <c r="A65" s="2">
        <v>2</v>
      </c>
      <c r="B65" s="3" t="s">
        <v>170</v>
      </c>
      <c r="C65" s="2" t="s">
        <v>62</v>
      </c>
      <c r="D65" s="2" t="s">
        <v>86</v>
      </c>
      <c r="E65" s="15"/>
      <c r="F65" s="2" t="s">
        <v>25</v>
      </c>
      <c r="G65" s="2"/>
      <c r="H65" s="2"/>
      <c r="I65" s="2" t="s">
        <v>76</v>
      </c>
      <c r="K65" s="14" t="str">
        <f t="shared" ref="K65:K80" si="4">CONCATENATE(,B65," ", D65,E65, " ", F65, " ", G65," ", H65, ",")</f>
        <v>ctgry_no int not null  ,</v>
      </c>
    </row>
    <row r="66" spans="1:11" x14ac:dyDescent="0.3">
      <c r="A66" s="2">
        <v>3</v>
      </c>
      <c r="B66" s="3" t="s">
        <v>171</v>
      </c>
      <c r="C66" s="2" t="s">
        <v>77</v>
      </c>
      <c r="D66" s="2" t="s">
        <v>28</v>
      </c>
      <c r="E66" s="15" t="s">
        <v>203</v>
      </c>
      <c r="F66" s="2" t="s">
        <v>25</v>
      </c>
      <c r="G66" s="2"/>
      <c r="H66" s="2"/>
      <c r="I66" s="2"/>
      <c r="K66" s="14" t="str">
        <f t="shared" si="4"/>
        <v>prod_nm varchar(200) not null  ,</v>
      </c>
    </row>
    <row r="67" spans="1:11" x14ac:dyDescent="0.3">
      <c r="A67" s="2">
        <v>4</v>
      </c>
      <c r="B67" s="3" t="s">
        <v>183</v>
      </c>
      <c r="C67" s="8" t="s">
        <v>78</v>
      </c>
      <c r="D67" s="2" t="s">
        <v>28</v>
      </c>
      <c r="E67" s="15" t="s">
        <v>204</v>
      </c>
      <c r="F67" s="2"/>
      <c r="G67" s="2"/>
      <c r="H67" s="2"/>
      <c r="I67" s="2"/>
      <c r="K67" s="14" t="str">
        <f t="shared" si="4"/>
        <v>main_img varchar(300)   ,</v>
      </c>
    </row>
    <row r="68" spans="1:11" x14ac:dyDescent="0.3">
      <c r="A68" s="2">
        <v>5</v>
      </c>
      <c r="B68" s="3" t="s">
        <v>172</v>
      </c>
      <c r="C68" s="2" t="s">
        <v>79</v>
      </c>
      <c r="D68" s="2" t="s">
        <v>73</v>
      </c>
      <c r="E68" s="15"/>
      <c r="F68" s="2"/>
      <c r="G68" s="2"/>
      <c r="H68" s="2"/>
      <c r="I68" s="2"/>
      <c r="K68" s="14" t="str">
        <f t="shared" si="4"/>
        <v>price int   ,</v>
      </c>
    </row>
    <row r="69" spans="1:11" x14ac:dyDescent="0.3">
      <c r="A69" s="2">
        <v>6</v>
      </c>
      <c r="B69" s="3" t="s">
        <v>173</v>
      </c>
      <c r="C69" s="2" t="s">
        <v>80</v>
      </c>
      <c r="D69" s="2" t="s">
        <v>87</v>
      </c>
      <c r="E69" s="15"/>
      <c r="F69" s="2"/>
      <c r="G69" s="2"/>
      <c r="H69" s="2"/>
      <c r="I69" s="2"/>
      <c r="K69" s="14" t="str">
        <f t="shared" si="4"/>
        <v>point int   ,</v>
      </c>
    </row>
    <row r="70" spans="1:11" x14ac:dyDescent="0.3">
      <c r="A70" s="2">
        <v>7</v>
      </c>
      <c r="B70" s="3" t="s">
        <v>174</v>
      </c>
      <c r="C70" s="2" t="s">
        <v>91</v>
      </c>
      <c r="D70" s="2" t="s">
        <v>87</v>
      </c>
      <c r="E70" s="15"/>
      <c r="F70" s="2"/>
      <c r="G70" s="2"/>
      <c r="H70" s="2"/>
      <c r="I70" s="2"/>
      <c r="K70" s="14" t="str">
        <f t="shared" si="4"/>
        <v>qty int   ,</v>
      </c>
    </row>
    <row r="71" spans="1:11" x14ac:dyDescent="0.3">
      <c r="A71" s="2">
        <v>8</v>
      </c>
      <c r="B71" s="3" t="s">
        <v>175</v>
      </c>
      <c r="C71" s="2" t="s">
        <v>90</v>
      </c>
      <c r="D71" s="2" t="s">
        <v>87</v>
      </c>
      <c r="E71" s="15"/>
      <c r="F71" s="2"/>
      <c r="G71" s="2"/>
      <c r="H71" s="2"/>
      <c r="I71" s="2"/>
      <c r="K71" s="14" t="str">
        <f t="shared" si="4"/>
        <v>dc_price int   ,</v>
      </c>
    </row>
    <row r="72" spans="1:11" x14ac:dyDescent="0.3">
      <c r="A72" s="2">
        <v>9</v>
      </c>
      <c r="B72" s="3" t="s">
        <v>176</v>
      </c>
      <c r="C72" s="2" t="s">
        <v>81</v>
      </c>
      <c r="D72" s="2" t="s">
        <v>28</v>
      </c>
      <c r="E72" s="15" t="s">
        <v>186</v>
      </c>
      <c r="F72" s="2"/>
      <c r="G72" s="2"/>
      <c r="H72" s="2"/>
      <c r="I72" s="2"/>
      <c r="K72" s="14" t="str">
        <f t="shared" si="4"/>
        <v>etc1 varchar(100)   ,</v>
      </c>
    </row>
    <row r="73" spans="1:11" x14ac:dyDescent="0.3">
      <c r="A73" s="2">
        <v>10</v>
      </c>
      <c r="B73" s="3" t="s">
        <v>177</v>
      </c>
      <c r="C73" s="2" t="s">
        <v>82</v>
      </c>
      <c r="D73" s="2" t="s">
        <v>28</v>
      </c>
      <c r="E73" s="15" t="s">
        <v>186</v>
      </c>
      <c r="F73" s="2"/>
      <c r="G73" s="2"/>
      <c r="H73" s="2"/>
      <c r="I73" s="2"/>
      <c r="K73" s="14" t="str">
        <f t="shared" si="4"/>
        <v>etc2 varchar(100)   ,</v>
      </c>
    </row>
    <row r="74" spans="1:11" x14ac:dyDescent="0.3">
      <c r="A74" s="2">
        <v>11</v>
      </c>
      <c r="B74" s="3" t="s">
        <v>178</v>
      </c>
      <c r="C74" s="2" t="s">
        <v>83</v>
      </c>
      <c r="D74" s="2" t="s">
        <v>28</v>
      </c>
      <c r="E74" s="15" t="s">
        <v>186</v>
      </c>
      <c r="F74" s="2"/>
      <c r="G74" s="2"/>
      <c r="H74" s="2"/>
      <c r="I74" s="2"/>
      <c r="K74" s="14" t="str">
        <f t="shared" si="4"/>
        <v>etc3 varchar(100)   ,</v>
      </c>
    </row>
    <row r="75" spans="1:11" x14ac:dyDescent="0.3">
      <c r="A75" s="2">
        <v>12</v>
      </c>
      <c r="B75" s="3" t="s">
        <v>179</v>
      </c>
      <c r="C75" s="2" t="s">
        <v>84</v>
      </c>
      <c r="D75" s="2" t="s">
        <v>28</v>
      </c>
      <c r="E75" s="15" t="s">
        <v>186</v>
      </c>
      <c r="F75" s="2"/>
      <c r="G75" s="2"/>
      <c r="H75" s="2"/>
      <c r="I75" s="2"/>
      <c r="K75" s="14" t="str">
        <f t="shared" si="4"/>
        <v>etc4 varchar(100)   ,</v>
      </c>
    </row>
    <row r="76" spans="1:11" x14ac:dyDescent="0.3">
      <c r="A76" s="2">
        <v>13</v>
      </c>
      <c r="B76" s="3" t="s">
        <v>180</v>
      </c>
      <c r="C76" s="2" t="s">
        <v>85</v>
      </c>
      <c r="D76" s="2" t="s">
        <v>28</v>
      </c>
      <c r="E76" s="15" t="s">
        <v>186</v>
      </c>
      <c r="F76" s="2"/>
      <c r="G76" s="2"/>
      <c r="H76" s="2"/>
      <c r="I76" s="2"/>
      <c r="K76" s="14" t="str">
        <f t="shared" si="4"/>
        <v>etc5 varchar(100)   ,</v>
      </c>
    </row>
    <row r="77" spans="1:11" x14ac:dyDescent="0.3">
      <c r="A77" s="2">
        <v>14</v>
      </c>
      <c r="B77" s="3" t="s">
        <v>131</v>
      </c>
      <c r="C77" s="2" t="s">
        <v>70</v>
      </c>
      <c r="D77" s="2" t="s">
        <v>28</v>
      </c>
      <c r="E77" s="15" t="s">
        <v>194</v>
      </c>
      <c r="F77" s="2" t="s">
        <v>72</v>
      </c>
      <c r="G77" s="2"/>
      <c r="H77" s="2" t="s">
        <v>122</v>
      </c>
      <c r="I77" s="2" t="s">
        <v>71</v>
      </c>
      <c r="K77" s="14" t="str">
        <f t="shared" si="4"/>
        <v>use_yn varchar(1) not null  default 'Y',</v>
      </c>
    </row>
    <row r="78" spans="1:11" x14ac:dyDescent="0.3">
      <c r="A78" s="2">
        <v>15</v>
      </c>
      <c r="B78" s="3" t="s">
        <v>151</v>
      </c>
      <c r="C78" s="2" t="s">
        <v>49</v>
      </c>
      <c r="D78" s="2" t="s">
        <v>28</v>
      </c>
      <c r="E78" s="15" t="s">
        <v>199</v>
      </c>
      <c r="F78" s="2" t="s">
        <v>72</v>
      </c>
      <c r="G78" s="2"/>
      <c r="H78" s="2"/>
      <c r="I78" s="2" t="s">
        <v>59</v>
      </c>
      <c r="K78" s="14" t="str">
        <f t="shared" si="4"/>
        <v>proc_id varchar(30) not null  ,</v>
      </c>
    </row>
    <row r="79" spans="1:11" x14ac:dyDescent="0.3">
      <c r="A79" s="2">
        <v>16</v>
      </c>
      <c r="B79" s="3" t="s">
        <v>125</v>
      </c>
      <c r="C79" s="2" t="s">
        <v>18</v>
      </c>
      <c r="D79" s="2" t="s">
        <v>29</v>
      </c>
      <c r="E79" s="15"/>
      <c r="F79" s="2" t="s">
        <v>25</v>
      </c>
      <c r="G79" s="2"/>
      <c r="H79" s="2" t="s">
        <v>123</v>
      </c>
      <c r="I79" s="2"/>
      <c r="K79" s="14" t="str">
        <f t="shared" si="4"/>
        <v>proc_dt datetime not null  default now(),</v>
      </c>
    </row>
    <row r="80" spans="1:11" x14ac:dyDescent="0.3">
      <c r="A80" s="2">
        <v>17</v>
      </c>
      <c r="B80" s="3" t="s">
        <v>135</v>
      </c>
      <c r="C80" s="2" t="s">
        <v>49</v>
      </c>
      <c r="D80" s="2" t="s">
        <v>28</v>
      </c>
      <c r="E80" s="15" t="s">
        <v>199</v>
      </c>
      <c r="F80" s="2"/>
      <c r="G80" s="2"/>
      <c r="H80" s="2"/>
      <c r="I80" s="2" t="s">
        <v>59</v>
      </c>
      <c r="K80" s="14" t="str">
        <f t="shared" si="4"/>
        <v>mod_id varchar(30)   ,</v>
      </c>
    </row>
    <row r="81" spans="1:12" x14ac:dyDescent="0.3">
      <c r="A81" s="2">
        <v>18</v>
      </c>
      <c r="B81" s="3" t="s">
        <v>134</v>
      </c>
      <c r="C81" s="2" t="s">
        <v>88</v>
      </c>
      <c r="D81" s="2" t="s">
        <v>29</v>
      </c>
      <c r="E81" s="15"/>
      <c r="F81" s="2"/>
      <c r="G81" s="2"/>
      <c r="H81" s="2"/>
      <c r="I81" s="2"/>
      <c r="K81" s="14" t="str">
        <f>CONCATENATE(,B81," ", D81,E81, " ", F81, " ", G81," ", H81, L81)</f>
        <v>mod_dt datetime   );</v>
      </c>
      <c r="L81" t="s">
        <v>190</v>
      </c>
    </row>
    <row r="82" spans="1:12" x14ac:dyDescent="0.3">
      <c r="A82" s="5" t="s">
        <v>10</v>
      </c>
      <c r="B82" s="3" t="s">
        <v>114</v>
      </c>
      <c r="J82" t="s">
        <v>185</v>
      </c>
    </row>
    <row r="83" spans="1:12" x14ac:dyDescent="0.3">
      <c r="A83" s="6" t="s">
        <v>11</v>
      </c>
      <c r="B83" s="13" t="s">
        <v>89</v>
      </c>
    </row>
    <row r="84" spans="1:12" x14ac:dyDescent="0.3">
      <c r="A84" s="7" t="s">
        <v>0</v>
      </c>
      <c r="B84" s="7" t="s">
        <v>1</v>
      </c>
      <c r="C84" s="7" t="s">
        <v>2</v>
      </c>
      <c r="D84" s="7" t="s">
        <v>3</v>
      </c>
      <c r="E84" s="7" t="s">
        <v>27</v>
      </c>
      <c r="F84" s="7" t="s">
        <v>4</v>
      </c>
      <c r="G84" s="7" t="s">
        <v>5</v>
      </c>
      <c r="H84" s="7" t="s">
        <v>6</v>
      </c>
      <c r="I84" s="7" t="s">
        <v>7</v>
      </c>
      <c r="K84" t="str">
        <f>CONCATENATE(J82,B82,"(")</f>
        <v>create table prod_image(</v>
      </c>
    </row>
    <row r="85" spans="1:12" x14ac:dyDescent="0.3">
      <c r="A85" s="2">
        <v>1</v>
      </c>
      <c r="B85" s="3" t="s">
        <v>181</v>
      </c>
      <c r="C85" s="2" t="s">
        <v>107</v>
      </c>
      <c r="D85" s="2" t="s">
        <v>44</v>
      </c>
      <c r="E85" s="15"/>
      <c r="F85" s="2" t="s">
        <v>25</v>
      </c>
      <c r="G85" s="2" t="s">
        <v>26</v>
      </c>
      <c r="H85" s="2" t="s">
        <v>45</v>
      </c>
      <c r="I85" s="2" t="s">
        <v>42</v>
      </c>
      <c r="K85" s="14" t="str">
        <f>CONCATENATE(,B85," ", D85,E85, " ", F85, " ", G85," ", H85, ",")</f>
        <v>img_no int not null primary key auto_increment,</v>
      </c>
    </row>
    <row r="86" spans="1:12" x14ac:dyDescent="0.3">
      <c r="A86" s="2">
        <v>2</v>
      </c>
      <c r="B86" s="3" t="s">
        <v>182</v>
      </c>
      <c r="C86" s="2" t="s">
        <v>75</v>
      </c>
      <c r="D86" s="2" t="s">
        <v>44</v>
      </c>
      <c r="E86" s="15"/>
      <c r="F86" s="2" t="s">
        <v>25</v>
      </c>
      <c r="G86" s="2"/>
      <c r="H86" s="2"/>
      <c r="I86" s="2" t="s">
        <v>108</v>
      </c>
      <c r="K86" s="14" t="str">
        <f t="shared" ref="K86:K88" si="5">CONCATENATE(,B86," ", D86,E86, " ", F86, " ", G86," ", H86, ",")</f>
        <v>prod_no int not null  ,</v>
      </c>
    </row>
    <row r="87" spans="1:12" x14ac:dyDescent="0.3">
      <c r="A87" s="2">
        <v>3</v>
      </c>
      <c r="B87" s="3" t="s">
        <v>184</v>
      </c>
      <c r="C87" s="2" t="s">
        <v>78</v>
      </c>
      <c r="D87" s="2" t="s">
        <v>28</v>
      </c>
      <c r="E87" s="15" t="s">
        <v>205</v>
      </c>
      <c r="F87" s="2" t="s">
        <v>72</v>
      </c>
      <c r="G87" s="2"/>
      <c r="H87" s="2"/>
      <c r="I87" s="2"/>
      <c r="K87" s="14" t="str">
        <f t="shared" si="5"/>
        <v>sub_img varchar(300) not null  ,</v>
      </c>
    </row>
    <row r="88" spans="1:12" x14ac:dyDescent="0.3">
      <c r="A88" s="2">
        <v>4</v>
      </c>
      <c r="B88" s="3" t="s">
        <v>151</v>
      </c>
      <c r="C88" s="2" t="s">
        <v>49</v>
      </c>
      <c r="D88" s="2" t="s">
        <v>28</v>
      </c>
      <c r="E88" s="15" t="s">
        <v>189</v>
      </c>
      <c r="F88" s="2" t="s">
        <v>72</v>
      </c>
      <c r="G88" s="2"/>
      <c r="H88" s="2"/>
      <c r="I88" s="2" t="s">
        <v>59</v>
      </c>
      <c r="K88" s="14" t="str">
        <f t="shared" si="5"/>
        <v>proc_id varchar(30) not null  ,</v>
      </c>
    </row>
    <row r="89" spans="1:12" x14ac:dyDescent="0.3">
      <c r="A89" s="2">
        <v>5</v>
      </c>
      <c r="B89" s="3" t="s">
        <v>125</v>
      </c>
      <c r="C89" s="2" t="s">
        <v>18</v>
      </c>
      <c r="D89" s="2" t="s">
        <v>29</v>
      </c>
      <c r="E89" s="15"/>
      <c r="F89" s="2" t="s">
        <v>25</v>
      </c>
      <c r="G89" s="2"/>
      <c r="H89" s="2" t="s">
        <v>123</v>
      </c>
      <c r="I89" s="2"/>
      <c r="K89" s="14" t="str">
        <f>CONCATENATE(,B89," ", D89,E89, " ", F89, " ", G89," ", H89, L89)</f>
        <v>proc_dt datetime not null  default now());</v>
      </c>
      <c r="L89" t="s">
        <v>190</v>
      </c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목록</vt:lpstr>
      <vt:lpstr>테이블명세(공통)</vt:lpstr>
      <vt:lpstr>테이블 명세(관리자)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User</cp:lastModifiedBy>
  <dcterms:created xsi:type="dcterms:W3CDTF">2023-07-20T00:45:07Z</dcterms:created>
  <dcterms:modified xsi:type="dcterms:W3CDTF">2023-07-23T12:58:42Z</dcterms:modified>
</cp:coreProperties>
</file>