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조 팀프로젝트\github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" i="5" l="1"/>
  <c r="K17" i="5" l="1"/>
  <c r="K44" i="1" l="1"/>
  <c r="K74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08" i="5" l="1"/>
  <c r="K109" i="5"/>
  <c r="K107" i="5"/>
  <c r="K83" i="5"/>
  <c r="K105" i="5"/>
  <c r="K43" i="5" l="1"/>
  <c r="K33" i="5"/>
  <c r="K32" i="5"/>
  <c r="K42" i="5"/>
  <c r="K132" i="5" l="1"/>
  <c r="K126" i="5"/>
  <c r="K115" i="5"/>
  <c r="K116" i="5"/>
  <c r="K114" i="5"/>
  <c r="K103" i="5"/>
  <c r="K102" i="5"/>
  <c r="K40" i="5"/>
  <c r="K58" i="5"/>
  <c r="K52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3" i="5"/>
  <c r="K24" i="5"/>
  <c r="K25" i="5"/>
  <c r="K26" i="5"/>
  <c r="K27" i="5"/>
  <c r="K28" i="5"/>
  <c r="K29" i="5"/>
  <c r="K30" i="5"/>
  <c r="K31" i="5"/>
  <c r="K36" i="5"/>
  <c r="K37" i="5"/>
  <c r="K38" i="5"/>
  <c r="K39" i="5"/>
  <c r="K41" i="5"/>
  <c r="K47" i="5"/>
  <c r="K48" i="5"/>
  <c r="K49" i="5"/>
  <c r="K50" i="5"/>
  <c r="K51" i="5"/>
  <c r="K54" i="5"/>
  <c r="K55" i="5"/>
  <c r="K56" i="5"/>
  <c r="K57" i="5"/>
  <c r="K61" i="5"/>
  <c r="K62" i="5"/>
  <c r="K63" i="5"/>
  <c r="K64" i="5"/>
  <c r="K66" i="5"/>
  <c r="K67" i="5"/>
  <c r="K68" i="5"/>
  <c r="K71" i="5"/>
  <c r="K72" i="5"/>
  <c r="K73" i="5"/>
  <c r="K77" i="5"/>
  <c r="K78" i="5"/>
  <c r="K79" i="5"/>
  <c r="K80" i="5"/>
  <c r="K81" i="5"/>
  <c r="K82" i="5"/>
  <c r="K84" i="5"/>
  <c r="K86" i="5"/>
  <c r="K87" i="5"/>
  <c r="K90" i="5"/>
  <c r="K91" i="5"/>
  <c r="K92" i="5"/>
  <c r="K93" i="5"/>
  <c r="K94" i="5"/>
  <c r="K95" i="5"/>
  <c r="K98" i="5"/>
  <c r="K99" i="5"/>
  <c r="K100" i="5"/>
  <c r="K101" i="5"/>
  <c r="K104" i="5"/>
  <c r="K106" i="5"/>
  <c r="K112" i="5"/>
  <c r="K113" i="5"/>
  <c r="K117" i="5"/>
  <c r="K120" i="5"/>
  <c r="K121" i="5"/>
  <c r="K122" i="5"/>
  <c r="K123" i="5"/>
  <c r="K124" i="5"/>
  <c r="K125" i="5"/>
  <c r="K127" i="5"/>
  <c r="K130" i="5"/>
  <c r="K131" i="5"/>
  <c r="K133" i="5"/>
  <c r="K134" i="5"/>
  <c r="K135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<sst xmlns="http://schemas.openxmlformats.org/spreadsheetml/2006/main" count="1268" uniqueCount="467">
  <si>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</si>
  <si>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</si>
  <si>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</si>
  <si>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</si>
  <si>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</si>
  <si>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</si>
  <si>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</si>
  <si>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</si>
  <si>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</si>
  <si>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</si>
  <si>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</si>
  <si>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</si>
  <si>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</si>
  <si>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</si>
  <si>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</si>
  <si>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</si>
  <si>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</si>
  <si>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</si>
  <si>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</si>
  <si>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</si>
  <si>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</si>
  <si>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</si>
  <si>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</si>
  <si>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</si>
  <si>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</si>
  <si>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</si>
  <si>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</si>
  <si>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</si>
  <si>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</si>
  <si>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</si>
  <si>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</si>
  <si>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</si>
  <si>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</si>
  <si>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</si>
  <si>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</si>
  <si>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</si>
  <si>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</si>
  <si>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</si>
  <si>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</si>
  <si>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</si>
  <si>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</si>
  <si>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</si>
  <si>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</si>
  <si>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</si>
  <si>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</si>
  <si>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</si>
  <si>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</si>
  <si>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</si>
  <si>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</si>
  <si>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</si>
  <si>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</si>
  <si>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</si>
  <si>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</si>
  <si>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</si>
  <si>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</si>
  <si>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</si>
  <si>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</si>
  <si>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</si>
  <si>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</si>
  <si>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</si>
  <si>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</si>
  <si>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</si>
  <si>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</si>
  <si>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</si>
  <si>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</si>
  <si>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</si>
  <si>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</si>
  <si>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</si>
  <si>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</si>
  <si>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</si>
  <si>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</si>
  <si>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</si>
  <si>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</si>
  <si>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</si>
  <si>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</si>
  <si>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</si>
  <si>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</si>
  <si>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</si>
  <si>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</si>
  <si>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</si>
  <si>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</si>
  <si>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</si>
  <si>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</si>
  <si>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</si>
  <si>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</si>
  <si>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</si>
  <si>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</si>
  <si>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</si>
  <si>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</si>
  <si>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</si>
  <si>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</si>
  <si>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</si>
  <si>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</si>
  <si>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</si>
  <si>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</si>
  <si>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</si>
  <si>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</si>
  <si>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</si>
  <si>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</si>
  <si>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</si>
  <si>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</si>
  <si>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</si>
  <si>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</si>
  <si>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</si>
  <si>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</si>
  <si>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</si>
  <si>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</si>
  <si>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</si>
  <si>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</si>
  <si>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</si>
  <si>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</si>
  <si>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</si>
  <si>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</si>
  <si>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</si>
  <si>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</si>
  <si>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</si>
  <si>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</si>
  <si>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</si>
  <si>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</si>
  <si>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</si>
  <si>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</si>
  <si>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</si>
  <si>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</si>
  <si>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</si>
  <si>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</si>
  <si>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</si>
  <si>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</si>
  <si>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</si>
  <si>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</si>
  <si>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</si>
  <si>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</si>
  <si>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</si>
  <si>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</si>
  <si>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</si>
  <si>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</si>
  <si>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</si>
  <si>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</si>
  <si>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</si>
  <si>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</si>
  <si>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</si>
  <si>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</si>
  <si>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</si>
  <si>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</si>
  <si>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</si>
  <si>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</si>
  <si>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</si>
  <si>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</si>
  <si>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</si>
  <si>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</si>
  <si>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</si>
  <si>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</si>
  <si>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</si>
  <si>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</si>
  <si>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</si>
  <si>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</si>
  <si>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</si>
  <si>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</si>
  <si>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</si>
  <si>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</si>
  <si>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</si>
  <si>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</si>
  <si>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</si>
  <si>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</si>
  <si>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</si>
  <si>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</si>
  <si>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</si>
  <si>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</si>
  <si>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</si>
  <si>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</si>
  <si>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</si>
  <si>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</si>
  <si>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</si>
  <si>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</si>
  <si>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</si>
  <si>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</si>
  <si>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</si>
  <si>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</si>
  <si>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</si>
  <si>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</si>
  <si>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</si>
  <si>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</si>
  <si>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</si>
  <si>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</si>
  <si>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</si>
  <si>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</si>
  <si>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</si>
  <si>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</si>
  <si>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</si>
  <si>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</si>
  <si>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</si>
  <si>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</si>
  <si>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</si>
  <si>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</si>
  <si>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</si>
  <si>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</si>
  <si>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</si>
  <si>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</si>
  <si>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</si>
  <si>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</si>
  <si>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</si>
  <si>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</si>
  <si>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</si>
  <si>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</si>
  <si>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</si>
  <si>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</si>
  <si>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</si>
  <si>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</si>
  <si>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</si>
  <si>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</si>
  <si>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</si>
  <si>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</si>
  <si>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</si>
  <si>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</si>
  <si>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</si>
  <si>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</si>
  <si>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</si>
  <si>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</si>
  <si>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</si>
  <si>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</si>
  <si>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</si>
  <si>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</si>
  <si>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</si>
  <si>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</si>
  <si>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</si>
  <si>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</si>
  <si>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</si>
  <si>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</si>
  <si>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</si>
  <si>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</si>
  <si>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</si>
  <si>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</si>
  <si>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</si>
  <si>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</si>
  <si>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</si>
  <si>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</si>
  <si>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</si>
  <si>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</si>
  <si>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</si>
  <si>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</si>
  <si>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</si>
  <si>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</si>
  <si>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</si>
  <si>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</si>
  <si>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</si>
  <si>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</si>
  <si>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</si>
  <si>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</si>
  <si>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</si>
  <si>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</si>
  <si>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</si>
  <si>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</si>
  <si>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</si>
  <si>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</si>
  <si>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</si>
  <si>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</si>
  <si>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</si>
  <si>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</si>
  <si>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</si>
  <si>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</si>
  <si>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</si>
  <si>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</si>
  <si>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</si>
  <si>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</si>
  <si>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</si>
  <si>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</si>
  <si>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</si>
  <si>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</si>
  <si>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</si>
  <si>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</si>
  <si>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</si>
  <si>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</si>
  <si>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</si>
  <si>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</si>
  <si>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</si>
  <si>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</si>
  <si>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</si>
  <si>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</si>
  <si>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</si>
  <si>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</si>
  <si>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</si>
  <si>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</si>
  <si>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</si>
  <si>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</si>
  <si>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</si>
  <si>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</si>
  <si>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</si>
  <si>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</si>
  <si>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</si>
  <si>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</si>
  <si>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</si>
  <si>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</si>
  <si>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</si>
  <si>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</si>
  <si>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</si>
  <si>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</si>
  <si>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</si>
  <si>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</si>
  <si>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</si>
  <si>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</si>
  <si>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</si>
  <si>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</si>
  <si>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</si>
  <si>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</si>
  <si>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</si>
  <si>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</si>
  <si>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</si>
  <si>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</si>
  <si>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</si>
  <si>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</si>
  <si>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</si>
  <si>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</si>
  <si>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</si>
  <si>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</si>
  <si>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</si>
  <si>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</si>
  <si>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</si>
  <si>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</si>
  <si>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</si>
  <si>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</si>
  <si>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</si>
  <si>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</si>
  <si>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</si>
  <si>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</si>
  <si>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</si>
  <si>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</si>
  <si>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</si>
  <si>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</si>
  <si>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</si>
  <si>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</si>
  <si>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</si>
  <si>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</si>
  <si>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</si>
  <si>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</si>
  <si>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</si>
  <si>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</si>
  <si>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</si>
  <si>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</si>
  <si>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</si>
  <si>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</si>
  <si>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</si>
  <si>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</si>
  <si>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</si>
  <si>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</si>
  <si>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</si>
  <si>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</si>
  <si>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</si>
  <si>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</si>
  <si>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</si>
  <si>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</si>
  <si>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</si>
  <si>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</si>
  <si>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</si>
  <si>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</si>
  <si>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</si>
  <si>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</si>
  <si>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</si>
  <si>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</si>
  <si>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</si>
  <si>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</si>
  <si>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</si>
  <si>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</si>
  <si>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</si>
  <si>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</si>
  <si>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</si>
  <si>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</si>
  <si>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</si>
  <si>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</si>
  <si>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</si>
  <si>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</si>
  <si>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</si>
  <si>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</si>
  <si>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</si>
  <si>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</si>
  <si>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</si>
  <si>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</si>
  <si>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</si>
  <si>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</si>
  <si>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</si>
  <si>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</si>
  <si>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</si>
  <si>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</si>
  <si>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</si>
  <si>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</si>
  <si>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</si>
  <si>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</si>
  <si>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</si>
  <si>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</si>
  <si>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</si>
  <si>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</si>
  <si>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</si>
  <si>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</si>
  <si>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</si>
  <si>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</si>
  <si>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</si>
  <si>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</si>
  <si>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</si>
  <si>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</si>
  <si>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</si>
  <si>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</si>
  <si>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</si>
  <si>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</si>
  <si>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</si>
  <si>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</si>
  <si>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</si>
  <si>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</si>
  <si>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</si>
  <si>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</si>
  <si>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</si>
  <si>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</si>
  <si>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</si>
  <si>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</si>
  <si>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</si>
  <si>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</si>
  <si>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</si>
  <si>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</si>
  <si>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</si>
  <si>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</si>
  <si>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</si>
  <si>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</si>
  <si>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</si>
  <si>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</si>
  <si>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</si>
  <si>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</si>
  <si>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</si>
  <si>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</si>
  <si>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</si>
  <si>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</si>
  <si>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</si>
  <si>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</si>
  <si>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</si>
  <si>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</si>
  <si>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</si>
  <si>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</si>
  <si>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</si>
  <si>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</si>
  <si>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</si>
  <si>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</si>
  <si>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</si>
  <si>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</si>
  <si>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</si>
  <si>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</si>
  <si>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</si>
  <si>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</si>
  <si>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</si>
  <si>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</si>
  <si>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</si>
  <si>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</si>
  <si>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</si>
  <si>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</si>
  <si>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</si>
  <si>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</si>
  <si>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</si>
  <si>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</si>
  <si>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</si>
  <si>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</si>
  <si>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</si>
  <si>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</si>
  <si>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</si>
  <si>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</si>
  <si>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</si>
  <si>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</si>
  <si>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</si>
  <si>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</si>
  <si>
    <t>prod_no</t>
    <phoneticPr fontId="1" type="noConversion"/>
  </si>
  <si>
    <t>상품 번호</t>
    <phoneticPr fontId="1" type="noConversion"/>
  </si>
  <si>
    <t xml:space="preserve">PK, </t>
    <phoneticPr fontId="1" type="noConversion"/>
  </si>
  <si>
    <t>op_code varchar(50)   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</si>
</sst>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360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339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287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298</v>
      </c>
      <c r="D16" s="4" t="s">
        <v>297</v>
      </c>
    </row>
    <row r="17" spans="1:4" x14ac:dyDescent="0.3">
      <c r="A17" s="21" t="s">
        <v>195</v>
      </c>
      <c r="B17" s="21">
        <v>5</v>
      </c>
      <c r="C17" s="28" t="s">
        <v>319</v>
      </c>
      <c r="D17" s="2" t="s">
        <v>384</v>
      </c>
    </row>
    <row r="18" spans="1:4" x14ac:dyDescent="0.3">
      <c r="A18" s="21" t="s">
        <v>191</v>
      </c>
      <c r="B18" s="21">
        <v>6</v>
      </c>
      <c r="C18" s="3" t="s">
        <v>315</v>
      </c>
      <c r="D18" s="4" t="s">
        <v>314</v>
      </c>
    </row>
    <row r="19" spans="1:4" x14ac:dyDescent="0.3">
      <c r="A19" s="21" t="s">
        <v>191</v>
      </c>
      <c r="B19" s="21">
        <v>7</v>
      </c>
      <c r="C19" s="3" t="s">
        <v>246</v>
      </c>
      <c r="D19" s="4" t="s">
        <v>245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267</v>
      </c>
      <c r="D21" s="4" t="s">
        <v>266</v>
      </c>
    </row>
    <row r="22" spans="1:4" x14ac:dyDescent="0.3">
      <c r="A22" s="21" t="s">
        <v>191</v>
      </c>
      <c r="B22" s="21">
        <v>10</v>
      </c>
      <c r="C22" s="3" t="s">
        <v>253</v>
      </c>
      <c r="D22" s="4" t="s">
        <v>252</v>
      </c>
    </row>
    <row r="23" spans="1:4" x14ac:dyDescent="0.3">
      <c r="A23" s="21" t="s">
        <v>191</v>
      </c>
      <c r="B23" s="21">
        <v>11</v>
      </c>
      <c r="C23" s="3" t="s">
        <v>253</v>
      </c>
      <c r="D23" s="4" t="s">
        <v>252</v>
      </c>
    </row>
    <row r="24" spans="1:4" x14ac:dyDescent="0.3">
      <c r="A24" s="21" t="s">
        <v>191</v>
      </c>
      <c r="B24" s="21">
        <v>12</v>
      </c>
      <c r="C24" s="28" t="s">
        <v>274</v>
      </c>
      <c r="D24" s="2" t="s">
        <v>273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364</v>
      </c>
      <c r="C7" s="2" t="s">
        <v>365</v>
      </c>
      <c r="D7" s="2" t="s">
        <v>366</v>
      </c>
      <c r="E7" s="2"/>
      <c r="F7" s="2" t="s">
        <v>25</v>
      </c>
      <c r="G7" s="2" t="s">
        <v>26</v>
      </c>
      <c r="H7" s="2" t="s">
        <v>371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369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370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378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372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373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373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385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410</v>
      </c>
      <c r="C42" s="2" t="s">
        <v>413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411</v>
      </c>
      <c r="C43" s="2" t="s">
        <v>412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457</v>
      </c>
      <c r="C44" s="2" t="s">
        <v>459</v>
      </c>
      <c r="D44" s="2" t="s">
        <v>434</v>
      </c>
      <c r="E44" s="13" t="s">
        <v>458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386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378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389</v>
      </c>
      <c r="C66" s="2" t="s">
        <v>388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386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387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451</v>
      </c>
      <c r="C70" s="8" t="s">
        <v>455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448</v>
      </c>
      <c r="C71" s="8" t="s">
        <v>453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452</v>
      </c>
      <c r="C72" s="8" t="s">
        <v>454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378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450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414</v>
      </c>
      <c r="B89" s="7" t="s">
        <v>415</v>
      </c>
      <c r="C89" s="23" t="s">
        <v>416</v>
      </c>
      <c r="D89" s="23" t="s">
        <v>417</v>
      </c>
      <c r="E89" s="23" t="s">
        <v>418</v>
      </c>
      <c r="F89" s="23" t="s">
        <v>419</v>
      </c>
      <c r="G89" s="23" t="s">
        <v>420</v>
      </c>
      <c r="H89" s="23" t="s">
        <v>421</v>
      </c>
      <c r="I89" s="23" t="s">
        <v>422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423</v>
      </c>
      <c r="C90" s="2" t="s">
        <v>424</v>
      </c>
      <c r="D90" s="2" t="s">
        <v>425</v>
      </c>
      <c r="E90" s="13"/>
      <c r="F90" s="2" t="s">
        <v>426</v>
      </c>
      <c r="G90" s="2" t="s">
        <v>427</v>
      </c>
      <c r="H90" s="2" t="s">
        <v>428</v>
      </c>
      <c r="I90" s="2" t="s">
        <v>429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430</v>
      </c>
      <c r="C91" s="2" t="s">
        <v>431</v>
      </c>
      <c r="D91" s="2" t="s">
        <v>425</v>
      </c>
      <c r="E91" s="13"/>
      <c r="F91" s="2" t="s">
        <v>426</v>
      </c>
      <c r="G91" s="2"/>
      <c r="H91" s="2"/>
      <c r="I91" s="2" t="s">
        <v>432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444</v>
      </c>
      <c r="C92" s="2" t="s">
        <v>433</v>
      </c>
      <c r="D92" s="2" t="s">
        <v>434</v>
      </c>
      <c r="E92" s="13" t="s">
        <v>445</v>
      </c>
      <c r="F92" s="2" t="s">
        <v>426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448</v>
      </c>
      <c r="C93" s="2" t="s">
        <v>435</v>
      </c>
      <c r="D93" s="2" t="s">
        <v>434</v>
      </c>
      <c r="E93" s="13" t="s">
        <v>445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449</v>
      </c>
      <c r="C94" s="2" t="s">
        <v>436</v>
      </c>
      <c r="D94" s="2" t="s">
        <v>434</v>
      </c>
      <c r="E94" s="13" t="s">
        <v>446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437</v>
      </c>
      <c r="C95" s="2" t="s">
        <v>438</v>
      </c>
      <c r="D95" s="2" t="s">
        <v>434</v>
      </c>
      <c r="E95" s="13" t="s">
        <v>447</v>
      </c>
      <c r="F95" s="2" t="s">
        <v>426</v>
      </c>
      <c r="G95" s="2"/>
      <c r="H95" s="2"/>
      <c r="I95" s="2" t="s">
        <v>439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440</v>
      </c>
      <c r="C96" s="2" t="s">
        <v>441</v>
      </c>
      <c r="D96" s="2" t="s">
        <v>442</v>
      </c>
      <c r="E96" s="13"/>
      <c r="F96" s="2" t="s">
        <v>426</v>
      </c>
      <c r="G96" s="2"/>
      <c r="H96" s="2" t="s">
        <v>443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topLeftCell="A40" workbookViewId="0">
      <selection activeCell="E54" sqref="E54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363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362</v>
      </c>
      <c r="B2" s="41"/>
      <c r="C2" s="2"/>
    </row>
    <row r="3" spans="1:11" ht="22.5" customHeight="1" x14ac:dyDescent="0.3">
      <c r="A3" s="41" t="s">
        <v>361</v>
      </c>
      <c r="B3" s="41"/>
      <c r="C3" s="2"/>
    </row>
    <row r="4" spans="1:11" x14ac:dyDescent="0.3">
      <c r="A4" s="5" t="s">
        <v>232</v>
      </c>
      <c r="B4" s="2" t="s">
        <v>360</v>
      </c>
      <c r="J4" t="s">
        <v>230</v>
      </c>
    </row>
    <row r="5" spans="1:11" x14ac:dyDescent="0.3">
      <c r="A5" s="6" t="s">
        <v>229</v>
      </c>
      <c r="B5" s="4" t="s">
        <v>359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358</v>
      </c>
      <c r="C7" s="2" t="s">
        <v>357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9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243</v>
      </c>
      <c r="C8" s="2" t="s">
        <v>242</v>
      </c>
      <c r="D8" s="2" t="s">
        <v>204</v>
      </c>
      <c r="E8" s="13" t="s">
        <v>241</v>
      </c>
      <c r="F8" s="2" t="s">
        <v>199</v>
      </c>
      <c r="G8" s="2" t="s">
        <v>356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355</v>
      </c>
      <c r="C9" s="2" t="s">
        <v>261</v>
      </c>
      <c r="D9" s="2" t="s">
        <v>204</v>
      </c>
      <c r="E9" s="13" t="s">
        <v>305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354</v>
      </c>
      <c r="C10" s="2" t="s">
        <v>353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352</v>
      </c>
      <c r="C11" s="2" t="s">
        <v>351</v>
      </c>
      <c r="D11" s="2" t="s">
        <v>204</v>
      </c>
      <c r="E11" s="13" t="s">
        <v>203</v>
      </c>
      <c r="F11" s="2"/>
      <c r="G11" s="2"/>
      <c r="H11" s="2"/>
      <c r="I11" s="2" t="s">
        <v>379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350</v>
      </c>
      <c r="C12" s="2" t="s">
        <v>330</v>
      </c>
      <c r="D12" s="2" t="s">
        <v>204</v>
      </c>
      <c r="E12" s="13" t="s">
        <v>203</v>
      </c>
      <c r="F12" s="2"/>
      <c r="G12" s="2"/>
      <c r="H12" s="2"/>
      <c r="I12" s="2" t="s">
        <v>379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349</v>
      </c>
      <c r="C13" s="2" t="s">
        <v>348</v>
      </c>
      <c r="D13" s="2" t="s">
        <v>204</v>
      </c>
      <c r="E13" s="13" t="s">
        <v>305</v>
      </c>
      <c r="F13" s="2" t="s">
        <v>199</v>
      </c>
      <c r="G13" s="2"/>
      <c r="H13" s="2"/>
      <c r="I13" s="2" t="s">
        <v>380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347</v>
      </c>
      <c r="C14" s="2" t="s">
        <v>346</v>
      </c>
      <c r="D14" s="2" t="s">
        <v>345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328</v>
      </c>
      <c r="C15" s="2" t="s">
        <v>327</v>
      </c>
      <c r="D15" s="2" t="s">
        <v>204</v>
      </c>
      <c r="E15" s="13" t="s">
        <v>326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325</v>
      </c>
      <c r="C16" s="2" t="s">
        <v>324</v>
      </c>
      <c r="D16" s="2" t="s">
        <v>204</v>
      </c>
      <c r="E16" s="13" t="s">
        <v>265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460</v>
      </c>
      <c r="C17" s="2" t="s">
        <v>461</v>
      </c>
      <c r="D17" s="2" t="s">
        <v>24</v>
      </c>
      <c r="E17" s="13" t="s">
        <v>462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323</v>
      </c>
      <c r="C18" s="2" t="s">
        <v>322</v>
      </c>
      <c r="D18" s="2" t="s">
        <v>204</v>
      </c>
      <c r="E18" s="13" t="s">
        <v>305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344</v>
      </c>
      <c r="C19" s="2" t="s">
        <v>343</v>
      </c>
      <c r="D19" s="2" t="s">
        <v>204</v>
      </c>
      <c r="E19" s="13" t="s">
        <v>255</v>
      </c>
      <c r="F19" s="2"/>
      <c r="G19" s="2"/>
      <c r="H19" s="2" t="s">
        <v>342</v>
      </c>
      <c r="I19" s="2" t="s">
        <v>378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341</v>
      </c>
      <c r="C20" s="2" t="s">
        <v>340</v>
      </c>
      <c r="D20" s="2" t="s">
        <v>200</v>
      </c>
      <c r="E20" s="13"/>
      <c r="F20" s="2"/>
      <c r="G20" s="2"/>
      <c r="H20" s="2" t="s">
        <v>198</v>
      </c>
      <c r="I20" s="2"/>
      <c r="K20" s="16" t="str">
        <f>CONCATENATE(,B20," ", D20,E20, " ", F20, " ", G20," ", H20, L20)</f>
        <v>user_dt datetime   default now()  );</v>
      </c>
      <c r="L20" t="s">
        <v>282</v>
      </c>
    </row>
    <row r="21" spans="1:12" x14ac:dyDescent="0.3">
      <c r="A21" s="5" t="s">
        <v>232</v>
      </c>
      <c r="B21" s="2" t="s">
        <v>339</v>
      </c>
      <c r="J21" t="s">
        <v>230</v>
      </c>
    </row>
    <row r="22" spans="1:12" x14ac:dyDescent="0.3">
      <c r="A22" s="6" t="s">
        <v>229</v>
      </c>
      <c r="B22" s="4" t="s">
        <v>338</v>
      </c>
    </row>
    <row r="23" spans="1:12" x14ac:dyDescent="0.3">
      <c r="A23" s="23" t="s">
        <v>227</v>
      </c>
      <c r="B23" s="23" t="s">
        <v>226</v>
      </c>
      <c r="C23" s="23" t="s">
        <v>225</v>
      </c>
      <c r="D23" s="23" t="s">
        <v>224</v>
      </c>
      <c r="E23" s="24" t="s">
        <v>223</v>
      </c>
      <c r="F23" s="23" t="s">
        <v>222</v>
      </c>
      <c r="G23" s="23" t="s">
        <v>221</v>
      </c>
      <c r="H23" s="23" t="s">
        <v>220</v>
      </c>
      <c r="I23" s="23" t="s">
        <v>219</v>
      </c>
      <c r="J23" s="17"/>
      <c r="K23" s="15" t="str">
        <f>CONCATENATE(J21,B21,"(")</f>
        <v>create table addr_manage(</v>
      </c>
    </row>
    <row r="24" spans="1:12" x14ac:dyDescent="0.3">
      <c r="A24" s="2">
        <v>1</v>
      </c>
      <c r="B24" s="2" t="s">
        <v>311</v>
      </c>
      <c r="C24" s="2" t="s">
        <v>337</v>
      </c>
      <c r="D24" s="2" t="s">
        <v>216</v>
      </c>
      <c r="E24" s="13"/>
      <c r="F24" s="2" t="s">
        <v>199</v>
      </c>
      <c r="G24" s="2" t="s">
        <v>215</v>
      </c>
      <c r="H24" s="2" t="s">
        <v>214</v>
      </c>
      <c r="I24" s="2" t="s">
        <v>213</v>
      </c>
      <c r="K24" s="16" t="str">
        <f t="shared" ref="K24:K32" si="1">CONCATENATE(,B24," ", D24,E24, " ", F24, " ", G24," ", H24, ",")</f>
        <v>addr_no int not null primary key auto_increment,</v>
      </c>
    </row>
    <row r="25" spans="1:12" x14ac:dyDescent="0.3">
      <c r="A25" s="2">
        <v>2</v>
      </c>
      <c r="B25" s="2" t="s">
        <v>243</v>
      </c>
      <c r="C25" s="2" t="s">
        <v>242</v>
      </c>
      <c r="D25" s="2" t="s">
        <v>204</v>
      </c>
      <c r="E25" s="13" t="s">
        <v>241</v>
      </c>
      <c r="F25" s="2" t="s">
        <v>199</v>
      </c>
      <c r="G25" s="2"/>
      <c r="H25" s="2"/>
      <c r="I25" s="2" t="s">
        <v>210</v>
      </c>
      <c r="K25" s="16" t="str">
        <f t="shared" si="1"/>
        <v>user_id varchar(30) not null  ,</v>
      </c>
    </row>
    <row r="26" spans="1:12" x14ac:dyDescent="0.3">
      <c r="A26" s="2">
        <v>3</v>
      </c>
      <c r="B26" s="2" t="s">
        <v>336</v>
      </c>
      <c r="C26" s="2" t="s">
        <v>335</v>
      </c>
      <c r="D26" s="2" t="s">
        <v>204</v>
      </c>
      <c r="E26" s="13" t="s">
        <v>203</v>
      </c>
      <c r="F26" s="2" t="s">
        <v>199</v>
      </c>
      <c r="G26" s="2"/>
      <c r="H26" s="2"/>
      <c r="I26" s="2"/>
      <c r="K26" s="16" t="str">
        <f t="shared" si="1"/>
        <v>addr_nm varchar(50) not null  ,</v>
      </c>
    </row>
    <row r="27" spans="1:12" x14ac:dyDescent="0.3">
      <c r="A27" s="2">
        <v>4</v>
      </c>
      <c r="B27" s="2" t="s">
        <v>334</v>
      </c>
      <c r="C27" s="2" t="s">
        <v>377</v>
      </c>
      <c r="D27" s="2" t="s">
        <v>204</v>
      </c>
      <c r="E27" s="13" t="s">
        <v>241</v>
      </c>
      <c r="F27" s="2"/>
      <c r="G27" s="2"/>
      <c r="H27" s="2"/>
      <c r="I27" s="2"/>
      <c r="K27" s="16" t="str">
        <f t="shared" si="1"/>
        <v>addr_gb varchar(30)   ,</v>
      </c>
    </row>
    <row r="28" spans="1:12" x14ac:dyDescent="0.3">
      <c r="A28" s="2">
        <v>5</v>
      </c>
      <c r="B28" s="2" t="s">
        <v>333</v>
      </c>
      <c r="C28" s="2" t="s">
        <v>332</v>
      </c>
      <c r="D28" s="2" t="s">
        <v>204</v>
      </c>
      <c r="E28" s="13" t="s">
        <v>329</v>
      </c>
      <c r="F28" s="2"/>
      <c r="G28" s="2"/>
      <c r="H28" s="2"/>
      <c r="I28" s="2"/>
      <c r="K28" s="16" t="str">
        <f t="shared" si="1"/>
        <v>addr_nik varchar(20)   ,</v>
      </c>
    </row>
    <row r="29" spans="1:12" x14ac:dyDescent="0.3">
      <c r="A29" s="2">
        <v>6</v>
      </c>
      <c r="B29" s="2" t="s">
        <v>331</v>
      </c>
      <c r="C29" s="2" t="s">
        <v>330</v>
      </c>
      <c r="D29" s="2" t="s">
        <v>204</v>
      </c>
      <c r="E29" s="13" t="s">
        <v>329</v>
      </c>
      <c r="F29" s="2" t="s">
        <v>199</v>
      </c>
      <c r="G29" s="2"/>
      <c r="H29" s="2"/>
      <c r="I29" s="2"/>
      <c r="K29" s="16" t="str">
        <f t="shared" si="1"/>
        <v>addr_tel varchar(20) not null  ,</v>
      </c>
    </row>
    <row r="30" spans="1:12" x14ac:dyDescent="0.3">
      <c r="A30" s="2">
        <v>7</v>
      </c>
      <c r="B30" s="2" t="s">
        <v>328</v>
      </c>
      <c r="C30" s="2" t="s">
        <v>327</v>
      </c>
      <c r="D30" s="2" t="s">
        <v>204</v>
      </c>
      <c r="E30" s="13" t="s">
        <v>326</v>
      </c>
      <c r="F30" s="2" t="s">
        <v>199</v>
      </c>
      <c r="G30" s="2"/>
      <c r="H30" s="2"/>
      <c r="I30" s="2"/>
      <c r="K30" s="16" t="str">
        <f t="shared" si="1"/>
        <v>zipcode varchar(10) not null  ,</v>
      </c>
    </row>
    <row r="31" spans="1:12" x14ac:dyDescent="0.3">
      <c r="A31" s="2">
        <v>8</v>
      </c>
      <c r="B31" s="2" t="s">
        <v>325</v>
      </c>
      <c r="C31" s="2" t="s">
        <v>324</v>
      </c>
      <c r="D31" s="2" t="s">
        <v>204</v>
      </c>
      <c r="E31" s="13" t="s">
        <v>265</v>
      </c>
      <c r="F31" s="2" t="s">
        <v>199</v>
      </c>
      <c r="G31" s="2"/>
      <c r="H31" s="2"/>
      <c r="I31" s="2"/>
      <c r="K31" s="16" t="str">
        <f t="shared" si="1"/>
        <v>addr varchar(100) not null  ,</v>
      </c>
    </row>
    <row r="32" spans="1:12" x14ac:dyDescent="0.3">
      <c r="A32" s="2">
        <v>9</v>
      </c>
      <c r="B32" s="2" t="s">
        <v>323</v>
      </c>
      <c r="C32" s="2" t="s">
        <v>322</v>
      </c>
      <c r="D32" s="2" t="s">
        <v>204</v>
      </c>
      <c r="E32" s="13" t="s">
        <v>305</v>
      </c>
      <c r="F32" s="2" t="s">
        <v>199</v>
      </c>
      <c r="G32" s="2"/>
      <c r="H32" s="2"/>
      <c r="I32" s="2"/>
      <c r="K32" s="16" t="str">
        <f t="shared" si="1"/>
        <v>addr_detail varchar(200) not null  ,</v>
      </c>
      <c r="L32" t="s">
        <v>282</v>
      </c>
    </row>
    <row r="33" spans="1:11" x14ac:dyDescent="0.3">
      <c r="A33" s="2">
        <v>10</v>
      </c>
      <c r="B33" s="2" t="s">
        <v>321</v>
      </c>
      <c r="C33" s="2" t="s">
        <v>320</v>
      </c>
      <c r="D33" s="2" t="s">
        <v>200</v>
      </c>
      <c r="E33" s="13"/>
      <c r="F33" s="2"/>
      <c r="G33" s="2"/>
      <c r="H33" s="2" t="s">
        <v>198</v>
      </c>
      <c r="I33" s="2"/>
      <c r="K33" s="16" t="str">
        <f>CONCATENATE(,B33," ", D32,E32, " ", F32, " ", G32," ", H32, L32)</f>
        <v>addr_dt varchar(200) not null    );</v>
      </c>
    </row>
    <row r="34" spans="1:11" x14ac:dyDescent="0.3">
      <c r="A34" s="26" t="s">
        <v>232</v>
      </c>
      <c r="B34" s="25" t="s">
        <v>319</v>
      </c>
      <c r="J34" t="s">
        <v>230</v>
      </c>
    </row>
    <row r="35" spans="1:11" x14ac:dyDescent="0.3">
      <c r="A35" s="6" t="s">
        <v>229</v>
      </c>
      <c r="B35" s="4" t="s">
        <v>318</v>
      </c>
    </row>
    <row r="36" spans="1:11" x14ac:dyDescent="0.3">
      <c r="A36" s="23" t="s">
        <v>227</v>
      </c>
      <c r="B36" s="23" t="s">
        <v>226</v>
      </c>
      <c r="C36" s="23" t="s">
        <v>225</v>
      </c>
      <c r="D36" s="23" t="s">
        <v>224</v>
      </c>
      <c r="E36" s="24" t="s">
        <v>223</v>
      </c>
      <c r="F36" s="23" t="s">
        <v>222</v>
      </c>
      <c r="G36" s="23" t="s">
        <v>221</v>
      </c>
      <c r="H36" s="23" t="s">
        <v>220</v>
      </c>
      <c r="I36" s="23" t="s">
        <v>219</v>
      </c>
      <c r="J36" s="17"/>
      <c r="K36" s="15" t="str">
        <f>CONCATENATE(J34,B34,"(")</f>
        <v>create table order_master(</v>
      </c>
    </row>
    <row r="37" spans="1:11" x14ac:dyDescent="0.3">
      <c r="A37" s="2">
        <v>1</v>
      </c>
      <c r="B37" s="2" t="s">
        <v>390</v>
      </c>
      <c r="C37" s="2" t="s">
        <v>312</v>
      </c>
      <c r="D37" s="2" t="s">
        <v>204</v>
      </c>
      <c r="E37" s="13" t="s">
        <v>241</v>
      </c>
      <c r="F37" s="2" t="s">
        <v>199</v>
      </c>
      <c r="G37" s="2"/>
      <c r="H37" s="2"/>
      <c r="I37" s="2" t="s">
        <v>42</v>
      </c>
      <c r="K37" s="16" t="str">
        <f t="shared" ref="K37:K43" si="2">CONCATENATE(,B37," ", D37,E37, " ", F37, " ", G37," ", H37, ",")</f>
        <v>order_no varchar(30) not null  ,</v>
      </c>
    </row>
    <row r="38" spans="1:11" x14ac:dyDescent="0.3">
      <c r="A38" s="2">
        <v>2</v>
      </c>
      <c r="B38" s="2" t="s">
        <v>243</v>
      </c>
      <c r="C38" s="2" t="s">
        <v>242</v>
      </c>
      <c r="D38" s="2" t="s">
        <v>204</v>
      </c>
      <c r="E38" s="13" t="s">
        <v>241</v>
      </c>
      <c r="F38" s="2" t="s">
        <v>199</v>
      </c>
      <c r="G38" s="2"/>
      <c r="H38" s="2"/>
      <c r="I38" s="2" t="s">
        <v>42</v>
      </c>
      <c r="K38" s="16" t="str">
        <f t="shared" si="2"/>
        <v>user_id varchar(30) not null  ,</v>
      </c>
    </row>
    <row r="39" spans="1:11" x14ac:dyDescent="0.3">
      <c r="A39" s="2">
        <v>3</v>
      </c>
      <c r="B39" s="2" t="s">
        <v>299</v>
      </c>
      <c r="C39" s="2" t="s">
        <v>367</v>
      </c>
      <c r="D39" s="2" t="s">
        <v>44</v>
      </c>
      <c r="E39" s="13"/>
      <c r="F39" s="2" t="s">
        <v>199</v>
      </c>
      <c r="G39" s="2"/>
      <c r="H39" s="2" t="s">
        <v>292</v>
      </c>
      <c r="I39" s="2" t="s">
        <v>465</v>
      </c>
      <c r="K39" s="16" t="str">
        <f t="shared" si="2"/>
        <v>od_seq int not null  default 1,</v>
      </c>
    </row>
    <row r="40" spans="1:11" x14ac:dyDescent="0.3">
      <c r="A40" s="2">
        <v>4</v>
      </c>
      <c r="B40" s="2" t="s">
        <v>374</v>
      </c>
      <c r="C40" s="2" t="s">
        <v>375</v>
      </c>
      <c r="D40" s="2" t="s">
        <v>376</v>
      </c>
      <c r="E40" s="13"/>
      <c r="F40" s="2"/>
      <c r="G40" s="2"/>
      <c r="H40" s="2"/>
      <c r="I40" s="2"/>
      <c r="K40" s="16" t="str">
        <f t="shared" si="2"/>
        <v>tot_qty int   ,</v>
      </c>
    </row>
    <row r="41" spans="1:11" x14ac:dyDescent="0.3">
      <c r="A41" s="2">
        <v>5</v>
      </c>
      <c r="B41" s="2" t="s">
        <v>317</v>
      </c>
      <c r="C41" s="2" t="s">
        <v>316</v>
      </c>
      <c r="D41" s="2" t="s">
        <v>200</v>
      </c>
      <c r="E41" s="13"/>
      <c r="F41" s="2" t="s">
        <v>199</v>
      </c>
      <c r="G41" s="2"/>
      <c r="H41" s="2" t="s">
        <v>198</v>
      </c>
      <c r="I41" s="2"/>
      <c r="K41" s="16" t="str">
        <f t="shared" si="2"/>
        <v>order_dt datetime not null  default now(),</v>
      </c>
    </row>
    <row r="42" spans="1:11" x14ac:dyDescent="0.3">
      <c r="A42" s="2">
        <v>6</v>
      </c>
      <c r="B42" s="2" t="s">
        <v>311</v>
      </c>
      <c r="C42" s="2" t="s">
        <v>310</v>
      </c>
      <c r="D42" s="2" t="s">
        <v>216</v>
      </c>
      <c r="E42" s="13"/>
      <c r="F42" s="2" t="s">
        <v>199</v>
      </c>
      <c r="G42" s="2"/>
      <c r="H42" s="2"/>
      <c r="I42" s="2" t="s">
        <v>210</v>
      </c>
      <c r="K42" s="16" t="str">
        <f t="shared" si="2"/>
        <v>addr_no int not null  ,</v>
      </c>
    </row>
    <row r="43" spans="1:11" x14ac:dyDescent="0.3">
      <c r="A43" s="2">
        <v>7</v>
      </c>
      <c r="B43" s="2" t="s">
        <v>397</v>
      </c>
      <c r="C43" s="31" t="s">
        <v>398</v>
      </c>
      <c r="D43" s="31" t="s">
        <v>399</v>
      </c>
      <c r="E43" s="13" t="s">
        <v>175</v>
      </c>
      <c r="F43" s="2" t="s">
        <v>25</v>
      </c>
      <c r="G43" s="2"/>
      <c r="H43" s="2"/>
      <c r="I43" s="2"/>
      <c r="K43" s="16" t="str">
        <f t="shared" si="2"/>
        <v>order_sts varchar(30) not null  ,</v>
      </c>
    </row>
    <row r="44" spans="1:11" x14ac:dyDescent="0.3">
      <c r="A44" s="2"/>
      <c r="B44" s="2"/>
      <c r="C44" s="32"/>
      <c r="D44" s="32"/>
      <c r="E44" s="30"/>
      <c r="F44" s="29"/>
      <c r="G44" s="29"/>
      <c r="H44" s="29"/>
      <c r="I44" s="29"/>
      <c r="K44" s="16" t="s">
        <v>400</v>
      </c>
    </row>
    <row r="45" spans="1:11" x14ac:dyDescent="0.3">
      <c r="A45" s="5" t="s">
        <v>232</v>
      </c>
      <c r="B45" s="2" t="s">
        <v>315</v>
      </c>
      <c r="J45" t="s">
        <v>230</v>
      </c>
    </row>
    <row r="46" spans="1:11" x14ac:dyDescent="0.3">
      <c r="A46" s="6" t="s">
        <v>229</v>
      </c>
      <c r="B46" s="4" t="s">
        <v>314</v>
      </c>
    </row>
    <row r="47" spans="1:11" x14ac:dyDescent="0.3">
      <c r="A47" s="23" t="s">
        <v>227</v>
      </c>
      <c r="B47" s="23" t="s">
        <v>226</v>
      </c>
      <c r="C47" s="23" t="s">
        <v>225</v>
      </c>
      <c r="D47" s="23" t="s">
        <v>224</v>
      </c>
      <c r="E47" s="24" t="s">
        <v>223</v>
      </c>
      <c r="F47" s="23" t="s">
        <v>222</v>
      </c>
      <c r="G47" s="23" t="s">
        <v>221</v>
      </c>
      <c r="H47" s="23" t="s">
        <v>220</v>
      </c>
      <c r="I47" s="23" t="s">
        <v>219</v>
      </c>
      <c r="J47" s="17"/>
      <c r="K47" s="15" t="str">
        <f>CONCATENATE(J45,B45,"(")</f>
        <v>create table order_detail(</v>
      </c>
    </row>
    <row r="48" spans="1:11" x14ac:dyDescent="0.3">
      <c r="A48" s="2">
        <v>1</v>
      </c>
      <c r="B48" s="2" t="s">
        <v>313</v>
      </c>
      <c r="C48" s="2" t="s">
        <v>285</v>
      </c>
      <c r="D48" s="2" t="s">
        <v>216</v>
      </c>
      <c r="E48" s="13"/>
      <c r="F48" s="2" t="s">
        <v>199</v>
      </c>
      <c r="G48" s="2" t="s">
        <v>215</v>
      </c>
      <c r="H48" s="2" t="s">
        <v>214</v>
      </c>
      <c r="I48" s="2" t="s">
        <v>213</v>
      </c>
      <c r="K48" s="16" t="str">
        <f t="shared" ref="K48:K57" si="3">CONCATENATE(,B48," ", D48,E48, " ", F48, " ", G48," ", H48, ",")</f>
        <v>od_no int not null primary key auto_increment,</v>
      </c>
    </row>
    <row r="49" spans="1:12" x14ac:dyDescent="0.3">
      <c r="A49" s="2">
        <v>2</v>
      </c>
      <c r="B49" s="2" t="s">
        <v>243</v>
      </c>
      <c r="C49" s="2" t="s">
        <v>242</v>
      </c>
      <c r="D49" s="2" t="s">
        <v>204</v>
      </c>
      <c r="E49" s="13" t="s">
        <v>241</v>
      </c>
      <c r="F49" s="2" t="s">
        <v>199</v>
      </c>
      <c r="G49" s="2"/>
      <c r="H49" s="2"/>
      <c r="I49" s="2" t="s">
        <v>210</v>
      </c>
      <c r="K49" s="16" t="str">
        <f t="shared" si="3"/>
        <v>user_id varchar(30) not null  ,</v>
      </c>
    </row>
    <row r="50" spans="1:12" x14ac:dyDescent="0.3">
      <c r="A50" s="2">
        <v>3</v>
      </c>
      <c r="B50" s="2" t="s">
        <v>463</v>
      </c>
      <c r="C50" s="2" t="s">
        <v>464</v>
      </c>
      <c r="D50" s="2" t="s">
        <v>204</v>
      </c>
      <c r="E50" s="13" t="s">
        <v>203</v>
      </c>
      <c r="F50" s="2" t="s">
        <v>199</v>
      </c>
      <c r="G50" s="2"/>
      <c r="H50" s="2"/>
      <c r="I50" s="2" t="s">
        <v>210</v>
      </c>
      <c r="K50" s="16" t="str">
        <f t="shared" si="3"/>
        <v>prod_no varchar(50) not null  ,</v>
      </c>
    </row>
    <row r="51" spans="1:12" x14ac:dyDescent="0.3">
      <c r="A51" s="2">
        <v>4</v>
      </c>
      <c r="B51" s="2" t="s">
        <v>390</v>
      </c>
      <c r="C51" s="2" t="s">
        <v>312</v>
      </c>
      <c r="D51" s="2" t="s">
        <v>204</v>
      </c>
      <c r="E51" s="13" t="s">
        <v>203</v>
      </c>
      <c r="F51" s="2" t="s">
        <v>199</v>
      </c>
      <c r="G51" s="2"/>
      <c r="H51" s="2"/>
      <c r="I51" s="2" t="s">
        <v>210</v>
      </c>
      <c r="K51" s="16" t="str">
        <f t="shared" si="3"/>
        <v>order_no varchar(50) not null  ,</v>
      </c>
    </row>
    <row r="52" spans="1:12" x14ac:dyDescent="0.3">
      <c r="A52" s="2">
        <v>5</v>
      </c>
      <c r="B52" s="2" t="s">
        <v>300</v>
      </c>
      <c r="C52" s="2" t="s">
        <v>367</v>
      </c>
      <c r="D52" s="2" t="s">
        <v>368</v>
      </c>
      <c r="E52" s="13"/>
      <c r="F52" s="2" t="s">
        <v>199</v>
      </c>
      <c r="G52" s="2"/>
      <c r="H52" s="2" t="s">
        <v>292</v>
      </c>
      <c r="I52" s="2" t="s">
        <v>210</v>
      </c>
      <c r="K52" s="16" t="str">
        <f t="shared" si="3"/>
        <v>od_seq int not null  default 1,</v>
      </c>
    </row>
    <row r="53" spans="1:12" x14ac:dyDescent="0.3">
      <c r="A53" s="2">
        <v>6</v>
      </c>
      <c r="B53" s="2" t="s">
        <v>284</v>
      </c>
      <c r="C53" s="2" t="s">
        <v>283</v>
      </c>
      <c r="D53" s="2" t="s">
        <v>24</v>
      </c>
      <c r="E53" s="13" t="s">
        <v>174</v>
      </c>
      <c r="F53" s="2"/>
      <c r="G53" s="2"/>
      <c r="H53" s="2"/>
      <c r="I53" s="2"/>
      <c r="K53" s="16" t="s">
        <v>466</v>
      </c>
    </row>
    <row r="54" spans="1:12" x14ac:dyDescent="0.3">
      <c r="A54" s="2">
        <v>7</v>
      </c>
      <c r="B54" s="2" t="s">
        <v>311</v>
      </c>
      <c r="C54" s="2" t="s">
        <v>310</v>
      </c>
      <c r="D54" s="2" t="s">
        <v>204</v>
      </c>
      <c r="E54" s="13" t="s">
        <v>203</v>
      </c>
      <c r="F54" s="2" t="s">
        <v>199</v>
      </c>
      <c r="G54" s="2"/>
      <c r="H54" s="2"/>
      <c r="I54" s="2" t="s">
        <v>210</v>
      </c>
      <c r="K54" s="16" t="str">
        <f t="shared" si="3"/>
        <v>addr_no varchar(50) not null  ,</v>
      </c>
    </row>
    <row r="55" spans="1:12" x14ac:dyDescent="0.3">
      <c r="A55" s="2">
        <v>8</v>
      </c>
      <c r="B55" s="2" t="s">
        <v>309</v>
      </c>
      <c r="C55" s="2" t="s">
        <v>308</v>
      </c>
      <c r="D55" s="2" t="s">
        <v>204</v>
      </c>
      <c r="E55" s="13" t="s">
        <v>203</v>
      </c>
      <c r="F55" s="2" t="s">
        <v>199</v>
      </c>
      <c r="G55" s="2"/>
      <c r="H55" s="2"/>
      <c r="I55" s="2"/>
      <c r="K55" s="16" t="str">
        <f t="shared" si="3"/>
        <v>point varchar(50) not null  ,</v>
      </c>
    </row>
    <row r="56" spans="1:12" x14ac:dyDescent="0.3">
      <c r="A56" s="2">
        <v>9</v>
      </c>
      <c r="B56" s="2" t="s">
        <v>307</v>
      </c>
      <c r="C56" s="2" t="s">
        <v>306</v>
      </c>
      <c r="D56" s="2" t="s">
        <v>200</v>
      </c>
      <c r="E56" s="13"/>
      <c r="F56" s="2" t="s">
        <v>199</v>
      </c>
      <c r="G56" s="2"/>
      <c r="H56" s="2" t="s">
        <v>198</v>
      </c>
      <c r="I56" s="2"/>
      <c r="K56" s="16" t="str">
        <f t="shared" si="3"/>
        <v>buy_dt datetime not null  default now(),</v>
      </c>
    </row>
    <row r="57" spans="1:12" x14ac:dyDescent="0.3">
      <c r="A57" s="2">
        <v>10</v>
      </c>
      <c r="B57" s="2" t="s">
        <v>304</v>
      </c>
      <c r="C57" s="2" t="s">
        <v>303</v>
      </c>
      <c r="D57" s="2" t="s">
        <v>204</v>
      </c>
      <c r="E57" s="13" t="s">
        <v>255</v>
      </c>
      <c r="F57" s="2"/>
      <c r="G57" s="2"/>
      <c r="H57" s="2"/>
      <c r="I57" s="2"/>
      <c r="K57" s="16" t="str">
        <f t="shared" si="3"/>
        <v>payback_yn varchar(1)   ,</v>
      </c>
    </row>
    <row r="58" spans="1:12" x14ac:dyDescent="0.3">
      <c r="A58" s="2">
        <v>11</v>
      </c>
      <c r="B58" s="2" t="s">
        <v>302</v>
      </c>
      <c r="C58" s="2" t="s">
        <v>301</v>
      </c>
      <c r="D58" s="2" t="s">
        <v>204</v>
      </c>
      <c r="E58" s="13" t="s">
        <v>255</v>
      </c>
      <c r="F58" s="2"/>
      <c r="G58" s="2"/>
      <c r="H58" s="2"/>
      <c r="I58" s="2"/>
      <c r="K58" s="16" t="str">
        <f>CONCATENATE(,B58," ", D58,E58, " ", F58, " ", G58," ", H58, L58)</f>
        <v>cs_yn varchar(1)     );</v>
      </c>
      <c r="L58" t="s">
        <v>282</v>
      </c>
    </row>
    <row r="59" spans="1:12" x14ac:dyDescent="0.3">
      <c r="A59" s="5" t="s">
        <v>232</v>
      </c>
      <c r="B59" s="2" t="s">
        <v>298</v>
      </c>
      <c r="J59" t="s">
        <v>230</v>
      </c>
    </row>
    <row r="60" spans="1:12" x14ac:dyDescent="0.3">
      <c r="A60" s="6" t="s">
        <v>229</v>
      </c>
      <c r="B60" s="4" t="s">
        <v>297</v>
      </c>
    </row>
    <row r="61" spans="1:12" x14ac:dyDescent="0.3">
      <c r="A61" s="23" t="s">
        <v>227</v>
      </c>
      <c r="B61" s="23" t="s">
        <v>226</v>
      </c>
      <c r="C61" s="23" t="s">
        <v>225</v>
      </c>
      <c r="D61" s="23" t="s">
        <v>224</v>
      </c>
      <c r="E61" s="24" t="s">
        <v>223</v>
      </c>
      <c r="F61" s="23" t="s">
        <v>222</v>
      </c>
      <c r="G61" s="23" t="s">
        <v>221</v>
      </c>
      <c r="H61" s="23" t="s">
        <v>220</v>
      </c>
      <c r="I61" s="23" t="s">
        <v>219</v>
      </c>
      <c r="J61" s="17"/>
      <c r="K61" s="15" t="str">
        <f>CONCATENATE(J59,B59,"(")</f>
        <v>create table cart(</v>
      </c>
    </row>
    <row r="62" spans="1:12" x14ac:dyDescent="0.3">
      <c r="A62" s="2">
        <v>1</v>
      </c>
      <c r="B62" s="2" t="s">
        <v>296</v>
      </c>
      <c r="C62" s="2" t="s">
        <v>285</v>
      </c>
      <c r="D62" s="2" t="s">
        <v>216</v>
      </c>
      <c r="E62" s="13"/>
      <c r="F62" s="2" t="s">
        <v>199</v>
      </c>
      <c r="G62" s="2" t="s">
        <v>215</v>
      </c>
      <c r="H62" s="2" t="s">
        <v>214</v>
      </c>
      <c r="I62" s="2" t="s">
        <v>213</v>
      </c>
      <c r="K62" s="16" t="str">
        <f t="shared" ref="K62:K67" si="4">CONCATENATE(,B62," ", D62,E62, " ", F62, " ", G62," ", H62, ",")</f>
        <v>cart_no int not null primary key auto_increment,</v>
      </c>
    </row>
    <row r="63" spans="1:12" x14ac:dyDescent="0.3">
      <c r="A63" s="2">
        <v>2</v>
      </c>
      <c r="B63" s="2" t="s">
        <v>243</v>
      </c>
      <c r="C63" s="2" t="s">
        <v>242</v>
      </c>
      <c r="D63" s="2" t="s">
        <v>204</v>
      </c>
      <c r="E63" s="13" t="s">
        <v>241</v>
      </c>
      <c r="F63" s="2" t="s">
        <v>199</v>
      </c>
      <c r="G63" s="2"/>
      <c r="H63" s="2"/>
      <c r="I63" s="2" t="s">
        <v>210</v>
      </c>
      <c r="K63" s="16" t="str">
        <f t="shared" si="4"/>
        <v>user_id varchar(30) not null  ,</v>
      </c>
    </row>
    <row r="64" spans="1:12" x14ac:dyDescent="0.3">
      <c r="A64" s="2">
        <v>3</v>
      </c>
      <c r="B64" s="2" t="s">
        <v>391</v>
      </c>
      <c r="C64" s="2" t="s">
        <v>392</v>
      </c>
      <c r="D64" s="2" t="s">
        <v>204</v>
      </c>
      <c r="E64" s="13" t="s">
        <v>203</v>
      </c>
      <c r="F64" s="2" t="s">
        <v>199</v>
      </c>
      <c r="G64" s="2"/>
      <c r="H64" s="2"/>
      <c r="I64" s="2" t="s">
        <v>210</v>
      </c>
      <c r="K64" s="16" t="str">
        <f t="shared" si="4"/>
        <v>prod_no varchar(50) not null  ,</v>
      </c>
    </row>
    <row r="65" spans="1:12" x14ac:dyDescent="0.3">
      <c r="A65" s="2">
        <v>4</v>
      </c>
      <c r="B65" s="2" t="s">
        <v>284</v>
      </c>
      <c r="C65" s="2" t="s">
        <v>283</v>
      </c>
      <c r="D65" s="2" t="s">
        <v>204</v>
      </c>
      <c r="E65" s="13" t="s">
        <v>203</v>
      </c>
      <c r="F65" s="2"/>
      <c r="G65" s="2"/>
      <c r="H65" s="2"/>
      <c r="I65" s="2"/>
      <c r="K65" s="16" t="str">
        <f>CONCATENATE(,B65," ", D65,E65, " ", F65, " ", G65," ", H65, ",")</f>
        <v>op_code varchar(50)   ,</v>
      </c>
    </row>
    <row r="66" spans="1:12" x14ac:dyDescent="0.3">
      <c r="A66" s="2">
        <v>5</v>
      </c>
      <c r="B66" s="2" t="s">
        <v>295</v>
      </c>
      <c r="C66" s="2" t="s">
        <v>294</v>
      </c>
      <c r="D66" s="2" t="s">
        <v>216</v>
      </c>
      <c r="E66" s="13"/>
      <c r="F66" s="2" t="s">
        <v>199</v>
      </c>
      <c r="G66" s="2"/>
      <c r="H66" s="2" t="s">
        <v>293</v>
      </c>
      <c r="I66" s="2"/>
      <c r="K66" s="16" t="str">
        <f t="shared" si="4"/>
        <v>qty int not null  default 1,</v>
      </c>
    </row>
    <row r="67" spans="1:12" x14ac:dyDescent="0.3">
      <c r="A67" s="2">
        <v>6</v>
      </c>
      <c r="B67" s="2" t="s">
        <v>291</v>
      </c>
      <c r="C67" s="2" t="s">
        <v>290</v>
      </c>
      <c r="D67" s="2" t="s">
        <v>204</v>
      </c>
      <c r="E67" s="13" t="s">
        <v>203</v>
      </c>
      <c r="F67" s="2" t="s">
        <v>199</v>
      </c>
      <c r="G67" s="2"/>
      <c r="H67" s="2"/>
      <c r="I67" s="2"/>
      <c r="K67" s="16" t="str">
        <f t="shared" si="4"/>
        <v>buy_yn varchar(50) not null  ,</v>
      </c>
    </row>
    <row r="68" spans="1:12" x14ac:dyDescent="0.3">
      <c r="A68" s="2">
        <v>7</v>
      </c>
      <c r="B68" s="2" t="s">
        <v>289</v>
      </c>
      <c r="C68" s="2" t="s">
        <v>288</v>
      </c>
      <c r="D68" s="2" t="s">
        <v>200</v>
      </c>
      <c r="E68" s="13"/>
      <c r="F68" s="2" t="s">
        <v>199</v>
      </c>
      <c r="G68" s="2"/>
      <c r="H68" s="2" t="s">
        <v>198</v>
      </c>
      <c r="I68" s="2"/>
      <c r="K68" s="16" t="str">
        <f>CONCATENATE(,B68," ", D68,E68, " ", F68, " ", G68," ", H68,L68)</f>
        <v>cart_dt datetime not null  default now()  );</v>
      </c>
      <c r="L68" t="s">
        <v>282</v>
      </c>
    </row>
    <row r="69" spans="1:12" x14ac:dyDescent="0.3">
      <c r="A69" s="5" t="s">
        <v>232</v>
      </c>
      <c r="B69" s="2" t="s">
        <v>287</v>
      </c>
      <c r="J69" t="s">
        <v>230</v>
      </c>
    </row>
    <row r="70" spans="1:12" x14ac:dyDescent="0.3">
      <c r="A70" s="6" t="s">
        <v>229</v>
      </c>
      <c r="B70" s="4" t="s">
        <v>196</v>
      </c>
    </row>
    <row r="71" spans="1:12" x14ac:dyDescent="0.3">
      <c r="A71" s="23" t="s">
        <v>227</v>
      </c>
      <c r="B71" s="23" t="s">
        <v>226</v>
      </c>
      <c r="C71" s="23" t="s">
        <v>225</v>
      </c>
      <c r="D71" s="23" t="s">
        <v>224</v>
      </c>
      <c r="E71" s="24" t="s">
        <v>223</v>
      </c>
      <c r="F71" s="23" t="s">
        <v>222</v>
      </c>
      <c r="G71" s="23" t="s">
        <v>221</v>
      </c>
      <c r="H71" s="23" t="s">
        <v>220</v>
      </c>
      <c r="I71" s="23" t="s">
        <v>219</v>
      </c>
      <c r="J71" s="17"/>
      <c r="K71" s="15" t="str">
        <f>CONCATENATE(J69,B69,"(")</f>
        <v>create table user_wish(</v>
      </c>
    </row>
    <row r="72" spans="1:12" x14ac:dyDescent="0.3">
      <c r="A72" s="2">
        <v>1</v>
      </c>
      <c r="B72" s="2" t="s">
        <v>286</v>
      </c>
      <c r="C72" s="2" t="s">
        <v>285</v>
      </c>
      <c r="D72" s="2" t="s">
        <v>216</v>
      </c>
      <c r="E72" s="13"/>
      <c r="F72" s="2" t="s">
        <v>199</v>
      </c>
      <c r="G72" s="2" t="s">
        <v>215</v>
      </c>
      <c r="H72" s="2" t="s">
        <v>214</v>
      </c>
      <c r="I72" s="2" t="s">
        <v>213</v>
      </c>
      <c r="K72" s="16" t="str">
        <f>CONCATENATE(,B72," ", D72,E72, " ", F72, " ", G72," ", H72, ",")</f>
        <v>wish_no int not null primary key auto_increment,</v>
      </c>
    </row>
    <row r="73" spans="1:12" x14ac:dyDescent="0.3">
      <c r="A73" s="2">
        <v>2</v>
      </c>
      <c r="B73" s="2" t="s">
        <v>243</v>
      </c>
      <c r="C73" s="2" t="s">
        <v>242</v>
      </c>
      <c r="D73" s="2" t="s">
        <v>204</v>
      </c>
      <c r="E73" s="13" t="s">
        <v>241</v>
      </c>
      <c r="F73" s="2" t="s">
        <v>199</v>
      </c>
      <c r="G73" s="2"/>
      <c r="H73" s="2"/>
      <c r="I73" s="2" t="s">
        <v>210</v>
      </c>
      <c r="K73" s="16" t="str">
        <f>CONCATENATE(,B73," ", D73,E73, " ", F73, " ", G73," ", H73, ",")</f>
        <v>user_id varchar(30) not null  ,</v>
      </c>
    </row>
    <row r="74" spans="1:12" x14ac:dyDescent="0.3">
      <c r="A74" s="2">
        <v>3</v>
      </c>
      <c r="B74" s="2" t="s">
        <v>389</v>
      </c>
      <c r="C74" s="2" t="s">
        <v>393</v>
      </c>
      <c r="D74" s="2" t="s">
        <v>204</v>
      </c>
      <c r="E74" s="13" t="s">
        <v>203</v>
      </c>
      <c r="F74" s="2" t="s">
        <v>199</v>
      </c>
      <c r="G74" s="2"/>
      <c r="H74" s="2"/>
      <c r="I74" s="2" t="s">
        <v>210</v>
      </c>
      <c r="K74" s="16" t="str">
        <f>CONCATENATE(,B74," ", D74,E74, " ", F74, " ", G74," ", H74,L74)</f>
        <v>prod_no varchar(50) not null  );</v>
      </c>
      <c r="L74" t="s">
        <v>456</v>
      </c>
    </row>
    <row r="75" spans="1:12" x14ac:dyDescent="0.3">
      <c r="A75" s="5" t="s">
        <v>232</v>
      </c>
      <c r="B75" s="2" t="s">
        <v>281</v>
      </c>
      <c r="J75" t="s">
        <v>230</v>
      </c>
    </row>
    <row r="76" spans="1:12" x14ac:dyDescent="0.3">
      <c r="A76" s="6" t="s">
        <v>229</v>
      </c>
      <c r="B76" s="4" t="s">
        <v>280</v>
      </c>
    </row>
    <row r="77" spans="1:12" x14ac:dyDescent="0.3">
      <c r="A77" s="23" t="s">
        <v>227</v>
      </c>
      <c r="B77" s="23" t="s">
        <v>226</v>
      </c>
      <c r="C77" s="23" t="s">
        <v>225</v>
      </c>
      <c r="D77" s="23" t="s">
        <v>224</v>
      </c>
      <c r="E77" s="24" t="s">
        <v>223</v>
      </c>
      <c r="F77" s="23" t="s">
        <v>222</v>
      </c>
      <c r="G77" s="23" t="s">
        <v>221</v>
      </c>
      <c r="H77" s="23" t="s">
        <v>220</v>
      </c>
      <c r="I77" s="23" t="s">
        <v>219</v>
      </c>
      <c r="J77" s="17"/>
      <c r="K77" s="15" t="str">
        <f>CONCATENATE(J75,B75,"(")</f>
        <v>create table cs_master(</v>
      </c>
    </row>
    <row r="78" spans="1:12" x14ac:dyDescent="0.3">
      <c r="A78" s="2">
        <v>1</v>
      </c>
      <c r="B78" s="2" t="s">
        <v>270</v>
      </c>
      <c r="C78" s="2" t="s">
        <v>269</v>
      </c>
      <c r="D78" s="2" t="s">
        <v>216</v>
      </c>
      <c r="E78" s="13"/>
      <c r="F78" s="2" t="s">
        <v>199</v>
      </c>
      <c r="G78" s="2" t="s">
        <v>215</v>
      </c>
      <c r="H78" s="2" t="s">
        <v>214</v>
      </c>
      <c r="I78" s="2" t="s">
        <v>213</v>
      </c>
      <c r="K78" s="16" t="str">
        <f t="shared" ref="K78:K86" si="5">CONCATENATE(,B78," ", D78,E78, " ", F78, " ", G78," ", H78, ",")</f>
        <v>cs_no int not null primary key auto_increment,</v>
      </c>
    </row>
    <row r="79" spans="1:12" x14ac:dyDescent="0.3">
      <c r="A79" s="2">
        <v>2</v>
      </c>
      <c r="B79" s="2" t="s">
        <v>243</v>
      </c>
      <c r="C79" s="2" t="s">
        <v>242</v>
      </c>
      <c r="D79" s="2" t="s">
        <v>204</v>
      </c>
      <c r="E79" s="13" t="s">
        <v>241</v>
      </c>
      <c r="F79" s="2" t="s">
        <v>199</v>
      </c>
      <c r="G79" s="2"/>
      <c r="H79" s="2"/>
      <c r="I79" s="2" t="s">
        <v>210</v>
      </c>
      <c r="K79" s="16" t="str">
        <f t="shared" si="5"/>
        <v>user_id varchar(30) not null  ,</v>
      </c>
    </row>
    <row r="80" spans="1:12" x14ac:dyDescent="0.3">
      <c r="A80" s="2">
        <v>3</v>
      </c>
      <c r="B80" s="2" t="s">
        <v>389</v>
      </c>
      <c r="C80" s="2" t="s">
        <v>394</v>
      </c>
      <c r="D80" s="2" t="s">
        <v>204</v>
      </c>
      <c r="E80" s="13" t="s">
        <v>265</v>
      </c>
      <c r="F80" s="2" t="s">
        <v>199</v>
      </c>
      <c r="G80" s="2"/>
      <c r="H80" s="2"/>
      <c r="I80" s="2" t="s">
        <v>210</v>
      </c>
      <c r="K80" s="16" t="str">
        <f t="shared" si="5"/>
        <v>prod_no varchar(100) not null  ,</v>
      </c>
    </row>
    <row r="81" spans="1:12" x14ac:dyDescent="0.3">
      <c r="A81" s="2">
        <v>4</v>
      </c>
      <c r="B81" s="2" t="s">
        <v>279</v>
      </c>
      <c r="C81" s="2" t="s">
        <v>263</v>
      </c>
      <c r="D81" s="2" t="s">
        <v>204</v>
      </c>
      <c r="E81" s="13" t="s">
        <v>203</v>
      </c>
      <c r="F81" s="2" t="s">
        <v>199</v>
      </c>
      <c r="G81" s="2"/>
      <c r="H81" s="13"/>
      <c r="I81" s="2" t="s">
        <v>381</v>
      </c>
      <c r="K81" s="16" t="str">
        <f t="shared" si="5"/>
        <v>cs_code varchar(50) not null  ,</v>
      </c>
    </row>
    <row r="82" spans="1:12" x14ac:dyDescent="0.3">
      <c r="A82" s="2">
        <v>5</v>
      </c>
      <c r="B82" s="2" t="s">
        <v>278</v>
      </c>
      <c r="C82" s="2" t="s">
        <v>259</v>
      </c>
      <c r="D82" s="2" t="s">
        <v>200</v>
      </c>
      <c r="E82" s="13"/>
      <c r="F82" s="2" t="s">
        <v>199</v>
      </c>
      <c r="G82" s="2"/>
      <c r="H82" s="2" t="s">
        <v>198</v>
      </c>
      <c r="I82" s="13"/>
      <c r="K82" s="16" t="str">
        <f t="shared" si="5"/>
        <v>cs_dt datetime not null  default now(),</v>
      </c>
    </row>
    <row r="83" spans="1:12" x14ac:dyDescent="0.3">
      <c r="A83" s="2">
        <v>6</v>
      </c>
      <c r="B83" s="2" t="s">
        <v>404</v>
      </c>
      <c r="C83" s="2" t="s">
        <v>405</v>
      </c>
      <c r="D83" s="2" t="s">
        <v>24</v>
      </c>
      <c r="E83" s="13" t="s">
        <v>174</v>
      </c>
      <c r="F83" s="2" t="s">
        <v>25</v>
      </c>
      <c r="G83" s="2"/>
      <c r="H83" s="2"/>
      <c r="I83" s="13"/>
      <c r="K83" s="16" t="str">
        <f t="shared" si="5"/>
        <v>cs_ttl varchar(50) not null  ,</v>
      </c>
    </row>
    <row r="84" spans="1:12" x14ac:dyDescent="0.3">
      <c r="A84" s="2">
        <v>7</v>
      </c>
      <c r="B84" s="2" t="s">
        <v>277</v>
      </c>
      <c r="C84" s="2" t="s">
        <v>237</v>
      </c>
      <c r="D84" s="2" t="s">
        <v>204</v>
      </c>
      <c r="E84" s="13" t="s">
        <v>207</v>
      </c>
      <c r="F84" s="2" t="s">
        <v>199</v>
      </c>
      <c r="G84" s="2"/>
      <c r="H84" s="2"/>
      <c r="I84" s="13"/>
      <c r="K84" s="16" t="str">
        <f t="shared" si="5"/>
        <v>cs_con varchar(500) not null  ,</v>
      </c>
    </row>
    <row r="85" spans="1:12" x14ac:dyDescent="0.3">
      <c r="A85" s="2">
        <v>8</v>
      </c>
      <c r="B85" s="2" t="s">
        <v>406</v>
      </c>
      <c r="C85" s="2" t="s">
        <v>407</v>
      </c>
      <c r="D85" s="2" t="s">
        <v>24</v>
      </c>
      <c r="E85" s="13" t="s">
        <v>408</v>
      </c>
      <c r="F85" s="2" t="s">
        <v>25</v>
      </c>
      <c r="G85" s="2"/>
      <c r="H85" s="2"/>
      <c r="I85" s="13"/>
      <c r="K85" s="16"/>
    </row>
    <row r="86" spans="1:12" x14ac:dyDescent="0.3">
      <c r="A86" s="2">
        <v>9</v>
      </c>
      <c r="B86" s="2" t="s">
        <v>257</v>
      </c>
      <c r="C86" s="2" t="s">
        <v>256</v>
      </c>
      <c r="D86" s="2" t="s">
        <v>204</v>
      </c>
      <c r="E86" s="13" t="s">
        <v>255</v>
      </c>
      <c r="F86" s="2" t="s">
        <v>199</v>
      </c>
      <c r="G86" s="2"/>
      <c r="H86" s="2" t="s">
        <v>254</v>
      </c>
      <c r="I86" s="2" t="s">
        <v>382</v>
      </c>
      <c r="K86" s="16" t="str">
        <f t="shared" si="5"/>
        <v>proc_sts varchar(1) not null  default '1',</v>
      </c>
    </row>
    <row r="87" spans="1:12" x14ac:dyDescent="0.3">
      <c r="A87" s="2">
        <v>10</v>
      </c>
      <c r="B87" s="2" t="s">
        <v>276</v>
      </c>
      <c r="C87" s="2" t="s">
        <v>275</v>
      </c>
      <c r="D87" s="2" t="s">
        <v>200</v>
      </c>
      <c r="E87" s="13"/>
      <c r="F87" s="2"/>
      <c r="G87" s="2"/>
      <c r="H87" s="2"/>
      <c r="I87" s="2"/>
      <c r="K87" s="16" t="str">
        <f>CONCATENATE(,B87," ", D87,E87, " ", F87, " ", G87," ", H87,L87)</f>
        <v>sts_dt datetime   );</v>
      </c>
      <c r="L87" t="s">
        <v>197</v>
      </c>
    </row>
    <row r="88" spans="1:12" x14ac:dyDescent="0.3">
      <c r="A88" s="26" t="s">
        <v>232</v>
      </c>
      <c r="B88" s="25" t="s">
        <v>274</v>
      </c>
      <c r="J88" t="s">
        <v>230</v>
      </c>
    </row>
    <row r="89" spans="1:12" x14ac:dyDescent="0.3">
      <c r="A89" s="6" t="s">
        <v>229</v>
      </c>
      <c r="B89" s="4" t="s">
        <v>273</v>
      </c>
    </row>
    <row r="90" spans="1:12" x14ac:dyDescent="0.3">
      <c r="A90" s="23" t="s">
        <v>227</v>
      </c>
      <c r="B90" s="23" t="s">
        <v>226</v>
      </c>
      <c r="C90" s="23" t="s">
        <v>225</v>
      </c>
      <c r="D90" s="23" t="s">
        <v>224</v>
      </c>
      <c r="E90" s="24" t="s">
        <v>223</v>
      </c>
      <c r="F90" s="23" t="s">
        <v>222</v>
      </c>
      <c r="G90" s="23" t="s">
        <v>221</v>
      </c>
      <c r="H90" s="23" t="s">
        <v>220</v>
      </c>
      <c r="I90" s="23" t="s">
        <v>219</v>
      </c>
      <c r="J90" s="17"/>
      <c r="K90" s="15" t="str">
        <f>CONCATENATE(J88,B88,"(")</f>
        <v>create table cs_reply(</v>
      </c>
    </row>
    <row r="91" spans="1:12" x14ac:dyDescent="0.3">
      <c r="A91" s="2">
        <v>1</v>
      </c>
      <c r="B91" s="2" t="s">
        <v>272</v>
      </c>
      <c r="C91" s="2" t="s">
        <v>271</v>
      </c>
      <c r="D91" s="2" t="s">
        <v>216</v>
      </c>
      <c r="E91" s="13"/>
      <c r="F91" s="2" t="s">
        <v>199</v>
      </c>
      <c r="G91" s="2" t="s">
        <v>215</v>
      </c>
      <c r="H91" s="2" t="s">
        <v>214</v>
      </c>
      <c r="I91" s="2" t="s">
        <v>213</v>
      </c>
      <c r="K91" s="16" t="str">
        <f>CONCATENATE(,B91," ", D91,E91, " ", F91, " ", G91," ", H91, ",")</f>
        <v>csre_no int not null primary key auto_increment,</v>
      </c>
    </row>
    <row r="92" spans="1:12" x14ac:dyDescent="0.3">
      <c r="A92" s="2">
        <v>2</v>
      </c>
      <c r="B92" s="2" t="s">
        <v>270</v>
      </c>
      <c r="C92" s="2" t="s">
        <v>269</v>
      </c>
      <c r="D92" s="2" t="s">
        <v>204</v>
      </c>
      <c r="E92" s="13" t="s">
        <v>241</v>
      </c>
      <c r="F92" s="2" t="s">
        <v>199</v>
      </c>
      <c r="G92" s="2"/>
      <c r="H92" s="2"/>
      <c r="I92" s="2" t="s">
        <v>210</v>
      </c>
      <c r="K92" s="16" t="str">
        <f>CONCATENATE(,B92," ", D92,E92, " ", F92, " ", G92," ", H92, ",")</f>
        <v>cs_no varchar(30) not null  ,</v>
      </c>
    </row>
    <row r="93" spans="1:12" x14ac:dyDescent="0.3">
      <c r="A93" s="2">
        <v>3</v>
      </c>
      <c r="B93" s="2" t="s">
        <v>268</v>
      </c>
      <c r="C93" s="2" t="s">
        <v>208</v>
      </c>
      <c r="D93" s="2" t="s">
        <v>204</v>
      </c>
      <c r="E93" s="13" t="s">
        <v>207</v>
      </c>
      <c r="F93" s="2" t="s">
        <v>199</v>
      </c>
      <c r="G93" s="2"/>
      <c r="H93" s="2"/>
      <c r="I93" s="2"/>
      <c r="K93" s="16" t="str">
        <f>CONCATENATE(,B93," ", D93,E93, " ", F93, " ", G93," ", H93, ",")</f>
        <v>csre_con varchar(500) not null  ,</v>
      </c>
    </row>
    <row r="94" spans="1:12" x14ac:dyDescent="0.3">
      <c r="A94" s="2">
        <v>4</v>
      </c>
      <c r="B94" s="2" t="s">
        <v>206</v>
      </c>
      <c r="C94" s="2" t="s">
        <v>205</v>
      </c>
      <c r="D94" s="2" t="s">
        <v>204</v>
      </c>
      <c r="E94" s="13" t="s">
        <v>241</v>
      </c>
      <c r="F94" s="2" t="s">
        <v>199</v>
      </c>
      <c r="G94" s="2"/>
      <c r="H94" s="2"/>
      <c r="I94" s="2"/>
      <c r="K94" s="16" t="str">
        <f>CONCATENATE(,B94," ", D94,E94, " ", F94, " ", G94," ", H94, ",")</f>
        <v>proc_id varchar(30) not null  ,</v>
      </c>
    </row>
    <row r="95" spans="1:12" x14ac:dyDescent="0.3">
      <c r="A95" s="2">
        <v>5</v>
      </c>
      <c r="B95" s="2" t="s">
        <v>202</v>
      </c>
      <c r="C95" s="2" t="s">
        <v>201</v>
      </c>
      <c r="D95" s="2" t="s">
        <v>200</v>
      </c>
      <c r="E95" s="13"/>
      <c r="F95" s="2" t="s">
        <v>199</v>
      </c>
      <c r="G95" s="2"/>
      <c r="H95" s="2" t="s">
        <v>198</v>
      </c>
      <c r="I95" s="2"/>
      <c r="K95" s="16" t="str">
        <f>CONCATENATE(,B95," ", D95,E95, " ", F95, " ", G95," ", H95,L95)</f>
        <v>proc_dt datetime not null  default now());</v>
      </c>
      <c r="L95" t="s">
        <v>197</v>
      </c>
    </row>
    <row r="96" spans="1:12" x14ac:dyDescent="0.3">
      <c r="A96" s="5" t="s">
        <v>232</v>
      </c>
      <c r="B96" s="2" t="s">
        <v>267</v>
      </c>
      <c r="J96" t="s">
        <v>230</v>
      </c>
    </row>
    <row r="97" spans="1:12" x14ac:dyDescent="0.3">
      <c r="A97" s="6" t="s">
        <v>229</v>
      </c>
      <c r="B97" s="4" t="s">
        <v>266</v>
      </c>
    </row>
    <row r="98" spans="1:12" x14ac:dyDescent="0.3">
      <c r="A98" s="23" t="s">
        <v>227</v>
      </c>
      <c r="B98" s="23" t="s">
        <v>226</v>
      </c>
      <c r="C98" s="23" t="s">
        <v>225</v>
      </c>
      <c r="D98" s="23" t="s">
        <v>224</v>
      </c>
      <c r="E98" s="24" t="s">
        <v>223</v>
      </c>
      <c r="F98" s="23" t="s">
        <v>222</v>
      </c>
      <c r="G98" s="23" t="s">
        <v>221</v>
      </c>
      <c r="H98" s="23" t="s">
        <v>220</v>
      </c>
      <c r="I98" s="23" t="s">
        <v>219</v>
      </c>
      <c r="J98" s="17"/>
      <c r="K98" s="15" t="str">
        <f>CONCATENATE(J96,B96,"(")</f>
        <v>create table qna_master(</v>
      </c>
    </row>
    <row r="99" spans="1:12" x14ac:dyDescent="0.3">
      <c r="A99" s="2">
        <v>1</v>
      </c>
      <c r="B99" s="2" t="s">
        <v>249</v>
      </c>
      <c r="C99" s="2" t="s">
        <v>248</v>
      </c>
      <c r="D99" s="2" t="s">
        <v>216</v>
      </c>
      <c r="E99" s="13"/>
      <c r="F99" s="2" t="s">
        <v>199</v>
      </c>
      <c r="G99" s="2" t="s">
        <v>215</v>
      </c>
      <c r="H99" s="2" t="s">
        <v>214</v>
      </c>
      <c r="I99" s="2" t="s">
        <v>213</v>
      </c>
      <c r="K99" s="16" t="str">
        <f>CONCATENATE(,B99," ", D99,E99, " ", F99, " ", G99," ", H99, ",")</f>
        <v>qna_no int not null primary key auto_increment,</v>
      </c>
    </row>
    <row r="100" spans="1:12" x14ac:dyDescent="0.3">
      <c r="A100" s="2">
        <v>2</v>
      </c>
      <c r="B100" s="2" t="s">
        <v>243</v>
      </c>
      <c r="C100" s="2" t="s">
        <v>242</v>
      </c>
      <c r="D100" s="2" t="s">
        <v>204</v>
      </c>
      <c r="E100" s="13" t="s">
        <v>241</v>
      </c>
      <c r="F100" s="2" t="s">
        <v>199</v>
      </c>
      <c r="G100" s="2"/>
      <c r="H100" s="2"/>
      <c r="I100" s="2" t="s">
        <v>210</v>
      </c>
      <c r="K100" s="16" t="str">
        <f>CONCATENATE(,B100," ", D100,E100, " ", F100, " ", G100," ", H100, ",")</f>
        <v>user_id varchar(30) not null  ,</v>
      </c>
    </row>
    <row r="101" spans="1:12" x14ac:dyDescent="0.3">
      <c r="A101" s="2">
        <v>3</v>
      </c>
      <c r="B101" s="2" t="s">
        <v>391</v>
      </c>
      <c r="C101" s="2" t="s">
        <v>395</v>
      </c>
      <c r="D101" s="2" t="s">
        <v>204</v>
      </c>
      <c r="E101" s="13" t="s">
        <v>265</v>
      </c>
      <c r="F101" s="2" t="s">
        <v>199</v>
      </c>
      <c r="G101" s="2"/>
      <c r="H101" s="2"/>
      <c r="I101" s="2" t="s">
        <v>210</v>
      </c>
      <c r="K101" s="16" t="str">
        <f>CONCATENATE(,B101," ", D101,E101, " ", F101, " ", G101," ", H101, ",")</f>
        <v>prod_no varchar(100) not null  ,</v>
      </c>
    </row>
    <row r="102" spans="1:12" x14ac:dyDescent="0.3">
      <c r="A102" s="2">
        <v>4</v>
      </c>
      <c r="B102" s="2" t="s">
        <v>264</v>
      </c>
      <c r="C102" s="2" t="s">
        <v>263</v>
      </c>
      <c r="D102" s="2" t="s">
        <v>204</v>
      </c>
      <c r="E102" s="13" t="s">
        <v>241</v>
      </c>
      <c r="F102" s="2" t="s">
        <v>199</v>
      </c>
      <c r="G102" s="2"/>
      <c r="H102" s="2"/>
      <c r="I102" s="2" t="s">
        <v>383</v>
      </c>
      <c r="K102" s="16" t="str">
        <f>CONCATENATE(,B102," ", D102,E102, " ", F102, " ", G102," ", H102,L102,",")</f>
        <v>qna_code varchar(30) not null  ,</v>
      </c>
    </row>
    <row r="103" spans="1:12" x14ac:dyDescent="0.3">
      <c r="A103" s="2">
        <v>5</v>
      </c>
      <c r="B103" s="2" t="s">
        <v>262</v>
      </c>
      <c r="C103" s="2" t="s">
        <v>261</v>
      </c>
      <c r="D103" s="2" t="s">
        <v>204</v>
      </c>
      <c r="E103" s="13" t="s">
        <v>178</v>
      </c>
      <c r="F103" s="2" t="s">
        <v>199</v>
      </c>
      <c r="G103" s="2"/>
      <c r="H103" s="2"/>
      <c r="I103" s="2"/>
      <c r="K103" s="16" t="str">
        <f>CONCATENATE(,B103," ", D103,E103, " ", F103, " ", G103," ", H103,L103,",")</f>
        <v>qna_pw varchar(200) not null  ,</v>
      </c>
    </row>
    <row r="104" spans="1:12" x14ac:dyDescent="0.3">
      <c r="A104" s="2">
        <v>6</v>
      </c>
      <c r="B104" s="2" t="s">
        <v>260</v>
      </c>
      <c r="C104" s="2" t="s">
        <v>259</v>
      </c>
      <c r="D104" s="2" t="s">
        <v>200</v>
      </c>
      <c r="E104" s="13"/>
      <c r="F104" s="2" t="s">
        <v>199</v>
      </c>
      <c r="G104" s="2"/>
      <c r="H104" s="2" t="s">
        <v>198</v>
      </c>
      <c r="I104" s="2"/>
      <c r="K104" s="16" t="str">
        <f>CONCATENATE(,B104," ", D104,E104, " ", F104, " ", G104," ", H104, ",")</f>
        <v>qna_dt datetime not null  default now(),</v>
      </c>
    </row>
    <row r="105" spans="1:12" x14ac:dyDescent="0.3">
      <c r="A105" s="2">
        <v>7</v>
      </c>
      <c r="B105" s="2" t="s">
        <v>401</v>
      </c>
      <c r="C105" s="2" t="s">
        <v>402</v>
      </c>
      <c r="D105" s="2" t="s">
        <v>24</v>
      </c>
      <c r="E105" s="13" t="s">
        <v>403</v>
      </c>
      <c r="F105" s="2" t="s">
        <v>25</v>
      </c>
      <c r="G105" s="2"/>
      <c r="H105" s="2"/>
      <c r="I105" s="2"/>
      <c r="K105" s="16" t="str">
        <f>CONCATENATE(,B105," ", D105,E105, " ", F105, " ", G105," ", H105, ",")</f>
        <v>qna_ttl varchar(100) not null  ,</v>
      </c>
    </row>
    <row r="106" spans="1:12" x14ac:dyDescent="0.3">
      <c r="A106" s="2">
        <v>8</v>
      </c>
      <c r="B106" s="2" t="s">
        <v>258</v>
      </c>
      <c r="C106" s="2" t="s">
        <v>237</v>
      </c>
      <c r="D106" s="2" t="s">
        <v>204</v>
      </c>
      <c r="E106" s="13" t="s">
        <v>207</v>
      </c>
      <c r="F106" s="2" t="s">
        <v>199</v>
      </c>
      <c r="G106" s="2"/>
      <c r="H106" s="2"/>
      <c r="I106" s="2"/>
      <c r="K106" s="16" t="str">
        <f>CONCATENATE(,B106," ", D106,E106, " ", F106, " ", G106," ", H106, ",")</f>
        <v>qna_con varchar(500) not null  ,</v>
      </c>
    </row>
    <row r="107" spans="1:12" x14ac:dyDescent="0.3">
      <c r="A107" s="2">
        <v>9</v>
      </c>
      <c r="B107" s="2" t="s">
        <v>406</v>
      </c>
      <c r="C107" s="2" t="s">
        <v>407</v>
      </c>
      <c r="D107" s="2" t="s">
        <v>24</v>
      </c>
      <c r="E107" s="13" t="s">
        <v>408</v>
      </c>
      <c r="F107" s="2" t="s">
        <v>25</v>
      </c>
      <c r="G107" s="2"/>
      <c r="H107" s="2"/>
      <c r="I107" s="2"/>
      <c r="K107" s="16" t="str">
        <f>CONCATENATE(,B107," ", D107,E107, " ", F107, " ", G107," ", H107, ",")</f>
        <v>proc_id varchar(55) not null  ,</v>
      </c>
    </row>
    <row r="108" spans="1:12" x14ac:dyDescent="0.3">
      <c r="A108" s="2">
        <v>10</v>
      </c>
      <c r="B108" s="2" t="s">
        <v>257</v>
      </c>
      <c r="C108" s="2" t="s">
        <v>256</v>
      </c>
      <c r="D108" s="2" t="s">
        <v>24</v>
      </c>
      <c r="E108" s="13" t="s">
        <v>409</v>
      </c>
      <c r="F108" s="2" t="s">
        <v>25</v>
      </c>
      <c r="G108" s="2"/>
      <c r="H108" s="2" t="s">
        <v>254</v>
      </c>
      <c r="I108" s="2" t="s">
        <v>382</v>
      </c>
      <c r="K108" s="16" t="str">
        <f>CONCATENATE(,B108," ", D108,E108, " ", F108, " ", G108," ", H108, ",")</f>
        <v>proc_sts varchar(50) not null  default '1',</v>
      </c>
      <c r="L108" t="s">
        <v>176</v>
      </c>
    </row>
    <row r="109" spans="1:12" x14ac:dyDescent="0.3">
      <c r="A109" s="2">
        <v>11</v>
      </c>
      <c r="B109" s="2" t="s">
        <v>117</v>
      </c>
      <c r="C109" s="2" t="s">
        <v>201</v>
      </c>
      <c r="D109" s="2" t="s">
        <v>29</v>
      </c>
      <c r="E109" s="13"/>
      <c r="F109" s="2"/>
      <c r="G109" s="2"/>
      <c r="H109" s="2"/>
      <c r="I109" s="2"/>
      <c r="K109" s="16" t="str">
        <f>CONCATENATE(,B109," ", D109,E109, " ", F109, " ", G109," ", H109,L109)</f>
        <v>proc_dt datetime   );</v>
      </c>
      <c r="L109" t="s">
        <v>197</v>
      </c>
    </row>
    <row r="110" spans="1:12" x14ac:dyDescent="0.3">
      <c r="A110" s="5" t="s">
        <v>232</v>
      </c>
      <c r="B110" s="2" t="s">
        <v>253</v>
      </c>
      <c r="C110" s="33"/>
      <c r="J110" t="s">
        <v>230</v>
      </c>
    </row>
    <row r="111" spans="1:12" x14ac:dyDescent="0.3">
      <c r="A111" s="6" t="s">
        <v>229</v>
      </c>
      <c r="B111" s="4" t="s">
        <v>252</v>
      </c>
    </row>
    <row r="112" spans="1:12" x14ac:dyDescent="0.3">
      <c r="A112" s="23" t="s">
        <v>227</v>
      </c>
      <c r="B112" s="23" t="s">
        <v>226</v>
      </c>
      <c r="C112" s="23" t="s">
        <v>225</v>
      </c>
      <c r="D112" s="23" t="s">
        <v>224</v>
      </c>
      <c r="E112" s="24" t="s">
        <v>223</v>
      </c>
      <c r="F112" s="23" t="s">
        <v>222</v>
      </c>
      <c r="G112" s="23" t="s">
        <v>221</v>
      </c>
      <c r="H112" s="23" t="s">
        <v>220</v>
      </c>
      <c r="I112" s="23" t="s">
        <v>219</v>
      </c>
      <c r="J112" s="17"/>
      <c r="K112" t="str">
        <f>CONCATENATE(J110,B110,"(")</f>
        <v>create table qna_reply(</v>
      </c>
    </row>
    <row r="113" spans="1:12" x14ac:dyDescent="0.3">
      <c r="A113" s="2">
        <v>1</v>
      </c>
      <c r="B113" s="2" t="s">
        <v>251</v>
      </c>
      <c r="C113" s="2" t="s">
        <v>250</v>
      </c>
      <c r="D113" s="2" t="s">
        <v>216</v>
      </c>
      <c r="E113" s="13"/>
      <c r="F113" s="2" t="s">
        <v>199</v>
      </c>
      <c r="G113" s="2" t="s">
        <v>215</v>
      </c>
      <c r="H113" s="2" t="s">
        <v>214</v>
      </c>
      <c r="I113" s="2" t="s">
        <v>213</v>
      </c>
      <c r="K113" s="12" t="str">
        <f>CONCATENATE(,B113," ", D113,E113, " ", F113, " ", G113," ", H113, ",")</f>
        <v>qr_no int not null primary key auto_increment,</v>
      </c>
    </row>
    <row r="114" spans="1:12" x14ac:dyDescent="0.3">
      <c r="A114" s="2">
        <v>2</v>
      </c>
      <c r="B114" s="13" t="s">
        <v>249</v>
      </c>
      <c r="C114" s="2" t="s">
        <v>248</v>
      </c>
      <c r="D114" s="2" t="s">
        <v>204</v>
      </c>
      <c r="E114" s="13" t="s">
        <v>241</v>
      </c>
      <c r="F114" s="2" t="s">
        <v>199</v>
      </c>
      <c r="G114" s="2"/>
      <c r="H114" s="2"/>
      <c r="I114" s="2" t="s">
        <v>210</v>
      </c>
      <c r="K114" s="12" t="str">
        <f>CONCATENATE(,B114," ", D114,E114, " ", F114, " ", G114," ", H114, ",")</f>
        <v>qna_no varchar(30) not null  ,</v>
      </c>
    </row>
    <row r="115" spans="1:12" x14ac:dyDescent="0.3">
      <c r="A115" s="2">
        <v>3</v>
      </c>
      <c r="B115" s="2" t="s">
        <v>247</v>
      </c>
      <c r="C115" s="2" t="s">
        <v>208</v>
      </c>
      <c r="D115" s="2" t="s">
        <v>204</v>
      </c>
      <c r="E115" s="13" t="s">
        <v>207</v>
      </c>
      <c r="F115" s="2" t="s">
        <v>199</v>
      </c>
      <c r="G115" s="2"/>
      <c r="H115" s="2"/>
      <c r="I115" s="2"/>
      <c r="K115" s="12" t="str">
        <f>CONCATENATE(,B115," ", D115,E115, " ", F115, " ", G115," ", H115, ",")</f>
        <v>qr_con varchar(500) not null  ,</v>
      </c>
    </row>
    <row r="116" spans="1:12" x14ac:dyDescent="0.3">
      <c r="A116" s="2">
        <v>4</v>
      </c>
      <c r="B116" s="2" t="s">
        <v>206</v>
      </c>
      <c r="C116" s="2" t="s">
        <v>205</v>
      </c>
      <c r="D116" s="2" t="s">
        <v>204</v>
      </c>
      <c r="E116" s="13" t="s">
        <v>241</v>
      </c>
      <c r="F116" s="2" t="s">
        <v>199</v>
      </c>
      <c r="G116" s="2"/>
      <c r="H116" s="2"/>
      <c r="I116" s="2"/>
      <c r="K116" s="12" t="str">
        <f>CONCATENATE(,B116," ", D116,E116, " ", F116, " ", G116," ", H116, ",")</f>
        <v>proc_id varchar(30) not null  ,</v>
      </c>
    </row>
    <row r="117" spans="1:12" x14ac:dyDescent="0.3">
      <c r="A117" s="2">
        <v>5</v>
      </c>
      <c r="B117" s="2" t="s">
        <v>202</v>
      </c>
      <c r="C117" s="2" t="s">
        <v>201</v>
      </c>
      <c r="D117" s="2" t="s">
        <v>200</v>
      </c>
      <c r="E117" s="13"/>
      <c r="F117" s="2" t="s">
        <v>199</v>
      </c>
      <c r="G117" s="2"/>
      <c r="H117" s="2" t="s">
        <v>198</v>
      </c>
      <c r="I117" s="2"/>
      <c r="K117" s="12" t="str">
        <f>CONCATENATE(,B117," ", D117,E117, " ", F117, " ", G117," ", H117,L117)</f>
        <v>proc_dt datetime not null  default now());</v>
      </c>
      <c r="L117" t="s">
        <v>197</v>
      </c>
    </row>
    <row r="118" spans="1:12" x14ac:dyDescent="0.3">
      <c r="A118" s="5" t="s">
        <v>232</v>
      </c>
      <c r="B118" s="2" t="s">
        <v>246</v>
      </c>
      <c r="J118" t="s">
        <v>230</v>
      </c>
    </row>
    <row r="119" spans="1:12" x14ac:dyDescent="0.3">
      <c r="A119" s="6" t="s">
        <v>229</v>
      </c>
      <c r="B119" s="4" t="s">
        <v>245</v>
      </c>
    </row>
    <row r="120" spans="1:12" x14ac:dyDescent="0.3">
      <c r="A120" s="23" t="s">
        <v>227</v>
      </c>
      <c r="B120" s="23" t="s">
        <v>226</v>
      </c>
      <c r="C120" s="23" t="s">
        <v>225</v>
      </c>
      <c r="D120" s="23" t="s">
        <v>224</v>
      </c>
      <c r="E120" s="24" t="s">
        <v>223</v>
      </c>
      <c r="F120" s="23" t="s">
        <v>222</v>
      </c>
      <c r="G120" s="23" t="s">
        <v>221</v>
      </c>
      <c r="H120" s="23" t="s">
        <v>220</v>
      </c>
      <c r="I120" s="23" t="s">
        <v>219</v>
      </c>
      <c r="J120" s="17"/>
      <c r="K120" t="str">
        <f>CONCATENATE(J118,B118,"(")</f>
        <v>create table rv_master(</v>
      </c>
    </row>
    <row r="121" spans="1:12" x14ac:dyDescent="0.3">
      <c r="A121" s="2">
        <v>1</v>
      </c>
      <c r="B121" s="2" t="s">
        <v>212</v>
      </c>
      <c r="C121" s="2" t="s">
        <v>244</v>
      </c>
      <c r="D121" s="2" t="s">
        <v>216</v>
      </c>
      <c r="E121" s="13"/>
      <c r="F121" s="2" t="s">
        <v>199</v>
      </c>
      <c r="G121" s="2" t="s">
        <v>215</v>
      </c>
      <c r="H121" s="2" t="s">
        <v>214</v>
      </c>
      <c r="I121" s="2" t="s">
        <v>213</v>
      </c>
      <c r="K121" s="12" t="str">
        <f t="shared" ref="K121:K126" si="6">CONCATENATE(,B121," ", D121,E121, " ", F121, " ", G121," ", H121, ",")</f>
        <v>rv_no int not null primary key auto_increment,</v>
      </c>
    </row>
    <row r="122" spans="1:12" x14ac:dyDescent="0.3">
      <c r="A122" s="2">
        <v>2</v>
      </c>
      <c r="B122" s="2" t="s">
        <v>243</v>
      </c>
      <c r="C122" s="2" t="s">
        <v>242</v>
      </c>
      <c r="D122" s="2" t="s">
        <v>204</v>
      </c>
      <c r="E122" s="13" t="s">
        <v>241</v>
      </c>
      <c r="F122" s="2" t="s">
        <v>199</v>
      </c>
      <c r="G122" s="2"/>
      <c r="H122" s="2"/>
      <c r="I122" s="2" t="s">
        <v>210</v>
      </c>
      <c r="K122" s="12" t="str">
        <f t="shared" si="6"/>
        <v>user_id varchar(30) not null  ,</v>
      </c>
    </row>
    <row r="123" spans="1:12" x14ac:dyDescent="0.3">
      <c r="A123" s="2">
        <v>3</v>
      </c>
      <c r="B123" s="2" t="s">
        <v>391</v>
      </c>
      <c r="C123" s="2" t="s">
        <v>396</v>
      </c>
      <c r="D123" s="2" t="s">
        <v>204</v>
      </c>
      <c r="E123" s="13" t="s">
        <v>241</v>
      </c>
      <c r="F123" s="2" t="s">
        <v>199</v>
      </c>
      <c r="G123" s="2"/>
      <c r="H123" s="2"/>
      <c r="I123" s="2" t="s">
        <v>210</v>
      </c>
      <c r="K123" s="12" t="str">
        <f t="shared" si="6"/>
        <v>prod_no varchar(30) not null  ,</v>
      </c>
    </row>
    <row r="124" spans="1:12" x14ac:dyDescent="0.3">
      <c r="A124" s="2">
        <v>4</v>
      </c>
      <c r="B124" s="2" t="s">
        <v>240</v>
      </c>
      <c r="C124" s="2" t="s">
        <v>239</v>
      </c>
      <c r="D124" s="2" t="s">
        <v>216</v>
      </c>
      <c r="E124" s="13"/>
      <c r="F124" s="2" t="s">
        <v>199</v>
      </c>
      <c r="G124" s="2"/>
      <c r="H124" s="2"/>
      <c r="I124" s="2"/>
      <c r="K124" s="12" t="str">
        <f t="shared" si="6"/>
        <v>rv_star int not null  ,</v>
      </c>
    </row>
    <row r="125" spans="1:12" x14ac:dyDescent="0.3">
      <c r="A125" s="2">
        <v>5</v>
      </c>
      <c r="B125" s="2" t="s">
        <v>238</v>
      </c>
      <c r="C125" s="2" t="s">
        <v>237</v>
      </c>
      <c r="D125" s="2" t="s">
        <v>204</v>
      </c>
      <c r="E125" s="13" t="s">
        <v>207</v>
      </c>
      <c r="F125" s="2" t="s">
        <v>199</v>
      </c>
      <c r="G125" s="2"/>
      <c r="H125" s="2"/>
      <c r="I125" s="2"/>
      <c r="K125" s="12" t="str">
        <f t="shared" si="6"/>
        <v>rv_con varchar(500) not null  ,</v>
      </c>
    </row>
    <row r="126" spans="1:12" x14ac:dyDescent="0.3">
      <c r="A126" s="2">
        <v>6</v>
      </c>
      <c r="B126" s="2" t="s">
        <v>236</v>
      </c>
      <c r="C126" s="2" t="s">
        <v>235</v>
      </c>
      <c r="D126" s="2" t="s">
        <v>204</v>
      </c>
      <c r="E126" s="13" t="s">
        <v>207</v>
      </c>
      <c r="F126" s="2"/>
      <c r="G126" s="2"/>
      <c r="H126" s="2"/>
      <c r="I126" s="2"/>
      <c r="K126" s="12" t="str">
        <f t="shared" si="6"/>
        <v>rv_img varchar(500)   ,</v>
      </c>
    </row>
    <row r="127" spans="1:12" x14ac:dyDescent="0.3">
      <c r="A127" s="2">
        <v>7</v>
      </c>
      <c r="B127" s="2" t="s">
        <v>234</v>
      </c>
      <c r="C127" s="2" t="s">
        <v>233</v>
      </c>
      <c r="D127" s="2" t="s">
        <v>200</v>
      </c>
      <c r="E127" s="13"/>
      <c r="F127" s="2" t="s">
        <v>199</v>
      </c>
      <c r="G127" s="2"/>
      <c r="H127" s="2" t="s">
        <v>198</v>
      </c>
      <c r="I127" s="2"/>
      <c r="K127" s="12" t="str">
        <f>CONCATENATE(,B127," ", D127,E127, " ", F127, " ", G127," ", H127,L127)</f>
        <v>review_dt datetime not null  default now());</v>
      </c>
      <c r="L127" t="s">
        <v>197</v>
      </c>
    </row>
    <row r="128" spans="1:12" x14ac:dyDescent="0.3">
      <c r="A128" s="5" t="s">
        <v>232</v>
      </c>
      <c r="B128" s="2" t="s">
        <v>231</v>
      </c>
      <c r="J128" t="s">
        <v>230</v>
      </c>
    </row>
    <row r="129" spans="1:12" x14ac:dyDescent="0.3">
      <c r="A129" s="6" t="s">
        <v>229</v>
      </c>
      <c r="B129" s="4" t="s">
        <v>228</v>
      </c>
    </row>
    <row r="130" spans="1:12" x14ac:dyDescent="0.3">
      <c r="A130" s="23" t="s">
        <v>227</v>
      </c>
      <c r="B130" s="23" t="s">
        <v>226</v>
      </c>
      <c r="C130" s="23" t="s">
        <v>225</v>
      </c>
      <c r="D130" s="23" t="s">
        <v>224</v>
      </c>
      <c r="E130" s="24" t="s">
        <v>223</v>
      </c>
      <c r="F130" s="23" t="s">
        <v>222</v>
      </c>
      <c r="G130" s="23" t="s">
        <v>221</v>
      </c>
      <c r="H130" s="23" t="s">
        <v>220</v>
      </c>
      <c r="I130" s="23" t="s">
        <v>219</v>
      </c>
      <c r="J130" s="17"/>
      <c r="K130" t="str">
        <f>CONCATENATE(J128,B128,"(")</f>
        <v>create table rv_reply(</v>
      </c>
    </row>
    <row r="131" spans="1:12" x14ac:dyDescent="0.3">
      <c r="A131" s="2">
        <v>1</v>
      </c>
      <c r="B131" s="2" t="s">
        <v>218</v>
      </c>
      <c r="C131" s="2" t="s">
        <v>217</v>
      </c>
      <c r="D131" s="2" t="s">
        <v>216</v>
      </c>
      <c r="E131" s="13"/>
      <c r="F131" s="2" t="s">
        <v>199</v>
      </c>
      <c r="G131" s="2" t="s">
        <v>215</v>
      </c>
      <c r="H131" s="2" t="s">
        <v>214</v>
      </c>
      <c r="I131" s="2" t="s">
        <v>213</v>
      </c>
      <c r="K131" s="12" t="str">
        <f>CONCATENATE(,B131," ", D131,E131, " ", F131, " ", G131," ", H131, ",")</f>
        <v>rr_no int not null primary key auto_increment,</v>
      </c>
    </row>
    <row r="132" spans="1:12" x14ac:dyDescent="0.3">
      <c r="A132" s="2">
        <v>2</v>
      </c>
      <c r="B132" s="2" t="s">
        <v>212</v>
      </c>
      <c r="C132" s="2" t="s">
        <v>211</v>
      </c>
      <c r="D132" s="2" t="s">
        <v>204</v>
      </c>
      <c r="E132" s="13" t="s">
        <v>203</v>
      </c>
      <c r="F132" s="2" t="s">
        <v>199</v>
      </c>
      <c r="G132" s="2"/>
      <c r="H132" s="2"/>
      <c r="I132" s="2" t="s">
        <v>210</v>
      </c>
      <c r="K132" s="12" t="str">
        <f>CONCATENATE(,B132," ", D132,E132, " ", F132, " ", G132," ", H132, ",")</f>
        <v>rv_no varchar(50) not null  ,</v>
      </c>
    </row>
    <row r="133" spans="1:12" x14ac:dyDescent="0.3">
      <c r="A133" s="2">
        <v>3</v>
      </c>
      <c r="B133" s="2" t="s">
        <v>209</v>
      </c>
      <c r="C133" s="2" t="s">
        <v>208</v>
      </c>
      <c r="D133" s="2" t="s">
        <v>204</v>
      </c>
      <c r="E133" s="13" t="s">
        <v>207</v>
      </c>
      <c r="F133" s="2" t="s">
        <v>199</v>
      </c>
      <c r="G133" s="2"/>
      <c r="H133" s="2"/>
      <c r="I133" s="2"/>
      <c r="K133" s="12" t="str">
        <f>CONCATENATE(,B133," ", D133,E133, " ", F133, " ", G133," ", H133, ",")</f>
        <v>rr_con varchar(500) not null  ,</v>
      </c>
    </row>
    <row r="134" spans="1:12" x14ac:dyDescent="0.3">
      <c r="A134" s="2">
        <v>4</v>
      </c>
      <c r="B134" s="2" t="s">
        <v>206</v>
      </c>
      <c r="C134" s="2" t="s">
        <v>205</v>
      </c>
      <c r="D134" s="2" t="s">
        <v>204</v>
      </c>
      <c r="E134" s="13" t="s">
        <v>203</v>
      </c>
      <c r="F134" s="2" t="s">
        <v>199</v>
      </c>
      <c r="G134" s="2"/>
      <c r="H134" s="2"/>
      <c r="I134" s="2"/>
      <c r="K134" s="12" t="str">
        <f>CONCATENATE(,B134," ", D134,E134, " ", F134, " ", G134," ", H134, ",")</f>
        <v>proc_id varchar(50) not null  ,</v>
      </c>
    </row>
    <row r="135" spans="1:12" x14ac:dyDescent="0.3">
      <c r="A135" s="2">
        <v>5</v>
      </c>
      <c r="B135" s="2" t="s">
        <v>202</v>
      </c>
      <c r="C135" s="2" t="s">
        <v>201</v>
      </c>
      <c r="D135" s="2" t="s">
        <v>200</v>
      </c>
      <c r="E135" s="13"/>
      <c r="F135" s="2" t="s">
        <v>199</v>
      </c>
      <c r="G135" s="2"/>
      <c r="H135" s="2" t="s">
        <v>198</v>
      </c>
      <c r="I135" s="2"/>
      <c r="K135" s="12" t="str">
        <f>CONCATENATE(,B135," ", D135,E135, " ", F135, " ", G135," ", H135,L135)</f>
        <v>proc_dt datetime not null  default now());</v>
      </c>
      <c r="L135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2023-07-20T00:45:07Z</dcterms:created>
  <dcterms:modified xsi:type="dcterms:W3CDTF">2023-08-08T00:59:57Z</dcterms:modified>
</cp:coreProperties>
</file>