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NBASampling\"/>
    </mc:Choice>
  </mc:AlternateContent>
  <bookViews>
    <workbookView xWindow="120" yWindow="132" windowWidth="9996" windowHeight="9996" activeTab="4"/>
  </bookViews>
  <sheets>
    <sheet name="Original" sheetId="1" r:id="rId1"/>
    <sheet name="Working" sheetId="2" r:id="rId2"/>
    <sheet name="Sheet1" sheetId="4" r:id="rId3"/>
    <sheet name="Sayfa1" sheetId="3" r:id="rId4"/>
    <sheet name="Home" sheetId="6" r:id="rId5"/>
    <sheet name="Away" sheetId="5" r:id="rId6"/>
  </sheets>
  <definedNames>
    <definedName name="_xlnm._FilterDatabase" localSheetId="0" hidden="1">Original!$B$1:$B$84</definedName>
    <definedName name="_xlnm._FilterDatabase" localSheetId="2" hidden="1">Sheet1!$A$1:$B$75</definedName>
    <definedName name="_xlnm._FilterDatabase" localSheetId="1" hidden="1">Working!$B$1:$F$84</definedName>
  </definedNames>
  <calcPr calcId="162913"/>
</workbook>
</file>

<file path=xl/calcChain.xml><?xml version="1.0" encoding="utf-8"?>
<calcChain xmlns="http://schemas.openxmlformats.org/spreadsheetml/2006/main">
  <c r="B42" i="5" l="1"/>
  <c r="B45" i="6"/>
  <c r="B41" i="5"/>
  <c r="B40" i="5"/>
  <c r="B39" i="5"/>
  <c r="B44" i="6"/>
  <c r="B43" i="6"/>
  <c r="B42" i="6"/>
  <c r="F10" i="3" l="1"/>
  <c r="F6" i="3"/>
  <c r="G2" i="3"/>
  <c r="F2" i="3"/>
</calcChain>
</file>

<file path=xl/sharedStrings.xml><?xml version="1.0" encoding="utf-8"?>
<sst xmlns="http://schemas.openxmlformats.org/spreadsheetml/2006/main" count="1325" uniqueCount="270">
  <si>
    <t>Rk</t>
  </si>
  <si>
    <t>G</t>
  </si>
  <si>
    <t>Date</t>
  </si>
  <si>
    <t>Age</t>
  </si>
  <si>
    <t>Tm</t>
  </si>
  <si>
    <t>Opp</t>
  </si>
  <si>
    <t>GS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</si>
  <si>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</si>
  <si>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</si>
  <si>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</si>
  <si>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</si>
  <si>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</si>
  <si>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</si>
  <si>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</si>
  <si>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</si>
  <si>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</si>
  <si>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</si>
  <si>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</si>
  <si>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</si>
  <si>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</si>
  <si>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</si>
  <si>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</si>
  <si>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</si>
  <si>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</si>
  <si>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</si>
  <si>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</si>
  <si>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</si>
  <si>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</si>
  <si>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31-300</t>
  </si>
  <si>
    <t>CLE</t>
  </si>
  <si>
    <t>NYK</t>
  </si>
  <si>
    <t>W (+29)</t>
  </si>
  <si>
    <t>.643</t>
  </si>
  <si>
    <t>.000</t>
  </si>
  <si>
    <t>.500</t>
  </si>
  <si>
    <t>31-303</t>
  </si>
  <si>
    <t>@</t>
  </si>
  <si>
    <t>TOR</t>
  </si>
  <si>
    <t>W (+3)</t>
  </si>
  <si>
    <t>.438</t>
  </si>
  <si>
    <t>.333</t>
  </si>
  <si>
    <t>.714</t>
  </si>
  <si>
    <t>31-304</t>
  </si>
  <si>
    <t>ORL</t>
  </si>
  <si>
    <t>W (+6)</t>
  </si>
  <si>
    <t>.636</t>
  </si>
  <si>
    <t>31-307</t>
  </si>
  <si>
    <t>HOU</t>
  </si>
  <si>
    <t>W (+8)</t>
  </si>
  <si>
    <t>.600</t>
  </si>
  <si>
    <t>31-309</t>
  </si>
  <si>
    <t>BOS</t>
  </si>
  <si>
    <t>.545</t>
  </si>
  <si>
    <t>.250</t>
  </si>
  <si>
    <t>31-311</t>
  </si>
  <si>
    <t>PHI</t>
  </si>
  <si>
    <t>W (+1)</t>
  </si>
  <si>
    <t>.391</t>
  </si>
  <si>
    <t>.200</t>
  </si>
  <si>
    <t>.857</t>
  </si>
  <si>
    <t>22.0</t>
  </si>
  <si>
    <t>31-314</t>
  </si>
  <si>
    <t>ATL</t>
  </si>
  <si>
    <t>L (-4)</t>
  </si>
  <si>
    <t>.471</t>
  </si>
  <si>
    <t>.400</t>
  </si>
  <si>
    <t>31-317</t>
  </si>
  <si>
    <t>WAS</t>
  </si>
  <si>
    <t>W (+11)</t>
  </si>
  <si>
    <t>.750</t>
  </si>
  <si>
    <t>.667</t>
  </si>
  <si>
    <t>31-319</t>
  </si>
  <si>
    <t>CHO</t>
  </si>
  <si>
    <t>W (+7)</t>
  </si>
  <si>
    <t>.381</t>
  </si>
  <si>
    <t>31-321</t>
  </si>
  <si>
    <t>W (+4)</t>
  </si>
  <si>
    <t>31-322</t>
  </si>
  <si>
    <t>IND</t>
  </si>
  <si>
    <t>L (-10)</t>
  </si>
  <si>
    <t>Did Not Dress</t>
  </si>
  <si>
    <t>31-324</t>
  </si>
  <si>
    <t>DET</t>
  </si>
  <si>
    <t>W (+23)</t>
  </si>
  <si>
    <t>31-329</t>
  </si>
  <si>
    <t>POR</t>
  </si>
  <si>
    <t>W (+12)</t>
  </si>
  <si>
    <t>.524</t>
  </si>
  <si>
    <t>.875</t>
  </si>
  <si>
    <t>32.8</t>
  </si>
  <si>
    <t>31-331</t>
  </si>
  <si>
    <t>DAL</t>
  </si>
  <si>
    <t>W (+38)</t>
  </si>
  <si>
    <t>.462</t>
  </si>
  <si>
    <t>31-333</t>
  </si>
  <si>
    <t>.474</t>
  </si>
  <si>
    <t>.778</t>
  </si>
  <si>
    <t>31-335</t>
  </si>
  <si>
    <t>MIL</t>
  </si>
  <si>
    <t>L (-17)</t>
  </si>
  <si>
    <t>.375</t>
  </si>
  <si>
    <t>.429</t>
  </si>
  <si>
    <t>31-337</t>
  </si>
  <si>
    <t>LAC</t>
  </si>
  <si>
    <t>L (-19)</t>
  </si>
  <si>
    <t>.357</t>
  </si>
  <si>
    <t>31-338</t>
  </si>
  <si>
    <t>CHI</t>
  </si>
  <si>
    <t>L (-6)</t>
  </si>
  <si>
    <t>.591</t>
  </si>
  <si>
    <t>31-341</t>
  </si>
  <si>
    <t>.286</t>
  </si>
  <si>
    <t>.889</t>
  </si>
  <si>
    <t>31-343</t>
  </si>
  <si>
    <t>W (+32)</t>
  </si>
  <si>
    <t>.700</t>
  </si>
  <si>
    <t>31-345</t>
  </si>
  <si>
    <t>MIA</t>
  </si>
  <si>
    <t>W (+30)</t>
  </si>
  <si>
    <t>31-346</t>
  </si>
  <si>
    <t>.708</t>
  </si>
  <si>
    <t>.556</t>
  </si>
  <si>
    <t>40.0</t>
  </si>
  <si>
    <t>31-349</t>
  </si>
  <si>
    <t>MEM</t>
  </si>
  <si>
    <t>W (+17)</t>
  </si>
  <si>
    <t>.529</t>
  </si>
  <si>
    <t>.625</t>
  </si>
  <si>
    <t>31-350</t>
  </si>
  <si>
    <t>L (-8)</t>
  </si>
  <si>
    <t>Not With Team</t>
  </si>
  <si>
    <t>31-353</t>
  </si>
  <si>
    <t>LAL</t>
  </si>
  <si>
    <t>31-356</t>
  </si>
  <si>
    <t>.480</t>
  </si>
  <si>
    <t>.833</t>
  </si>
  <si>
    <t>31-357</t>
  </si>
  <si>
    <t>.571</t>
  </si>
  <si>
    <t>31-359</t>
  </si>
  <si>
    <t>BRK</t>
  </si>
  <si>
    <t>W (+20)</t>
  </si>
  <si>
    <t>18.0</t>
  </si>
  <si>
    <t>31-361</t>
  </si>
  <si>
    <t>GSW</t>
  </si>
  <si>
    <t>31-362</t>
  </si>
  <si>
    <t>L (-16)</t>
  </si>
  <si>
    <t>Did Not Play</t>
  </si>
  <si>
    <t>31-365</t>
  </si>
  <si>
    <t>32-001</t>
  </si>
  <si>
    <t>27.0</t>
  </si>
  <si>
    <t>32-003</t>
  </si>
  <si>
    <t>NOP</t>
  </si>
  <si>
    <t>.800</t>
  </si>
  <si>
    <t>32-005</t>
  </si>
  <si>
    <t>L (-12)</t>
  </si>
  <si>
    <t>32-007</t>
  </si>
  <si>
    <t>32-009</t>
  </si>
  <si>
    <t>PHO</t>
  </si>
  <si>
    <t>.647</t>
  </si>
  <si>
    <t>32-011</t>
  </si>
  <si>
    <t>UTA</t>
  </si>
  <si>
    <t>32-012</t>
  </si>
  <si>
    <t>.417</t>
  </si>
  <si>
    <t>16.0</t>
  </si>
  <si>
    <t>32-014</t>
  </si>
  <si>
    <t>SAC</t>
  </si>
  <si>
    <t>17.0</t>
  </si>
  <si>
    <t>32-017</t>
  </si>
  <si>
    <t>L (-35)</t>
  </si>
  <si>
    <t>32-020</t>
  </si>
  <si>
    <t>W (+15)</t>
  </si>
  <si>
    <t>32-022</t>
  </si>
  <si>
    <t>SAS</t>
  </si>
  <si>
    <t>L (-3)</t>
  </si>
  <si>
    <t>.688</t>
  </si>
  <si>
    <t>32-024</t>
  </si>
  <si>
    <t>L (-2)</t>
  </si>
  <si>
    <t>32-026</t>
  </si>
  <si>
    <t>.533</t>
  </si>
  <si>
    <t>.727</t>
  </si>
  <si>
    <t>32-028</t>
  </si>
  <si>
    <t>.722</t>
  </si>
  <si>
    <t>32-030</t>
  </si>
  <si>
    <t>OKC</t>
  </si>
  <si>
    <t>W (+16)</t>
  </si>
  <si>
    <t>32-031</t>
  </si>
  <si>
    <t>L (-7)</t>
  </si>
  <si>
    <t>.167</t>
  </si>
  <si>
    <t>32-033</t>
  </si>
  <si>
    <t>MIN</t>
  </si>
  <si>
    <t>W (+28)</t>
  </si>
  <si>
    <t>.786</t>
  </si>
  <si>
    <t>32-036</t>
  </si>
  <si>
    <t>32-038</t>
  </si>
  <si>
    <t>W (+5)</t>
  </si>
  <si>
    <t>32.0</t>
  </si>
  <si>
    <t>32-040</t>
  </si>
  <si>
    <t>.563</t>
  </si>
  <si>
    <t>32-041</t>
  </si>
  <si>
    <t>L (-9)</t>
  </si>
  <si>
    <t>.421</t>
  </si>
  <si>
    <t>32-043</t>
  </si>
  <si>
    <t>DEN</t>
  </si>
  <si>
    <t>32-046</t>
  </si>
  <si>
    <t>32-047</t>
  </si>
  <si>
    <t>W (+9)</t>
  </si>
  <si>
    <t>.706</t>
  </si>
  <si>
    <t>24.0</t>
  </si>
  <si>
    <t>32-055</t>
  </si>
  <si>
    <t>32-057</t>
  </si>
  <si>
    <t>L (-18)</t>
  </si>
  <si>
    <t>32-059</t>
  </si>
  <si>
    <t>32-061</t>
  </si>
  <si>
    <t>.476</t>
  </si>
  <si>
    <t>32-063</t>
  </si>
  <si>
    <t>.519</t>
  </si>
  <si>
    <t>32-064</t>
  </si>
  <si>
    <t>L (-28)</t>
  </si>
  <si>
    <t>32-066</t>
  </si>
  <si>
    <t>32-069</t>
  </si>
  <si>
    <t>L (-5)</t>
  </si>
  <si>
    <t>32-071</t>
  </si>
  <si>
    <t>32-072</t>
  </si>
  <si>
    <t>.364</t>
  </si>
  <si>
    <t>32-074</t>
  </si>
  <si>
    <t>32-076</t>
  </si>
  <si>
    <t>.650</t>
  </si>
  <si>
    <t>32-078</t>
  </si>
  <si>
    <t>L (-30)</t>
  </si>
  <si>
    <t>32-079</t>
  </si>
  <si>
    <t>32-082</t>
  </si>
  <si>
    <t>L (-13)</t>
  </si>
  <si>
    <t>32-084</t>
  </si>
  <si>
    <t>33.0</t>
  </si>
  <si>
    <t>32-085</t>
  </si>
  <si>
    <t>32-087</t>
  </si>
  <si>
    <t>L (-29)</t>
  </si>
  <si>
    <t>.412</t>
  </si>
  <si>
    <t>32-090</t>
  </si>
  <si>
    <t>.550</t>
  </si>
  <si>
    <t>.143</t>
  </si>
  <si>
    <t>32-091</t>
  </si>
  <si>
    <t>32-093</t>
  </si>
  <si>
    <t>.552</t>
  </si>
  <si>
    <t>.300</t>
  </si>
  <si>
    <t>38.3</t>
  </si>
  <si>
    <t>32-095</t>
  </si>
  <si>
    <t>32-096</t>
  </si>
  <si>
    <t>32.4</t>
  </si>
  <si>
    <t>32-098</t>
  </si>
  <si>
    <t>L (-14)</t>
  </si>
  <si>
    <t>32-100</t>
  </si>
  <si>
    <t>L (-1)</t>
  </si>
  <si>
    <t>.900</t>
  </si>
  <si>
    <t>32-101</t>
  </si>
  <si>
    <t>32-103</t>
  </si>
  <si>
    <t>L (-15)</t>
  </si>
  <si>
    <t>Inactive</t>
  </si>
  <si>
    <t>Bins</t>
  </si>
  <si>
    <t>Min</t>
  </si>
  <si>
    <t>Max</t>
  </si>
  <si>
    <t>Bin</t>
  </si>
  <si>
    <t>More</t>
  </si>
  <si>
    <t>Frequency</t>
  </si>
  <si>
    <t>Home</t>
  </si>
  <si>
    <t>Points</t>
  </si>
  <si>
    <t>Average</t>
  </si>
  <si>
    <t>STDEV</t>
  </si>
  <si>
    <t>Sample Size</t>
  </si>
  <si>
    <t>2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</si>
</sst>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6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11" fontId="16" fillId="0" borderId="0" xfId="0" applyNumberFormat="1" applyFont="1" applyAlignment="1">
      <alignment horizontal="center" vertical="center" wrapText="1"/>
    </xf>
    <xf numFmtId="11" fontId="0" fillId="0" borderId="0" xfId="0" applyNumberFormat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0" fontId="16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Sayfa1!$I$5:$I$12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Sayfa1!$J$5:$J$12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F-482D-B3C6-FCD7A0C05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090440"/>
        <c:axId val="397090768"/>
      </c:barChart>
      <c:catAx>
        <c:axId val="39709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090768"/>
        <c:crosses val="autoZero"/>
        <c:auto val="1"/>
        <c:lblAlgn val="ctr"/>
        <c:lblOffset val="100"/>
        <c:noMultiLvlLbl val="0"/>
      </c:catAx>
      <c:valAx>
        <c:axId val="39709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09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Sayfa1!$I$5:$I$12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Sayfa1!$J$5:$J$12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1-4EB2-8C5C-57925031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110152"/>
        <c:axId val="565111792"/>
      </c:barChart>
      <c:catAx>
        <c:axId val="56511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111792"/>
        <c:crosses val="autoZero"/>
        <c:auto val="1"/>
        <c:lblAlgn val="ctr"/>
        <c:lblOffset val="100"/>
        <c:noMultiLvlLbl val="0"/>
      </c:catAx>
      <c:valAx>
        <c:axId val="56511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11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Sayfa1!$I$5:$I$16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More</c:v>
                </c:pt>
              </c:strCache>
            </c:strRef>
          </c:cat>
          <c:val>
            <c:numRef>
              <c:f>Sayfa1!$J$5:$J$16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15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D-4A7F-9475-43F00D3D1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196464"/>
        <c:axId val="561193184"/>
      </c:barChart>
      <c:catAx>
        <c:axId val="56119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193184"/>
        <c:crosses val="autoZero"/>
        <c:auto val="1"/>
        <c:lblAlgn val="ctr"/>
        <c:lblOffset val="100"/>
        <c:noMultiLvlLbl val="0"/>
      </c:catAx>
      <c:valAx>
        <c:axId val="56119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19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Home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Home!$D$3:$D$14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More</c:v>
                </c:pt>
              </c:strCache>
            </c:strRef>
          </c:cat>
          <c:val>
            <c:numRef>
              <c:f>Home!$E$3:$E$14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4-47CC-986A-B5E69590B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273944"/>
        <c:axId val="581270992"/>
      </c:barChart>
      <c:catAx>
        <c:axId val="58127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270992"/>
        <c:crosses val="autoZero"/>
        <c:auto val="1"/>
        <c:lblAlgn val="ctr"/>
        <c:lblOffset val="100"/>
        <c:noMultiLvlLbl val="0"/>
      </c:catAx>
      <c:valAx>
        <c:axId val="58127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27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Home!$B$42</c:f>
              <c:numCache>
                <c:formatCode>General</c:formatCode>
                <c:ptCount val="1"/>
                <c:pt idx="0">
                  <c:v>25.820512820512821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D-4C96-9912-77FFABD481D2}"/>
            </c:ext>
          </c:extLst>
        </c:ser>
        <c:ser>
          <c:idx val="1"/>
          <c:order val="1"/>
          <c:tx>
            <c:v>Away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1.9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Away!$B$39</c:f>
              <c:numCache>
                <c:formatCode>General</c:formatCode>
                <c:ptCount val="1"/>
                <c:pt idx="0">
                  <c:v>27.057142857142857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DD-4C96-9912-77FFABD4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53064"/>
        <c:axId val="585652080"/>
      </c:barChart>
      <c:catAx>
        <c:axId val="58565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5652080"/>
        <c:crosses val="autoZero"/>
        <c:auto val="1"/>
        <c:lblAlgn val="ctr"/>
        <c:lblOffset val="100"/>
        <c:noMultiLvlLbl val="0"/>
      </c:catAx>
      <c:valAx>
        <c:axId val="5856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565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Away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Away!$D$3:$D$14</c:f>
              <c:strCach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More</c:v>
                </c:pt>
              </c:strCache>
            </c:strRef>
          </c:cat>
          <c:val>
            <c:numRef>
              <c:f>Away!$E$3:$E$14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3-4975-974E-B3BF0C32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585200"/>
        <c:axId val="395585528"/>
      </c:barChart>
      <c:catAx>
        <c:axId val="39558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585528"/>
        <c:crosses val="autoZero"/>
        <c:auto val="1"/>
        <c:lblAlgn val="ctr"/>
        <c:lblOffset val="100"/>
        <c:noMultiLvlLbl val="0"/>
      </c:catAx>
      <c:valAx>
        <c:axId val="395585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58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3</xdr:row>
      <xdr:rowOff>175260</xdr:rowOff>
    </xdr:from>
    <xdr:to>
      <xdr:col>21</xdr:col>
      <xdr:colOff>358140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43C3D-D898-40A5-9DAE-675F63BAC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251460</xdr:colOff>
      <xdr:row>3</xdr:row>
      <xdr:rowOff>175260</xdr:rowOff>
    </xdr:from>
    <xdr:to>
      <xdr:col>17</xdr:col>
      <xdr:colOff>251460</xdr:colOff>
      <xdr:row>13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366E72-DBAD-474E-93A7-91F8F8094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3</xdr:row>
      <xdr:rowOff>175260</xdr:rowOff>
    </xdr:from>
    <xdr:to>
      <xdr:col>22</xdr:col>
      <xdr:colOff>144780</xdr:colOff>
      <xdr:row>23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28F5B5-9EE3-48F1-9A88-55BC8F100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</xdr:row>
      <xdr:rowOff>175260</xdr:rowOff>
    </xdr:from>
    <xdr:to>
      <xdr:col>16</xdr:col>
      <xdr:colOff>541020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5A2C5-28B0-446B-9E72-B06755A61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33</xdr:row>
      <xdr:rowOff>129540</xdr:rowOff>
    </xdr:from>
    <xdr:to>
      <xdr:col>14</xdr:col>
      <xdr:colOff>114300</xdr:colOff>
      <xdr:row>48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7C095E-7FE0-459E-A8AD-44C231BF0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</xdr:row>
      <xdr:rowOff>175260</xdr:rowOff>
    </xdr:from>
    <xdr:to>
      <xdr:col>17</xdr:col>
      <xdr:colOff>160020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78882-B772-468D-AD6E-1711218F7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workbookViewId="0">
      <selection activeCell="AG14" sqref="A1:XFD1048576"/>
    </sheetView>
  </sheetViews>
  <sheetFormatPr defaultRowHeight="14.4" x14ac:dyDescent="0.3"/>
  <cols>
    <col min="1" max="1" width="3.109375" bestFit="1" customWidth="1"/>
    <col min="2" max="2" width="3" bestFit="1" customWidth="1"/>
    <col min="3" max="3" width="10.109375" bestFit="1" customWidth="1"/>
    <col min="4" max="4" width="6.6640625" bestFit="1" customWidth="1"/>
    <col min="5" max="5" width="4" bestFit="1" customWidth="1"/>
    <col min="6" max="6" width="2.77734375" bestFit="1" customWidth="1"/>
    <col min="7" max="7" width="5.33203125" bestFit="1" customWidth="1"/>
    <col min="8" max="8" width="7.33203125" bestFit="1" customWidth="1"/>
    <col min="9" max="9" width="3.21875" bestFit="1" customWidth="1"/>
    <col min="10" max="10" width="8.109375" bestFit="1" customWidth="1"/>
    <col min="11" max="11" width="3.109375" bestFit="1" customWidth="1"/>
    <col min="12" max="12" width="4.33203125" bestFit="1" customWidth="1"/>
    <col min="13" max="13" width="4.5546875" bestFit="1" customWidth="1"/>
    <col min="14" max="14" width="3.109375" bestFit="1" customWidth="1"/>
    <col min="15" max="15" width="4.33203125" bestFit="1" customWidth="1"/>
    <col min="16" max="16" width="5.5546875" bestFit="1" customWidth="1"/>
    <col min="17" max="17" width="3" bestFit="1" customWidth="1"/>
    <col min="18" max="18" width="4.109375" bestFit="1" customWidth="1"/>
    <col min="19" max="19" width="5.5546875" bestFit="1" customWidth="1"/>
    <col min="20" max="20" width="4.5546875" bestFit="1" customWidth="1"/>
    <col min="21" max="21" width="4.44140625" bestFit="1" customWidth="1"/>
    <col min="22" max="23" width="4.21875" bestFit="1" customWidth="1"/>
    <col min="24" max="24" width="3.88671875" bestFit="1" customWidth="1"/>
    <col min="25" max="25" width="4.109375" bestFit="1" customWidth="1"/>
    <col min="26" max="26" width="4.5546875" bestFit="1" customWidth="1"/>
    <col min="27" max="27" width="3" bestFit="1" customWidth="1"/>
    <col min="28" max="28" width="4.109375" bestFit="1" customWidth="1"/>
    <col min="29" max="29" width="8.44140625" style="9" bestFit="1" customWidth="1"/>
    <col min="30" max="30" width="3.6640625" bestFit="1" customWidth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/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7" t="s">
        <v>26</v>
      </c>
      <c r="AD1" s="1" t="s">
        <v>27</v>
      </c>
    </row>
    <row r="2" spans="1:30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8"/>
      <c r="AD2" s="2"/>
    </row>
    <row r="3" spans="1:30" x14ac:dyDescent="0.3">
      <c r="A3" s="1">
        <v>1</v>
      </c>
      <c r="B3" s="2">
        <v>1</v>
      </c>
      <c r="C3" s="3">
        <v>42668</v>
      </c>
      <c r="D3" s="2" t="s">
        <v>28</v>
      </c>
      <c r="E3" s="2" t="s">
        <v>29</v>
      </c>
      <c r="F3" s="2"/>
      <c r="G3" s="2" t="s">
        <v>30</v>
      </c>
      <c r="H3" s="2" t="s">
        <v>31</v>
      </c>
      <c r="I3" s="2">
        <v>1</v>
      </c>
      <c r="J3" s="4">
        <v>1.3493055555555555</v>
      </c>
      <c r="K3" s="2">
        <v>9</v>
      </c>
      <c r="L3" s="2">
        <v>14</v>
      </c>
      <c r="M3" s="2" t="s">
        <v>32</v>
      </c>
      <c r="N3" s="2">
        <v>0</v>
      </c>
      <c r="O3" s="2">
        <v>3</v>
      </c>
      <c r="P3" s="2" t="s">
        <v>33</v>
      </c>
      <c r="Q3" s="2">
        <v>1</v>
      </c>
      <c r="R3" s="2">
        <v>2</v>
      </c>
      <c r="S3" s="2" t="s">
        <v>34</v>
      </c>
      <c r="T3" s="2">
        <v>3</v>
      </c>
      <c r="U3" s="2">
        <v>8</v>
      </c>
      <c r="V3" s="2">
        <v>11</v>
      </c>
      <c r="W3" s="2">
        <v>14</v>
      </c>
      <c r="X3" s="2">
        <v>0</v>
      </c>
      <c r="Y3" s="2">
        <v>1</v>
      </c>
      <c r="Z3" s="2">
        <v>4</v>
      </c>
      <c r="AA3" s="2">
        <v>3</v>
      </c>
      <c r="AB3" s="2">
        <v>19</v>
      </c>
      <c r="AC3" s="8">
        <v>42788</v>
      </c>
      <c r="AD3" s="2">
        <v>27</v>
      </c>
    </row>
    <row r="4" spans="1:30" x14ac:dyDescent="0.3">
      <c r="A4" s="1">
        <v>2</v>
      </c>
      <c r="B4" s="2">
        <v>2</v>
      </c>
      <c r="C4" s="3">
        <v>42671</v>
      </c>
      <c r="D4" s="2" t="s">
        <v>35</v>
      </c>
      <c r="E4" s="2" t="s">
        <v>29</v>
      </c>
      <c r="F4" s="2" t="s">
        <v>36</v>
      </c>
      <c r="G4" s="2" t="s">
        <v>37</v>
      </c>
      <c r="H4" s="2" t="s">
        <v>38</v>
      </c>
      <c r="I4" s="2">
        <v>1</v>
      </c>
      <c r="J4" s="4">
        <v>1.6111111111111109</v>
      </c>
      <c r="K4" s="2">
        <v>7</v>
      </c>
      <c r="L4" s="2">
        <v>16</v>
      </c>
      <c r="M4" s="2" t="s">
        <v>39</v>
      </c>
      <c r="N4" s="2">
        <v>2</v>
      </c>
      <c r="O4" s="2">
        <v>6</v>
      </c>
      <c r="P4" s="2" t="s">
        <v>40</v>
      </c>
      <c r="Q4" s="2">
        <v>5</v>
      </c>
      <c r="R4" s="2">
        <v>7</v>
      </c>
      <c r="S4" s="2" t="s">
        <v>41</v>
      </c>
      <c r="T4" s="2">
        <v>2</v>
      </c>
      <c r="U4" s="2">
        <v>6</v>
      </c>
      <c r="V4" s="2">
        <v>8</v>
      </c>
      <c r="W4" s="2">
        <v>7</v>
      </c>
      <c r="X4" s="2">
        <v>0</v>
      </c>
      <c r="Y4" s="2">
        <v>0</v>
      </c>
      <c r="Z4" s="2">
        <v>5</v>
      </c>
      <c r="AA4" s="2">
        <v>2</v>
      </c>
      <c r="AB4" s="2">
        <v>21</v>
      </c>
      <c r="AC4" s="8">
        <v>42749</v>
      </c>
      <c r="AD4" s="2">
        <v>0</v>
      </c>
    </row>
    <row r="5" spans="1:30" x14ac:dyDescent="0.3">
      <c r="A5" s="1">
        <v>3</v>
      </c>
      <c r="B5" s="2">
        <v>3</v>
      </c>
      <c r="C5" s="3">
        <v>42672</v>
      </c>
      <c r="D5" s="2" t="s">
        <v>42</v>
      </c>
      <c r="E5" s="2" t="s">
        <v>29</v>
      </c>
      <c r="F5" s="2"/>
      <c r="G5" s="2" t="s">
        <v>43</v>
      </c>
      <c r="H5" s="2" t="s">
        <v>44</v>
      </c>
      <c r="I5" s="2">
        <v>1</v>
      </c>
      <c r="J5" s="4">
        <v>1.625</v>
      </c>
      <c r="K5" s="2">
        <v>7</v>
      </c>
      <c r="L5" s="2">
        <v>16</v>
      </c>
      <c r="M5" s="2" t="s">
        <v>39</v>
      </c>
      <c r="N5" s="2">
        <v>2</v>
      </c>
      <c r="O5" s="2">
        <v>6</v>
      </c>
      <c r="P5" s="2" t="s">
        <v>40</v>
      </c>
      <c r="Q5" s="2">
        <v>7</v>
      </c>
      <c r="R5" s="2">
        <v>11</v>
      </c>
      <c r="S5" s="2" t="s">
        <v>45</v>
      </c>
      <c r="T5" s="2">
        <v>1</v>
      </c>
      <c r="U5" s="2">
        <v>5</v>
      </c>
      <c r="V5" s="2">
        <v>6</v>
      </c>
      <c r="W5" s="2">
        <v>9</v>
      </c>
      <c r="X5" s="2">
        <v>1</v>
      </c>
      <c r="Y5" s="2">
        <v>1</v>
      </c>
      <c r="Z5" s="2">
        <v>2</v>
      </c>
      <c r="AA5" s="2">
        <v>2</v>
      </c>
      <c r="AB5" s="2">
        <v>23</v>
      </c>
      <c r="AC5" s="8">
        <v>42845</v>
      </c>
      <c r="AD5" s="2">
        <v>1</v>
      </c>
    </row>
    <row r="6" spans="1:30" x14ac:dyDescent="0.3">
      <c r="A6" s="1">
        <v>4</v>
      </c>
      <c r="B6" s="2">
        <v>4</v>
      </c>
      <c r="C6" s="3">
        <v>42675</v>
      </c>
      <c r="D6" s="2" t="s">
        <v>46</v>
      </c>
      <c r="E6" s="2" t="s">
        <v>29</v>
      </c>
      <c r="F6" s="2"/>
      <c r="G6" s="2" t="s">
        <v>47</v>
      </c>
      <c r="H6" s="2" t="s">
        <v>48</v>
      </c>
      <c r="I6" s="2">
        <v>1</v>
      </c>
      <c r="J6" s="4">
        <v>1.4937500000000001</v>
      </c>
      <c r="K6" s="2">
        <v>6</v>
      </c>
      <c r="L6" s="2">
        <v>12</v>
      </c>
      <c r="M6" s="2" t="s">
        <v>34</v>
      </c>
      <c r="N6" s="2">
        <v>1</v>
      </c>
      <c r="O6" s="2">
        <v>3</v>
      </c>
      <c r="P6" s="2" t="s">
        <v>40</v>
      </c>
      <c r="Q6" s="2">
        <v>6</v>
      </c>
      <c r="R6" s="2">
        <v>10</v>
      </c>
      <c r="S6" s="2" t="s">
        <v>49</v>
      </c>
      <c r="T6" s="2">
        <v>3</v>
      </c>
      <c r="U6" s="2">
        <v>10</v>
      </c>
      <c r="V6" s="2">
        <v>13</v>
      </c>
      <c r="W6" s="2">
        <v>8</v>
      </c>
      <c r="X6" s="2">
        <v>0</v>
      </c>
      <c r="Y6" s="2">
        <v>0</v>
      </c>
      <c r="Z6" s="2">
        <v>4</v>
      </c>
      <c r="AA6" s="2">
        <v>4</v>
      </c>
      <c r="AB6" s="2">
        <v>19</v>
      </c>
      <c r="AC6" s="8">
        <v>42871</v>
      </c>
      <c r="AD6" s="2">
        <v>15</v>
      </c>
    </row>
    <row r="7" spans="1:30" x14ac:dyDescent="0.3">
      <c r="A7" s="1">
        <v>5</v>
      </c>
      <c r="B7" s="2">
        <v>5</v>
      </c>
      <c r="C7" s="3">
        <v>42677</v>
      </c>
      <c r="D7" s="2" t="s">
        <v>50</v>
      </c>
      <c r="E7" s="2" t="s">
        <v>29</v>
      </c>
      <c r="F7" s="2"/>
      <c r="G7" s="2" t="s">
        <v>51</v>
      </c>
      <c r="H7" s="2" t="s">
        <v>44</v>
      </c>
      <c r="I7" s="2">
        <v>1</v>
      </c>
      <c r="J7" s="4">
        <v>1.5152777777777777</v>
      </c>
      <c r="K7" s="2">
        <v>12</v>
      </c>
      <c r="L7" s="2">
        <v>22</v>
      </c>
      <c r="M7" s="2" t="s">
        <v>52</v>
      </c>
      <c r="N7" s="2">
        <v>1</v>
      </c>
      <c r="O7" s="2">
        <v>4</v>
      </c>
      <c r="P7" s="2" t="s">
        <v>53</v>
      </c>
      <c r="Q7" s="2">
        <v>5</v>
      </c>
      <c r="R7" s="2">
        <v>5</v>
      </c>
      <c r="S7" s="5">
        <v>1000</v>
      </c>
      <c r="T7" s="2">
        <v>1</v>
      </c>
      <c r="U7" s="2">
        <v>6</v>
      </c>
      <c r="V7" s="2">
        <v>7</v>
      </c>
      <c r="W7" s="2">
        <v>12</v>
      </c>
      <c r="X7" s="2">
        <v>1</v>
      </c>
      <c r="Y7" s="2">
        <v>0</v>
      </c>
      <c r="Z7" s="2">
        <v>2</v>
      </c>
      <c r="AA7" s="2">
        <v>2</v>
      </c>
      <c r="AB7" s="2">
        <v>30</v>
      </c>
      <c r="AC7" s="8">
        <v>42883</v>
      </c>
      <c r="AD7" s="2">
        <v>18</v>
      </c>
    </row>
    <row r="8" spans="1:30" x14ac:dyDescent="0.3">
      <c r="A8" s="1">
        <v>6</v>
      </c>
      <c r="B8" s="2">
        <v>6</v>
      </c>
      <c r="C8" s="3">
        <v>42679</v>
      </c>
      <c r="D8" s="2" t="s">
        <v>54</v>
      </c>
      <c r="E8" s="2" t="s">
        <v>29</v>
      </c>
      <c r="F8" s="2" t="s">
        <v>36</v>
      </c>
      <c r="G8" s="2" t="s">
        <v>55</v>
      </c>
      <c r="H8" s="2" t="s">
        <v>56</v>
      </c>
      <c r="I8" s="2">
        <v>1</v>
      </c>
      <c r="J8" s="4">
        <v>1.4944444444444445</v>
      </c>
      <c r="K8" s="2">
        <v>9</v>
      </c>
      <c r="L8" s="2">
        <v>23</v>
      </c>
      <c r="M8" s="2" t="s">
        <v>57</v>
      </c>
      <c r="N8" s="2">
        <v>1</v>
      </c>
      <c r="O8" s="2">
        <v>5</v>
      </c>
      <c r="P8" s="2" t="s">
        <v>58</v>
      </c>
      <c r="Q8" s="2">
        <v>6</v>
      </c>
      <c r="R8" s="2">
        <v>7</v>
      </c>
      <c r="S8" s="2" t="s">
        <v>59</v>
      </c>
      <c r="T8" s="2">
        <v>1</v>
      </c>
      <c r="U8" s="2">
        <v>7</v>
      </c>
      <c r="V8" s="2">
        <v>8</v>
      </c>
      <c r="W8" s="2">
        <v>14</v>
      </c>
      <c r="X8" s="2">
        <v>2</v>
      </c>
      <c r="Y8" s="2">
        <v>1</v>
      </c>
      <c r="Z8" s="2">
        <v>5</v>
      </c>
      <c r="AA8" s="2">
        <v>1</v>
      </c>
      <c r="AB8" s="2">
        <v>25</v>
      </c>
      <c r="AC8" s="8" t="s">
        <v>60</v>
      </c>
      <c r="AD8" s="2">
        <v>11</v>
      </c>
    </row>
    <row r="9" spans="1:30" x14ac:dyDescent="0.3">
      <c r="A9" s="1">
        <v>7</v>
      </c>
      <c r="B9" s="2">
        <v>7</v>
      </c>
      <c r="C9" s="3">
        <v>42682</v>
      </c>
      <c r="D9" s="2" t="s">
        <v>61</v>
      </c>
      <c r="E9" s="2" t="s">
        <v>29</v>
      </c>
      <c r="F9" s="2"/>
      <c r="G9" s="2" t="s">
        <v>62</v>
      </c>
      <c r="H9" s="2" t="s">
        <v>63</v>
      </c>
      <c r="I9" s="2">
        <v>1</v>
      </c>
      <c r="J9" s="4">
        <v>1.5361111111111112</v>
      </c>
      <c r="K9" s="2">
        <v>8</v>
      </c>
      <c r="L9" s="2">
        <v>17</v>
      </c>
      <c r="M9" s="2" t="s">
        <v>64</v>
      </c>
      <c r="N9" s="2">
        <v>2</v>
      </c>
      <c r="O9" s="2">
        <v>5</v>
      </c>
      <c r="P9" s="2" t="s">
        <v>65</v>
      </c>
      <c r="Q9" s="2">
        <v>5</v>
      </c>
      <c r="R9" s="2">
        <v>5</v>
      </c>
      <c r="S9" s="5">
        <v>1000</v>
      </c>
      <c r="T9" s="2">
        <v>2</v>
      </c>
      <c r="U9" s="2">
        <v>7</v>
      </c>
      <c r="V9" s="2">
        <v>9</v>
      </c>
      <c r="W9" s="2">
        <v>5</v>
      </c>
      <c r="X9" s="2">
        <v>3</v>
      </c>
      <c r="Y9" s="2">
        <v>0</v>
      </c>
      <c r="Z9" s="2">
        <v>1</v>
      </c>
      <c r="AA9" s="2">
        <v>3</v>
      </c>
      <c r="AB9" s="2">
        <v>23</v>
      </c>
      <c r="AC9" s="8">
        <v>42757</v>
      </c>
      <c r="AD9" s="2">
        <v>7</v>
      </c>
    </row>
    <row r="10" spans="1:30" x14ac:dyDescent="0.3">
      <c r="A10" s="1">
        <v>8</v>
      </c>
      <c r="B10" s="2">
        <v>8</v>
      </c>
      <c r="C10" s="3">
        <v>42685</v>
      </c>
      <c r="D10" s="2" t="s">
        <v>66</v>
      </c>
      <c r="E10" s="2" t="s">
        <v>29</v>
      </c>
      <c r="F10" s="2" t="s">
        <v>36</v>
      </c>
      <c r="G10" s="2" t="s">
        <v>67</v>
      </c>
      <c r="H10" s="2" t="s">
        <v>68</v>
      </c>
      <c r="I10" s="2">
        <v>1</v>
      </c>
      <c r="J10" s="4">
        <v>1.5875000000000001</v>
      </c>
      <c r="K10" s="2">
        <v>9</v>
      </c>
      <c r="L10" s="2">
        <v>18</v>
      </c>
      <c r="M10" s="2" t="s">
        <v>34</v>
      </c>
      <c r="N10" s="2">
        <v>3</v>
      </c>
      <c r="O10" s="2">
        <v>4</v>
      </c>
      <c r="P10" s="2" t="s">
        <v>69</v>
      </c>
      <c r="Q10" s="2">
        <v>6</v>
      </c>
      <c r="R10" s="2">
        <v>9</v>
      </c>
      <c r="S10" s="2" t="s">
        <v>70</v>
      </c>
      <c r="T10" s="2">
        <v>0</v>
      </c>
      <c r="U10" s="2">
        <v>10</v>
      </c>
      <c r="V10" s="2">
        <v>10</v>
      </c>
      <c r="W10" s="2">
        <v>5</v>
      </c>
      <c r="X10" s="2">
        <v>2</v>
      </c>
      <c r="Y10" s="2">
        <v>2</v>
      </c>
      <c r="Z10" s="2">
        <v>6</v>
      </c>
      <c r="AA10" s="2">
        <v>1</v>
      </c>
      <c r="AB10" s="2">
        <v>27</v>
      </c>
      <c r="AC10" s="8">
        <v>42814</v>
      </c>
      <c r="AD10" s="2">
        <v>7</v>
      </c>
    </row>
    <row r="11" spans="1:30" x14ac:dyDescent="0.3">
      <c r="A11" s="1">
        <v>9</v>
      </c>
      <c r="B11" s="2">
        <v>9</v>
      </c>
      <c r="C11" s="3">
        <v>42687</v>
      </c>
      <c r="D11" s="2" t="s">
        <v>71</v>
      </c>
      <c r="E11" s="2" t="s">
        <v>29</v>
      </c>
      <c r="F11" s="2"/>
      <c r="G11" s="2" t="s">
        <v>72</v>
      </c>
      <c r="H11" s="2" t="s">
        <v>73</v>
      </c>
      <c r="I11" s="2">
        <v>1</v>
      </c>
      <c r="J11" s="4">
        <v>1.6125</v>
      </c>
      <c r="K11" s="2">
        <v>8</v>
      </c>
      <c r="L11" s="2">
        <v>21</v>
      </c>
      <c r="M11" s="2" t="s">
        <v>74</v>
      </c>
      <c r="N11" s="2">
        <v>2</v>
      </c>
      <c r="O11" s="2">
        <v>5</v>
      </c>
      <c r="P11" s="2" t="s">
        <v>65</v>
      </c>
      <c r="Q11" s="2">
        <v>1</v>
      </c>
      <c r="R11" s="2">
        <v>2</v>
      </c>
      <c r="S11" s="2" t="s">
        <v>34</v>
      </c>
      <c r="T11" s="2">
        <v>0</v>
      </c>
      <c r="U11" s="2">
        <v>8</v>
      </c>
      <c r="V11" s="2">
        <v>8</v>
      </c>
      <c r="W11" s="2">
        <v>8</v>
      </c>
      <c r="X11" s="2">
        <v>1</v>
      </c>
      <c r="Y11" s="2">
        <v>1</v>
      </c>
      <c r="Z11" s="2">
        <v>3</v>
      </c>
      <c r="AA11" s="2">
        <v>0</v>
      </c>
      <c r="AB11" s="2">
        <v>19</v>
      </c>
      <c r="AC11" s="8">
        <v>42960</v>
      </c>
      <c r="AD11" s="2">
        <v>12</v>
      </c>
    </row>
    <row r="12" spans="1:30" x14ac:dyDescent="0.3">
      <c r="A12" s="1">
        <v>10</v>
      </c>
      <c r="B12" s="2">
        <v>10</v>
      </c>
      <c r="C12" s="3">
        <v>42689</v>
      </c>
      <c r="D12" s="2" t="s">
        <v>75</v>
      </c>
      <c r="E12" s="2" t="s">
        <v>29</v>
      </c>
      <c r="F12" s="2"/>
      <c r="G12" s="2" t="s">
        <v>37</v>
      </c>
      <c r="H12" s="2" t="s">
        <v>76</v>
      </c>
      <c r="I12" s="2">
        <v>1</v>
      </c>
      <c r="J12" s="4">
        <v>1.5861111111111112</v>
      </c>
      <c r="K12" s="2">
        <v>10</v>
      </c>
      <c r="L12" s="2">
        <v>15</v>
      </c>
      <c r="M12" s="2" t="s">
        <v>70</v>
      </c>
      <c r="N12" s="2">
        <v>2</v>
      </c>
      <c r="O12" s="2">
        <v>5</v>
      </c>
      <c r="P12" s="2" t="s">
        <v>65</v>
      </c>
      <c r="Q12" s="2">
        <v>6</v>
      </c>
      <c r="R12" s="2">
        <v>10</v>
      </c>
      <c r="S12" s="2" t="s">
        <v>49</v>
      </c>
      <c r="T12" s="2">
        <v>0</v>
      </c>
      <c r="U12" s="2">
        <v>9</v>
      </c>
      <c r="V12" s="2">
        <v>9</v>
      </c>
      <c r="W12" s="2">
        <v>15</v>
      </c>
      <c r="X12" s="2">
        <v>1</v>
      </c>
      <c r="Y12" s="2">
        <v>0</v>
      </c>
      <c r="Z12" s="2">
        <v>5</v>
      </c>
      <c r="AA12" s="2">
        <v>2</v>
      </c>
      <c r="AB12" s="2">
        <v>28</v>
      </c>
      <c r="AC12" s="8">
        <v>42822</v>
      </c>
      <c r="AD12" s="2">
        <v>1</v>
      </c>
    </row>
    <row r="13" spans="1:30" ht="14.4" customHeight="1" x14ac:dyDescent="0.3">
      <c r="A13" s="1">
        <v>11</v>
      </c>
      <c r="B13" s="2"/>
      <c r="C13" s="3">
        <v>42690</v>
      </c>
      <c r="D13" s="2" t="s">
        <v>77</v>
      </c>
      <c r="E13" s="2" t="s">
        <v>29</v>
      </c>
      <c r="F13" s="2" t="s">
        <v>36</v>
      </c>
      <c r="G13" s="2" t="s">
        <v>78</v>
      </c>
      <c r="H13" s="2" t="s">
        <v>79</v>
      </c>
      <c r="I13" s="17" t="s">
        <v>80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x14ac:dyDescent="0.3">
      <c r="A14" s="1">
        <v>12</v>
      </c>
      <c r="B14" s="2">
        <v>11</v>
      </c>
      <c r="C14" s="3">
        <v>42692</v>
      </c>
      <c r="D14" s="2" t="s">
        <v>81</v>
      </c>
      <c r="E14" s="2" t="s">
        <v>29</v>
      </c>
      <c r="F14" s="2"/>
      <c r="G14" s="2" t="s">
        <v>82</v>
      </c>
      <c r="H14" s="2" t="s">
        <v>83</v>
      </c>
      <c r="I14" s="2">
        <v>1</v>
      </c>
      <c r="J14" s="4">
        <v>1.16875</v>
      </c>
      <c r="K14" s="2">
        <v>9</v>
      </c>
      <c r="L14" s="2">
        <v>14</v>
      </c>
      <c r="M14" s="2" t="s">
        <v>32</v>
      </c>
      <c r="N14" s="2">
        <v>1</v>
      </c>
      <c r="O14" s="2">
        <v>3</v>
      </c>
      <c r="P14" s="2" t="s">
        <v>40</v>
      </c>
      <c r="Q14" s="2">
        <v>2</v>
      </c>
      <c r="R14" s="2">
        <v>3</v>
      </c>
      <c r="S14" s="2" t="s">
        <v>70</v>
      </c>
      <c r="T14" s="2">
        <v>0</v>
      </c>
      <c r="U14" s="2">
        <v>3</v>
      </c>
      <c r="V14" s="2">
        <v>3</v>
      </c>
      <c r="W14" s="2">
        <v>3</v>
      </c>
      <c r="X14" s="2">
        <v>0</v>
      </c>
      <c r="Y14" s="2">
        <v>1</v>
      </c>
      <c r="Z14" s="2">
        <v>2</v>
      </c>
      <c r="AA14" s="2">
        <v>1</v>
      </c>
      <c r="AB14" s="2">
        <v>21</v>
      </c>
      <c r="AC14" s="8">
        <v>42931</v>
      </c>
      <c r="AD14" s="2">
        <v>21</v>
      </c>
    </row>
    <row r="15" spans="1:30" x14ac:dyDescent="0.3">
      <c r="A15" s="1">
        <v>13</v>
      </c>
      <c r="B15" s="2">
        <v>12</v>
      </c>
      <c r="C15" s="3">
        <v>42697</v>
      </c>
      <c r="D15" s="2" t="s">
        <v>84</v>
      </c>
      <c r="E15" s="2" t="s">
        <v>29</v>
      </c>
      <c r="F15" s="2"/>
      <c r="G15" s="2" t="s">
        <v>85</v>
      </c>
      <c r="H15" s="2" t="s">
        <v>86</v>
      </c>
      <c r="I15" s="2">
        <v>1</v>
      </c>
      <c r="J15" s="4">
        <v>1.5625</v>
      </c>
      <c r="K15" s="2">
        <v>11</v>
      </c>
      <c r="L15" s="2">
        <v>21</v>
      </c>
      <c r="M15" s="2" t="s">
        <v>87</v>
      </c>
      <c r="N15" s="2">
        <v>2</v>
      </c>
      <c r="O15" s="2">
        <v>3</v>
      </c>
      <c r="P15" s="2" t="s">
        <v>70</v>
      </c>
      <c r="Q15" s="2">
        <v>7</v>
      </c>
      <c r="R15" s="2">
        <v>8</v>
      </c>
      <c r="S15" s="2" t="s">
        <v>88</v>
      </c>
      <c r="T15" s="2">
        <v>1</v>
      </c>
      <c r="U15" s="2">
        <v>9</v>
      </c>
      <c r="V15" s="2">
        <v>10</v>
      </c>
      <c r="W15" s="2">
        <v>13</v>
      </c>
      <c r="X15" s="2">
        <v>3</v>
      </c>
      <c r="Y15" s="2">
        <v>0</v>
      </c>
      <c r="Z15" s="2">
        <v>3</v>
      </c>
      <c r="AA15" s="2">
        <v>0</v>
      </c>
      <c r="AB15" s="2">
        <v>31</v>
      </c>
      <c r="AC15" s="8" t="s">
        <v>89</v>
      </c>
      <c r="AD15" s="2">
        <v>17</v>
      </c>
    </row>
    <row r="16" spans="1:30" x14ac:dyDescent="0.3">
      <c r="A16" s="1">
        <v>14</v>
      </c>
      <c r="B16" s="2">
        <v>13</v>
      </c>
      <c r="C16" s="3">
        <v>42699</v>
      </c>
      <c r="D16" s="2" t="s">
        <v>90</v>
      </c>
      <c r="E16" s="2" t="s">
        <v>29</v>
      </c>
      <c r="F16" s="2"/>
      <c r="G16" s="2" t="s">
        <v>91</v>
      </c>
      <c r="H16" s="2" t="s">
        <v>92</v>
      </c>
      <c r="I16" s="2">
        <v>1</v>
      </c>
      <c r="J16" s="4">
        <v>1.2104166666666667</v>
      </c>
      <c r="K16" s="2">
        <v>6</v>
      </c>
      <c r="L16" s="2">
        <v>13</v>
      </c>
      <c r="M16" s="2" t="s">
        <v>93</v>
      </c>
      <c r="N16" s="2">
        <v>2</v>
      </c>
      <c r="O16" s="2">
        <v>5</v>
      </c>
      <c r="P16" s="2" t="s">
        <v>65</v>
      </c>
      <c r="Q16" s="2">
        <v>5</v>
      </c>
      <c r="R16" s="2">
        <v>5</v>
      </c>
      <c r="S16" s="5">
        <v>1000</v>
      </c>
      <c r="T16" s="2">
        <v>0</v>
      </c>
      <c r="U16" s="2">
        <v>5</v>
      </c>
      <c r="V16" s="2">
        <v>5</v>
      </c>
      <c r="W16" s="2">
        <v>11</v>
      </c>
      <c r="X16" s="2">
        <v>1</v>
      </c>
      <c r="Y16" s="2">
        <v>0</v>
      </c>
      <c r="Z16" s="2">
        <v>4</v>
      </c>
      <c r="AA16" s="2">
        <v>1</v>
      </c>
      <c r="AB16" s="2">
        <v>19</v>
      </c>
      <c r="AC16" s="8">
        <v>42753</v>
      </c>
      <c r="AD16" s="2">
        <v>33</v>
      </c>
    </row>
    <row r="17" spans="1:30" x14ac:dyDescent="0.3">
      <c r="A17" s="1">
        <v>15</v>
      </c>
      <c r="B17" s="2">
        <v>14</v>
      </c>
      <c r="C17" s="3">
        <v>42701</v>
      </c>
      <c r="D17" s="2" t="s">
        <v>94</v>
      </c>
      <c r="E17" s="2" t="s">
        <v>29</v>
      </c>
      <c r="F17" s="2" t="s">
        <v>36</v>
      </c>
      <c r="G17" s="2" t="s">
        <v>55</v>
      </c>
      <c r="H17" s="2" t="s">
        <v>76</v>
      </c>
      <c r="I17" s="2">
        <v>1</v>
      </c>
      <c r="J17" s="4">
        <v>1.7291666666666667</v>
      </c>
      <c r="K17" s="2">
        <v>9</v>
      </c>
      <c r="L17" s="2">
        <v>19</v>
      </c>
      <c r="M17" s="2" t="s">
        <v>95</v>
      </c>
      <c r="N17" s="2">
        <v>1</v>
      </c>
      <c r="O17" s="2">
        <v>4</v>
      </c>
      <c r="P17" s="2" t="s">
        <v>53</v>
      </c>
      <c r="Q17" s="2">
        <v>7</v>
      </c>
      <c r="R17" s="2">
        <v>9</v>
      </c>
      <c r="S17" s="2" t="s">
        <v>96</v>
      </c>
      <c r="T17" s="2">
        <v>2</v>
      </c>
      <c r="U17" s="2">
        <v>8</v>
      </c>
      <c r="V17" s="2">
        <v>10</v>
      </c>
      <c r="W17" s="2">
        <v>13</v>
      </c>
      <c r="X17" s="2">
        <v>1</v>
      </c>
      <c r="Y17" s="2">
        <v>0</v>
      </c>
      <c r="Z17" s="2">
        <v>5</v>
      </c>
      <c r="AA17" s="2">
        <v>0</v>
      </c>
      <c r="AB17" s="2">
        <v>26</v>
      </c>
      <c r="AC17" s="8">
        <v>42849</v>
      </c>
      <c r="AD17" s="2">
        <v>2</v>
      </c>
    </row>
    <row r="18" spans="1:30" x14ac:dyDescent="0.3">
      <c r="A18" s="1">
        <v>16</v>
      </c>
      <c r="B18" s="2">
        <v>15</v>
      </c>
      <c r="C18" s="3">
        <v>42703</v>
      </c>
      <c r="D18" s="2" t="s">
        <v>97</v>
      </c>
      <c r="E18" s="2" t="s">
        <v>29</v>
      </c>
      <c r="F18" s="2" t="s">
        <v>36</v>
      </c>
      <c r="G18" s="2" t="s">
        <v>98</v>
      </c>
      <c r="H18" s="2" t="s">
        <v>99</v>
      </c>
      <c r="I18" s="2">
        <v>1</v>
      </c>
      <c r="J18" s="4">
        <v>1.3701388888888888</v>
      </c>
      <c r="K18" s="2">
        <v>8</v>
      </c>
      <c r="L18" s="2">
        <v>16</v>
      </c>
      <c r="M18" s="2" t="s">
        <v>34</v>
      </c>
      <c r="N18" s="2">
        <v>3</v>
      </c>
      <c r="O18" s="2">
        <v>8</v>
      </c>
      <c r="P18" s="2" t="s">
        <v>100</v>
      </c>
      <c r="Q18" s="2">
        <v>3</v>
      </c>
      <c r="R18" s="2">
        <v>7</v>
      </c>
      <c r="S18" s="2" t="s">
        <v>101</v>
      </c>
      <c r="T18" s="2">
        <v>0</v>
      </c>
      <c r="U18" s="2">
        <v>4</v>
      </c>
      <c r="V18" s="2">
        <v>4</v>
      </c>
      <c r="W18" s="2">
        <v>4</v>
      </c>
      <c r="X18" s="2">
        <v>0</v>
      </c>
      <c r="Y18" s="2">
        <v>0</v>
      </c>
      <c r="Z18" s="2">
        <v>7</v>
      </c>
      <c r="AA18" s="2">
        <v>3</v>
      </c>
      <c r="AB18" s="2">
        <v>22</v>
      </c>
      <c r="AC18" s="8">
        <v>42774</v>
      </c>
      <c r="AD18" s="2">
        <v>-12</v>
      </c>
    </row>
    <row r="19" spans="1:30" x14ac:dyDescent="0.3">
      <c r="A19" s="1">
        <v>17</v>
      </c>
      <c r="B19" s="2">
        <v>16</v>
      </c>
      <c r="C19" s="3">
        <v>42705</v>
      </c>
      <c r="D19" s="2" t="s">
        <v>102</v>
      </c>
      <c r="E19" s="2" t="s">
        <v>29</v>
      </c>
      <c r="F19" s="2"/>
      <c r="G19" s="2" t="s">
        <v>103</v>
      </c>
      <c r="H19" s="2" t="s">
        <v>104</v>
      </c>
      <c r="I19" s="2">
        <v>1</v>
      </c>
      <c r="J19" s="4">
        <v>1.4006944444444445</v>
      </c>
      <c r="K19" s="2">
        <v>5</v>
      </c>
      <c r="L19" s="2">
        <v>14</v>
      </c>
      <c r="M19" s="2" t="s">
        <v>105</v>
      </c>
      <c r="N19" s="2">
        <v>0</v>
      </c>
      <c r="O19" s="2">
        <v>2</v>
      </c>
      <c r="P19" s="2" t="s">
        <v>33</v>
      </c>
      <c r="Q19" s="2">
        <v>6</v>
      </c>
      <c r="R19" s="2">
        <v>11</v>
      </c>
      <c r="S19" s="2" t="s">
        <v>52</v>
      </c>
      <c r="T19" s="2">
        <v>1</v>
      </c>
      <c r="U19" s="2">
        <v>4</v>
      </c>
      <c r="V19" s="2">
        <v>5</v>
      </c>
      <c r="W19" s="2">
        <v>5</v>
      </c>
      <c r="X19" s="2">
        <v>2</v>
      </c>
      <c r="Y19" s="2">
        <v>0</v>
      </c>
      <c r="Z19" s="2">
        <v>5</v>
      </c>
      <c r="AA19" s="2">
        <v>2</v>
      </c>
      <c r="AB19" s="2">
        <v>16</v>
      </c>
      <c r="AC19" s="8">
        <v>42954</v>
      </c>
      <c r="AD19" s="2">
        <v>-20</v>
      </c>
    </row>
    <row r="20" spans="1:30" x14ac:dyDescent="0.3">
      <c r="A20" s="1">
        <v>18</v>
      </c>
      <c r="B20" s="2">
        <v>17</v>
      </c>
      <c r="C20" s="3">
        <v>42706</v>
      </c>
      <c r="D20" s="2" t="s">
        <v>106</v>
      </c>
      <c r="E20" s="2" t="s">
        <v>29</v>
      </c>
      <c r="F20" s="2" t="s">
        <v>36</v>
      </c>
      <c r="G20" s="2" t="s">
        <v>107</v>
      </c>
      <c r="H20" s="2" t="s">
        <v>108</v>
      </c>
      <c r="I20" s="2">
        <v>1</v>
      </c>
      <c r="J20" s="4">
        <v>1.8611111111111109</v>
      </c>
      <c r="K20" s="2">
        <v>13</v>
      </c>
      <c r="L20" s="2">
        <v>22</v>
      </c>
      <c r="M20" s="2" t="s">
        <v>109</v>
      </c>
      <c r="N20" s="2">
        <v>1</v>
      </c>
      <c r="O20" s="2">
        <v>3</v>
      </c>
      <c r="P20" s="2" t="s">
        <v>40</v>
      </c>
      <c r="Q20" s="2">
        <v>0</v>
      </c>
      <c r="R20" s="2">
        <v>0</v>
      </c>
      <c r="S20" s="2"/>
      <c r="T20" s="2">
        <v>0</v>
      </c>
      <c r="U20" s="2">
        <v>5</v>
      </c>
      <c r="V20" s="2">
        <v>5</v>
      </c>
      <c r="W20" s="2">
        <v>13</v>
      </c>
      <c r="X20" s="2">
        <v>0</v>
      </c>
      <c r="Y20" s="2">
        <v>0</v>
      </c>
      <c r="Z20" s="2">
        <v>8</v>
      </c>
      <c r="AA20" s="2">
        <v>2</v>
      </c>
      <c r="AB20" s="2">
        <v>27</v>
      </c>
      <c r="AC20" s="8">
        <v>42904</v>
      </c>
      <c r="AD20" s="2">
        <v>-3</v>
      </c>
    </row>
    <row r="21" spans="1:30" x14ac:dyDescent="0.3">
      <c r="A21" s="1">
        <v>19</v>
      </c>
      <c r="B21" s="2">
        <v>18</v>
      </c>
      <c r="C21" s="3">
        <v>42709</v>
      </c>
      <c r="D21" s="2" t="s">
        <v>110</v>
      </c>
      <c r="E21" s="2" t="s">
        <v>29</v>
      </c>
      <c r="F21" s="2" t="s">
        <v>36</v>
      </c>
      <c r="G21" s="2" t="s">
        <v>37</v>
      </c>
      <c r="H21" s="2" t="s">
        <v>76</v>
      </c>
      <c r="I21" s="2">
        <v>1</v>
      </c>
      <c r="J21" s="4">
        <v>1.7506944444444443</v>
      </c>
      <c r="K21" s="2">
        <v>12</v>
      </c>
      <c r="L21" s="2">
        <v>26</v>
      </c>
      <c r="M21" s="2" t="s">
        <v>93</v>
      </c>
      <c r="N21" s="2">
        <v>2</v>
      </c>
      <c r="O21" s="2">
        <v>7</v>
      </c>
      <c r="P21" s="2" t="s">
        <v>111</v>
      </c>
      <c r="Q21" s="2">
        <v>8</v>
      </c>
      <c r="R21" s="2">
        <v>9</v>
      </c>
      <c r="S21" s="2" t="s">
        <v>112</v>
      </c>
      <c r="T21" s="2">
        <v>3</v>
      </c>
      <c r="U21" s="2">
        <v>5</v>
      </c>
      <c r="V21" s="2">
        <v>8</v>
      </c>
      <c r="W21" s="2">
        <v>7</v>
      </c>
      <c r="X21" s="2">
        <v>2</v>
      </c>
      <c r="Y21" s="2">
        <v>0</v>
      </c>
      <c r="Z21" s="2">
        <v>1</v>
      </c>
      <c r="AA21" s="2">
        <v>2</v>
      </c>
      <c r="AB21" s="2">
        <v>34</v>
      </c>
      <c r="AC21" s="8">
        <v>43006</v>
      </c>
      <c r="AD21" s="2">
        <v>9</v>
      </c>
    </row>
    <row r="22" spans="1:30" x14ac:dyDescent="0.3">
      <c r="A22" s="1">
        <v>20</v>
      </c>
      <c r="B22" s="2">
        <v>19</v>
      </c>
      <c r="C22" s="3">
        <v>42711</v>
      </c>
      <c r="D22" s="2" t="s">
        <v>113</v>
      </c>
      <c r="E22" s="2" t="s">
        <v>29</v>
      </c>
      <c r="F22" s="2" t="s">
        <v>36</v>
      </c>
      <c r="G22" s="2" t="s">
        <v>30</v>
      </c>
      <c r="H22" s="2" t="s">
        <v>114</v>
      </c>
      <c r="I22" s="2">
        <v>1</v>
      </c>
      <c r="J22" s="4">
        <v>1.3520833333333335</v>
      </c>
      <c r="K22" s="2">
        <v>7</v>
      </c>
      <c r="L22" s="2">
        <v>10</v>
      </c>
      <c r="M22" s="2" t="s">
        <v>115</v>
      </c>
      <c r="N22" s="2">
        <v>1</v>
      </c>
      <c r="O22" s="2">
        <v>2</v>
      </c>
      <c r="P22" s="2" t="s">
        <v>34</v>
      </c>
      <c r="Q22" s="2">
        <v>10</v>
      </c>
      <c r="R22" s="2">
        <v>14</v>
      </c>
      <c r="S22" s="2" t="s">
        <v>41</v>
      </c>
      <c r="T22" s="2">
        <v>2</v>
      </c>
      <c r="U22" s="2">
        <v>4</v>
      </c>
      <c r="V22" s="2">
        <v>6</v>
      </c>
      <c r="W22" s="2">
        <v>7</v>
      </c>
      <c r="X22" s="2">
        <v>1</v>
      </c>
      <c r="Y22" s="2">
        <v>2</v>
      </c>
      <c r="Z22" s="2">
        <v>4</v>
      </c>
      <c r="AA22" s="2">
        <v>2</v>
      </c>
      <c r="AB22" s="2">
        <v>25</v>
      </c>
      <c r="AC22" s="8">
        <v>42818</v>
      </c>
      <c r="AD22" s="2">
        <v>32</v>
      </c>
    </row>
    <row r="23" spans="1:30" x14ac:dyDescent="0.3">
      <c r="A23" s="1">
        <v>21</v>
      </c>
      <c r="B23" s="2">
        <v>20</v>
      </c>
      <c r="C23" s="3">
        <v>42713</v>
      </c>
      <c r="D23" s="2" t="s">
        <v>116</v>
      </c>
      <c r="E23" s="2" t="s">
        <v>29</v>
      </c>
      <c r="F23" s="2"/>
      <c r="G23" s="2" t="s">
        <v>117</v>
      </c>
      <c r="H23" s="2" t="s">
        <v>118</v>
      </c>
      <c r="I23" s="2">
        <v>1</v>
      </c>
      <c r="J23" s="4">
        <v>1.5548611111111112</v>
      </c>
      <c r="K23" s="2">
        <v>12</v>
      </c>
      <c r="L23" s="2">
        <v>22</v>
      </c>
      <c r="M23" s="2" t="s">
        <v>52</v>
      </c>
      <c r="N23" s="2">
        <v>1</v>
      </c>
      <c r="O23" s="2">
        <v>3</v>
      </c>
      <c r="P23" s="2" t="s">
        <v>40</v>
      </c>
      <c r="Q23" s="2">
        <v>2</v>
      </c>
      <c r="R23" s="2">
        <v>4</v>
      </c>
      <c r="S23" s="2" t="s">
        <v>34</v>
      </c>
      <c r="T23" s="2">
        <v>2</v>
      </c>
      <c r="U23" s="2">
        <v>6</v>
      </c>
      <c r="V23" s="2">
        <v>8</v>
      </c>
      <c r="W23" s="2">
        <v>8</v>
      </c>
      <c r="X23" s="2">
        <v>3</v>
      </c>
      <c r="Y23" s="2">
        <v>0</v>
      </c>
      <c r="Z23" s="2">
        <v>3</v>
      </c>
      <c r="AA23" s="2">
        <v>2</v>
      </c>
      <c r="AB23" s="2">
        <v>27</v>
      </c>
      <c r="AC23" s="8">
        <v>42909</v>
      </c>
      <c r="AD23" s="2">
        <v>21</v>
      </c>
    </row>
    <row r="24" spans="1:30" x14ac:dyDescent="0.3">
      <c r="A24" s="1">
        <v>22</v>
      </c>
      <c r="B24" s="2">
        <v>21</v>
      </c>
      <c r="C24" s="3">
        <v>42714</v>
      </c>
      <c r="D24" s="2" t="s">
        <v>119</v>
      </c>
      <c r="E24" s="2" t="s">
        <v>29</v>
      </c>
      <c r="F24" s="2"/>
      <c r="G24" s="2" t="s">
        <v>72</v>
      </c>
      <c r="H24" s="2" t="s">
        <v>68</v>
      </c>
      <c r="I24" s="2">
        <v>1</v>
      </c>
      <c r="J24" s="4">
        <v>1.76875</v>
      </c>
      <c r="K24" s="2">
        <v>17</v>
      </c>
      <c r="L24" s="2">
        <v>24</v>
      </c>
      <c r="M24" s="2" t="s">
        <v>120</v>
      </c>
      <c r="N24" s="2">
        <v>5</v>
      </c>
      <c r="O24" s="2">
        <v>10</v>
      </c>
      <c r="P24" s="2" t="s">
        <v>34</v>
      </c>
      <c r="Q24" s="2">
        <v>5</v>
      </c>
      <c r="R24" s="2">
        <v>9</v>
      </c>
      <c r="S24" s="2" t="s">
        <v>121</v>
      </c>
      <c r="T24" s="2">
        <v>1</v>
      </c>
      <c r="U24" s="2">
        <v>8</v>
      </c>
      <c r="V24" s="2">
        <v>9</v>
      </c>
      <c r="W24" s="2">
        <v>10</v>
      </c>
      <c r="X24" s="2">
        <v>3</v>
      </c>
      <c r="Y24" s="2">
        <v>1</v>
      </c>
      <c r="Z24" s="2">
        <v>5</v>
      </c>
      <c r="AA24" s="2">
        <v>3</v>
      </c>
      <c r="AB24" s="2">
        <v>44</v>
      </c>
      <c r="AC24" s="8" t="s">
        <v>122</v>
      </c>
      <c r="AD24" s="2">
        <v>-2</v>
      </c>
    </row>
    <row r="25" spans="1:30" x14ac:dyDescent="0.3">
      <c r="A25" s="1">
        <v>23</v>
      </c>
      <c r="B25" s="2">
        <v>22</v>
      </c>
      <c r="C25" s="3">
        <v>42717</v>
      </c>
      <c r="D25" s="2" t="s">
        <v>123</v>
      </c>
      <c r="E25" s="2" t="s">
        <v>29</v>
      </c>
      <c r="F25" s="2"/>
      <c r="G25" s="2" t="s">
        <v>124</v>
      </c>
      <c r="H25" s="2" t="s">
        <v>125</v>
      </c>
      <c r="I25" s="2">
        <v>1</v>
      </c>
      <c r="J25" s="4">
        <v>1.5201388888888889</v>
      </c>
      <c r="K25" s="2">
        <v>9</v>
      </c>
      <c r="L25" s="2">
        <v>17</v>
      </c>
      <c r="M25" s="2" t="s">
        <v>126</v>
      </c>
      <c r="N25" s="2">
        <v>0</v>
      </c>
      <c r="O25" s="2">
        <v>4</v>
      </c>
      <c r="P25" s="2" t="s">
        <v>33</v>
      </c>
      <c r="Q25" s="2">
        <v>5</v>
      </c>
      <c r="R25" s="2">
        <v>8</v>
      </c>
      <c r="S25" s="2" t="s">
        <v>127</v>
      </c>
      <c r="T25" s="2">
        <v>1</v>
      </c>
      <c r="U25" s="2">
        <v>5</v>
      </c>
      <c r="V25" s="2">
        <v>6</v>
      </c>
      <c r="W25" s="2">
        <v>8</v>
      </c>
      <c r="X25" s="2">
        <v>3</v>
      </c>
      <c r="Y25" s="2">
        <v>0</v>
      </c>
      <c r="Z25" s="2">
        <v>6</v>
      </c>
      <c r="AA25" s="2">
        <v>1</v>
      </c>
      <c r="AB25" s="2">
        <v>23</v>
      </c>
      <c r="AC25" s="8">
        <v>42995</v>
      </c>
      <c r="AD25" s="2">
        <v>8</v>
      </c>
    </row>
    <row r="26" spans="1:30" ht="14.4" customHeight="1" x14ac:dyDescent="0.3">
      <c r="A26" s="1">
        <v>24</v>
      </c>
      <c r="B26" s="2"/>
      <c r="C26" s="3">
        <v>42718</v>
      </c>
      <c r="D26" s="2" t="s">
        <v>128</v>
      </c>
      <c r="E26" s="2" t="s">
        <v>29</v>
      </c>
      <c r="F26" s="2" t="s">
        <v>36</v>
      </c>
      <c r="G26" s="2" t="s">
        <v>124</v>
      </c>
      <c r="H26" s="2" t="s">
        <v>129</v>
      </c>
      <c r="I26" s="17" t="s">
        <v>130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spans="1:30" x14ac:dyDescent="0.3">
      <c r="A27" s="1">
        <v>25</v>
      </c>
      <c r="B27" s="2">
        <v>23</v>
      </c>
      <c r="C27" s="3">
        <v>42721</v>
      </c>
      <c r="D27" s="2" t="s">
        <v>131</v>
      </c>
      <c r="E27" s="2" t="s">
        <v>29</v>
      </c>
      <c r="F27" s="2"/>
      <c r="G27" s="2" t="s">
        <v>132</v>
      </c>
      <c r="H27" s="2" t="s">
        <v>68</v>
      </c>
      <c r="I27" s="2">
        <v>1</v>
      </c>
      <c r="J27" s="4">
        <v>1.6215277777777777</v>
      </c>
      <c r="K27" s="2">
        <v>9</v>
      </c>
      <c r="L27" s="2">
        <v>18</v>
      </c>
      <c r="M27" s="2" t="s">
        <v>34</v>
      </c>
      <c r="N27" s="2">
        <v>2</v>
      </c>
      <c r="O27" s="2">
        <v>5</v>
      </c>
      <c r="P27" s="2" t="s">
        <v>65</v>
      </c>
      <c r="Q27" s="2">
        <v>6</v>
      </c>
      <c r="R27" s="2">
        <v>11</v>
      </c>
      <c r="S27" s="2" t="s">
        <v>52</v>
      </c>
      <c r="T27" s="2">
        <v>1</v>
      </c>
      <c r="U27" s="2">
        <v>6</v>
      </c>
      <c r="V27" s="2">
        <v>7</v>
      </c>
      <c r="W27" s="2">
        <v>9</v>
      </c>
      <c r="X27" s="2">
        <v>2</v>
      </c>
      <c r="Y27" s="2">
        <v>2</v>
      </c>
      <c r="Z27" s="2">
        <v>2</v>
      </c>
      <c r="AA27" s="2">
        <v>1</v>
      </c>
      <c r="AB27" s="2">
        <v>26</v>
      </c>
      <c r="AC27" s="8">
        <v>42971</v>
      </c>
      <c r="AD27" s="2">
        <v>17</v>
      </c>
    </row>
    <row r="28" spans="1:30" x14ac:dyDescent="0.3">
      <c r="A28" s="1">
        <v>26</v>
      </c>
      <c r="B28" s="2">
        <v>24</v>
      </c>
      <c r="C28" s="3">
        <v>42724</v>
      </c>
      <c r="D28" s="2" t="s">
        <v>133</v>
      </c>
      <c r="E28" s="2" t="s">
        <v>29</v>
      </c>
      <c r="F28" s="2" t="s">
        <v>36</v>
      </c>
      <c r="G28" s="2" t="s">
        <v>98</v>
      </c>
      <c r="H28" s="2" t="s">
        <v>44</v>
      </c>
      <c r="I28" s="2">
        <v>1</v>
      </c>
      <c r="J28" s="4">
        <v>1.9784722222222222</v>
      </c>
      <c r="K28" s="2">
        <v>12</v>
      </c>
      <c r="L28" s="2">
        <v>25</v>
      </c>
      <c r="M28" s="2" t="s">
        <v>134</v>
      </c>
      <c r="N28" s="2">
        <v>5</v>
      </c>
      <c r="O28" s="2">
        <v>9</v>
      </c>
      <c r="P28" s="2" t="s">
        <v>121</v>
      </c>
      <c r="Q28" s="2">
        <v>5</v>
      </c>
      <c r="R28" s="2">
        <v>6</v>
      </c>
      <c r="S28" s="2" t="s">
        <v>135</v>
      </c>
      <c r="T28" s="2">
        <v>3</v>
      </c>
      <c r="U28" s="2">
        <v>9</v>
      </c>
      <c r="V28" s="2">
        <v>12</v>
      </c>
      <c r="W28" s="2">
        <v>7</v>
      </c>
      <c r="X28" s="2">
        <v>1</v>
      </c>
      <c r="Y28" s="2">
        <v>1</v>
      </c>
      <c r="Z28" s="2">
        <v>2</v>
      </c>
      <c r="AA28" s="2">
        <v>2</v>
      </c>
      <c r="AB28" s="2">
        <v>34</v>
      </c>
      <c r="AC28" s="8">
        <v>42884</v>
      </c>
      <c r="AD28" s="2">
        <v>8</v>
      </c>
    </row>
    <row r="29" spans="1:30" x14ac:dyDescent="0.3">
      <c r="A29" s="1">
        <v>27</v>
      </c>
      <c r="B29" s="2">
        <v>25</v>
      </c>
      <c r="C29" s="3">
        <v>42725</v>
      </c>
      <c r="D29" s="2" t="s">
        <v>136</v>
      </c>
      <c r="E29" s="2" t="s">
        <v>29</v>
      </c>
      <c r="F29" s="2"/>
      <c r="G29" s="2" t="s">
        <v>98</v>
      </c>
      <c r="H29" s="2" t="s">
        <v>68</v>
      </c>
      <c r="I29" s="2">
        <v>1</v>
      </c>
      <c r="J29" s="4">
        <v>1.4340277777777777</v>
      </c>
      <c r="K29" s="2">
        <v>12</v>
      </c>
      <c r="L29" s="2">
        <v>24</v>
      </c>
      <c r="M29" s="2" t="s">
        <v>34</v>
      </c>
      <c r="N29" s="2">
        <v>4</v>
      </c>
      <c r="O29" s="2">
        <v>7</v>
      </c>
      <c r="P29" s="2" t="s">
        <v>137</v>
      </c>
      <c r="Q29" s="2">
        <v>1</v>
      </c>
      <c r="R29" s="2">
        <v>1</v>
      </c>
      <c r="S29" s="5">
        <v>1000</v>
      </c>
      <c r="T29" s="2">
        <v>1</v>
      </c>
      <c r="U29" s="2">
        <v>8</v>
      </c>
      <c r="V29" s="2">
        <v>9</v>
      </c>
      <c r="W29" s="2">
        <v>6</v>
      </c>
      <c r="X29" s="2">
        <v>0</v>
      </c>
      <c r="Y29" s="2">
        <v>0</v>
      </c>
      <c r="Z29" s="2">
        <v>2</v>
      </c>
      <c r="AA29" s="2">
        <v>0</v>
      </c>
      <c r="AB29" s="2">
        <v>29</v>
      </c>
      <c r="AC29" s="8">
        <v>42816</v>
      </c>
      <c r="AD29" s="2">
        <v>26</v>
      </c>
    </row>
    <row r="30" spans="1:30" x14ac:dyDescent="0.3">
      <c r="A30" s="1">
        <v>28</v>
      </c>
      <c r="B30" s="2">
        <v>26</v>
      </c>
      <c r="C30" s="3">
        <v>42727</v>
      </c>
      <c r="D30" s="2" t="s">
        <v>138</v>
      </c>
      <c r="E30" s="2" t="s">
        <v>29</v>
      </c>
      <c r="F30" s="2"/>
      <c r="G30" s="2" t="s">
        <v>139</v>
      </c>
      <c r="H30" s="2" t="s">
        <v>140</v>
      </c>
      <c r="I30" s="2">
        <v>1</v>
      </c>
      <c r="J30" s="4">
        <v>1.1361111111111111</v>
      </c>
      <c r="K30" s="2">
        <v>7</v>
      </c>
      <c r="L30" s="2">
        <v>16</v>
      </c>
      <c r="M30" s="2" t="s">
        <v>39</v>
      </c>
      <c r="N30" s="2">
        <v>0</v>
      </c>
      <c r="O30" s="2">
        <v>3</v>
      </c>
      <c r="P30" s="2" t="s">
        <v>33</v>
      </c>
      <c r="Q30" s="2">
        <v>5</v>
      </c>
      <c r="R30" s="2">
        <v>6</v>
      </c>
      <c r="S30" s="2" t="s">
        <v>135</v>
      </c>
      <c r="T30" s="2">
        <v>1</v>
      </c>
      <c r="U30" s="2">
        <v>3</v>
      </c>
      <c r="V30" s="2">
        <v>4</v>
      </c>
      <c r="W30" s="2">
        <v>6</v>
      </c>
      <c r="X30" s="2">
        <v>3</v>
      </c>
      <c r="Y30" s="2">
        <v>0</v>
      </c>
      <c r="Z30" s="2">
        <v>1</v>
      </c>
      <c r="AA30" s="2">
        <v>0</v>
      </c>
      <c r="AB30" s="2">
        <v>19</v>
      </c>
      <c r="AC30" s="8" t="s">
        <v>141</v>
      </c>
      <c r="AD30" s="2">
        <v>33</v>
      </c>
    </row>
    <row r="31" spans="1:30" x14ac:dyDescent="0.3">
      <c r="A31" s="1">
        <v>29</v>
      </c>
      <c r="B31" s="2">
        <v>27</v>
      </c>
      <c r="C31" s="3">
        <v>42729</v>
      </c>
      <c r="D31" s="2" t="s">
        <v>142</v>
      </c>
      <c r="E31" s="2" t="s">
        <v>29</v>
      </c>
      <c r="F31" s="2"/>
      <c r="G31" s="2" t="s">
        <v>143</v>
      </c>
      <c r="H31" s="2" t="s">
        <v>56</v>
      </c>
      <c r="I31" s="2">
        <v>1</v>
      </c>
      <c r="J31" s="4">
        <v>1.6743055555555555</v>
      </c>
      <c r="K31" s="2">
        <v>12</v>
      </c>
      <c r="L31" s="2">
        <v>22</v>
      </c>
      <c r="M31" s="2" t="s">
        <v>52</v>
      </c>
      <c r="N31" s="2">
        <v>4</v>
      </c>
      <c r="O31" s="2">
        <v>8</v>
      </c>
      <c r="P31" s="2" t="s">
        <v>34</v>
      </c>
      <c r="Q31" s="2">
        <v>3</v>
      </c>
      <c r="R31" s="2">
        <v>7</v>
      </c>
      <c r="S31" s="2" t="s">
        <v>101</v>
      </c>
      <c r="T31" s="2">
        <v>5</v>
      </c>
      <c r="U31" s="2">
        <v>8</v>
      </c>
      <c r="V31" s="2">
        <v>13</v>
      </c>
      <c r="W31" s="2">
        <v>4</v>
      </c>
      <c r="X31" s="2">
        <v>2</v>
      </c>
      <c r="Y31" s="2">
        <v>1</v>
      </c>
      <c r="Z31" s="2">
        <v>5</v>
      </c>
      <c r="AA31" s="2">
        <v>2</v>
      </c>
      <c r="AB31" s="2">
        <v>31</v>
      </c>
      <c r="AC31" s="8">
        <v>42849</v>
      </c>
      <c r="AD31" s="2">
        <v>4</v>
      </c>
    </row>
    <row r="32" spans="1:30" ht="14.4" customHeight="1" x14ac:dyDescent="0.3">
      <c r="A32" s="1">
        <v>30</v>
      </c>
      <c r="B32" s="2"/>
      <c r="C32" s="3">
        <v>42730</v>
      </c>
      <c r="D32" s="2" t="s">
        <v>144</v>
      </c>
      <c r="E32" s="2" t="s">
        <v>29</v>
      </c>
      <c r="F32" s="2" t="s">
        <v>36</v>
      </c>
      <c r="G32" s="2" t="s">
        <v>82</v>
      </c>
      <c r="H32" s="2" t="s">
        <v>145</v>
      </c>
      <c r="I32" s="17" t="s">
        <v>146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spans="1:30" x14ac:dyDescent="0.3">
      <c r="A33" s="1">
        <v>31</v>
      </c>
      <c r="B33" s="2">
        <v>28</v>
      </c>
      <c r="C33" s="3">
        <v>42733</v>
      </c>
      <c r="D33" s="2" t="s">
        <v>147</v>
      </c>
      <c r="E33" s="2" t="s">
        <v>29</v>
      </c>
      <c r="F33" s="2"/>
      <c r="G33" s="2" t="s">
        <v>51</v>
      </c>
      <c r="H33" s="2" t="s">
        <v>44</v>
      </c>
      <c r="I33" s="2">
        <v>1</v>
      </c>
      <c r="J33" s="4">
        <v>1.8222222222222222</v>
      </c>
      <c r="K33" s="2">
        <v>9</v>
      </c>
      <c r="L33" s="2">
        <v>18</v>
      </c>
      <c r="M33" s="2" t="s">
        <v>34</v>
      </c>
      <c r="N33" s="2">
        <v>2</v>
      </c>
      <c r="O33" s="2">
        <v>6</v>
      </c>
      <c r="P33" s="2" t="s">
        <v>40</v>
      </c>
      <c r="Q33" s="2">
        <v>3</v>
      </c>
      <c r="R33" s="2">
        <v>7</v>
      </c>
      <c r="S33" s="2" t="s">
        <v>101</v>
      </c>
      <c r="T33" s="2">
        <v>2</v>
      </c>
      <c r="U33" s="2">
        <v>6</v>
      </c>
      <c r="V33" s="2">
        <v>8</v>
      </c>
      <c r="W33" s="2">
        <v>11</v>
      </c>
      <c r="X33" s="2">
        <v>1</v>
      </c>
      <c r="Y33" s="2">
        <v>3</v>
      </c>
      <c r="Z33" s="2">
        <v>8</v>
      </c>
      <c r="AA33" s="2">
        <v>2</v>
      </c>
      <c r="AB33" s="2">
        <v>23</v>
      </c>
      <c r="AC33" s="8">
        <v>42903</v>
      </c>
      <c r="AD33" s="2">
        <v>1</v>
      </c>
    </row>
    <row r="34" spans="1:30" x14ac:dyDescent="0.3">
      <c r="A34" s="1">
        <v>32</v>
      </c>
      <c r="B34" s="2">
        <v>29</v>
      </c>
      <c r="C34" s="3">
        <v>42735</v>
      </c>
      <c r="D34" s="2" t="s">
        <v>148</v>
      </c>
      <c r="E34" s="2" t="s">
        <v>29</v>
      </c>
      <c r="F34" s="2" t="s">
        <v>36</v>
      </c>
      <c r="G34" s="2" t="s">
        <v>72</v>
      </c>
      <c r="H34" s="2" t="s">
        <v>86</v>
      </c>
      <c r="I34" s="2">
        <v>1</v>
      </c>
      <c r="J34" s="4">
        <v>1.4909722222222221</v>
      </c>
      <c r="K34" s="2">
        <v>12</v>
      </c>
      <c r="L34" s="2">
        <v>25</v>
      </c>
      <c r="M34" s="2" t="s">
        <v>134</v>
      </c>
      <c r="N34" s="2">
        <v>4</v>
      </c>
      <c r="O34" s="2">
        <v>8</v>
      </c>
      <c r="P34" s="2" t="s">
        <v>34</v>
      </c>
      <c r="Q34" s="2">
        <v>4</v>
      </c>
      <c r="R34" s="2">
        <v>6</v>
      </c>
      <c r="S34" s="2" t="s">
        <v>70</v>
      </c>
      <c r="T34" s="2">
        <v>2</v>
      </c>
      <c r="U34" s="2">
        <v>4</v>
      </c>
      <c r="V34" s="2">
        <v>6</v>
      </c>
      <c r="W34" s="2">
        <v>9</v>
      </c>
      <c r="X34" s="2">
        <v>1</v>
      </c>
      <c r="Y34" s="2">
        <v>0</v>
      </c>
      <c r="Z34" s="2">
        <v>1</v>
      </c>
      <c r="AA34" s="2">
        <v>1</v>
      </c>
      <c r="AB34" s="2">
        <v>32</v>
      </c>
      <c r="AC34" s="8" t="s">
        <v>149</v>
      </c>
      <c r="AD34" s="2">
        <v>17</v>
      </c>
    </row>
    <row r="35" spans="1:30" x14ac:dyDescent="0.3">
      <c r="A35" s="1">
        <v>33</v>
      </c>
      <c r="B35" s="2">
        <v>30</v>
      </c>
      <c r="C35" s="3">
        <v>42737</v>
      </c>
      <c r="D35" s="2" t="s">
        <v>150</v>
      </c>
      <c r="E35" s="2" t="s">
        <v>29</v>
      </c>
      <c r="F35" s="2"/>
      <c r="G35" s="2" t="s">
        <v>151</v>
      </c>
      <c r="H35" s="2" t="s">
        <v>48</v>
      </c>
      <c r="I35" s="2">
        <v>1</v>
      </c>
      <c r="J35" s="4">
        <v>1.6215277777777777</v>
      </c>
      <c r="K35" s="2">
        <v>9</v>
      </c>
      <c r="L35" s="2">
        <v>21</v>
      </c>
      <c r="M35" s="2" t="s">
        <v>101</v>
      </c>
      <c r="N35" s="2">
        <v>0</v>
      </c>
      <c r="O35" s="2">
        <v>4</v>
      </c>
      <c r="P35" s="2" t="s">
        <v>33</v>
      </c>
      <c r="Q35" s="2">
        <v>8</v>
      </c>
      <c r="R35" s="2">
        <v>10</v>
      </c>
      <c r="S35" s="2" t="s">
        <v>152</v>
      </c>
      <c r="T35" s="2">
        <v>2</v>
      </c>
      <c r="U35" s="2">
        <v>5</v>
      </c>
      <c r="V35" s="2">
        <v>7</v>
      </c>
      <c r="W35" s="2">
        <v>6</v>
      </c>
      <c r="X35" s="2">
        <v>2</v>
      </c>
      <c r="Y35" s="2">
        <v>1</v>
      </c>
      <c r="Z35" s="2">
        <v>4</v>
      </c>
      <c r="AA35" s="2">
        <v>1</v>
      </c>
      <c r="AB35" s="2">
        <v>26</v>
      </c>
      <c r="AC35" s="8">
        <v>42874</v>
      </c>
      <c r="AD35" s="2">
        <v>-4</v>
      </c>
    </row>
    <row r="36" spans="1:30" x14ac:dyDescent="0.3">
      <c r="A36" s="1">
        <v>34</v>
      </c>
      <c r="B36" s="2">
        <v>31</v>
      </c>
      <c r="C36" s="3">
        <v>42739</v>
      </c>
      <c r="D36" s="2" t="s">
        <v>153</v>
      </c>
      <c r="E36" s="2" t="s">
        <v>29</v>
      </c>
      <c r="F36" s="2"/>
      <c r="G36" s="2" t="s">
        <v>107</v>
      </c>
      <c r="H36" s="2" t="s">
        <v>154</v>
      </c>
      <c r="I36" s="2">
        <v>1</v>
      </c>
      <c r="J36" s="4">
        <v>1.5368055555555555</v>
      </c>
      <c r="K36" s="2">
        <v>12</v>
      </c>
      <c r="L36" s="2">
        <v>21</v>
      </c>
      <c r="M36" s="2" t="s">
        <v>137</v>
      </c>
      <c r="N36" s="2">
        <v>1</v>
      </c>
      <c r="O36" s="2">
        <v>2</v>
      </c>
      <c r="P36" s="2" t="s">
        <v>34</v>
      </c>
      <c r="Q36" s="2">
        <v>6</v>
      </c>
      <c r="R36" s="2">
        <v>9</v>
      </c>
      <c r="S36" s="2" t="s">
        <v>70</v>
      </c>
      <c r="T36" s="2">
        <v>2</v>
      </c>
      <c r="U36" s="2">
        <v>6</v>
      </c>
      <c r="V36" s="2">
        <v>8</v>
      </c>
      <c r="W36" s="2">
        <v>7</v>
      </c>
      <c r="X36" s="2">
        <v>1</v>
      </c>
      <c r="Y36" s="2">
        <v>0</v>
      </c>
      <c r="Z36" s="2">
        <v>5</v>
      </c>
      <c r="AA36" s="2">
        <v>2</v>
      </c>
      <c r="AB36" s="2">
        <v>31</v>
      </c>
      <c r="AC36" s="8">
        <v>42789</v>
      </c>
      <c r="AD36" s="2">
        <v>-13</v>
      </c>
    </row>
    <row r="37" spans="1:30" x14ac:dyDescent="0.3">
      <c r="A37" s="1">
        <v>35</v>
      </c>
      <c r="B37" s="2">
        <v>32</v>
      </c>
      <c r="C37" s="3">
        <v>42741</v>
      </c>
      <c r="D37" s="2" t="s">
        <v>155</v>
      </c>
      <c r="E37" s="2" t="s">
        <v>29</v>
      </c>
      <c r="F37" s="2" t="s">
        <v>36</v>
      </c>
      <c r="G37" s="2" t="s">
        <v>139</v>
      </c>
      <c r="H37" s="2" t="s">
        <v>48</v>
      </c>
      <c r="I37" s="2">
        <v>1</v>
      </c>
      <c r="J37" s="4">
        <v>1.4701388888888889</v>
      </c>
      <c r="K37" s="2">
        <v>14</v>
      </c>
      <c r="L37" s="2">
        <v>20</v>
      </c>
      <c r="M37" s="2" t="s">
        <v>115</v>
      </c>
      <c r="N37" s="2">
        <v>0</v>
      </c>
      <c r="O37" s="2">
        <v>1</v>
      </c>
      <c r="P37" s="2" t="s">
        <v>33</v>
      </c>
      <c r="Q37" s="2">
        <v>8</v>
      </c>
      <c r="R37" s="2">
        <v>10</v>
      </c>
      <c r="S37" s="2" t="s">
        <v>152</v>
      </c>
      <c r="T37" s="2">
        <v>0</v>
      </c>
      <c r="U37" s="2">
        <v>9</v>
      </c>
      <c r="V37" s="2">
        <v>9</v>
      </c>
      <c r="W37" s="2">
        <v>6</v>
      </c>
      <c r="X37" s="2">
        <v>3</v>
      </c>
      <c r="Y37" s="2">
        <v>0</v>
      </c>
      <c r="Z37" s="2">
        <v>5</v>
      </c>
      <c r="AA37" s="2">
        <v>2</v>
      </c>
      <c r="AB37" s="2">
        <v>36</v>
      </c>
      <c r="AC37" s="8">
        <v>43008</v>
      </c>
      <c r="AD37" s="2">
        <v>20</v>
      </c>
    </row>
    <row r="38" spans="1:30" x14ac:dyDescent="0.3">
      <c r="A38" s="1">
        <v>36</v>
      </c>
      <c r="B38" s="2">
        <v>33</v>
      </c>
      <c r="C38" s="3">
        <v>42743</v>
      </c>
      <c r="D38" s="2" t="s">
        <v>156</v>
      </c>
      <c r="E38" s="2" t="s">
        <v>29</v>
      </c>
      <c r="F38" s="2" t="s">
        <v>36</v>
      </c>
      <c r="G38" s="2" t="s">
        <v>157</v>
      </c>
      <c r="H38" s="2" t="s">
        <v>76</v>
      </c>
      <c r="I38" s="2">
        <v>1</v>
      </c>
      <c r="J38" s="4">
        <v>1.6465277777777778</v>
      </c>
      <c r="K38" s="2">
        <v>11</v>
      </c>
      <c r="L38" s="2">
        <v>17</v>
      </c>
      <c r="M38" s="2" t="s">
        <v>158</v>
      </c>
      <c r="N38" s="2">
        <v>2</v>
      </c>
      <c r="O38" s="2">
        <v>4</v>
      </c>
      <c r="P38" s="2" t="s">
        <v>34</v>
      </c>
      <c r="Q38" s="2">
        <v>4</v>
      </c>
      <c r="R38" s="2">
        <v>6</v>
      </c>
      <c r="S38" s="2" t="s">
        <v>70</v>
      </c>
      <c r="T38" s="2">
        <v>3</v>
      </c>
      <c r="U38" s="2">
        <v>5</v>
      </c>
      <c r="V38" s="2">
        <v>8</v>
      </c>
      <c r="W38" s="2">
        <v>4</v>
      </c>
      <c r="X38" s="2">
        <v>1</v>
      </c>
      <c r="Y38" s="2">
        <v>0</v>
      </c>
      <c r="Z38" s="2">
        <v>7</v>
      </c>
      <c r="AA38" s="2">
        <v>3</v>
      </c>
      <c r="AB38" s="2">
        <v>28</v>
      </c>
      <c r="AC38" s="8">
        <v>42996</v>
      </c>
      <c r="AD38" s="2">
        <v>-2</v>
      </c>
    </row>
    <row r="39" spans="1:30" x14ac:dyDescent="0.3">
      <c r="A39" s="1">
        <v>37</v>
      </c>
      <c r="B39" s="2">
        <v>34</v>
      </c>
      <c r="C39" s="3">
        <v>42745</v>
      </c>
      <c r="D39" s="2" t="s">
        <v>159</v>
      </c>
      <c r="E39" s="2" t="s">
        <v>29</v>
      </c>
      <c r="F39" s="2" t="s">
        <v>36</v>
      </c>
      <c r="G39" s="2" t="s">
        <v>160</v>
      </c>
      <c r="H39" s="2" t="s">
        <v>129</v>
      </c>
      <c r="I39" s="2">
        <v>1</v>
      </c>
      <c r="J39" s="4">
        <v>1.5381944444444444</v>
      </c>
      <c r="K39" s="2">
        <v>10</v>
      </c>
      <c r="L39" s="2">
        <v>20</v>
      </c>
      <c r="M39" s="2" t="s">
        <v>34</v>
      </c>
      <c r="N39" s="2">
        <v>3</v>
      </c>
      <c r="O39" s="2">
        <v>6</v>
      </c>
      <c r="P39" s="2" t="s">
        <v>34</v>
      </c>
      <c r="Q39" s="2">
        <v>6</v>
      </c>
      <c r="R39" s="2">
        <v>7</v>
      </c>
      <c r="S39" s="2" t="s">
        <v>59</v>
      </c>
      <c r="T39" s="2">
        <v>1</v>
      </c>
      <c r="U39" s="2">
        <v>5</v>
      </c>
      <c r="V39" s="2">
        <v>6</v>
      </c>
      <c r="W39" s="2">
        <v>5</v>
      </c>
      <c r="X39" s="2">
        <v>4</v>
      </c>
      <c r="Y39" s="2">
        <v>0</v>
      </c>
      <c r="Z39" s="2">
        <v>4</v>
      </c>
      <c r="AA39" s="2">
        <v>0</v>
      </c>
      <c r="AB39" s="2">
        <v>29</v>
      </c>
      <c r="AC39" s="8">
        <v>42818</v>
      </c>
      <c r="AD39" s="2">
        <v>-8</v>
      </c>
    </row>
    <row r="40" spans="1:30" x14ac:dyDescent="0.3">
      <c r="A40" s="1">
        <v>38</v>
      </c>
      <c r="B40" s="2">
        <v>35</v>
      </c>
      <c r="C40" s="3">
        <v>42746</v>
      </c>
      <c r="D40" s="2" t="s">
        <v>161</v>
      </c>
      <c r="E40" s="2" t="s">
        <v>29</v>
      </c>
      <c r="F40" s="2" t="s">
        <v>36</v>
      </c>
      <c r="G40" s="2" t="s">
        <v>85</v>
      </c>
      <c r="H40" s="2" t="s">
        <v>145</v>
      </c>
      <c r="I40" s="2">
        <v>1</v>
      </c>
      <c r="J40" s="4">
        <v>1.2715277777777778</v>
      </c>
      <c r="K40" s="2">
        <v>5</v>
      </c>
      <c r="L40" s="2">
        <v>12</v>
      </c>
      <c r="M40" s="2" t="s">
        <v>162</v>
      </c>
      <c r="N40" s="2">
        <v>2</v>
      </c>
      <c r="O40" s="2">
        <v>5</v>
      </c>
      <c r="P40" s="2" t="s">
        <v>65</v>
      </c>
      <c r="Q40" s="2">
        <v>8</v>
      </c>
      <c r="R40" s="2">
        <v>9</v>
      </c>
      <c r="S40" s="2" t="s">
        <v>112</v>
      </c>
      <c r="T40" s="2">
        <v>1</v>
      </c>
      <c r="U40" s="2">
        <v>10</v>
      </c>
      <c r="V40" s="2">
        <v>11</v>
      </c>
      <c r="W40" s="2">
        <v>4</v>
      </c>
      <c r="X40" s="2">
        <v>1</v>
      </c>
      <c r="Y40" s="2">
        <v>1</v>
      </c>
      <c r="Z40" s="2">
        <v>5</v>
      </c>
      <c r="AA40" s="2">
        <v>1</v>
      </c>
      <c r="AB40" s="2">
        <v>20</v>
      </c>
      <c r="AC40" s="8" t="s">
        <v>163</v>
      </c>
      <c r="AD40" s="2">
        <v>-7</v>
      </c>
    </row>
    <row r="41" spans="1:30" x14ac:dyDescent="0.3">
      <c r="A41" s="1">
        <v>39</v>
      </c>
      <c r="B41" s="2">
        <v>36</v>
      </c>
      <c r="C41" s="3">
        <v>42748</v>
      </c>
      <c r="D41" s="2" t="s">
        <v>164</v>
      </c>
      <c r="E41" s="2" t="s">
        <v>29</v>
      </c>
      <c r="F41" s="2" t="s">
        <v>36</v>
      </c>
      <c r="G41" s="2" t="s">
        <v>165</v>
      </c>
      <c r="H41" s="2" t="s">
        <v>86</v>
      </c>
      <c r="I41" s="2">
        <v>1</v>
      </c>
      <c r="J41" s="4">
        <v>1.7368055555555555</v>
      </c>
      <c r="K41" s="2">
        <v>6</v>
      </c>
      <c r="L41" s="2">
        <v>12</v>
      </c>
      <c r="M41" s="2" t="s">
        <v>34</v>
      </c>
      <c r="N41" s="2">
        <v>1</v>
      </c>
      <c r="O41" s="2">
        <v>4</v>
      </c>
      <c r="P41" s="2" t="s">
        <v>53</v>
      </c>
      <c r="Q41" s="2">
        <v>3</v>
      </c>
      <c r="R41" s="2">
        <v>3</v>
      </c>
      <c r="S41" s="5">
        <v>1000</v>
      </c>
      <c r="T41" s="2">
        <v>0</v>
      </c>
      <c r="U41" s="2">
        <v>2</v>
      </c>
      <c r="V41" s="2">
        <v>2</v>
      </c>
      <c r="W41" s="2">
        <v>15</v>
      </c>
      <c r="X41" s="2">
        <v>1</v>
      </c>
      <c r="Y41" s="2">
        <v>1</v>
      </c>
      <c r="Z41" s="2">
        <v>5</v>
      </c>
      <c r="AA41" s="2">
        <v>2</v>
      </c>
      <c r="AB41" s="2">
        <v>16</v>
      </c>
      <c r="AC41" s="8" t="s">
        <v>166</v>
      </c>
      <c r="AD41" s="2">
        <v>16</v>
      </c>
    </row>
    <row r="42" spans="1:30" x14ac:dyDescent="0.3">
      <c r="A42" s="1">
        <v>40</v>
      </c>
      <c r="B42" s="2">
        <v>37</v>
      </c>
      <c r="C42" s="3">
        <v>42751</v>
      </c>
      <c r="D42" s="2" t="s">
        <v>167</v>
      </c>
      <c r="E42" s="2" t="s">
        <v>29</v>
      </c>
      <c r="F42" s="2" t="s">
        <v>36</v>
      </c>
      <c r="G42" s="2" t="s">
        <v>143</v>
      </c>
      <c r="H42" s="2" t="s">
        <v>168</v>
      </c>
      <c r="I42" s="2">
        <v>1</v>
      </c>
      <c r="J42" s="4">
        <v>1.4583333333333333</v>
      </c>
      <c r="K42" s="2">
        <v>6</v>
      </c>
      <c r="L42" s="2">
        <v>18</v>
      </c>
      <c r="M42" s="2" t="s">
        <v>40</v>
      </c>
      <c r="N42" s="2">
        <v>1</v>
      </c>
      <c r="O42" s="2">
        <v>4</v>
      </c>
      <c r="P42" s="2" t="s">
        <v>53</v>
      </c>
      <c r="Q42" s="2">
        <v>7</v>
      </c>
      <c r="R42" s="2">
        <v>10</v>
      </c>
      <c r="S42" s="2" t="s">
        <v>115</v>
      </c>
      <c r="T42" s="2">
        <v>2</v>
      </c>
      <c r="U42" s="2">
        <v>6</v>
      </c>
      <c r="V42" s="2">
        <v>8</v>
      </c>
      <c r="W42" s="2">
        <v>2</v>
      </c>
      <c r="X42" s="2">
        <v>1</v>
      </c>
      <c r="Y42" s="2">
        <v>0</v>
      </c>
      <c r="Z42" s="2">
        <v>6</v>
      </c>
      <c r="AA42" s="2">
        <v>1</v>
      </c>
      <c r="AB42" s="2">
        <v>20</v>
      </c>
      <c r="AC42" s="8">
        <v>42954</v>
      </c>
      <c r="AD42" s="2">
        <v>-32</v>
      </c>
    </row>
    <row r="43" spans="1:30" x14ac:dyDescent="0.3">
      <c r="A43" s="1">
        <v>41</v>
      </c>
      <c r="B43" s="2">
        <v>38</v>
      </c>
      <c r="C43" s="3">
        <v>42754</v>
      </c>
      <c r="D43" s="2" t="s">
        <v>169</v>
      </c>
      <c r="E43" s="2" t="s">
        <v>29</v>
      </c>
      <c r="F43" s="2"/>
      <c r="G43" s="2" t="s">
        <v>157</v>
      </c>
      <c r="H43" s="2" t="s">
        <v>170</v>
      </c>
      <c r="I43" s="2">
        <v>1</v>
      </c>
      <c r="J43" s="4">
        <v>1.6305555555555555</v>
      </c>
      <c r="K43" s="2">
        <v>8</v>
      </c>
      <c r="L43" s="2">
        <v>12</v>
      </c>
      <c r="M43" s="2" t="s">
        <v>70</v>
      </c>
      <c r="N43" s="2">
        <v>0</v>
      </c>
      <c r="O43" s="2">
        <v>2</v>
      </c>
      <c r="P43" s="2" t="s">
        <v>33</v>
      </c>
      <c r="Q43" s="2">
        <v>5</v>
      </c>
      <c r="R43" s="2">
        <v>8</v>
      </c>
      <c r="S43" s="2" t="s">
        <v>127</v>
      </c>
      <c r="T43" s="2">
        <v>0</v>
      </c>
      <c r="U43" s="2">
        <v>9</v>
      </c>
      <c r="V43" s="2">
        <v>9</v>
      </c>
      <c r="W43" s="2">
        <v>15</v>
      </c>
      <c r="X43" s="2">
        <v>1</v>
      </c>
      <c r="Y43" s="2">
        <v>2</v>
      </c>
      <c r="Z43" s="2">
        <v>4</v>
      </c>
      <c r="AA43" s="2">
        <v>2</v>
      </c>
      <c r="AB43" s="2">
        <v>21</v>
      </c>
      <c r="AC43" s="8">
        <v>42850</v>
      </c>
      <c r="AD43" s="2">
        <v>14</v>
      </c>
    </row>
    <row r="44" spans="1:30" x14ac:dyDescent="0.3">
      <c r="A44" s="1">
        <v>42</v>
      </c>
      <c r="B44" s="2">
        <v>39</v>
      </c>
      <c r="C44" s="3">
        <v>42756</v>
      </c>
      <c r="D44" s="2" t="s">
        <v>171</v>
      </c>
      <c r="E44" s="2" t="s">
        <v>29</v>
      </c>
      <c r="F44" s="2"/>
      <c r="G44" s="2" t="s">
        <v>172</v>
      </c>
      <c r="H44" s="2" t="s">
        <v>173</v>
      </c>
      <c r="I44" s="2">
        <v>1</v>
      </c>
      <c r="J44" s="4">
        <v>1.8888888888888891</v>
      </c>
      <c r="K44" s="2">
        <v>11</v>
      </c>
      <c r="L44" s="2">
        <v>16</v>
      </c>
      <c r="M44" s="2" t="s">
        <v>174</v>
      </c>
      <c r="N44" s="2">
        <v>2</v>
      </c>
      <c r="O44" s="2">
        <v>5</v>
      </c>
      <c r="P44" s="2" t="s">
        <v>65</v>
      </c>
      <c r="Q44" s="2">
        <v>5</v>
      </c>
      <c r="R44" s="2">
        <v>7</v>
      </c>
      <c r="S44" s="2" t="s">
        <v>41</v>
      </c>
      <c r="T44" s="2">
        <v>0</v>
      </c>
      <c r="U44" s="2">
        <v>6</v>
      </c>
      <c r="V44" s="2">
        <v>6</v>
      </c>
      <c r="W44" s="2">
        <v>7</v>
      </c>
      <c r="X44" s="2">
        <v>2</v>
      </c>
      <c r="Y44" s="2">
        <v>0</v>
      </c>
      <c r="Z44" s="2">
        <v>7</v>
      </c>
      <c r="AA44" s="2">
        <v>5</v>
      </c>
      <c r="AB44" s="2">
        <v>29</v>
      </c>
      <c r="AC44" s="8">
        <v>42756</v>
      </c>
      <c r="AD44" s="2">
        <v>-16</v>
      </c>
    </row>
    <row r="45" spans="1:30" x14ac:dyDescent="0.3">
      <c r="A45" s="1">
        <v>43</v>
      </c>
      <c r="B45" s="2">
        <v>40</v>
      </c>
      <c r="C45" s="3">
        <v>42758</v>
      </c>
      <c r="D45" s="2" t="s">
        <v>175</v>
      </c>
      <c r="E45" s="2" t="s">
        <v>29</v>
      </c>
      <c r="F45" s="2" t="s">
        <v>36</v>
      </c>
      <c r="G45" s="2" t="s">
        <v>151</v>
      </c>
      <c r="H45" s="2" t="s">
        <v>176</v>
      </c>
      <c r="I45" s="2">
        <v>1</v>
      </c>
      <c r="J45" s="4">
        <v>1.8215277777777779</v>
      </c>
      <c r="K45" s="2">
        <v>11</v>
      </c>
      <c r="L45" s="2">
        <v>21</v>
      </c>
      <c r="M45" s="2" t="s">
        <v>87</v>
      </c>
      <c r="N45" s="2">
        <v>1</v>
      </c>
      <c r="O45" s="2">
        <v>4</v>
      </c>
      <c r="P45" s="2" t="s">
        <v>53</v>
      </c>
      <c r="Q45" s="2">
        <v>3</v>
      </c>
      <c r="R45" s="2">
        <v>4</v>
      </c>
      <c r="S45" s="2" t="s">
        <v>69</v>
      </c>
      <c r="T45" s="2">
        <v>2</v>
      </c>
      <c r="U45" s="2">
        <v>8</v>
      </c>
      <c r="V45" s="2">
        <v>10</v>
      </c>
      <c r="W45" s="2">
        <v>12</v>
      </c>
      <c r="X45" s="2">
        <v>2</v>
      </c>
      <c r="Y45" s="2">
        <v>0</v>
      </c>
      <c r="Z45" s="2">
        <v>6</v>
      </c>
      <c r="AA45" s="2">
        <v>2</v>
      </c>
      <c r="AB45" s="2">
        <v>26</v>
      </c>
      <c r="AC45" s="8">
        <v>42938</v>
      </c>
      <c r="AD45" s="2">
        <v>-10</v>
      </c>
    </row>
    <row r="46" spans="1:30" x14ac:dyDescent="0.3">
      <c r="A46" s="1">
        <v>44</v>
      </c>
      <c r="B46" s="2">
        <v>41</v>
      </c>
      <c r="C46" s="3">
        <v>42760</v>
      </c>
      <c r="D46" s="2" t="s">
        <v>177</v>
      </c>
      <c r="E46" s="2" t="s">
        <v>29</v>
      </c>
      <c r="F46" s="2"/>
      <c r="G46" s="2" t="s">
        <v>165</v>
      </c>
      <c r="H46" s="2" t="s">
        <v>63</v>
      </c>
      <c r="I46" s="2">
        <v>1</v>
      </c>
      <c r="J46" s="4">
        <v>1.8673611111111112</v>
      </c>
      <c r="K46" s="2">
        <v>8</v>
      </c>
      <c r="L46" s="2">
        <v>15</v>
      </c>
      <c r="M46" s="2" t="s">
        <v>178</v>
      </c>
      <c r="N46" s="2">
        <v>0</v>
      </c>
      <c r="O46" s="2">
        <v>3</v>
      </c>
      <c r="P46" s="2" t="s">
        <v>33</v>
      </c>
      <c r="Q46" s="2">
        <v>8</v>
      </c>
      <c r="R46" s="2">
        <v>11</v>
      </c>
      <c r="S46" s="2" t="s">
        <v>179</v>
      </c>
      <c r="T46" s="2">
        <v>4</v>
      </c>
      <c r="U46" s="2">
        <v>9</v>
      </c>
      <c r="V46" s="2">
        <v>13</v>
      </c>
      <c r="W46" s="2">
        <v>11</v>
      </c>
      <c r="X46" s="2">
        <v>2</v>
      </c>
      <c r="Y46" s="2">
        <v>1</v>
      </c>
      <c r="Z46" s="2">
        <v>5</v>
      </c>
      <c r="AA46" s="2">
        <v>3</v>
      </c>
      <c r="AB46" s="2">
        <v>24</v>
      </c>
      <c r="AC46" s="8">
        <v>42791</v>
      </c>
      <c r="AD46" s="2">
        <v>-1</v>
      </c>
    </row>
    <row r="47" spans="1:30" x14ac:dyDescent="0.3">
      <c r="A47" s="1">
        <v>45</v>
      </c>
      <c r="B47" s="2">
        <v>42</v>
      </c>
      <c r="C47" s="3">
        <v>42762</v>
      </c>
      <c r="D47" s="2" t="s">
        <v>180</v>
      </c>
      <c r="E47" s="2" t="s">
        <v>29</v>
      </c>
      <c r="F47" s="2"/>
      <c r="G47" s="2" t="s">
        <v>139</v>
      </c>
      <c r="H47" s="2" t="s">
        <v>48</v>
      </c>
      <c r="I47" s="2">
        <v>1</v>
      </c>
      <c r="J47" s="4">
        <v>1.4263888888888889</v>
      </c>
      <c r="K47" s="2">
        <v>13</v>
      </c>
      <c r="L47" s="2">
        <v>18</v>
      </c>
      <c r="M47" s="2" t="s">
        <v>181</v>
      </c>
      <c r="N47" s="2">
        <v>1</v>
      </c>
      <c r="O47" s="2">
        <v>3</v>
      </c>
      <c r="P47" s="2" t="s">
        <v>40</v>
      </c>
      <c r="Q47" s="2">
        <v>4</v>
      </c>
      <c r="R47" s="2">
        <v>7</v>
      </c>
      <c r="S47" s="2" t="s">
        <v>137</v>
      </c>
      <c r="T47" s="2">
        <v>0</v>
      </c>
      <c r="U47" s="2">
        <v>5</v>
      </c>
      <c r="V47" s="2">
        <v>5</v>
      </c>
      <c r="W47" s="2">
        <v>11</v>
      </c>
      <c r="X47" s="2">
        <v>0</v>
      </c>
      <c r="Y47" s="2">
        <v>0</v>
      </c>
      <c r="Z47" s="2">
        <v>5</v>
      </c>
      <c r="AA47" s="2">
        <v>1</v>
      </c>
      <c r="AB47" s="2">
        <v>31</v>
      </c>
      <c r="AC47" s="8">
        <v>42792</v>
      </c>
      <c r="AD47" s="2">
        <v>22</v>
      </c>
    </row>
    <row r="48" spans="1:30" x14ac:dyDescent="0.3">
      <c r="A48" s="1">
        <v>46</v>
      </c>
      <c r="B48" s="2">
        <v>43</v>
      </c>
      <c r="C48" s="3">
        <v>42764</v>
      </c>
      <c r="D48" s="2" t="s">
        <v>182</v>
      </c>
      <c r="E48" s="2" t="s">
        <v>29</v>
      </c>
      <c r="F48" s="2"/>
      <c r="G48" s="2" t="s">
        <v>183</v>
      </c>
      <c r="H48" s="2" t="s">
        <v>184</v>
      </c>
      <c r="I48" s="2">
        <v>1</v>
      </c>
      <c r="J48" s="4">
        <v>1.5347222222222223</v>
      </c>
      <c r="K48" s="2">
        <v>9</v>
      </c>
      <c r="L48" s="2">
        <v>18</v>
      </c>
      <c r="M48" s="2" t="s">
        <v>34</v>
      </c>
      <c r="N48" s="2">
        <v>0</v>
      </c>
      <c r="O48" s="2">
        <v>2</v>
      </c>
      <c r="P48" s="2" t="s">
        <v>33</v>
      </c>
      <c r="Q48" s="2">
        <v>7</v>
      </c>
      <c r="R48" s="2">
        <v>10</v>
      </c>
      <c r="S48" s="2" t="s">
        <v>115</v>
      </c>
      <c r="T48" s="2">
        <v>1</v>
      </c>
      <c r="U48" s="2">
        <v>13</v>
      </c>
      <c r="V48" s="2">
        <v>14</v>
      </c>
      <c r="W48" s="2">
        <v>8</v>
      </c>
      <c r="X48" s="2">
        <v>1</v>
      </c>
      <c r="Y48" s="2">
        <v>0</v>
      </c>
      <c r="Z48" s="2">
        <v>2</v>
      </c>
      <c r="AA48" s="2">
        <v>1</v>
      </c>
      <c r="AB48" s="2">
        <v>25</v>
      </c>
      <c r="AC48" s="8">
        <v>42909</v>
      </c>
      <c r="AD48" s="2">
        <v>11</v>
      </c>
    </row>
    <row r="49" spans="1:30" x14ac:dyDescent="0.3">
      <c r="A49" s="1">
        <v>47</v>
      </c>
      <c r="B49" s="2">
        <v>44</v>
      </c>
      <c r="C49" s="3">
        <v>42765</v>
      </c>
      <c r="D49" s="2" t="s">
        <v>185</v>
      </c>
      <c r="E49" s="2" t="s">
        <v>29</v>
      </c>
      <c r="F49" s="2" t="s">
        <v>36</v>
      </c>
      <c r="G49" s="2" t="s">
        <v>91</v>
      </c>
      <c r="H49" s="2" t="s">
        <v>186</v>
      </c>
      <c r="I49" s="2">
        <v>1</v>
      </c>
      <c r="J49" s="4">
        <v>1.5534722222222221</v>
      </c>
      <c r="K49" s="2">
        <v>9</v>
      </c>
      <c r="L49" s="2">
        <v>19</v>
      </c>
      <c r="M49" s="2" t="s">
        <v>95</v>
      </c>
      <c r="N49" s="2">
        <v>1</v>
      </c>
      <c r="O49" s="2">
        <v>6</v>
      </c>
      <c r="P49" s="2" t="s">
        <v>187</v>
      </c>
      <c r="Q49" s="2">
        <v>4</v>
      </c>
      <c r="R49" s="2">
        <v>8</v>
      </c>
      <c r="S49" s="2" t="s">
        <v>34</v>
      </c>
      <c r="T49" s="2">
        <v>0</v>
      </c>
      <c r="U49" s="2">
        <v>9</v>
      </c>
      <c r="V49" s="2">
        <v>9</v>
      </c>
      <c r="W49" s="2">
        <v>9</v>
      </c>
      <c r="X49" s="2">
        <v>2</v>
      </c>
      <c r="Y49" s="2">
        <v>0</v>
      </c>
      <c r="Z49" s="2">
        <v>5</v>
      </c>
      <c r="AA49" s="2">
        <v>0</v>
      </c>
      <c r="AB49" s="2">
        <v>23</v>
      </c>
      <c r="AC49" s="8">
        <v>42933</v>
      </c>
      <c r="AD49" s="2">
        <v>-8</v>
      </c>
    </row>
    <row r="50" spans="1:30" x14ac:dyDescent="0.3">
      <c r="A50" s="1">
        <v>48</v>
      </c>
      <c r="B50" s="2">
        <v>45</v>
      </c>
      <c r="C50" s="3">
        <v>42767</v>
      </c>
      <c r="D50" s="2" t="s">
        <v>188</v>
      </c>
      <c r="E50" s="2" t="s">
        <v>29</v>
      </c>
      <c r="F50" s="2"/>
      <c r="G50" s="2" t="s">
        <v>189</v>
      </c>
      <c r="H50" s="2" t="s">
        <v>190</v>
      </c>
      <c r="I50" s="2">
        <v>1</v>
      </c>
      <c r="J50" s="4">
        <v>1.4361111111111111</v>
      </c>
      <c r="K50" s="2">
        <v>11</v>
      </c>
      <c r="L50" s="2">
        <v>14</v>
      </c>
      <c r="M50" s="2" t="s">
        <v>191</v>
      </c>
      <c r="N50" s="2">
        <v>1</v>
      </c>
      <c r="O50" s="2">
        <v>2</v>
      </c>
      <c r="P50" s="2" t="s">
        <v>34</v>
      </c>
      <c r="Q50" s="2">
        <v>4</v>
      </c>
      <c r="R50" s="2">
        <v>7</v>
      </c>
      <c r="S50" s="2" t="s">
        <v>137</v>
      </c>
      <c r="T50" s="2">
        <v>0</v>
      </c>
      <c r="U50" s="2">
        <v>8</v>
      </c>
      <c r="V50" s="2">
        <v>8</v>
      </c>
      <c r="W50" s="2">
        <v>12</v>
      </c>
      <c r="X50" s="2">
        <v>2</v>
      </c>
      <c r="Y50" s="2">
        <v>1</v>
      </c>
      <c r="Z50" s="2">
        <v>2</v>
      </c>
      <c r="AA50" s="2">
        <v>1</v>
      </c>
      <c r="AB50" s="2">
        <v>27</v>
      </c>
      <c r="AC50" s="8">
        <v>42886</v>
      </c>
      <c r="AD50" s="2">
        <v>16</v>
      </c>
    </row>
    <row r="51" spans="1:30" x14ac:dyDescent="0.3">
      <c r="A51" s="1">
        <v>49</v>
      </c>
      <c r="B51" s="2">
        <v>46</v>
      </c>
      <c r="C51" s="3">
        <v>42770</v>
      </c>
      <c r="D51" s="2" t="s">
        <v>192</v>
      </c>
      <c r="E51" s="2" t="s">
        <v>29</v>
      </c>
      <c r="F51" s="2" t="s">
        <v>36</v>
      </c>
      <c r="G51" s="2" t="s">
        <v>30</v>
      </c>
      <c r="H51" s="2" t="s">
        <v>73</v>
      </c>
      <c r="I51" s="2">
        <v>1</v>
      </c>
      <c r="J51" s="4">
        <v>1.6493055555555556</v>
      </c>
      <c r="K51" s="2">
        <v>12</v>
      </c>
      <c r="L51" s="2">
        <v>20</v>
      </c>
      <c r="M51" s="2" t="s">
        <v>49</v>
      </c>
      <c r="N51" s="2">
        <v>4</v>
      </c>
      <c r="O51" s="2">
        <v>8</v>
      </c>
      <c r="P51" s="2" t="s">
        <v>34</v>
      </c>
      <c r="Q51" s="2">
        <v>4</v>
      </c>
      <c r="R51" s="2">
        <v>5</v>
      </c>
      <c r="S51" s="2" t="s">
        <v>152</v>
      </c>
      <c r="T51" s="2">
        <v>0</v>
      </c>
      <c r="U51" s="2">
        <v>5</v>
      </c>
      <c r="V51" s="2">
        <v>5</v>
      </c>
      <c r="W51" s="2">
        <v>10</v>
      </c>
      <c r="X51" s="2">
        <v>0</v>
      </c>
      <c r="Y51" s="2">
        <v>0</v>
      </c>
      <c r="Z51" s="2">
        <v>5</v>
      </c>
      <c r="AA51" s="2">
        <v>1</v>
      </c>
      <c r="AB51" s="2">
        <v>32</v>
      </c>
      <c r="AC51" s="8">
        <v>42880</v>
      </c>
      <c r="AD51" s="2">
        <v>11</v>
      </c>
    </row>
    <row r="52" spans="1:30" x14ac:dyDescent="0.3">
      <c r="A52" s="1">
        <v>50</v>
      </c>
      <c r="B52" s="2">
        <v>47</v>
      </c>
      <c r="C52" s="3">
        <v>42772</v>
      </c>
      <c r="D52" s="2" t="s">
        <v>193</v>
      </c>
      <c r="E52" s="2" t="s">
        <v>29</v>
      </c>
      <c r="F52" s="2" t="s">
        <v>36</v>
      </c>
      <c r="G52" s="2" t="s">
        <v>67</v>
      </c>
      <c r="H52" s="2" t="s">
        <v>194</v>
      </c>
      <c r="I52" s="2">
        <v>1</v>
      </c>
      <c r="J52" s="4">
        <v>1.752777777777778</v>
      </c>
      <c r="K52" s="2">
        <v>12</v>
      </c>
      <c r="L52" s="2">
        <v>18</v>
      </c>
      <c r="M52" s="2" t="s">
        <v>70</v>
      </c>
      <c r="N52" s="2">
        <v>6</v>
      </c>
      <c r="O52" s="2">
        <v>8</v>
      </c>
      <c r="P52" s="2" t="s">
        <v>69</v>
      </c>
      <c r="Q52" s="2">
        <v>2</v>
      </c>
      <c r="R52" s="2">
        <v>5</v>
      </c>
      <c r="S52" s="2" t="s">
        <v>65</v>
      </c>
      <c r="T52" s="2">
        <v>0</v>
      </c>
      <c r="U52" s="2">
        <v>7</v>
      </c>
      <c r="V52" s="2">
        <v>7</v>
      </c>
      <c r="W52" s="2">
        <v>17</v>
      </c>
      <c r="X52" s="2">
        <v>2</v>
      </c>
      <c r="Y52" s="2">
        <v>2</v>
      </c>
      <c r="Z52" s="2">
        <v>6</v>
      </c>
      <c r="AA52" s="2">
        <v>6</v>
      </c>
      <c r="AB52" s="2">
        <v>32</v>
      </c>
      <c r="AC52" s="8" t="s">
        <v>195</v>
      </c>
      <c r="AD52" s="2">
        <v>0</v>
      </c>
    </row>
    <row r="53" spans="1:30" x14ac:dyDescent="0.3">
      <c r="A53" s="1">
        <v>51</v>
      </c>
      <c r="B53" s="2">
        <v>48</v>
      </c>
      <c r="C53" s="3">
        <v>42774</v>
      </c>
      <c r="D53" s="2" t="s">
        <v>196</v>
      </c>
      <c r="E53" s="2" t="s">
        <v>29</v>
      </c>
      <c r="F53" s="2" t="s">
        <v>36</v>
      </c>
      <c r="G53" s="2" t="s">
        <v>78</v>
      </c>
      <c r="H53" s="2" t="s">
        <v>170</v>
      </c>
      <c r="I53" s="2">
        <v>1</v>
      </c>
      <c r="J53" s="4">
        <v>1.5944444444444443</v>
      </c>
      <c r="K53" s="2">
        <v>9</v>
      </c>
      <c r="L53" s="2">
        <v>16</v>
      </c>
      <c r="M53" s="2" t="s">
        <v>197</v>
      </c>
      <c r="N53" s="2">
        <v>1</v>
      </c>
      <c r="O53" s="2">
        <v>2</v>
      </c>
      <c r="P53" s="2" t="s">
        <v>34</v>
      </c>
      <c r="Q53" s="2">
        <v>6</v>
      </c>
      <c r="R53" s="2">
        <v>8</v>
      </c>
      <c r="S53" s="2" t="s">
        <v>69</v>
      </c>
      <c r="T53" s="2">
        <v>1</v>
      </c>
      <c r="U53" s="2">
        <v>5</v>
      </c>
      <c r="V53" s="2">
        <v>6</v>
      </c>
      <c r="W53" s="2">
        <v>9</v>
      </c>
      <c r="X53" s="2">
        <v>1</v>
      </c>
      <c r="Y53" s="2">
        <v>1</v>
      </c>
      <c r="Z53" s="2">
        <v>4</v>
      </c>
      <c r="AA53" s="2">
        <v>2</v>
      </c>
      <c r="AB53" s="2">
        <v>25</v>
      </c>
      <c r="AC53" s="8" t="s">
        <v>60</v>
      </c>
      <c r="AD53" s="2">
        <v>8</v>
      </c>
    </row>
    <row r="54" spans="1:30" x14ac:dyDescent="0.3">
      <c r="A54" s="1">
        <v>52</v>
      </c>
      <c r="B54" s="2">
        <v>49</v>
      </c>
      <c r="C54" s="3">
        <v>42775</v>
      </c>
      <c r="D54" s="2" t="s">
        <v>198</v>
      </c>
      <c r="E54" s="2" t="s">
        <v>29</v>
      </c>
      <c r="F54" s="2" t="s">
        <v>36</v>
      </c>
      <c r="G54" s="2" t="s">
        <v>183</v>
      </c>
      <c r="H54" s="2" t="s">
        <v>199</v>
      </c>
      <c r="I54" s="2">
        <v>1</v>
      </c>
      <c r="J54" s="4">
        <v>1.7034722222222223</v>
      </c>
      <c r="K54" s="2">
        <v>8</v>
      </c>
      <c r="L54" s="2">
        <v>19</v>
      </c>
      <c r="M54" s="2" t="s">
        <v>200</v>
      </c>
      <c r="N54" s="2">
        <v>1</v>
      </c>
      <c r="O54" s="2">
        <v>4</v>
      </c>
      <c r="P54" s="2" t="s">
        <v>53</v>
      </c>
      <c r="Q54" s="2">
        <v>1</v>
      </c>
      <c r="R54" s="2">
        <v>3</v>
      </c>
      <c r="S54" s="2" t="s">
        <v>40</v>
      </c>
      <c r="T54" s="2">
        <v>1</v>
      </c>
      <c r="U54" s="2">
        <v>4</v>
      </c>
      <c r="V54" s="2">
        <v>5</v>
      </c>
      <c r="W54" s="2">
        <v>7</v>
      </c>
      <c r="X54" s="2">
        <v>2</v>
      </c>
      <c r="Y54" s="2">
        <v>2</v>
      </c>
      <c r="Z54" s="2">
        <v>3</v>
      </c>
      <c r="AA54" s="2">
        <v>1</v>
      </c>
      <c r="AB54" s="2">
        <v>18</v>
      </c>
      <c r="AC54" s="8">
        <v>42991</v>
      </c>
      <c r="AD54" s="2">
        <v>-4</v>
      </c>
    </row>
    <row r="55" spans="1:30" x14ac:dyDescent="0.3">
      <c r="A55" s="1">
        <v>53</v>
      </c>
      <c r="B55" s="2">
        <v>50</v>
      </c>
      <c r="C55" s="3">
        <v>42777</v>
      </c>
      <c r="D55" s="2" t="s">
        <v>201</v>
      </c>
      <c r="E55" s="2" t="s">
        <v>29</v>
      </c>
      <c r="F55" s="2"/>
      <c r="G55" s="2" t="s">
        <v>202</v>
      </c>
      <c r="H55" s="2" t="s">
        <v>184</v>
      </c>
      <c r="I55" s="2">
        <v>1</v>
      </c>
      <c r="J55" s="4">
        <v>1.3812499999999999</v>
      </c>
      <c r="K55" s="2">
        <v>11</v>
      </c>
      <c r="L55" s="2">
        <v>16</v>
      </c>
      <c r="M55" s="2" t="s">
        <v>174</v>
      </c>
      <c r="N55" s="2">
        <v>1</v>
      </c>
      <c r="O55" s="2">
        <v>1</v>
      </c>
      <c r="P55" s="5">
        <v>1000</v>
      </c>
      <c r="Q55" s="2">
        <v>4</v>
      </c>
      <c r="R55" s="2">
        <v>4</v>
      </c>
      <c r="S55" s="5">
        <v>1000</v>
      </c>
      <c r="T55" s="2">
        <v>0</v>
      </c>
      <c r="U55" s="2">
        <v>5</v>
      </c>
      <c r="V55" s="2">
        <v>5</v>
      </c>
      <c r="W55" s="2">
        <v>12</v>
      </c>
      <c r="X55" s="2">
        <v>2</v>
      </c>
      <c r="Y55" s="2">
        <v>0</v>
      </c>
      <c r="Z55" s="2">
        <v>6</v>
      </c>
      <c r="AA55" s="2">
        <v>1</v>
      </c>
      <c r="AB55" s="2">
        <v>27</v>
      </c>
      <c r="AC55" s="8">
        <v>42941</v>
      </c>
      <c r="AD55" s="2">
        <v>26</v>
      </c>
    </row>
    <row r="56" spans="1:30" x14ac:dyDescent="0.3">
      <c r="A56" s="1">
        <v>54</v>
      </c>
      <c r="B56" s="2">
        <v>51</v>
      </c>
      <c r="C56" s="3">
        <v>42780</v>
      </c>
      <c r="D56" s="2" t="s">
        <v>203</v>
      </c>
      <c r="E56" s="2" t="s">
        <v>29</v>
      </c>
      <c r="F56" s="2" t="s">
        <v>36</v>
      </c>
      <c r="G56" s="2" t="s">
        <v>189</v>
      </c>
      <c r="H56" s="2" t="s">
        <v>48</v>
      </c>
      <c r="I56" s="2">
        <v>1</v>
      </c>
      <c r="J56" s="4">
        <v>1.6458333333333333</v>
      </c>
      <c r="K56" s="2">
        <v>10</v>
      </c>
      <c r="L56" s="2">
        <v>14</v>
      </c>
      <c r="M56" s="2" t="s">
        <v>41</v>
      </c>
      <c r="N56" s="2">
        <v>2</v>
      </c>
      <c r="O56" s="2">
        <v>3</v>
      </c>
      <c r="P56" s="2" t="s">
        <v>70</v>
      </c>
      <c r="Q56" s="2">
        <v>3</v>
      </c>
      <c r="R56" s="2">
        <v>6</v>
      </c>
      <c r="S56" s="2" t="s">
        <v>34</v>
      </c>
      <c r="T56" s="2">
        <v>1</v>
      </c>
      <c r="U56" s="2">
        <v>7</v>
      </c>
      <c r="V56" s="2">
        <v>8</v>
      </c>
      <c r="W56" s="2">
        <v>14</v>
      </c>
      <c r="X56" s="2">
        <v>0</v>
      </c>
      <c r="Y56" s="2">
        <v>0</v>
      </c>
      <c r="Z56" s="2">
        <v>6</v>
      </c>
      <c r="AA56" s="2">
        <v>3</v>
      </c>
      <c r="AB56" s="2">
        <v>25</v>
      </c>
      <c r="AC56" s="8">
        <v>42848</v>
      </c>
      <c r="AD56" s="2">
        <v>10</v>
      </c>
    </row>
    <row r="57" spans="1:30" x14ac:dyDescent="0.3">
      <c r="A57" s="1">
        <v>55</v>
      </c>
      <c r="B57" s="2">
        <v>52</v>
      </c>
      <c r="C57" s="3">
        <v>42781</v>
      </c>
      <c r="D57" s="2" t="s">
        <v>204</v>
      </c>
      <c r="E57" s="2" t="s">
        <v>29</v>
      </c>
      <c r="F57" s="2"/>
      <c r="G57" s="2" t="s">
        <v>78</v>
      </c>
      <c r="H57" s="2" t="s">
        <v>205</v>
      </c>
      <c r="I57" s="2">
        <v>1</v>
      </c>
      <c r="J57" s="4">
        <v>1.3576388888888891</v>
      </c>
      <c r="K57" s="2">
        <v>12</v>
      </c>
      <c r="L57" s="2">
        <v>17</v>
      </c>
      <c r="M57" s="2" t="s">
        <v>206</v>
      </c>
      <c r="N57" s="2">
        <v>4</v>
      </c>
      <c r="O57" s="2">
        <v>5</v>
      </c>
      <c r="P57" s="2" t="s">
        <v>152</v>
      </c>
      <c r="Q57" s="2">
        <v>3</v>
      </c>
      <c r="R57" s="2">
        <v>4</v>
      </c>
      <c r="S57" s="2" t="s">
        <v>69</v>
      </c>
      <c r="T57" s="2">
        <v>0</v>
      </c>
      <c r="U57" s="2">
        <v>5</v>
      </c>
      <c r="V57" s="2">
        <v>5</v>
      </c>
      <c r="W57" s="2">
        <v>4</v>
      </c>
      <c r="X57" s="2">
        <v>1</v>
      </c>
      <c r="Y57" s="2">
        <v>0</v>
      </c>
      <c r="Z57" s="2">
        <v>4</v>
      </c>
      <c r="AA57" s="2">
        <v>2</v>
      </c>
      <c r="AB57" s="2">
        <v>31</v>
      </c>
      <c r="AC57" s="8" t="s">
        <v>207</v>
      </c>
      <c r="AD57" s="2">
        <v>9</v>
      </c>
    </row>
    <row r="58" spans="1:30" x14ac:dyDescent="0.3">
      <c r="A58" s="1">
        <v>56</v>
      </c>
      <c r="B58" s="2">
        <v>53</v>
      </c>
      <c r="C58" s="3">
        <v>42789</v>
      </c>
      <c r="D58" s="2" t="s">
        <v>208</v>
      </c>
      <c r="E58" s="2" t="s">
        <v>29</v>
      </c>
      <c r="F58" s="2"/>
      <c r="G58" s="2" t="s">
        <v>30</v>
      </c>
      <c r="H58" s="2" t="s">
        <v>170</v>
      </c>
      <c r="I58" s="2">
        <v>1</v>
      </c>
      <c r="J58" s="4">
        <v>1.5458333333333334</v>
      </c>
      <c r="K58" s="2">
        <v>7</v>
      </c>
      <c r="L58" s="2">
        <v>11</v>
      </c>
      <c r="M58" s="2" t="s">
        <v>45</v>
      </c>
      <c r="N58" s="2">
        <v>0</v>
      </c>
      <c r="O58" s="2">
        <v>2</v>
      </c>
      <c r="P58" s="2" t="s">
        <v>33</v>
      </c>
      <c r="Q58" s="2">
        <v>4</v>
      </c>
      <c r="R58" s="2">
        <v>6</v>
      </c>
      <c r="S58" s="2" t="s">
        <v>70</v>
      </c>
      <c r="T58" s="2">
        <v>0</v>
      </c>
      <c r="U58" s="2">
        <v>13</v>
      </c>
      <c r="V58" s="2">
        <v>13</v>
      </c>
      <c r="W58" s="2">
        <v>15</v>
      </c>
      <c r="X58" s="2">
        <v>0</v>
      </c>
      <c r="Y58" s="2">
        <v>3</v>
      </c>
      <c r="Z58" s="2">
        <v>6</v>
      </c>
      <c r="AA58" s="2">
        <v>1</v>
      </c>
      <c r="AB58" s="2">
        <v>18</v>
      </c>
      <c r="AC58" s="8">
        <v>42847</v>
      </c>
      <c r="AD58" s="2">
        <v>10</v>
      </c>
    </row>
    <row r="59" spans="1:30" ht="14.4" customHeight="1" x14ac:dyDescent="0.3">
      <c r="A59" s="1">
        <v>57</v>
      </c>
      <c r="B59" s="2"/>
      <c r="C59" s="3">
        <v>42791</v>
      </c>
      <c r="D59" s="2" t="s">
        <v>209</v>
      </c>
      <c r="E59" s="2" t="s">
        <v>29</v>
      </c>
      <c r="F59" s="2"/>
      <c r="G59" s="2" t="s">
        <v>107</v>
      </c>
      <c r="H59" s="2" t="s">
        <v>210</v>
      </c>
      <c r="I59" s="17" t="s">
        <v>130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spans="1:30" x14ac:dyDescent="0.3">
      <c r="A60" s="1">
        <v>58</v>
      </c>
      <c r="B60" s="2">
        <v>54</v>
      </c>
      <c r="C60" s="3">
        <v>42793</v>
      </c>
      <c r="D60" s="2" t="s">
        <v>211</v>
      </c>
      <c r="E60" s="2" t="s">
        <v>29</v>
      </c>
      <c r="F60" s="2"/>
      <c r="G60" s="2" t="s">
        <v>98</v>
      </c>
      <c r="H60" s="2" t="s">
        <v>73</v>
      </c>
      <c r="I60" s="2">
        <v>1</v>
      </c>
      <c r="J60" s="4">
        <v>1.5493055555555555</v>
      </c>
      <c r="K60" s="2">
        <v>8</v>
      </c>
      <c r="L60" s="2">
        <v>12</v>
      </c>
      <c r="M60" s="2" t="s">
        <v>70</v>
      </c>
      <c r="N60" s="2">
        <v>1</v>
      </c>
      <c r="O60" s="2">
        <v>2</v>
      </c>
      <c r="P60" s="2" t="s">
        <v>34</v>
      </c>
      <c r="Q60" s="2">
        <v>7</v>
      </c>
      <c r="R60" s="2">
        <v>9</v>
      </c>
      <c r="S60" s="2" t="s">
        <v>96</v>
      </c>
      <c r="T60" s="2">
        <v>0</v>
      </c>
      <c r="U60" s="2">
        <v>10</v>
      </c>
      <c r="V60" s="2">
        <v>10</v>
      </c>
      <c r="W60" s="2">
        <v>6</v>
      </c>
      <c r="X60" s="2">
        <v>0</v>
      </c>
      <c r="Y60" s="2">
        <v>0</v>
      </c>
      <c r="Z60" s="2">
        <v>3</v>
      </c>
      <c r="AA60" s="2">
        <v>1</v>
      </c>
      <c r="AB60" s="2">
        <v>24</v>
      </c>
      <c r="AC60" s="8">
        <v>42968</v>
      </c>
      <c r="AD60" s="2">
        <v>8</v>
      </c>
    </row>
    <row r="61" spans="1:30" x14ac:dyDescent="0.3">
      <c r="A61" s="1">
        <v>59</v>
      </c>
      <c r="B61" s="2">
        <v>55</v>
      </c>
      <c r="C61" s="3">
        <v>42795</v>
      </c>
      <c r="D61" s="2" t="s">
        <v>212</v>
      </c>
      <c r="E61" s="2" t="s">
        <v>29</v>
      </c>
      <c r="F61" s="2" t="s">
        <v>36</v>
      </c>
      <c r="G61" s="2" t="s">
        <v>51</v>
      </c>
      <c r="H61" s="2" t="s">
        <v>63</v>
      </c>
      <c r="I61" s="2">
        <v>1</v>
      </c>
      <c r="J61" s="4">
        <v>1.6680555555555554</v>
      </c>
      <c r="K61" s="2">
        <v>10</v>
      </c>
      <c r="L61" s="2">
        <v>21</v>
      </c>
      <c r="M61" s="2" t="s">
        <v>213</v>
      </c>
      <c r="N61" s="2">
        <v>3</v>
      </c>
      <c r="O61" s="2">
        <v>6</v>
      </c>
      <c r="P61" s="2" t="s">
        <v>34</v>
      </c>
      <c r="Q61" s="2">
        <v>5</v>
      </c>
      <c r="R61" s="2">
        <v>8</v>
      </c>
      <c r="S61" s="2" t="s">
        <v>127</v>
      </c>
      <c r="T61" s="2">
        <v>5</v>
      </c>
      <c r="U61" s="2">
        <v>8</v>
      </c>
      <c r="V61" s="2">
        <v>13</v>
      </c>
      <c r="W61" s="2">
        <v>10</v>
      </c>
      <c r="X61" s="2">
        <v>1</v>
      </c>
      <c r="Y61" s="2">
        <v>1</v>
      </c>
      <c r="Z61" s="2">
        <v>4</v>
      </c>
      <c r="AA61" s="2">
        <v>3</v>
      </c>
      <c r="AB61" s="2">
        <v>28</v>
      </c>
      <c r="AC61" s="8">
        <v>42880</v>
      </c>
      <c r="AD61" s="2">
        <v>-3</v>
      </c>
    </row>
    <row r="62" spans="1:30" x14ac:dyDescent="0.3">
      <c r="A62" s="1">
        <v>60</v>
      </c>
      <c r="B62" s="2">
        <v>56</v>
      </c>
      <c r="C62" s="3">
        <v>42797</v>
      </c>
      <c r="D62" s="2" t="s">
        <v>214</v>
      </c>
      <c r="E62" s="2" t="s">
        <v>29</v>
      </c>
      <c r="F62" s="2" t="s">
        <v>36</v>
      </c>
      <c r="G62" s="2" t="s">
        <v>62</v>
      </c>
      <c r="H62" s="2" t="s">
        <v>194</v>
      </c>
      <c r="I62" s="2">
        <v>1</v>
      </c>
      <c r="J62" s="4">
        <v>1.6319444444444444</v>
      </c>
      <c r="K62" s="2">
        <v>14</v>
      </c>
      <c r="L62" s="2">
        <v>27</v>
      </c>
      <c r="M62" s="2" t="s">
        <v>215</v>
      </c>
      <c r="N62" s="2">
        <v>6</v>
      </c>
      <c r="O62" s="2">
        <v>10</v>
      </c>
      <c r="P62" s="2" t="s">
        <v>49</v>
      </c>
      <c r="Q62" s="2">
        <v>4</v>
      </c>
      <c r="R62" s="2">
        <v>8</v>
      </c>
      <c r="S62" s="2" t="s">
        <v>34</v>
      </c>
      <c r="T62" s="2">
        <v>1</v>
      </c>
      <c r="U62" s="2">
        <v>12</v>
      </c>
      <c r="V62" s="2">
        <v>13</v>
      </c>
      <c r="W62" s="2">
        <v>8</v>
      </c>
      <c r="X62" s="2">
        <v>0</v>
      </c>
      <c r="Y62" s="2">
        <v>0</v>
      </c>
      <c r="Z62" s="2">
        <v>2</v>
      </c>
      <c r="AA62" s="2">
        <v>4</v>
      </c>
      <c r="AB62" s="2">
        <v>38</v>
      </c>
      <c r="AC62" s="8">
        <v>42854</v>
      </c>
      <c r="AD62" s="2">
        <v>5</v>
      </c>
    </row>
    <row r="63" spans="1:30" ht="14.4" customHeight="1" x14ac:dyDescent="0.3">
      <c r="A63" s="1">
        <v>61</v>
      </c>
      <c r="B63" s="2"/>
      <c r="C63" s="3">
        <v>42798</v>
      </c>
      <c r="D63" s="2" t="s">
        <v>216</v>
      </c>
      <c r="E63" s="2" t="s">
        <v>29</v>
      </c>
      <c r="F63" s="2" t="s">
        <v>36</v>
      </c>
      <c r="G63" s="2" t="s">
        <v>117</v>
      </c>
      <c r="H63" s="2" t="s">
        <v>217</v>
      </c>
      <c r="I63" s="17" t="s">
        <v>80</v>
      </c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spans="1:30" x14ac:dyDescent="0.3">
      <c r="A64" s="1">
        <v>62</v>
      </c>
      <c r="B64" s="2">
        <v>57</v>
      </c>
      <c r="C64" s="3">
        <v>42800</v>
      </c>
      <c r="D64" s="2" t="s">
        <v>218</v>
      </c>
      <c r="E64" s="2" t="s">
        <v>29</v>
      </c>
      <c r="F64" s="2"/>
      <c r="G64" s="2" t="s">
        <v>117</v>
      </c>
      <c r="H64" s="2" t="s">
        <v>129</v>
      </c>
      <c r="I64" s="2">
        <v>1</v>
      </c>
      <c r="J64" s="4">
        <v>1.6118055555555555</v>
      </c>
      <c r="K64" s="2">
        <v>11</v>
      </c>
      <c r="L64" s="2">
        <v>22</v>
      </c>
      <c r="M64" s="2" t="s">
        <v>34</v>
      </c>
      <c r="N64" s="2">
        <v>2</v>
      </c>
      <c r="O64" s="2">
        <v>5</v>
      </c>
      <c r="P64" s="2" t="s">
        <v>65</v>
      </c>
      <c r="Q64" s="2">
        <v>6</v>
      </c>
      <c r="R64" s="2">
        <v>10</v>
      </c>
      <c r="S64" s="2" t="s">
        <v>49</v>
      </c>
      <c r="T64" s="2">
        <v>3</v>
      </c>
      <c r="U64" s="2">
        <v>14</v>
      </c>
      <c r="V64" s="2">
        <v>17</v>
      </c>
      <c r="W64" s="2">
        <v>6</v>
      </c>
      <c r="X64" s="2">
        <v>1</v>
      </c>
      <c r="Y64" s="2">
        <v>1</v>
      </c>
      <c r="Z64" s="2">
        <v>3</v>
      </c>
      <c r="AA64" s="2">
        <v>2</v>
      </c>
      <c r="AB64" s="2">
        <v>30</v>
      </c>
      <c r="AC64" s="8">
        <v>42972</v>
      </c>
      <c r="AD64" s="2">
        <v>14</v>
      </c>
    </row>
    <row r="65" spans="1:30" x14ac:dyDescent="0.3">
      <c r="A65" s="1">
        <v>63</v>
      </c>
      <c r="B65" s="2">
        <v>58</v>
      </c>
      <c r="C65" s="3">
        <v>42803</v>
      </c>
      <c r="D65" s="2" t="s">
        <v>219</v>
      </c>
      <c r="E65" s="2" t="s">
        <v>29</v>
      </c>
      <c r="F65" s="2" t="s">
        <v>36</v>
      </c>
      <c r="G65" s="2" t="s">
        <v>82</v>
      </c>
      <c r="H65" s="2" t="s">
        <v>220</v>
      </c>
      <c r="I65" s="2">
        <v>1</v>
      </c>
      <c r="J65" s="4">
        <v>1.6284722222222223</v>
      </c>
      <c r="K65" s="2">
        <v>12</v>
      </c>
      <c r="L65" s="2">
        <v>22</v>
      </c>
      <c r="M65" s="2" t="s">
        <v>52</v>
      </c>
      <c r="N65" s="2">
        <v>0</v>
      </c>
      <c r="O65" s="2">
        <v>6</v>
      </c>
      <c r="P65" s="2" t="s">
        <v>33</v>
      </c>
      <c r="Q65" s="2">
        <v>5</v>
      </c>
      <c r="R65" s="2">
        <v>8</v>
      </c>
      <c r="S65" s="2" t="s">
        <v>127</v>
      </c>
      <c r="T65" s="2">
        <v>4</v>
      </c>
      <c r="U65" s="2">
        <v>10</v>
      </c>
      <c r="V65" s="2">
        <v>14</v>
      </c>
      <c r="W65" s="2">
        <v>10</v>
      </c>
      <c r="X65" s="2">
        <v>1</v>
      </c>
      <c r="Y65" s="2">
        <v>0</v>
      </c>
      <c r="Z65" s="2">
        <v>3</v>
      </c>
      <c r="AA65" s="2">
        <v>1</v>
      </c>
      <c r="AB65" s="2">
        <v>29</v>
      </c>
      <c r="AC65" s="8">
        <v>42913</v>
      </c>
      <c r="AD65" s="2">
        <v>18</v>
      </c>
    </row>
    <row r="66" spans="1:30" x14ac:dyDescent="0.3">
      <c r="A66" s="1">
        <v>64</v>
      </c>
      <c r="B66" s="2">
        <v>59</v>
      </c>
      <c r="C66" s="3">
        <v>42805</v>
      </c>
      <c r="D66" s="2" t="s">
        <v>221</v>
      </c>
      <c r="E66" s="2" t="s">
        <v>29</v>
      </c>
      <c r="F66" s="2" t="s">
        <v>36</v>
      </c>
      <c r="G66" s="2" t="s">
        <v>43</v>
      </c>
      <c r="H66" s="2" t="s">
        <v>86</v>
      </c>
      <c r="I66" s="2">
        <v>1</v>
      </c>
      <c r="J66" s="4">
        <v>1.565277777777778</v>
      </c>
      <c r="K66" s="2">
        <v>8</v>
      </c>
      <c r="L66" s="2">
        <v>14</v>
      </c>
      <c r="M66" s="2" t="s">
        <v>137</v>
      </c>
      <c r="N66" s="2">
        <v>2</v>
      </c>
      <c r="O66" s="2">
        <v>5</v>
      </c>
      <c r="P66" s="2" t="s">
        <v>65</v>
      </c>
      <c r="Q66" s="2">
        <v>6</v>
      </c>
      <c r="R66" s="2">
        <v>10</v>
      </c>
      <c r="S66" s="2" t="s">
        <v>49</v>
      </c>
      <c r="T66" s="2">
        <v>0</v>
      </c>
      <c r="U66" s="2">
        <v>12</v>
      </c>
      <c r="V66" s="2">
        <v>12</v>
      </c>
      <c r="W66" s="2">
        <v>12</v>
      </c>
      <c r="X66" s="2">
        <v>0</v>
      </c>
      <c r="Y66" s="2">
        <v>1</v>
      </c>
      <c r="Z66" s="2">
        <v>4</v>
      </c>
      <c r="AA66" s="2">
        <v>3</v>
      </c>
      <c r="AB66" s="2">
        <v>24</v>
      </c>
      <c r="AC66" s="8">
        <v>42817</v>
      </c>
      <c r="AD66" s="2">
        <v>12</v>
      </c>
    </row>
    <row r="67" spans="1:30" x14ac:dyDescent="0.3">
      <c r="A67" s="1">
        <v>65</v>
      </c>
      <c r="B67" s="2">
        <v>60</v>
      </c>
      <c r="C67" s="3">
        <v>42806</v>
      </c>
      <c r="D67" s="2" t="s">
        <v>222</v>
      </c>
      <c r="E67" s="2" t="s">
        <v>29</v>
      </c>
      <c r="F67" s="2" t="s">
        <v>36</v>
      </c>
      <c r="G67" s="2" t="s">
        <v>47</v>
      </c>
      <c r="H67" s="2" t="s">
        <v>220</v>
      </c>
      <c r="I67" s="2">
        <v>1</v>
      </c>
      <c r="J67" s="4">
        <v>1.6736111111111109</v>
      </c>
      <c r="K67" s="2">
        <v>12</v>
      </c>
      <c r="L67" s="2">
        <v>20</v>
      </c>
      <c r="M67" s="2" t="s">
        <v>49</v>
      </c>
      <c r="N67" s="2">
        <v>4</v>
      </c>
      <c r="O67" s="2">
        <v>11</v>
      </c>
      <c r="P67" s="2" t="s">
        <v>223</v>
      </c>
      <c r="Q67" s="2">
        <v>2</v>
      </c>
      <c r="R67" s="2">
        <v>3</v>
      </c>
      <c r="S67" s="2" t="s">
        <v>70</v>
      </c>
      <c r="T67" s="2">
        <v>0</v>
      </c>
      <c r="U67" s="2">
        <v>7</v>
      </c>
      <c r="V67" s="2">
        <v>7</v>
      </c>
      <c r="W67" s="2">
        <v>5</v>
      </c>
      <c r="X67" s="2">
        <v>2</v>
      </c>
      <c r="Y67" s="2">
        <v>0</v>
      </c>
      <c r="Z67" s="2">
        <v>8</v>
      </c>
      <c r="AA67" s="2">
        <v>2</v>
      </c>
      <c r="AB67" s="2">
        <v>30</v>
      </c>
      <c r="AC67" s="8">
        <v>42785</v>
      </c>
      <c r="AD67" s="2">
        <v>-9</v>
      </c>
    </row>
    <row r="68" spans="1:30" x14ac:dyDescent="0.3">
      <c r="A68" s="1">
        <v>66</v>
      </c>
      <c r="B68" s="2">
        <v>61</v>
      </c>
      <c r="C68" s="3">
        <v>42808</v>
      </c>
      <c r="D68" s="2" t="s">
        <v>224</v>
      </c>
      <c r="E68" s="2" t="s">
        <v>29</v>
      </c>
      <c r="F68" s="2"/>
      <c r="G68" s="2" t="s">
        <v>82</v>
      </c>
      <c r="H68" s="2" t="s">
        <v>114</v>
      </c>
      <c r="I68" s="2">
        <v>1</v>
      </c>
      <c r="J68" s="4">
        <v>1.1833333333333333</v>
      </c>
      <c r="K68" s="2">
        <v>6</v>
      </c>
      <c r="L68" s="2">
        <v>12</v>
      </c>
      <c r="M68" s="2" t="s">
        <v>34</v>
      </c>
      <c r="N68" s="2">
        <v>0</v>
      </c>
      <c r="O68" s="2">
        <v>2</v>
      </c>
      <c r="P68" s="2" t="s">
        <v>33</v>
      </c>
      <c r="Q68" s="2">
        <v>4</v>
      </c>
      <c r="R68" s="2">
        <v>5</v>
      </c>
      <c r="S68" s="2" t="s">
        <v>152</v>
      </c>
      <c r="T68" s="2">
        <v>0</v>
      </c>
      <c r="U68" s="2">
        <v>11</v>
      </c>
      <c r="V68" s="2">
        <v>11</v>
      </c>
      <c r="W68" s="2">
        <v>12</v>
      </c>
      <c r="X68" s="2">
        <v>0</v>
      </c>
      <c r="Y68" s="2">
        <v>0</v>
      </c>
      <c r="Z68" s="2">
        <v>2</v>
      </c>
      <c r="AA68" s="2">
        <v>0</v>
      </c>
      <c r="AB68" s="2">
        <v>16</v>
      </c>
      <c r="AC68" s="8">
        <v>42813</v>
      </c>
      <c r="AD68" s="2">
        <v>22</v>
      </c>
    </row>
    <row r="69" spans="1:30" x14ac:dyDescent="0.3">
      <c r="A69" s="1">
        <v>67</v>
      </c>
      <c r="B69" s="2">
        <v>62</v>
      </c>
      <c r="C69" s="3">
        <v>42810</v>
      </c>
      <c r="D69" s="2" t="s">
        <v>225</v>
      </c>
      <c r="E69" s="2" t="s">
        <v>29</v>
      </c>
      <c r="F69" s="2"/>
      <c r="G69" s="2" t="s">
        <v>160</v>
      </c>
      <c r="H69" s="2" t="s">
        <v>48</v>
      </c>
      <c r="I69" s="2">
        <v>1</v>
      </c>
      <c r="J69" s="4">
        <v>1.59375</v>
      </c>
      <c r="K69" s="2">
        <v>13</v>
      </c>
      <c r="L69" s="2">
        <v>20</v>
      </c>
      <c r="M69" s="2" t="s">
        <v>226</v>
      </c>
      <c r="N69" s="2">
        <v>2</v>
      </c>
      <c r="O69" s="2">
        <v>5</v>
      </c>
      <c r="P69" s="2" t="s">
        <v>65</v>
      </c>
      <c r="Q69" s="2">
        <v>5</v>
      </c>
      <c r="R69" s="2">
        <v>10</v>
      </c>
      <c r="S69" s="2" t="s">
        <v>34</v>
      </c>
      <c r="T69" s="2">
        <v>0</v>
      </c>
      <c r="U69" s="2">
        <v>10</v>
      </c>
      <c r="V69" s="2">
        <v>10</v>
      </c>
      <c r="W69" s="2">
        <v>6</v>
      </c>
      <c r="X69" s="2">
        <v>2</v>
      </c>
      <c r="Y69" s="2">
        <v>1</v>
      </c>
      <c r="Z69" s="2">
        <v>6</v>
      </c>
      <c r="AA69" s="2">
        <v>0</v>
      </c>
      <c r="AB69" s="2">
        <v>33</v>
      </c>
      <c r="AC69" s="8">
        <v>42761</v>
      </c>
      <c r="AD69" s="2">
        <v>14</v>
      </c>
    </row>
    <row r="70" spans="1:30" ht="14.4" customHeight="1" x14ac:dyDescent="0.3">
      <c r="A70" s="1">
        <v>68</v>
      </c>
      <c r="B70" s="2"/>
      <c r="C70" s="3">
        <v>42812</v>
      </c>
      <c r="D70" s="2" t="s">
        <v>227</v>
      </c>
      <c r="E70" s="2" t="s">
        <v>29</v>
      </c>
      <c r="F70" s="2" t="s">
        <v>36</v>
      </c>
      <c r="G70" s="2" t="s">
        <v>103</v>
      </c>
      <c r="H70" s="2" t="s">
        <v>228</v>
      </c>
      <c r="I70" s="17" t="s">
        <v>146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 spans="1:30" x14ac:dyDescent="0.3">
      <c r="A71" s="1">
        <v>69</v>
      </c>
      <c r="B71" s="2">
        <v>63</v>
      </c>
      <c r="C71" s="3">
        <v>42813</v>
      </c>
      <c r="D71" s="2" t="s">
        <v>229</v>
      </c>
      <c r="E71" s="2" t="s">
        <v>29</v>
      </c>
      <c r="F71" s="2" t="s">
        <v>36</v>
      </c>
      <c r="G71" s="2" t="s">
        <v>132</v>
      </c>
      <c r="H71" s="2" t="s">
        <v>194</v>
      </c>
      <c r="I71" s="2">
        <v>1</v>
      </c>
      <c r="J71" s="4">
        <v>1.5770833333333334</v>
      </c>
      <c r="K71" s="2">
        <v>13</v>
      </c>
      <c r="L71" s="2">
        <v>22</v>
      </c>
      <c r="M71" s="2" t="s">
        <v>109</v>
      </c>
      <c r="N71" s="2">
        <v>3</v>
      </c>
      <c r="O71" s="2">
        <v>8</v>
      </c>
      <c r="P71" s="2" t="s">
        <v>100</v>
      </c>
      <c r="Q71" s="2">
        <v>5</v>
      </c>
      <c r="R71" s="2">
        <v>8</v>
      </c>
      <c r="S71" s="2" t="s">
        <v>127</v>
      </c>
      <c r="T71" s="2">
        <v>0</v>
      </c>
      <c r="U71" s="2">
        <v>6</v>
      </c>
      <c r="V71" s="2">
        <v>6</v>
      </c>
      <c r="W71" s="2">
        <v>7</v>
      </c>
      <c r="X71" s="2">
        <v>1</v>
      </c>
      <c r="Y71" s="2">
        <v>0</v>
      </c>
      <c r="Z71" s="2">
        <v>3</v>
      </c>
      <c r="AA71" s="2">
        <v>2</v>
      </c>
      <c r="AB71" s="2">
        <v>34</v>
      </c>
      <c r="AC71" s="8">
        <v>42881</v>
      </c>
      <c r="AD71" s="2">
        <v>12</v>
      </c>
    </row>
    <row r="72" spans="1:30" x14ac:dyDescent="0.3">
      <c r="A72" s="1">
        <v>70</v>
      </c>
      <c r="B72" s="2">
        <v>64</v>
      </c>
      <c r="C72" s="3">
        <v>42816</v>
      </c>
      <c r="D72" s="2" t="s">
        <v>230</v>
      </c>
      <c r="E72" s="2" t="s">
        <v>29</v>
      </c>
      <c r="F72" s="2" t="s">
        <v>36</v>
      </c>
      <c r="G72" s="2" t="s">
        <v>202</v>
      </c>
      <c r="H72" s="2" t="s">
        <v>231</v>
      </c>
      <c r="I72" s="2">
        <v>1</v>
      </c>
      <c r="J72" s="4">
        <v>1.4236111111111109</v>
      </c>
      <c r="K72" s="2">
        <v>8</v>
      </c>
      <c r="L72" s="2">
        <v>12</v>
      </c>
      <c r="M72" s="2" t="s">
        <v>70</v>
      </c>
      <c r="N72" s="2">
        <v>0</v>
      </c>
      <c r="O72" s="2">
        <v>2</v>
      </c>
      <c r="P72" s="2" t="s">
        <v>33</v>
      </c>
      <c r="Q72" s="2">
        <v>2</v>
      </c>
      <c r="R72" s="2">
        <v>4</v>
      </c>
      <c r="S72" s="2" t="s">
        <v>34</v>
      </c>
      <c r="T72" s="2">
        <v>2</v>
      </c>
      <c r="U72" s="2">
        <v>4</v>
      </c>
      <c r="V72" s="2">
        <v>6</v>
      </c>
      <c r="W72" s="2">
        <v>5</v>
      </c>
      <c r="X72" s="2">
        <v>0</v>
      </c>
      <c r="Y72" s="2">
        <v>0</v>
      </c>
      <c r="Z72" s="2">
        <v>4</v>
      </c>
      <c r="AA72" s="2">
        <v>1</v>
      </c>
      <c r="AB72" s="2">
        <v>18</v>
      </c>
      <c r="AC72" s="8">
        <v>42929</v>
      </c>
      <c r="AD72" s="2">
        <v>-30</v>
      </c>
    </row>
    <row r="73" spans="1:30" x14ac:dyDescent="0.3">
      <c r="A73" s="1">
        <v>71</v>
      </c>
      <c r="B73" s="2">
        <v>65</v>
      </c>
      <c r="C73" s="3">
        <v>42818</v>
      </c>
      <c r="D73" s="2" t="s">
        <v>232</v>
      </c>
      <c r="E73" s="2" t="s">
        <v>29</v>
      </c>
      <c r="F73" s="2" t="s">
        <v>36</v>
      </c>
      <c r="G73" s="2" t="s">
        <v>72</v>
      </c>
      <c r="H73" s="2" t="s">
        <v>73</v>
      </c>
      <c r="I73" s="2">
        <v>1</v>
      </c>
      <c r="J73" s="4">
        <v>1.6624999999999999</v>
      </c>
      <c r="K73" s="2">
        <v>9</v>
      </c>
      <c r="L73" s="2">
        <v>14</v>
      </c>
      <c r="M73" s="2" t="s">
        <v>32</v>
      </c>
      <c r="N73" s="2">
        <v>0</v>
      </c>
      <c r="O73" s="2">
        <v>1</v>
      </c>
      <c r="P73" s="2" t="s">
        <v>33</v>
      </c>
      <c r="Q73" s="2">
        <v>14</v>
      </c>
      <c r="R73" s="2">
        <v>16</v>
      </c>
      <c r="S73" s="2" t="s">
        <v>88</v>
      </c>
      <c r="T73" s="2">
        <v>0</v>
      </c>
      <c r="U73" s="2">
        <v>9</v>
      </c>
      <c r="V73" s="2">
        <v>9</v>
      </c>
      <c r="W73" s="2">
        <v>11</v>
      </c>
      <c r="X73" s="2">
        <v>1</v>
      </c>
      <c r="Y73" s="2">
        <v>2</v>
      </c>
      <c r="Z73" s="2">
        <v>4</v>
      </c>
      <c r="AA73" s="2">
        <v>2</v>
      </c>
      <c r="AB73" s="2">
        <v>32</v>
      </c>
      <c r="AC73" s="8" t="s">
        <v>233</v>
      </c>
      <c r="AD73" s="2">
        <v>1</v>
      </c>
    </row>
    <row r="74" spans="1:30" x14ac:dyDescent="0.3">
      <c r="A74" s="1">
        <v>72</v>
      </c>
      <c r="B74" s="2">
        <v>66</v>
      </c>
      <c r="C74" s="3">
        <v>42819</v>
      </c>
      <c r="D74" s="2" t="s">
        <v>234</v>
      </c>
      <c r="E74" s="2" t="s">
        <v>29</v>
      </c>
      <c r="F74" s="2"/>
      <c r="G74" s="2" t="s">
        <v>67</v>
      </c>
      <c r="H74" s="2" t="s">
        <v>154</v>
      </c>
      <c r="I74" s="2">
        <v>1</v>
      </c>
      <c r="J74" s="4">
        <v>1.6909722222222223</v>
      </c>
      <c r="K74" s="2">
        <v>10</v>
      </c>
      <c r="L74" s="2">
        <v>21</v>
      </c>
      <c r="M74" s="2" t="s">
        <v>213</v>
      </c>
      <c r="N74" s="2">
        <v>0</v>
      </c>
      <c r="O74" s="2">
        <v>4</v>
      </c>
      <c r="P74" s="2" t="s">
        <v>33</v>
      </c>
      <c r="Q74" s="2">
        <v>4</v>
      </c>
      <c r="R74" s="2">
        <v>6</v>
      </c>
      <c r="S74" s="2" t="s">
        <v>70</v>
      </c>
      <c r="T74" s="2">
        <v>3</v>
      </c>
      <c r="U74" s="2">
        <v>8</v>
      </c>
      <c r="V74" s="2">
        <v>11</v>
      </c>
      <c r="W74" s="2">
        <v>8</v>
      </c>
      <c r="X74" s="2">
        <v>0</v>
      </c>
      <c r="Y74" s="2">
        <v>1</v>
      </c>
      <c r="Z74" s="2">
        <v>3</v>
      </c>
      <c r="AA74" s="2">
        <v>2</v>
      </c>
      <c r="AB74" s="2">
        <v>24</v>
      </c>
      <c r="AC74" s="8">
        <v>42874</v>
      </c>
      <c r="AD74" s="2">
        <v>-11</v>
      </c>
    </row>
    <row r="75" spans="1:30" x14ac:dyDescent="0.3">
      <c r="A75" s="1">
        <v>73</v>
      </c>
      <c r="B75" s="2">
        <v>67</v>
      </c>
      <c r="C75" s="3">
        <v>42821</v>
      </c>
      <c r="D75" s="2" t="s">
        <v>235</v>
      </c>
      <c r="E75" s="2" t="s">
        <v>29</v>
      </c>
      <c r="F75" s="2" t="s">
        <v>36</v>
      </c>
      <c r="G75" s="2" t="s">
        <v>172</v>
      </c>
      <c r="H75" s="2" t="s">
        <v>236</v>
      </c>
      <c r="I75" s="2">
        <v>1</v>
      </c>
      <c r="J75" s="4">
        <v>1.2305555555555556</v>
      </c>
      <c r="K75" s="2">
        <v>7</v>
      </c>
      <c r="L75" s="2">
        <v>17</v>
      </c>
      <c r="M75" s="2" t="s">
        <v>237</v>
      </c>
      <c r="N75" s="2">
        <v>0</v>
      </c>
      <c r="O75" s="2">
        <v>3</v>
      </c>
      <c r="P75" s="2" t="s">
        <v>33</v>
      </c>
      <c r="Q75" s="2">
        <v>3</v>
      </c>
      <c r="R75" s="2">
        <v>6</v>
      </c>
      <c r="S75" s="2" t="s">
        <v>34</v>
      </c>
      <c r="T75" s="2">
        <v>3</v>
      </c>
      <c r="U75" s="2">
        <v>5</v>
      </c>
      <c r="V75" s="2">
        <v>8</v>
      </c>
      <c r="W75" s="2">
        <v>8</v>
      </c>
      <c r="X75" s="2">
        <v>0</v>
      </c>
      <c r="Y75" s="2">
        <v>0</v>
      </c>
      <c r="Z75" s="2">
        <v>2</v>
      </c>
      <c r="AA75" s="2">
        <v>3</v>
      </c>
      <c r="AB75" s="2">
        <v>17</v>
      </c>
      <c r="AC75" s="8">
        <v>42928</v>
      </c>
      <c r="AD75" s="2">
        <v>-13</v>
      </c>
    </row>
    <row r="76" spans="1:30" x14ac:dyDescent="0.3">
      <c r="A76" s="1">
        <v>74</v>
      </c>
      <c r="B76" s="2">
        <v>68</v>
      </c>
      <c r="C76" s="3">
        <v>42824</v>
      </c>
      <c r="D76" s="2" t="s">
        <v>238</v>
      </c>
      <c r="E76" s="2" t="s">
        <v>29</v>
      </c>
      <c r="F76" s="2" t="s">
        <v>36</v>
      </c>
      <c r="G76" s="2" t="s">
        <v>107</v>
      </c>
      <c r="H76" s="2" t="s">
        <v>108</v>
      </c>
      <c r="I76" s="2">
        <v>1</v>
      </c>
      <c r="J76" s="4">
        <v>1.6298611111111112</v>
      </c>
      <c r="K76" s="2">
        <v>11</v>
      </c>
      <c r="L76" s="2">
        <v>20</v>
      </c>
      <c r="M76" s="2" t="s">
        <v>239</v>
      </c>
      <c r="N76" s="2">
        <v>1</v>
      </c>
      <c r="O76" s="2">
        <v>7</v>
      </c>
      <c r="P76" s="2" t="s">
        <v>240</v>
      </c>
      <c r="Q76" s="2">
        <v>3</v>
      </c>
      <c r="R76" s="2">
        <v>7</v>
      </c>
      <c r="S76" s="2" t="s">
        <v>101</v>
      </c>
      <c r="T76" s="2">
        <v>1</v>
      </c>
      <c r="U76" s="2">
        <v>9</v>
      </c>
      <c r="V76" s="2">
        <v>10</v>
      </c>
      <c r="W76" s="2">
        <v>8</v>
      </c>
      <c r="X76" s="2">
        <v>1</v>
      </c>
      <c r="Y76" s="2">
        <v>1</v>
      </c>
      <c r="Z76" s="2">
        <v>4</v>
      </c>
      <c r="AA76" s="2">
        <v>0</v>
      </c>
      <c r="AB76" s="2">
        <v>26</v>
      </c>
      <c r="AC76" s="8">
        <v>42876</v>
      </c>
      <c r="AD76" s="2">
        <v>-3</v>
      </c>
    </row>
    <row r="77" spans="1:30" x14ac:dyDescent="0.3">
      <c r="A77" s="1">
        <v>75</v>
      </c>
      <c r="B77" s="2">
        <v>69</v>
      </c>
      <c r="C77" s="3">
        <v>42825</v>
      </c>
      <c r="D77" s="2" t="s">
        <v>241</v>
      </c>
      <c r="E77" s="2" t="s">
        <v>29</v>
      </c>
      <c r="F77" s="2"/>
      <c r="G77" s="2" t="s">
        <v>55</v>
      </c>
      <c r="H77" s="2" t="s">
        <v>125</v>
      </c>
      <c r="I77" s="2">
        <v>1</v>
      </c>
      <c r="J77" s="4">
        <v>1.2472222222222222</v>
      </c>
      <c r="K77" s="2">
        <v>14</v>
      </c>
      <c r="L77" s="2">
        <v>22</v>
      </c>
      <c r="M77" s="2" t="s">
        <v>45</v>
      </c>
      <c r="N77" s="2">
        <v>3</v>
      </c>
      <c r="O77" s="2">
        <v>7</v>
      </c>
      <c r="P77" s="2" t="s">
        <v>101</v>
      </c>
      <c r="Q77" s="2">
        <v>3</v>
      </c>
      <c r="R77" s="2">
        <v>6</v>
      </c>
      <c r="S77" s="2" t="s">
        <v>34</v>
      </c>
      <c r="T77" s="2">
        <v>2</v>
      </c>
      <c r="U77" s="2">
        <v>7</v>
      </c>
      <c r="V77" s="2">
        <v>9</v>
      </c>
      <c r="W77" s="2">
        <v>6</v>
      </c>
      <c r="X77" s="2">
        <v>0</v>
      </c>
      <c r="Y77" s="2">
        <v>0</v>
      </c>
      <c r="Z77" s="2">
        <v>2</v>
      </c>
      <c r="AA77" s="2">
        <v>2</v>
      </c>
      <c r="AB77" s="2">
        <v>34</v>
      </c>
      <c r="AC77" s="8">
        <v>43005</v>
      </c>
      <c r="AD77" s="2">
        <v>31</v>
      </c>
    </row>
    <row r="78" spans="1:30" x14ac:dyDescent="0.3">
      <c r="A78" s="1">
        <v>76</v>
      </c>
      <c r="B78" s="2">
        <v>70</v>
      </c>
      <c r="C78" s="3">
        <v>42827</v>
      </c>
      <c r="D78" s="2" t="s">
        <v>242</v>
      </c>
      <c r="E78" s="2" t="s">
        <v>29</v>
      </c>
      <c r="F78" s="2"/>
      <c r="G78" s="2" t="s">
        <v>78</v>
      </c>
      <c r="H78" s="2" t="s">
        <v>194</v>
      </c>
      <c r="I78" s="2">
        <v>1</v>
      </c>
      <c r="J78" s="4">
        <v>2.1520833333333331</v>
      </c>
      <c r="K78" s="2">
        <v>16</v>
      </c>
      <c r="L78" s="2">
        <v>29</v>
      </c>
      <c r="M78" s="2" t="s">
        <v>243</v>
      </c>
      <c r="N78" s="2">
        <v>3</v>
      </c>
      <c r="O78" s="2">
        <v>10</v>
      </c>
      <c r="P78" s="2" t="s">
        <v>244</v>
      </c>
      <c r="Q78" s="2">
        <v>6</v>
      </c>
      <c r="R78" s="2">
        <v>12</v>
      </c>
      <c r="S78" s="2" t="s">
        <v>34</v>
      </c>
      <c r="T78" s="2">
        <v>4</v>
      </c>
      <c r="U78" s="2">
        <v>10</v>
      </c>
      <c r="V78" s="2">
        <v>14</v>
      </c>
      <c r="W78" s="2">
        <v>11</v>
      </c>
      <c r="X78" s="2">
        <v>2</v>
      </c>
      <c r="Y78" s="2">
        <v>1</v>
      </c>
      <c r="Z78" s="2">
        <v>1</v>
      </c>
      <c r="AA78" s="2">
        <v>4</v>
      </c>
      <c r="AB78" s="2">
        <v>41</v>
      </c>
      <c r="AC78" s="8" t="s">
        <v>245</v>
      </c>
      <c r="AD78" s="2">
        <v>-1</v>
      </c>
    </row>
    <row r="79" spans="1:30" x14ac:dyDescent="0.3">
      <c r="A79" s="1">
        <v>77</v>
      </c>
      <c r="B79" s="2">
        <v>71</v>
      </c>
      <c r="C79" s="3">
        <v>42829</v>
      </c>
      <c r="D79" s="2" t="s">
        <v>246</v>
      </c>
      <c r="E79" s="2" t="s">
        <v>29</v>
      </c>
      <c r="F79" s="2"/>
      <c r="G79" s="2" t="s">
        <v>43</v>
      </c>
      <c r="H79" s="2" t="s">
        <v>140</v>
      </c>
      <c r="I79" s="2">
        <v>1</v>
      </c>
      <c r="J79" s="4">
        <v>1.5458333333333334</v>
      </c>
      <c r="K79" s="2">
        <v>7</v>
      </c>
      <c r="L79" s="2">
        <v>14</v>
      </c>
      <c r="M79" s="2" t="s">
        <v>34</v>
      </c>
      <c r="N79" s="2">
        <v>0</v>
      </c>
      <c r="O79" s="2">
        <v>3</v>
      </c>
      <c r="P79" s="2" t="s">
        <v>33</v>
      </c>
      <c r="Q79" s="2">
        <v>4</v>
      </c>
      <c r="R79" s="2">
        <v>6</v>
      </c>
      <c r="S79" s="2" t="s">
        <v>70</v>
      </c>
      <c r="T79" s="2">
        <v>1</v>
      </c>
      <c r="U79" s="2">
        <v>10</v>
      </c>
      <c r="V79" s="2">
        <v>11</v>
      </c>
      <c r="W79" s="2">
        <v>11</v>
      </c>
      <c r="X79" s="2">
        <v>2</v>
      </c>
      <c r="Y79" s="2">
        <v>1</v>
      </c>
      <c r="Z79" s="2">
        <v>6</v>
      </c>
      <c r="AA79" s="2">
        <v>2</v>
      </c>
      <c r="AB79" s="2">
        <v>18</v>
      </c>
      <c r="AC79" s="8">
        <v>42872</v>
      </c>
      <c r="AD79" s="2">
        <v>17</v>
      </c>
    </row>
    <row r="80" spans="1:30" x14ac:dyDescent="0.3">
      <c r="A80" s="1">
        <v>78</v>
      </c>
      <c r="B80" s="2">
        <v>72</v>
      </c>
      <c r="C80" s="3">
        <v>42830</v>
      </c>
      <c r="D80" s="2" t="s">
        <v>247</v>
      </c>
      <c r="E80" s="2" t="s">
        <v>29</v>
      </c>
      <c r="F80" s="2" t="s">
        <v>36</v>
      </c>
      <c r="G80" s="2" t="s">
        <v>51</v>
      </c>
      <c r="H80" s="2" t="s">
        <v>83</v>
      </c>
      <c r="I80" s="2">
        <v>1</v>
      </c>
      <c r="J80" s="4">
        <v>1.60625</v>
      </c>
      <c r="K80" s="2">
        <v>14</v>
      </c>
      <c r="L80" s="2">
        <v>22</v>
      </c>
      <c r="M80" s="2" t="s">
        <v>45</v>
      </c>
      <c r="N80" s="2">
        <v>1</v>
      </c>
      <c r="O80" s="2">
        <v>4</v>
      </c>
      <c r="P80" s="2" t="s">
        <v>53</v>
      </c>
      <c r="Q80" s="2">
        <v>7</v>
      </c>
      <c r="R80" s="2">
        <v>7</v>
      </c>
      <c r="S80" s="5">
        <v>1000</v>
      </c>
      <c r="T80" s="2">
        <v>2</v>
      </c>
      <c r="U80" s="2">
        <v>8</v>
      </c>
      <c r="V80" s="2">
        <v>10</v>
      </c>
      <c r="W80" s="2">
        <v>6</v>
      </c>
      <c r="X80" s="2">
        <v>1</v>
      </c>
      <c r="Y80" s="2">
        <v>2</v>
      </c>
      <c r="Z80" s="2">
        <v>3</v>
      </c>
      <c r="AA80" s="2">
        <v>3</v>
      </c>
      <c r="AB80" s="2">
        <v>36</v>
      </c>
      <c r="AC80" s="8" t="s">
        <v>248</v>
      </c>
      <c r="AD80" s="2">
        <v>32</v>
      </c>
    </row>
    <row r="81" spans="1:30" x14ac:dyDescent="0.3">
      <c r="A81" s="1">
        <v>79</v>
      </c>
      <c r="B81" s="2">
        <v>73</v>
      </c>
      <c r="C81" s="3">
        <v>42832</v>
      </c>
      <c r="D81" s="2" t="s">
        <v>249</v>
      </c>
      <c r="E81" s="2" t="s">
        <v>29</v>
      </c>
      <c r="F81" s="2"/>
      <c r="G81" s="2" t="s">
        <v>62</v>
      </c>
      <c r="H81" s="2" t="s">
        <v>250</v>
      </c>
      <c r="I81" s="2">
        <v>1</v>
      </c>
      <c r="J81" s="4">
        <v>1.7256944444444444</v>
      </c>
      <c r="K81" s="2">
        <v>12</v>
      </c>
      <c r="L81" s="2">
        <v>15</v>
      </c>
      <c r="M81" s="2" t="s">
        <v>152</v>
      </c>
      <c r="N81" s="2">
        <v>1</v>
      </c>
      <c r="O81" s="2">
        <v>2</v>
      </c>
      <c r="P81" s="2" t="s">
        <v>34</v>
      </c>
      <c r="Q81" s="2">
        <v>2</v>
      </c>
      <c r="R81" s="2">
        <v>6</v>
      </c>
      <c r="S81" s="2" t="s">
        <v>40</v>
      </c>
      <c r="T81" s="2">
        <v>1</v>
      </c>
      <c r="U81" s="2">
        <v>7</v>
      </c>
      <c r="V81" s="2">
        <v>8</v>
      </c>
      <c r="W81" s="2">
        <v>7</v>
      </c>
      <c r="X81" s="2">
        <v>2</v>
      </c>
      <c r="Y81" s="2">
        <v>0</v>
      </c>
      <c r="Z81" s="2">
        <v>5</v>
      </c>
      <c r="AA81" s="2">
        <v>0</v>
      </c>
      <c r="AB81" s="2">
        <v>27</v>
      </c>
      <c r="AC81" s="8">
        <v>42849</v>
      </c>
      <c r="AD81" s="2">
        <v>-15</v>
      </c>
    </row>
    <row r="82" spans="1:30" x14ac:dyDescent="0.3">
      <c r="A82" s="1">
        <v>80</v>
      </c>
      <c r="B82" s="2">
        <v>74</v>
      </c>
      <c r="C82" s="3">
        <v>42834</v>
      </c>
      <c r="D82" s="2" t="s">
        <v>251</v>
      </c>
      <c r="E82" s="2" t="s">
        <v>29</v>
      </c>
      <c r="F82" s="2" t="s">
        <v>36</v>
      </c>
      <c r="G82" s="2" t="s">
        <v>62</v>
      </c>
      <c r="H82" s="2" t="s">
        <v>252</v>
      </c>
      <c r="I82" s="2">
        <v>1</v>
      </c>
      <c r="J82" s="4">
        <v>1.9513888888888891</v>
      </c>
      <c r="K82" s="2">
        <v>11</v>
      </c>
      <c r="L82" s="2">
        <v>21</v>
      </c>
      <c r="M82" s="2" t="s">
        <v>87</v>
      </c>
      <c r="N82" s="2">
        <v>1</v>
      </c>
      <c r="O82" s="2">
        <v>3</v>
      </c>
      <c r="P82" s="2" t="s">
        <v>40</v>
      </c>
      <c r="Q82" s="2">
        <v>9</v>
      </c>
      <c r="R82" s="2">
        <v>10</v>
      </c>
      <c r="S82" s="2" t="s">
        <v>253</v>
      </c>
      <c r="T82" s="2">
        <v>3</v>
      </c>
      <c r="U82" s="2">
        <v>13</v>
      </c>
      <c r="V82" s="2">
        <v>16</v>
      </c>
      <c r="W82" s="2">
        <v>10</v>
      </c>
      <c r="X82" s="2">
        <v>1</v>
      </c>
      <c r="Y82" s="2">
        <v>0</v>
      </c>
      <c r="Z82" s="2">
        <v>3</v>
      </c>
      <c r="AA82" s="2">
        <v>6</v>
      </c>
      <c r="AB82" s="2">
        <v>32</v>
      </c>
      <c r="AC82" s="8">
        <v>43007</v>
      </c>
      <c r="AD82" s="2">
        <v>1</v>
      </c>
    </row>
    <row r="83" spans="1:30" ht="14.4" customHeight="1" x14ac:dyDescent="0.3">
      <c r="A83" s="1">
        <v>81</v>
      </c>
      <c r="B83" s="2"/>
      <c r="C83" s="3">
        <v>42835</v>
      </c>
      <c r="D83" s="2" t="s">
        <v>254</v>
      </c>
      <c r="E83" s="2" t="s">
        <v>29</v>
      </c>
      <c r="F83" s="2" t="s">
        <v>36</v>
      </c>
      <c r="G83" s="2" t="s">
        <v>117</v>
      </c>
      <c r="H83" s="2" t="s">
        <v>173</v>
      </c>
      <c r="I83" s="17" t="s">
        <v>146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spans="1:30" ht="14.4" customHeight="1" x14ac:dyDescent="0.3">
      <c r="A84" s="1">
        <v>82</v>
      </c>
      <c r="B84" s="2"/>
      <c r="C84" s="3">
        <v>42837</v>
      </c>
      <c r="D84" s="2" t="s">
        <v>255</v>
      </c>
      <c r="E84" s="2" t="s">
        <v>29</v>
      </c>
      <c r="F84" s="2"/>
      <c r="G84" s="2" t="s">
        <v>37</v>
      </c>
      <c r="H84" s="2" t="s">
        <v>256</v>
      </c>
      <c r="I84" s="17" t="s">
        <v>257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</sheetData>
  <mergeCells count="8">
    <mergeCell ref="I83:AD83"/>
    <mergeCell ref="I84:AD84"/>
    <mergeCell ref="I13:AD13"/>
    <mergeCell ref="I26:AD26"/>
    <mergeCell ref="I32:AD32"/>
    <mergeCell ref="I59:AD59"/>
    <mergeCell ref="I63:AD63"/>
    <mergeCell ref="I70:AD70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84"/>
  <sheetViews>
    <sheetView topLeftCell="A73" workbookViewId="0">
      <selection activeCell="F1" sqref="F1:AD82"/>
    </sheetView>
  </sheetViews>
  <sheetFormatPr defaultRowHeight="14.4" x14ac:dyDescent="0.3"/>
  <cols>
    <col min="1" max="1" width="3.109375" bestFit="1" customWidth="1"/>
    <col min="2" max="2" width="7.5546875" customWidth="1"/>
    <col min="3" max="3" width="10.109375" bestFit="1" customWidth="1"/>
    <col min="4" max="4" width="6.6640625" bestFit="1" customWidth="1"/>
    <col min="5" max="5" width="4" bestFit="1" customWidth="1"/>
    <col min="6" max="6" width="2.77734375" bestFit="1" customWidth="1"/>
    <col min="7" max="7" width="5.33203125" bestFit="1" customWidth="1"/>
    <col min="8" max="8" width="7.33203125" bestFit="1" customWidth="1"/>
    <col min="9" max="9" width="3.21875" bestFit="1" customWidth="1"/>
    <col min="10" max="10" width="8.109375" bestFit="1" customWidth="1"/>
    <col min="11" max="11" width="3.109375" bestFit="1" customWidth="1"/>
    <col min="12" max="12" width="4.33203125" bestFit="1" customWidth="1"/>
    <col min="13" max="13" width="4.5546875" bestFit="1" customWidth="1"/>
    <col min="14" max="14" width="3.109375" bestFit="1" customWidth="1"/>
    <col min="15" max="15" width="4.33203125" bestFit="1" customWidth="1"/>
    <col min="16" max="16" width="5.5546875" bestFit="1" customWidth="1"/>
    <col min="17" max="17" width="3" bestFit="1" customWidth="1"/>
    <col min="18" max="18" width="4.109375" bestFit="1" customWidth="1"/>
    <col min="19" max="19" width="5.5546875" bestFit="1" customWidth="1"/>
    <col min="20" max="20" width="4.5546875" bestFit="1" customWidth="1"/>
    <col min="21" max="21" width="4.44140625" bestFit="1" customWidth="1"/>
    <col min="22" max="23" width="4.21875" bestFit="1" customWidth="1"/>
    <col min="24" max="24" width="3.88671875" bestFit="1" customWidth="1"/>
    <col min="25" max="25" width="4.109375" bestFit="1" customWidth="1"/>
    <col min="26" max="26" width="4.5546875" bestFit="1" customWidth="1"/>
    <col min="27" max="27" width="3" bestFit="1" customWidth="1"/>
    <col min="28" max="28" width="4.109375" bestFit="1" customWidth="1"/>
    <col min="29" max="29" width="8.44140625" style="9" bestFit="1" customWidth="1"/>
    <col min="30" max="30" width="3.6640625" bestFit="1" customWidth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/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7" t="s">
        <v>26</v>
      </c>
      <c r="AD1" s="1" t="s">
        <v>27</v>
      </c>
    </row>
    <row r="2" spans="1:30" hidden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8"/>
      <c r="AD2" s="6"/>
    </row>
    <row r="3" spans="1:30" x14ac:dyDescent="0.3">
      <c r="A3" s="1">
        <v>1</v>
      </c>
      <c r="B3" s="6">
        <v>1</v>
      </c>
      <c r="C3" s="3">
        <v>42668</v>
      </c>
      <c r="D3" s="6" t="s">
        <v>28</v>
      </c>
      <c r="E3" s="6" t="s">
        <v>29</v>
      </c>
      <c r="F3" s="6"/>
      <c r="G3" s="6" t="s">
        <v>30</v>
      </c>
      <c r="H3" s="6" t="s">
        <v>31</v>
      </c>
      <c r="I3" s="6">
        <v>1</v>
      </c>
      <c r="J3" s="4">
        <v>1.3493055555555555</v>
      </c>
      <c r="K3" s="6">
        <v>9</v>
      </c>
      <c r="L3" s="6">
        <v>14</v>
      </c>
      <c r="M3" s="6" t="s">
        <v>32</v>
      </c>
      <c r="N3" s="6">
        <v>0</v>
      </c>
      <c r="O3" s="6">
        <v>3</v>
      </c>
      <c r="P3" s="6" t="s">
        <v>33</v>
      </c>
      <c r="Q3" s="6">
        <v>1</v>
      </c>
      <c r="R3" s="6">
        <v>2</v>
      </c>
      <c r="S3" s="6" t="s">
        <v>34</v>
      </c>
      <c r="T3" s="6">
        <v>3</v>
      </c>
      <c r="U3" s="6">
        <v>8</v>
      </c>
      <c r="V3" s="6">
        <v>11</v>
      </c>
      <c r="W3" s="6">
        <v>14</v>
      </c>
      <c r="X3" s="6">
        <v>0</v>
      </c>
      <c r="Y3" s="6">
        <v>1</v>
      </c>
      <c r="Z3" s="6">
        <v>4</v>
      </c>
      <c r="AA3" s="6">
        <v>3</v>
      </c>
      <c r="AB3" s="6">
        <v>19</v>
      </c>
      <c r="AC3" s="8">
        <v>42788</v>
      </c>
      <c r="AD3" s="6">
        <v>27</v>
      </c>
    </row>
    <row r="4" spans="1:30" x14ac:dyDescent="0.3">
      <c r="A4" s="1">
        <v>2</v>
      </c>
      <c r="B4" s="6">
        <v>2</v>
      </c>
      <c r="C4" s="3">
        <v>42671</v>
      </c>
      <c r="D4" s="6" t="s">
        <v>35</v>
      </c>
      <c r="E4" s="6" t="s">
        <v>29</v>
      </c>
      <c r="F4" s="6" t="s">
        <v>36</v>
      </c>
      <c r="G4" s="6" t="s">
        <v>37</v>
      </c>
      <c r="H4" s="6" t="s">
        <v>38</v>
      </c>
      <c r="I4" s="6">
        <v>1</v>
      </c>
      <c r="J4" s="4">
        <v>1.6111111111111109</v>
      </c>
      <c r="K4" s="6">
        <v>7</v>
      </c>
      <c r="L4" s="6">
        <v>16</v>
      </c>
      <c r="M4" s="6" t="s">
        <v>39</v>
      </c>
      <c r="N4" s="6">
        <v>2</v>
      </c>
      <c r="O4" s="6">
        <v>6</v>
      </c>
      <c r="P4" s="6" t="s">
        <v>40</v>
      </c>
      <c r="Q4" s="6">
        <v>5</v>
      </c>
      <c r="R4" s="6">
        <v>7</v>
      </c>
      <c r="S4" s="6" t="s">
        <v>41</v>
      </c>
      <c r="T4" s="6">
        <v>2</v>
      </c>
      <c r="U4" s="6">
        <v>6</v>
      </c>
      <c r="V4" s="6">
        <v>8</v>
      </c>
      <c r="W4" s="6">
        <v>7</v>
      </c>
      <c r="X4" s="6">
        <v>0</v>
      </c>
      <c r="Y4" s="6">
        <v>0</v>
      </c>
      <c r="Z4" s="6">
        <v>5</v>
      </c>
      <c r="AA4" s="6">
        <v>2</v>
      </c>
      <c r="AB4" s="6">
        <v>21</v>
      </c>
      <c r="AC4" s="8">
        <v>42749</v>
      </c>
      <c r="AD4" s="6">
        <v>0</v>
      </c>
    </row>
    <row r="5" spans="1:30" x14ac:dyDescent="0.3">
      <c r="A5" s="1">
        <v>3</v>
      </c>
      <c r="B5" s="6">
        <v>3</v>
      </c>
      <c r="C5" s="3">
        <v>42672</v>
      </c>
      <c r="D5" s="6" t="s">
        <v>42</v>
      </c>
      <c r="E5" s="6" t="s">
        <v>29</v>
      </c>
      <c r="F5" s="6"/>
      <c r="G5" s="6" t="s">
        <v>43</v>
      </c>
      <c r="H5" s="6" t="s">
        <v>44</v>
      </c>
      <c r="I5" s="6">
        <v>1</v>
      </c>
      <c r="J5" s="4">
        <v>1.625</v>
      </c>
      <c r="K5" s="6">
        <v>7</v>
      </c>
      <c r="L5" s="6">
        <v>16</v>
      </c>
      <c r="M5" s="6" t="s">
        <v>39</v>
      </c>
      <c r="N5" s="6">
        <v>2</v>
      </c>
      <c r="O5" s="6">
        <v>6</v>
      </c>
      <c r="P5" s="6" t="s">
        <v>40</v>
      </c>
      <c r="Q5" s="6">
        <v>7</v>
      </c>
      <c r="R5" s="6">
        <v>11</v>
      </c>
      <c r="S5" s="6" t="s">
        <v>45</v>
      </c>
      <c r="T5" s="6">
        <v>1</v>
      </c>
      <c r="U5" s="6">
        <v>5</v>
      </c>
      <c r="V5" s="6">
        <v>6</v>
      </c>
      <c r="W5" s="6">
        <v>9</v>
      </c>
      <c r="X5" s="6">
        <v>1</v>
      </c>
      <c r="Y5" s="6">
        <v>1</v>
      </c>
      <c r="Z5" s="6">
        <v>2</v>
      </c>
      <c r="AA5" s="6">
        <v>2</v>
      </c>
      <c r="AB5" s="6">
        <v>23</v>
      </c>
      <c r="AC5" s="8">
        <v>42845</v>
      </c>
      <c r="AD5" s="6">
        <v>1</v>
      </c>
    </row>
    <row r="6" spans="1:30" x14ac:dyDescent="0.3">
      <c r="A6" s="1">
        <v>4</v>
      </c>
      <c r="B6" s="6">
        <v>4</v>
      </c>
      <c r="C6" s="3">
        <v>42675</v>
      </c>
      <c r="D6" s="6" t="s">
        <v>46</v>
      </c>
      <c r="E6" s="6" t="s">
        <v>29</v>
      </c>
      <c r="F6" s="6"/>
      <c r="G6" s="6" t="s">
        <v>47</v>
      </c>
      <c r="H6" s="6" t="s">
        <v>48</v>
      </c>
      <c r="I6" s="6">
        <v>1</v>
      </c>
      <c r="J6" s="4">
        <v>1.4937500000000001</v>
      </c>
      <c r="K6" s="6">
        <v>6</v>
      </c>
      <c r="L6" s="6">
        <v>12</v>
      </c>
      <c r="M6" s="6" t="s">
        <v>34</v>
      </c>
      <c r="N6" s="6">
        <v>1</v>
      </c>
      <c r="O6" s="6">
        <v>3</v>
      </c>
      <c r="P6" s="6" t="s">
        <v>40</v>
      </c>
      <c r="Q6" s="6">
        <v>6</v>
      </c>
      <c r="R6" s="6">
        <v>10</v>
      </c>
      <c r="S6" s="6" t="s">
        <v>49</v>
      </c>
      <c r="T6" s="6">
        <v>3</v>
      </c>
      <c r="U6" s="6">
        <v>10</v>
      </c>
      <c r="V6" s="6">
        <v>13</v>
      </c>
      <c r="W6" s="6">
        <v>8</v>
      </c>
      <c r="X6" s="6">
        <v>0</v>
      </c>
      <c r="Y6" s="6">
        <v>0</v>
      </c>
      <c r="Z6" s="6">
        <v>4</v>
      </c>
      <c r="AA6" s="6">
        <v>4</v>
      </c>
      <c r="AB6" s="6">
        <v>19</v>
      </c>
      <c r="AC6" s="8">
        <v>42871</v>
      </c>
      <c r="AD6" s="6">
        <v>15</v>
      </c>
    </row>
    <row r="7" spans="1:30" x14ac:dyDescent="0.3">
      <c r="A7" s="1">
        <v>5</v>
      </c>
      <c r="B7" s="6">
        <v>5</v>
      </c>
      <c r="C7" s="3">
        <v>42677</v>
      </c>
      <c r="D7" s="6" t="s">
        <v>50</v>
      </c>
      <c r="E7" s="6" t="s">
        <v>29</v>
      </c>
      <c r="F7" s="6"/>
      <c r="G7" s="6" t="s">
        <v>51</v>
      </c>
      <c r="H7" s="6" t="s">
        <v>44</v>
      </c>
      <c r="I7" s="6">
        <v>1</v>
      </c>
      <c r="J7" s="4">
        <v>1.5152777777777777</v>
      </c>
      <c r="K7" s="6">
        <v>12</v>
      </c>
      <c r="L7" s="6">
        <v>22</v>
      </c>
      <c r="M7" s="6" t="s">
        <v>52</v>
      </c>
      <c r="N7" s="6">
        <v>1</v>
      </c>
      <c r="O7" s="6">
        <v>4</v>
      </c>
      <c r="P7" s="6" t="s">
        <v>53</v>
      </c>
      <c r="Q7" s="6">
        <v>5</v>
      </c>
      <c r="R7" s="6">
        <v>5</v>
      </c>
      <c r="S7" s="5">
        <v>1000</v>
      </c>
      <c r="T7" s="6">
        <v>1</v>
      </c>
      <c r="U7" s="6">
        <v>6</v>
      </c>
      <c r="V7" s="6">
        <v>7</v>
      </c>
      <c r="W7" s="6">
        <v>12</v>
      </c>
      <c r="X7" s="6">
        <v>1</v>
      </c>
      <c r="Y7" s="6">
        <v>0</v>
      </c>
      <c r="Z7" s="6">
        <v>2</v>
      </c>
      <c r="AA7" s="6">
        <v>2</v>
      </c>
      <c r="AB7" s="6">
        <v>30</v>
      </c>
      <c r="AC7" s="8">
        <v>42883</v>
      </c>
      <c r="AD7" s="6">
        <v>18</v>
      </c>
    </row>
    <row r="8" spans="1:30" x14ac:dyDescent="0.3">
      <c r="A8" s="1">
        <v>6</v>
      </c>
      <c r="B8" s="6">
        <v>6</v>
      </c>
      <c r="C8" s="3">
        <v>42679</v>
      </c>
      <c r="D8" s="6" t="s">
        <v>54</v>
      </c>
      <c r="E8" s="6" t="s">
        <v>29</v>
      </c>
      <c r="F8" s="6" t="s">
        <v>36</v>
      </c>
      <c r="G8" s="6" t="s">
        <v>55</v>
      </c>
      <c r="H8" s="6" t="s">
        <v>56</v>
      </c>
      <c r="I8" s="6">
        <v>1</v>
      </c>
      <c r="J8" s="4">
        <v>1.4944444444444445</v>
      </c>
      <c r="K8" s="6">
        <v>9</v>
      </c>
      <c r="L8" s="6">
        <v>23</v>
      </c>
      <c r="M8" s="6" t="s">
        <v>57</v>
      </c>
      <c r="N8" s="6">
        <v>1</v>
      </c>
      <c r="O8" s="6">
        <v>5</v>
      </c>
      <c r="P8" s="6" t="s">
        <v>58</v>
      </c>
      <c r="Q8" s="6">
        <v>6</v>
      </c>
      <c r="R8" s="6">
        <v>7</v>
      </c>
      <c r="S8" s="6" t="s">
        <v>59</v>
      </c>
      <c r="T8" s="6">
        <v>1</v>
      </c>
      <c r="U8" s="6">
        <v>7</v>
      </c>
      <c r="V8" s="6">
        <v>8</v>
      </c>
      <c r="W8" s="6">
        <v>14</v>
      </c>
      <c r="X8" s="6">
        <v>2</v>
      </c>
      <c r="Y8" s="6">
        <v>1</v>
      </c>
      <c r="Z8" s="6">
        <v>5</v>
      </c>
      <c r="AA8" s="6">
        <v>1</v>
      </c>
      <c r="AB8" s="6">
        <v>25</v>
      </c>
      <c r="AC8" s="8" t="s">
        <v>60</v>
      </c>
      <c r="AD8" s="6">
        <v>11</v>
      </c>
    </row>
    <row r="9" spans="1:30" x14ac:dyDescent="0.3">
      <c r="A9" s="1">
        <v>7</v>
      </c>
      <c r="B9" s="6">
        <v>7</v>
      </c>
      <c r="C9" s="3">
        <v>42682</v>
      </c>
      <c r="D9" s="6" t="s">
        <v>61</v>
      </c>
      <c r="E9" s="6" t="s">
        <v>29</v>
      </c>
      <c r="F9" s="6"/>
      <c r="G9" s="6" t="s">
        <v>62</v>
      </c>
      <c r="H9" s="6" t="s">
        <v>63</v>
      </c>
      <c r="I9" s="6">
        <v>1</v>
      </c>
      <c r="J9" s="4">
        <v>1.5361111111111112</v>
      </c>
      <c r="K9" s="6">
        <v>8</v>
      </c>
      <c r="L9" s="6">
        <v>17</v>
      </c>
      <c r="M9" s="6" t="s">
        <v>64</v>
      </c>
      <c r="N9" s="6">
        <v>2</v>
      </c>
      <c r="O9" s="6">
        <v>5</v>
      </c>
      <c r="P9" s="6" t="s">
        <v>65</v>
      </c>
      <c r="Q9" s="6">
        <v>5</v>
      </c>
      <c r="R9" s="6">
        <v>5</v>
      </c>
      <c r="S9" s="5">
        <v>1000</v>
      </c>
      <c r="T9" s="6">
        <v>2</v>
      </c>
      <c r="U9" s="6">
        <v>7</v>
      </c>
      <c r="V9" s="6">
        <v>9</v>
      </c>
      <c r="W9" s="6">
        <v>5</v>
      </c>
      <c r="X9" s="6">
        <v>3</v>
      </c>
      <c r="Y9" s="6">
        <v>0</v>
      </c>
      <c r="Z9" s="6">
        <v>1</v>
      </c>
      <c r="AA9" s="6">
        <v>3</v>
      </c>
      <c r="AB9" s="6">
        <v>23</v>
      </c>
      <c r="AC9" s="8">
        <v>42757</v>
      </c>
      <c r="AD9" s="6">
        <v>7</v>
      </c>
    </row>
    <row r="10" spans="1:30" x14ac:dyDescent="0.3">
      <c r="A10" s="1">
        <v>8</v>
      </c>
      <c r="B10" s="6">
        <v>8</v>
      </c>
      <c r="C10" s="3">
        <v>42685</v>
      </c>
      <c r="D10" s="6" t="s">
        <v>66</v>
      </c>
      <c r="E10" s="6" t="s">
        <v>29</v>
      </c>
      <c r="F10" s="6" t="s">
        <v>36</v>
      </c>
      <c r="G10" s="6" t="s">
        <v>67</v>
      </c>
      <c r="H10" s="6" t="s">
        <v>68</v>
      </c>
      <c r="I10" s="6">
        <v>1</v>
      </c>
      <c r="J10" s="4">
        <v>1.5875000000000001</v>
      </c>
      <c r="K10" s="6">
        <v>9</v>
      </c>
      <c r="L10" s="6">
        <v>18</v>
      </c>
      <c r="M10" s="6" t="s">
        <v>34</v>
      </c>
      <c r="N10" s="6">
        <v>3</v>
      </c>
      <c r="O10" s="6">
        <v>4</v>
      </c>
      <c r="P10" s="6" t="s">
        <v>69</v>
      </c>
      <c r="Q10" s="6">
        <v>6</v>
      </c>
      <c r="R10" s="6">
        <v>9</v>
      </c>
      <c r="S10" s="6" t="s">
        <v>70</v>
      </c>
      <c r="T10" s="6">
        <v>0</v>
      </c>
      <c r="U10" s="6">
        <v>10</v>
      </c>
      <c r="V10" s="6">
        <v>10</v>
      </c>
      <c r="W10" s="6">
        <v>5</v>
      </c>
      <c r="X10" s="6">
        <v>2</v>
      </c>
      <c r="Y10" s="6">
        <v>2</v>
      </c>
      <c r="Z10" s="6">
        <v>6</v>
      </c>
      <c r="AA10" s="6">
        <v>1</v>
      </c>
      <c r="AB10" s="6">
        <v>27</v>
      </c>
      <c r="AC10" s="8">
        <v>42814</v>
      </c>
      <c r="AD10" s="6">
        <v>7</v>
      </c>
    </row>
    <row r="11" spans="1:30" x14ac:dyDescent="0.3">
      <c r="A11" s="1">
        <v>9</v>
      </c>
      <c r="B11" s="6">
        <v>9</v>
      </c>
      <c r="C11" s="3">
        <v>42687</v>
      </c>
      <c r="D11" s="6" t="s">
        <v>71</v>
      </c>
      <c r="E11" s="6" t="s">
        <v>29</v>
      </c>
      <c r="F11" s="6"/>
      <c r="G11" s="6" t="s">
        <v>72</v>
      </c>
      <c r="H11" s="6" t="s">
        <v>73</v>
      </c>
      <c r="I11" s="6">
        <v>1</v>
      </c>
      <c r="J11" s="4">
        <v>1.6125</v>
      </c>
      <c r="K11" s="6">
        <v>8</v>
      </c>
      <c r="L11" s="6">
        <v>21</v>
      </c>
      <c r="M11" s="6" t="s">
        <v>74</v>
      </c>
      <c r="N11" s="6">
        <v>2</v>
      </c>
      <c r="O11" s="6">
        <v>5</v>
      </c>
      <c r="P11" s="6" t="s">
        <v>65</v>
      </c>
      <c r="Q11" s="6">
        <v>1</v>
      </c>
      <c r="R11" s="6">
        <v>2</v>
      </c>
      <c r="S11" s="6" t="s">
        <v>34</v>
      </c>
      <c r="T11" s="6">
        <v>0</v>
      </c>
      <c r="U11" s="6">
        <v>8</v>
      </c>
      <c r="V11" s="6">
        <v>8</v>
      </c>
      <c r="W11" s="6">
        <v>8</v>
      </c>
      <c r="X11" s="6">
        <v>1</v>
      </c>
      <c r="Y11" s="6">
        <v>1</v>
      </c>
      <c r="Z11" s="6">
        <v>3</v>
      </c>
      <c r="AA11" s="6">
        <v>0</v>
      </c>
      <c r="AB11" s="6">
        <v>19</v>
      </c>
      <c r="AC11" s="8">
        <v>42960</v>
      </c>
      <c r="AD11" s="6">
        <v>12</v>
      </c>
    </row>
    <row r="12" spans="1:30" x14ac:dyDescent="0.3">
      <c r="A12" s="1">
        <v>10</v>
      </c>
      <c r="B12" s="6">
        <v>10</v>
      </c>
      <c r="C12" s="3">
        <v>42689</v>
      </c>
      <c r="D12" s="6" t="s">
        <v>75</v>
      </c>
      <c r="E12" s="6" t="s">
        <v>29</v>
      </c>
      <c r="F12" s="6"/>
      <c r="G12" s="6" t="s">
        <v>37</v>
      </c>
      <c r="H12" s="6" t="s">
        <v>76</v>
      </c>
      <c r="I12" s="6">
        <v>1</v>
      </c>
      <c r="J12" s="4">
        <v>1.5861111111111112</v>
      </c>
      <c r="K12" s="6">
        <v>10</v>
      </c>
      <c r="L12" s="6">
        <v>15</v>
      </c>
      <c r="M12" s="6" t="s">
        <v>70</v>
      </c>
      <c r="N12" s="6">
        <v>2</v>
      </c>
      <c r="O12" s="6">
        <v>5</v>
      </c>
      <c r="P12" s="6" t="s">
        <v>65</v>
      </c>
      <c r="Q12" s="6">
        <v>6</v>
      </c>
      <c r="R12" s="6">
        <v>10</v>
      </c>
      <c r="S12" s="6" t="s">
        <v>49</v>
      </c>
      <c r="T12" s="6">
        <v>0</v>
      </c>
      <c r="U12" s="6">
        <v>9</v>
      </c>
      <c r="V12" s="6">
        <v>9</v>
      </c>
      <c r="W12" s="6">
        <v>15</v>
      </c>
      <c r="X12" s="6">
        <v>1</v>
      </c>
      <c r="Y12" s="6">
        <v>0</v>
      </c>
      <c r="Z12" s="6">
        <v>5</v>
      </c>
      <c r="AA12" s="6">
        <v>2</v>
      </c>
      <c r="AB12" s="6">
        <v>28</v>
      </c>
      <c r="AC12" s="8">
        <v>42822</v>
      </c>
      <c r="AD12" s="6">
        <v>1</v>
      </c>
    </row>
    <row r="13" spans="1:30" ht="14.4" hidden="1" customHeight="1" x14ac:dyDescent="0.3">
      <c r="A13" s="1">
        <v>11</v>
      </c>
      <c r="B13" s="6"/>
      <c r="C13" s="3">
        <v>42690</v>
      </c>
      <c r="D13" s="6" t="s">
        <v>77</v>
      </c>
      <c r="E13" s="6" t="s">
        <v>29</v>
      </c>
      <c r="F13" s="6" t="s">
        <v>36</v>
      </c>
      <c r="G13" s="6" t="s">
        <v>78</v>
      </c>
      <c r="H13" s="6" t="s">
        <v>79</v>
      </c>
      <c r="I13" s="17" t="s">
        <v>80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x14ac:dyDescent="0.3">
      <c r="A14" s="1">
        <v>12</v>
      </c>
      <c r="B14" s="6">
        <v>11</v>
      </c>
      <c r="C14" s="3">
        <v>42692</v>
      </c>
      <c r="D14" s="6" t="s">
        <v>81</v>
      </c>
      <c r="E14" s="6" t="s">
        <v>29</v>
      </c>
      <c r="F14" s="6"/>
      <c r="G14" s="6" t="s">
        <v>82</v>
      </c>
      <c r="H14" s="6" t="s">
        <v>83</v>
      </c>
      <c r="I14" s="6">
        <v>1</v>
      </c>
      <c r="J14" s="4">
        <v>1.16875</v>
      </c>
      <c r="K14" s="6">
        <v>9</v>
      </c>
      <c r="L14" s="6">
        <v>14</v>
      </c>
      <c r="M14" s="6" t="s">
        <v>32</v>
      </c>
      <c r="N14" s="6">
        <v>1</v>
      </c>
      <c r="O14" s="6">
        <v>3</v>
      </c>
      <c r="P14" s="6" t="s">
        <v>40</v>
      </c>
      <c r="Q14" s="6">
        <v>2</v>
      </c>
      <c r="R14" s="6">
        <v>3</v>
      </c>
      <c r="S14" s="6" t="s">
        <v>70</v>
      </c>
      <c r="T14" s="6">
        <v>0</v>
      </c>
      <c r="U14" s="6">
        <v>3</v>
      </c>
      <c r="V14" s="6">
        <v>3</v>
      </c>
      <c r="W14" s="6">
        <v>3</v>
      </c>
      <c r="X14" s="6">
        <v>0</v>
      </c>
      <c r="Y14" s="6">
        <v>1</v>
      </c>
      <c r="Z14" s="6">
        <v>2</v>
      </c>
      <c r="AA14" s="6">
        <v>1</v>
      </c>
      <c r="AB14" s="6">
        <v>21</v>
      </c>
      <c r="AC14" s="8">
        <v>42931</v>
      </c>
      <c r="AD14" s="6">
        <v>21</v>
      </c>
    </row>
    <row r="15" spans="1:30" x14ac:dyDescent="0.3">
      <c r="A15" s="1">
        <v>13</v>
      </c>
      <c r="B15" s="6">
        <v>12</v>
      </c>
      <c r="C15" s="3">
        <v>42697</v>
      </c>
      <c r="D15" s="6" t="s">
        <v>84</v>
      </c>
      <c r="E15" s="6" t="s">
        <v>29</v>
      </c>
      <c r="F15" s="6"/>
      <c r="G15" s="6" t="s">
        <v>85</v>
      </c>
      <c r="H15" s="6" t="s">
        <v>86</v>
      </c>
      <c r="I15" s="6">
        <v>1</v>
      </c>
      <c r="J15" s="4">
        <v>1.5625</v>
      </c>
      <c r="K15" s="6">
        <v>11</v>
      </c>
      <c r="L15" s="6">
        <v>21</v>
      </c>
      <c r="M15" s="6" t="s">
        <v>87</v>
      </c>
      <c r="N15" s="6">
        <v>2</v>
      </c>
      <c r="O15" s="6">
        <v>3</v>
      </c>
      <c r="P15" s="6" t="s">
        <v>70</v>
      </c>
      <c r="Q15" s="6">
        <v>7</v>
      </c>
      <c r="R15" s="6">
        <v>8</v>
      </c>
      <c r="S15" s="6" t="s">
        <v>88</v>
      </c>
      <c r="T15" s="6">
        <v>1</v>
      </c>
      <c r="U15" s="6">
        <v>9</v>
      </c>
      <c r="V15" s="6">
        <v>10</v>
      </c>
      <c r="W15" s="6">
        <v>13</v>
      </c>
      <c r="X15" s="6">
        <v>3</v>
      </c>
      <c r="Y15" s="6">
        <v>0</v>
      </c>
      <c r="Z15" s="6">
        <v>3</v>
      </c>
      <c r="AA15" s="6">
        <v>0</v>
      </c>
      <c r="AB15" s="6">
        <v>31</v>
      </c>
      <c r="AC15" s="8" t="s">
        <v>89</v>
      </c>
      <c r="AD15" s="6">
        <v>17</v>
      </c>
    </row>
    <row r="16" spans="1:30" x14ac:dyDescent="0.3">
      <c r="A16" s="1">
        <v>14</v>
      </c>
      <c r="B16" s="6">
        <v>13</v>
      </c>
      <c r="C16" s="3">
        <v>42699</v>
      </c>
      <c r="D16" s="6" t="s">
        <v>90</v>
      </c>
      <c r="E16" s="6" t="s">
        <v>29</v>
      </c>
      <c r="F16" s="6"/>
      <c r="G16" s="6" t="s">
        <v>91</v>
      </c>
      <c r="H16" s="6" t="s">
        <v>92</v>
      </c>
      <c r="I16" s="6">
        <v>1</v>
      </c>
      <c r="J16" s="4">
        <v>1.2104166666666667</v>
      </c>
      <c r="K16" s="6">
        <v>6</v>
      </c>
      <c r="L16" s="6">
        <v>13</v>
      </c>
      <c r="M16" s="6" t="s">
        <v>93</v>
      </c>
      <c r="N16" s="6">
        <v>2</v>
      </c>
      <c r="O16" s="6">
        <v>5</v>
      </c>
      <c r="P16" s="6" t="s">
        <v>65</v>
      </c>
      <c r="Q16" s="6">
        <v>5</v>
      </c>
      <c r="R16" s="6">
        <v>5</v>
      </c>
      <c r="S16" s="5">
        <v>1000</v>
      </c>
      <c r="T16" s="6">
        <v>0</v>
      </c>
      <c r="U16" s="6">
        <v>5</v>
      </c>
      <c r="V16" s="6">
        <v>5</v>
      </c>
      <c r="W16" s="6">
        <v>11</v>
      </c>
      <c r="X16" s="6">
        <v>1</v>
      </c>
      <c r="Y16" s="6">
        <v>0</v>
      </c>
      <c r="Z16" s="6">
        <v>4</v>
      </c>
      <c r="AA16" s="6">
        <v>1</v>
      </c>
      <c r="AB16" s="6">
        <v>19</v>
      </c>
      <c r="AC16" s="8">
        <v>42753</v>
      </c>
      <c r="AD16" s="6">
        <v>33</v>
      </c>
    </row>
    <row r="17" spans="1:30" x14ac:dyDescent="0.3">
      <c r="A17" s="1">
        <v>15</v>
      </c>
      <c r="B17" s="6">
        <v>14</v>
      </c>
      <c r="C17" s="3">
        <v>42701</v>
      </c>
      <c r="D17" s="6" t="s">
        <v>94</v>
      </c>
      <c r="E17" s="6" t="s">
        <v>29</v>
      </c>
      <c r="F17" s="6" t="s">
        <v>36</v>
      </c>
      <c r="G17" s="6" t="s">
        <v>55</v>
      </c>
      <c r="H17" s="6" t="s">
        <v>76</v>
      </c>
      <c r="I17" s="6">
        <v>1</v>
      </c>
      <c r="J17" s="4">
        <v>1.7291666666666667</v>
      </c>
      <c r="K17" s="6">
        <v>9</v>
      </c>
      <c r="L17" s="6">
        <v>19</v>
      </c>
      <c r="M17" s="6" t="s">
        <v>95</v>
      </c>
      <c r="N17" s="6">
        <v>1</v>
      </c>
      <c r="O17" s="6">
        <v>4</v>
      </c>
      <c r="P17" s="6" t="s">
        <v>53</v>
      </c>
      <c r="Q17" s="6">
        <v>7</v>
      </c>
      <c r="R17" s="6">
        <v>9</v>
      </c>
      <c r="S17" s="6" t="s">
        <v>96</v>
      </c>
      <c r="T17" s="6">
        <v>2</v>
      </c>
      <c r="U17" s="6">
        <v>8</v>
      </c>
      <c r="V17" s="6">
        <v>10</v>
      </c>
      <c r="W17" s="6">
        <v>13</v>
      </c>
      <c r="X17" s="6">
        <v>1</v>
      </c>
      <c r="Y17" s="6">
        <v>0</v>
      </c>
      <c r="Z17" s="6">
        <v>5</v>
      </c>
      <c r="AA17" s="6">
        <v>0</v>
      </c>
      <c r="AB17" s="6">
        <v>26</v>
      </c>
      <c r="AC17" s="8">
        <v>42849</v>
      </c>
      <c r="AD17" s="6">
        <v>2</v>
      </c>
    </row>
    <row r="18" spans="1:30" x14ac:dyDescent="0.3">
      <c r="A18" s="1">
        <v>16</v>
      </c>
      <c r="B18" s="6">
        <v>15</v>
      </c>
      <c r="C18" s="3">
        <v>42703</v>
      </c>
      <c r="D18" s="6" t="s">
        <v>97</v>
      </c>
      <c r="E18" s="6" t="s">
        <v>29</v>
      </c>
      <c r="F18" s="6" t="s">
        <v>36</v>
      </c>
      <c r="G18" s="6" t="s">
        <v>98</v>
      </c>
      <c r="H18" s="6" t="s">
        <v>99</v>
      </c>
      <c r="I18" s="6">
        <v>1</v>
      </c>
      <c r="J18" s="4">
        <v>1.3701388888888888</v>
      </c>
      <c r="K18" s="6">
        <v>8</v>
      </c>
      <c r="L18" s="6">
        <v>16</v>
      </c>
      <c r="M18" s="6" t="s">
        <v>34</v>
      </c>
      <c r="N18" s="6">
        <v>3</v>
      </c>
      <c r="O18" s="6">
        <v>8</v>
      </c>
      <c r="P18" s="6" t="s">
        <v>100</v>
      </c>
      <c r="Q18" s="6">
        <v>3</v>
      </c>
      <c r="R18" s="6">
        <v>7</v>
      </c>
      <c r="S18" s="6" t="s">
        <v>101</v>
      </c>
      <c r="T18" s="6">
        <v>0</v>
      </c>
      <c r="U18" s="6">
        <v>4</v>
      </c>
      <c r="V18" s="6">
        <v>4</v>
      </c>
      <c r="W18" s="6">
        <v>4</v>
      </c>
      <c r="X18" s="6">
        <v>0</v>
      </c>
      <c r="Y18" s="6">
        <v>0</v>
      </c>
      <c r="Z18" s="6">
        <v>7</v>
      </c>
      <c r="AA18" s="6">
        <v>3</v>
      </c>
      <c r="AB18" s="6">
        <v>22</v>
      </c>
      <c r="AC18" s="8">
        <v>42774</v>
      </c>
      <c r="AD18" s="6">
        <v>-12</v>
      </c>
    </row>
    <row r="19" spans="1:30" x14ac:dyDescent="0.3">
      <c r="A19" s="1">
        <v>17</v>
      </c>
      <c r="B19" s="6">
        <v>16</v>
      </c>
      <c r="C19" s="3">
        <v>42705</v>
      </c>
      <c r="D19" s="6" t="s">
        <v>102</v>
      </c>
      <c r="E19" s="6" t="s">
        <v>29</v>
      </c>
      <c r="F19" s="6"/>
      <c r="G19" s="6" t="s">
        <v>103</v>
      </c>
      <c r="H19" s="6" t="s">
        <v>104</v>
      </c>
      <c r="I19" s="6">
        <v>1</v>
      </c>
      <c r="J19" s="4">
        <v>1.4006944444444445</v>
      </c>
      <c r="K19" s="6">
        <v>5</v>
      </c>
      <c r="L19" s="6">
        <v>14</v>
      </c>
      <c r="M19" s="6" t="s">
        <v>105</v>
      </c>
      <c r="N19" s="6">
        <v>0</v>
      </c>
      <c r="O19" s="6">
        <v>2</v>
      </c>
      <c r="P19" s="6" t="s">
        <v>33</v>
      </c>
      <c r="Q19" s="6">
        <v>6</v>
      </c>
      <c r="R19" s="6">
        <v>11</v>
      </c>
      <c r="S19" s="6" t="s">
        <v>52</v>
      </c>
      <c r="T19" s="6">
        <v>1</v>
      </c>
      <c r="U19" s="6">
        <v>4</v>
      </c>
      <c r="V19" s="6">
        <v>5</v>
      </c>
      <c r="W19" s="6">
        <v>5</v>
      </c>
      <c r="X19" s="6">
        <v>2</v>
      </c>
      <c r="Y19" s="6">
        <v>0</v>
      </c>
      <c r="Z19" s="6">
        <v>5</v>
      </c>
      <c r="AA19" s="6">
        <v>2</v>
      </c>
      <c r="AB19" s="6">
        <v>16</v>
      </c>
      <c r="AC19" s="8">
        <v>42954</v>
      </c>
      <c r="AD19" s="6">
        <v>-20</v>
      </c>
    </row>
    <row r="20" spans="1:30" x14ac:dyDescent="0.3">
      <c r="A20" s="1">
        <v>18</v>
      </c>
      <c r="B20" s="6">
        <v>17</v>
      </c>
      <c r="C20" s="3">
        <v>42706</v>
      </c>
      <c r="D20" s="6" t="s">
        <v>106</v>
      </c>
      <c r="E20" s="6" t="s">
        <v>29</v>
      </c>
      <c r="F20" s="6" t="s">
        <v>36</v>
      </c>
      <c r="G20" s="6" t="s">
        <v>107</v>
      </c>
      <c r="H20" s="6" t="s">
        <v>108</v>
      </c>
      <c r="I20" s="6">
        <v>1</v>
      </c>
      <c r="J20" s="4">
        <v>1.8611111111111109</v>
      </c>
      <c r="K20" s="6">
        <v>13</v>
      </c>
      <c r="L20" s="6">
        <v>22</v>
      </c>
      <c r="M20" s="6" t="s">
        <v>109</v>
      </c>
      <c r="N20" s="6">
        <v>1</v>
      </c>
      <c r="O20" s="6">
        <v>3</v>
      </c>
      <c r="P20" s="6" t="s">
        <v>40</v>
      </c>
      <c r="Q20" s="6">
        <v>0</v>
      </c>
      <c r="R20" s="6">
        <v>0</v>
      </c>
      <c r="S20" s="6"/>
      <c r="T20" s="6">
        <v>0</v>
      </c>
      <c r="U20" s="6">
        <v>5</v>
      </c>
      <c r="V20" s="6">
        <v>5</v>
      </c>
      <c r="W20" s="6">
        <v>13</v>
      </c>
      <c r="X20" s="6">
        <v>0</v>
      </c>
      <c r="Y20" s="6">
        <v>0</v>
      </c>
      <c r="Z20" s="6">
        <v>8</v>
      </c>
      <c r="AA20" s="6">
        <v>2</v>
      </c>
      <c r="AB20" s="6">
        <v>27</v>
      </c>
      <c r="AC20" s="8">
        <v>42904</v>
      </c>
      <c r="AD20" s="6">
        <v>-3</v>
      </c>
    </row>
    <row r="21" spans="1:30" x14ac:dyDescent="0.3">
      <c r="A21" s="1">
        <v>19</v>
      </c>
      <c r="B21" s="6">
        <v>18</v>
      </c>
      <c r="C21" s="3">
        <v>42709</v>
      </c>
      <c r="D21" s="6" t="s">
        <v>110</v>
      </c>
      <c r="E21" s="6" t="s">
        <v>29</v>
      </c>
      <c r="F21" s="6" t="s">
        <v>36</v>
      </c>
      <c r="G21" s="6" t="s">
        <v>37</v>
      </c>
      <c r="H21" s="6" t="s">
        <v>76</v>
      </c>
      <c r="I21" s="6">
        <v>1</v>
      </c>
      <c r="J21" s="4">
        <v>1.7506944444444443</v>
      </c>
      <c r="K21" s="6">
        <v>12</v>
      </c>
      <c r="L21" s="6">
        <v>26</v>
      </c>
      <c r="M21" s="6" t="s">
        <v>93</v>
      </c>
      <c r="N21" s="6">
        <v>2</v>
      </c>
      <c r="O21" s="6">
        <v>7</v>
      </c>
      <c r="P21" s="6" t="s">
        <v>111</v>
      </c>
      <c r="Q21" s="6">
        <v>8</v>
      </c>
      <c r="R21" s="6">
        <v>9</v>
      </c>
      <c r="S21" s="6" t="s">
        <v>112</v>
      </c>
      <c r="T21" s="6">
        <v>3</v>
      </c>
      <c r="U21" s="6">
        <v>5</v>
      </c>
      <c r="V21" s="6">
        <v>8</v>
      </c>
      <c r="W21" s="6">
        <v>7</v>
      </c>
      <c r="X21" s="6">
        <v>2</v>
      </c>
      <c r="Y21" s="6">
        <v>0</v>
      </c>
      <c r="Z21" s="6">
        <v>1</v>
      </c>
      <c r="AA21" s="6">
        <v>2</v>
      </c>
      <c r="AB21" s="6">
        <v>34</v>
      </c>
      <c r="AC21" s="8">
        <v>43006</v>
      </c>
      <c r="AD21" s="6">
        <v>9</v>
      </c>
    </row>
    <row r="22" spans="1:30" x14ac:dyDescent="0.3">
      <c r="A22" s="1">
        <v>20</v>
      </c>
      <c r="B22" s="6">
        <v>19</v>
      </c>
      <c r="C22" s="3">
        <v>42711</v>
      </c>
      <c r="D22" s="6" t="s">
        <v>113</v>
      </c>
      <c r="E22" s="6" t="s">
        <v>29</v>
      </c>
      <c r="F22" s="6" t="s">
        <v>36</v>
      </c>
      <c r="G22" s="6" t="s">
        <v>30</v>
      </c>
      <c r="H22" s="6" t="s">
        <v>114</v>
      </c>
      <c r="I22" s="6">
        <v>1</v>
      </c>
      <c r="J22" s="4">
        <v>1.3520833333333335</v>
      </c>
      <c r="K22" s="6">
        <v>7</v>
      </c>
      <c r="L22" s="6">
        <v>10</v>
      </c>
      <c r="M22" s="6" t="s">
        <v>115</v>
      </c>
      <c r="N22" s="6">
        <v>1</v>
      </c>
      <c r="O22" s="6">
        <v>2</v>
      </c>
      <c r="P22" s="6" t="s">
        <v>34</v>
      </c>
      <c r="Q22" s="6">
        <v>10</v>
      </c>
      <c r="R22" s="6">
        <v>14</v>
      </c>
      <c r="S22" s="6" t="s">
        <v>41</v>
      </c>
      <c r="T22" s="6">
        <v>2</v>
      </c>
      <c r="U22" s="6">
        <v>4</v>
      </c>
      <c r="V22" s="6">
        <v>6</v>
      </c>
      <c r="W22" s="6">
        <v>7</v>
      </c>
      <c r="X22" s="6">
        <v>1</v>
      </c>
      <c r="Y22" s="6">
        <v>2</v>
      </c>
      <c r="Z22" s="6">
        <v>4</v>
      </c>
      <c r="AA22" s="6">
        <v>2</v>
      </c>
      <c r="AB22" s="6">
        <v>25</v>
      </c>
      <c r="AC22" s="8">
        <v>42818</v>
      </c>
      <c r="AD22" s="6">
        <v>32</v>
      </c>
    </row>
    <row r="23" spans="1:30" x14ac:dyDescent="0.3">
      <c r="A23" s="1">
        <v>21</v>
      </c>
      <c r="B23" s="6">
        <v>20</v>
      </c>
      <c r="C23" s="3">
        <v>42713</v>
      </c>
      <c r="D23" s="6" t="s">
        <v>116</v>
      </c>
      <c r="E23" s="6" t="s">
        <v>29</v>
      </c>
      <c r="F23" s="6"/>
      <c r="G23" s="6" t="s">
        <v>117</v>
      </c>
      <c r="H23" s="6" t="s">
        <v>118</v>
      </c>
      <c r="I23" s="6">
        <v>1</v>
      </c>
      <c r="J23" s="4">
        <v>1.5548611111111112</v>
      </c>
      <c r="K23" s="6">
        <v>12</v>
      </c>
      <c r="L23" s="6">
        <v>22</v>
      </c>
      <c r="M23" s="6" t="s">
        <v>52</v>
      </c>
      <c r="N23" s="6">
        <v>1</v>
      </c>
      <c r="O23" s="6">
        <v>3</v>
      </c>
      <c r="P23" s="6" t="s">
        <v>40</v>
      </c>
      <c r="Q23" s="6">
        <v>2</v>
      </c>
      <c r="R23" s="6">
        <v>4</v>
      </c>
      <c r="S23" s="6" t="s">
        <v>34</v>
      </c>
      <c r="T23" s="6">
        <v>2</v>
      </c>
      <c r="U23" s="6">
        <v>6</v>
      </c>
      <c r="V23" s="6">
        <v>8</v>
      </c>
      <c r="W23" s="6">
        <v>8</v>
      </c>
      <c r="X23" s="6">
        <v>3</v>
      </c>
      <c r="Y23" s="6">
        <v>0</v>
      </c>
      <c r="Z23" s="6">
        <v>3</v>
      </c>
      <c r="AA23" s="6">
        <v>2</v>
      </c>
      <c r="AB23" s="6">
        <v>27</v>
      </c>
      <c r="AC23" s="8">
        <v>42909</v>
      </c>
      <c r="AD23" s="6">
        <v>21</v>
      </c>
    </row>
    <row r="24" spans="1:30" x14ac:dyDescent="0.3">
      <c r="A24" s="1">
        <v>22</v>
      </c>
      <c r="B24" s="6">
        <v>21</v>
      </c>
      <c r="C24" s="3">
        <v>42714</v>
      </c>
      <c r="D24" s="6" t="s">
        <v>119</v>
      </c>
      <c r="E24" s="6" t="s">
        <v>29</v>
      </c>
      <c r="F24" s="6"/>
      <c r="G24" s="6" t="s">
        <v>72</v>
      </c>
      <c r="H24" s="6" t="s">
        <v>68</v>
      </c>
      <c r="I24" s="6">
        <v>1</v>
      </c>
      <c r="J24" s="4">
        <v>1.76875</v>
      </c>
      <c r="K24" s="6">
        <v>17</v>
      </c>
      <c r="L24" s="6">
        <v>24</v>
      </c>
      <c r="M24" s="6" t="s">
        <v>120</v>
      </c>
      <c r="N24" s="6">
        <v>5</v>
      </c>
      <c r="O24" s="6">
        <v>10</v>
      </c>
      <c r="P24" s="6" t="s">
        <v>34</v>
      </c>
      <c r="Q24" s="6">
        <v>5</v>
      </c>
      <c r="R24" s="6">
        <v>9</v>
      </c>
      <c r="S24" s="6" t="s">
        <v>121</v>
      </c>
      <c r="T24" s="6">
        <v>1</v>
      </c>
      <c r="U24" s="6">
        <v>8</v>
      </c>
      <c r="V24" s="6">
        <v>9</v>
      </c>
      <c r="W24" s="6">
        <v>10</v>
      </c>
      <c r="X24" s="6">
        <v>3</v>
      </c>
      <c r="Y24" s="6">
        <v>1</v>
      </c>
      <c r="Z24" s="6">
        <v>5</v>
      </c>
      <c r="AA24" s="6">
        <v>3</v>
      </c>
      <c r="AB24" s="6">
        <v>44</v>
      </c>
      <c r="AC24" s="8" t="s">
        <v>122</v>
      </c>
      <c r="AD24" s="6">
        <v>-2</v>
      </c>
    </row>
    <row r="25" spans="1:30" x14ac:dyDescent="0.3">
      <c r="A25" s="1">
        <v>23</v>
      </c>
      <c r="B25" s="6">
        <v>22</v>
      </c>
      <c r="C25" s="3">
        <v>42717</v>
      </c>
      <c r="D25" s="6" t="s">
        <v>123</v>
      </c>
      <c r="E25" s="6" t="s">
        <v>29</v>
      </c>
      <c r="F25" s="6"/>
      <c r="G25" s="6" t="s">
        <v>124</v>
      </c>
      <c r="H25" s="6" t="s">
        <v>125</v>
      </c>
      <c r="I25" s="6">
        <v>1</v>
      </c>
      <c r="J25" s="4">
        <v>1.5201388888888889</v>
      </c>
      <c r="K25" s="6">
        <v>9</v>
      </c>
      <c r="L25" s="6">
        <v>17</v>
      </c>
      <c r="M25" s="6" t="s">
        <v>126</v>
      </c>
      <c r="N25" s="6">
        <v>0</v>
      </c>
      <c r="O25" s="6">
        <v>4</v>
      </c>
      <c r="P25" s="6" t="s">
        <v>33</v>
      </c>
      <c r="Q25" s="6">
        <v>5</v>
      </c>
      <c r="R25" s="6">
        <v>8</v>
      </c>
      <c r="S25" s="6" t="s">
        <v>127</v>
      </c>
      <c r="T25" s="6">
        <v>1</v>
      </c>
      <c r="U25" s="6">
        <v>5</v>
      </c>
      <c r="V25" s="6">
        <v>6</v>
      </c>
      <c r="W25" s="6">
        <v>8</v>
      </c>
      <c r="X25" s="6">
        <v>3</v>
      </c>
      <c r="Y25" s="6">
        <v>0</v>
      </c>
      <c r="Z25" s="6">
        <v>6</v>
      </c>
      <c r="AA25" s="6">
        <v>1</v>
      </c>
      <c r="AB25" s="6">
        <v>23</v>
      </c>
      <c r="AC25" s="8">
        <v>42995</v>
      </c>
      <c r="AD25" s="6">
        <v>8</v>
      </c>
    </row>
    <row r="26" spans="1:30" ht="14.4" hidden="1" customHeight="1" x14ac:dyDescent="0.3">
      <c r="A26" s="1">
        <v>24</v>
      </c>
      <c r="B26" s="6"/>
      <c r="C26" s="3">
        <v>42718</v>
      </c>
      <c r="D26" s="6" t="s">
        <v>128</v>
      </c>
      <c r="E26" s="6" t="s">
        <v>29</v>
      </c>
      <c r="F26" s="6" t="s">
        <v>36</v>
      </c>
      <c r="G26" s="6" t="s">
        <v>124</v>
      </c>
      <c r="H26" s="6" t="s">
        <v>129</v>
      </c>
      <c r="I26" s="17" t="s">
        <v>130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spans="1:30" x14ac:dyDescent="0.3">
      <c r="A27" s="1">
        <v>25</v>
      </c>
      <c r="B27" s="6">
        <v>23</v>
      </c>
      <c r="C27" s="3">
        <v>42721</v>
      </c>
      <c r="D27" s="6" t="s">
        <v>131</v>
      </c>
      <c r="E27" s="6" t="s">
        <v>29</v>
      </c>
      <c r="F27" s="6"/>
      <c r="G27" s="6" t="s">
        <v>132</v>
      </c>
      <c r="H27" s="6" t="s">
        <v>68</v>
      </c>
      <c r="I27" s="6">
        <v>1</v>
      </c>
      <c r="J27" s="4">
        <v>1.6215277777777777</v>
      </c>
      <c r="K27" s="6">
        <v>9</v>
      </c>
      <c r="L27" s="6">
        <v>18</v>
      </c>
      <c r="M27" s="6" t="s">
        <v>34</v>
      </c>
      <c r="N27" s="6">
        <v>2</v>
      </c>
      <c r="O27" s="6">
        <v>5</v>
      </c>
      <c r="P27" s="6" t="s">
        <v>65</v>
      </c>
      <c r="Q27" s="6">
        <v>6</v>
      </c>
      <c r="R27" s="6">
        <v>11</v>
      </c>
      <c r="S27" s="6" t="s">
        <v>52</v>
      </c>
      <c r="T27" s="6">
        <v>1</v>
      </c>
      <c r="U27" s="6">
        <v>6</v>
      </c>
      <c r="V27" s="6">
        <v>7</v>
      </c>
      <c r="W27" s="6">
        <v>9</v>
      </c>
      <c r="X27" s="6">
        <v>2</v>
      </c>
      <c r="Y27" s="6">
        <v>2</v>
      </c>
      <c r="Z27" s="6">
        <v>2</v>
      </c>
      <c r="AA27" s="6">
        <v>1</v>
      </c>
      <c r="AB27" s="6">
        <v>26</v>
      </c>
      <c r="AC27" s="8">
        <v>42971</v>
      </c>
      <c r="AD27" s="6">
        <v>17</v>
      </c>
    </row>
    <row r="28" spans="1:30" x14ac:dyDescent="0.3">
      <c r="A28" s="1">
        <v>26</v>
      </c>
      <c r="B28" s="6">
        <v>24</v>
      </c>
      <c r="C28" s="3">
        <v>42724</v>
      </c>
      <c r="D28" s="6" t="s">
        <v>133</v>
      </c>
      <c r="E28" s="6" t="s">
        <v>29</v>
      </c>
      <c r="F28" s="6" t="s">
        <v>36</v>
      </c>
      <c r="G28" s="6" t="s">
        <v>98</v>
      </c>
      <c r="H28" s="6" t="s">
        <v>44</v>
      </c>
      <c r="I28" s="6">
        <v>1</v>
      </c>
      <c r="J28" s="4">
        <v>1.9784722222222222</v>
      </c>
      <c r="K28" s="6">
        <v>12</v>
      </c>
      <c r="L28" s="6">
        <v>25</v>
      </c>
      <c r="M28" s="6" t="s">
        <v>134</v>
      </c>
      <c r="N28" s="6">
        <v>5</v>
      </c>
      <c r="O28" s="6">
        <v>9</v>
      </c>
      <c r="P28" s="6" t="s">
        <v>121</v>
      </c>
      <c r="Q28" s="6">
        <v>5</v>
      </c>
      <c r="R28" s="6">
        <v>6</v>
      </c>
      <c r="S28" s="6" t="s">
        <v>135</v>
      </c>
      <c r="T28" s="6">
        <v>3</v>
      </c>
      <c r="U28" s="6">
        <v>9</v>
      </c>
      <c r="V28" s="6">
        <v>12</v>
      </c>
      <c r="W28" s="6">
        <v>7</v>
      </c>
      <c r="X28" s="6">
        <v>1</v>
      </c>
      <c r="Y28" s="6">
        <v>1</v>
      </c>
      <c r="Z28" s="6">
        <v>2</v>
      </c>
      <c r="AA28" s="6">
        <v>2</v>
      </c>
      <c r="AB28" s="6">
        <v>34</v>
      </c>
      <c r="AC28" s="8">
        <v>42884</v>
      </c>
      <c r="AD28" s="6">
        <v>8</v>
      </c>
    </row>
    <row r="29" spans="1:30" x14ac:dyDescent="0.3">
      <c r="A29" s="1">
        <v>27</v>
      </c>
      <c r="B29" s="6">
        <v>25</v>
      </c>
      <c r="C29" s="3">
        <v>42725</v>
      </c>
      <c r="D29" s="6" t="s">
        <v>136</v>
      </c>
      <c r="E29" s="6" t="s">
        <v>29</v>
      </c>
      <c r="F29" s="6"/>
      <c r="G29" s="6" t="s">
        <v>98</v>
      </c>
      <c r="H29" s="6" t="s">
        <v>68</v>
      </c>
      <c r="I29" s="6">
        <v>1</v>
      </c>
      <c r="J29" s="4">
        <v>1.4340277777777777</v>
      </c>
      <c r="K29" s="6">
        <v>12</v>
      </c>
      <c r="L29" s="6">
        <v>24</v>
      </c>
      <c r="M29" s="6" t="s">
        <v>34</v>
      </c>
      <c r="N29" s="6">
        <v>4</v>
      </c>
      <c r="O29" s="6">
        <v>7</v>
      </c>
      <c r="P29" s="6" t="s">
        <v>137</v>
      </c>
      <c r="Q29" s="6">
        <v>1</v>
      </c>
      <c r="R29" s="6">
        <v>1</v>
      </c>
      <c r="S29" s="5">
        <v>1000</v>
      </c>
      <c r="T29" s="6">
        <v>1</v>
      </c>
      <c r="U29" s="6">
        <v>8</v>
      </c>
      <c r="V29" s="6">
        <v>9</v>
      </c>
      <c r="W29" s="6">
        <v>6</v>
      </c>
      <c r="X29" s="6">
        <v>0</v>
      </c>
      <c r="Y29" s="6">
        <v>0</v>
      </c>
      <c r="Z29" s="6">
        <v>2</v>
      </c>
      <c r="AA29" s="6">
        <v>0</v>
      </c>
      <c r="AB29" s="6">
        <v>29</v>
      </c>
      <c r="AC29" s="8">
        <v>42816</v>
      </c>
      <c r="AD29" s="6">
        <v>26</v>
      </c>
    </row>
    <row r="30" spans="1:30" x14ac:dyDescent="0.3">
      <c r="A30" s="1">
        <v>28</v>
      </c>
      <c r="B30" s="6">
        <v>26</v>
      </c>
      <c r="C30" s="3">
        <v>42727</v>
      </c>
      <c r="D30" s="6" t="s">
        <v>138</v>
      </c>
      <c r="E30" s="6" t="s">
        <v>29</v>
      </c>
      <c r="F30" s="6"/>
      <c r="G30" s="6" t="s">
        <v>139</v>
      </c>
      <c r="H30" s="6" t="s">
        <v>140</v>
      </c>
      <c r="I30" s="6">
        <v>1</v>
      </c>
      <c r="J30" s="4">
        <v>1.1361111111111111</v>
      </c>
      <c r="K30" s="6">
        <v>7</v>
      </c>
      <c r="L30" s="6">
        <v>16</v>
      </c>
      <c r="M30" s="6" t="s">
        <v>39</v>
      </c>
      <c r="N30" s="6">
        <v>0</v>
      </c>
      <c r="O30" s="6">
        <v>3</v>
      </c>
      <c r="P30" s="6" t="s">
        <v>33</v>
      </c>
      <c r="Q30" s="6">
        <v>5</v>
      </c>
      <c r="R30" s="6">
        <v>6</v>
      </c>
      <c r="S30" s="6" t="s">
        <v>135</v>
      </c>
      <c r="T30" s="6">
        <v>1</v>
      </c>
      <c r="U30" s="6">
        <v>3</v>
      </c>
      <c r="V30" s="6">
        <v>4</v>
      </c>
      <c r="W30" s="6">
        <v>6</v>
      </c>
      <c r="X30" s="6">
        <v>3</v>
      </c>
      <c r="Y30" s="6">
        <v>0</v>
      </c>
      <c r="Z30" s="6">
        <v>1</v>
      </c>
      <c r="AA30" s="6">
        <v>0</v>
      </c>
      <c r="AB30" s="6">
        <v>19</v>
      </c>
      <c r="AC30" s="8" t="s">
        <v>141</v>
      </c>
      <c r="AD30" s="6">
        <v>33</v>
      </c>
    </row>
    <row r="31" spans="1:30" x14ac:dyDescent="0.3">
      <c r="A31" s="1">
        <v>29</v>
      </c>
      <c r="B31" s="6">
        <v>27</v>
      </c>
      <c r="C31" s="3">
        <v>42729</v>
      </c>
      <c r="D31" s="6" t="s">
        <v>142</v>
      </c>
      <c r="E31" s="6" t="s">
        <v>29</v>
      </c>
      <c r="F31" s="6"/>
      <c r="G31" s="6" t="s">
        <v>143</v>
      </c>
      <c r="H31" s="6" t="s">
        <v>56</v>
      </c>
      <c r="I31" s="6">
        <v>1</v>
      </c>
      <c r="J31" s="4">
        <v>1.6743055555555555</v>
      </c>
      <c r="K31" s="6">
        <v>12</v>
      </c>
      <c r="L31" s="6">
        <v>22</v>
      </c>
      <c r="M31" s="6" t="s">
        <v>52</v>
      </c>
      <c r="N31" s="6">
        <v>4</v>
      </c>
      <c r="O31" s="6">
        <v>8</v>
      </c>
      <c r="P31" s="6" t="s">
        <v>34</v>
      </c>
      <c r="Q31" s="6">
        <v>3</v>
      </c>
      <c r="R31" s="6">
        <v>7</v>
      </c>
      <c r="S31" s="6" t="s">
        <v>101</v>
      </c>
      <c r="T31" s="6">
        <v>5</v>
      </c>
      <c r="U31" s="6">
        <v>8</v>
      </c>
      <c r="V31" s="6">
        <v>13</v>
      </c>
      <c r="W31" s="6">
        <v>4</v>
      </c>
      <c r="X31" s="6">
        <v>2</v>
      </c>
      <c r="Y31" s="6">
        <v>1</v>
      </c>
      <c r="Z31" s="6">
        <v>5</v>
      </c>
      <c r="AA31" s="6">
        <v>2</v>
      </c>
      <c r="AB31" s="6">
        <v>31</v>
      </c>
      <c r="AC31" s="8">
        <v>42849</v>
      </c>
      <c r="AD31" s="6">
        <v>4</v>
      </c>
    </row>
    <row r="32" spans="1:30" ht="14.4" hidden="1" customHeight="1" x14ac:dyDescent="0.3">
      <c r="A32" s="1">
        <v>30</v>
      </c>
      <c r="B32" s="6"/>
      <c r="C32" s="3">
        <v>42730</v>
      </c>
      <c r="D32" s="6" t="s">
        <v>144</v>
      </c>
      <c r="E32" s="6" t="s">
        <v>29</v>
      </c>
      <c r="F32" s="6" t="s">
        <v>36</v>
      </c>
      <c r="G32" s="6" t="s">
        <v>82</v>
      </c>
      <c r="H32" s="6" t="s">
        <v>145</v>
      </c>
      <c r="I32" s="17" t="s">
        <v>146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spans="1:30" x14ac:dyDescent="0.3">
      <c r="A33" s="1">
        <v>31</v>
      </c>
      <c r="B33" s="6">
        <v>28</v>
      </c>
      <c r="C33" s="3">
        <v>42733</v>
      </c>
      <c r="D33" s="6" t="s">
        <v>147</v>
      </c>
      <c r="E33" s="6" t="s">
        <v>29</v>
      </c>
      <c r="F33" s="6"/>
      <c r="G33" s="6" t="s">
        <v>51</v>
      </c>
      <c r="H33" s="6" t="s">
        <v>44</v>
      </c>
      <c r="I33" s="6">
        <v>1</v>
      </c>
      <c r="J33" s="4">
        <v>1.8222222222222222</v>
      </c>
      <c r="K33" s="6">
        <v>9</v>
      </c>
      <c r="L33" s="6">
        <v>18</v>
      </c>
      <c r="M33" s="6" t="s">
        <v>34</v>
      </c>
      <c r="N33" s="6">
        <v>2</v>
      </c>
      <c r="O33" s="6">
        <v>6</v>
      </c>
      <c r="P33" s="6" t="s">
        <v>40</v>
      </c>
      <c r="Q33" s="6">
        <v>3</v>
      </c>
      <c r="R33" s="6">
        <v>7</v>
      </c>
      <c r="S33" s="6" t="s">
        <v>101</v>
      </c>
      <c r="T33" s="6">
        <v>2</v>
      </c>
      <c r="U33" s="6">
        <v>6</v>
      </c>
      <c r="V33" s="6">
        <v>8</v>
      </c>
      <c r="W33" s="6">
        <v>11</v>
      </c>
      <c r="X33" s="6">
        <v>1</v>
      </c>
      <c r="Y33" s="6">
        <v>3</v>
      </c>
      <c r="Z33" s="6">
        <v>8</v>
      </c>
      <c r="AA33" s="6">
        <v>2</v>
      </c>
      <c r="AB33" s="6">
        <v>23</v>
      </c>
      <c r="AC33" s="8">
        <v>42903</v>
      </c>
      <c r="AD33" s="6">
        <v>1</v>
      </c>
    </row>
    <row r="34" spans="1:30" x14ac:dyDescent="0.3">
      <c r="A34" s="1">
        <v>32</v>
      </c>
      <c r="B34" s="6">
        <v>29</v>
      </c>
      <c r="C34" s="3">
        <v>42735</v>
      </c>
      <c r="D34" s="6" t="s">
        <v>148</v>
      </c>
      <c r="E34" s="6" t="s">
        <v>29</v>
      </c>
      <c r="F34" s="6" t="s">
        <v>36</v>
      </c>
      <c r="G34" s="6" t="s">
        <v>72</v>
      </c>
      <c r="H34" s="6" t="s">
        <v>86</v>
      </c>
      <c r="I34" s="6">
        <v>1</v>
      </c>
      <c r="J34" s="4">
        <v>1.4909722222222221</v>
      </c>
      <c r="K34" s="6">
        <v>12</v>
      </c>
      <c r="L34" s="6">
        <v>25</v>
      </c>
      <c r="M34" s="6" t="s">
        <v>134</v>
      </c>
      <c r="N34" s="6">
        <v>4</v>
      </c>
      <c r="O34" s="6">
        <v>8</v>
      </c>
      <c r="P34" s="6" t="s">
        <v>34</v>
      </c>
      <c r="Q34" s="6">
        <v>4</v>
      </c>
      <c r="R34" s="6">
        <v>6</v>
      </c>
      <c r="S34" s="6" t="s">
        <v>70</v>
      </c>
      <c r="T34" s="6">
        <v>2</v>
      </c>
      <c r="U34" s="6">
        <v>4</v>
      </c>
      <c r="V34" s="6">
        <v>6</v>
      </c>
      <c r="W34" s="6">
        <v>9</v>
      </c>
      <c r="X34" s="6">
        <v>1</v>
      </c>
      <c r="Y34" s="6">
        <v>0</v>
      </c>
      <c r="Z34" s="6">
        <v>1</v>
      </c>
      <c r="AA34" s="6">
        <v>1</v>
      </c>
      <c r="AB34" s="6">
        <v>32</v>
      </c>
      <c r="AC34" s="8" t="s">
        <v>149</v>
      </c>
      <c r="AD34" s="6">
        <v>17</v>
      </c>
    </row>
    <row r="35" spans="1:30" x14ac:dyDescent="0.3">
      <c r="A35" s="1">
        <v>33</v>
      </c>
      <c r="B35" s="6">
        <v>30</v>
      </c>
      <c r="C35" s="3">
        <v>42737</v>
      </c>
      <c r="D35" s="6" t="s">
        <v>150</v>
      </c>
      <c r="E35" s="6" t="s">
        <v>29</v>
      </c>
      <c r="F35" s="6"/>
      <c r="G35" s="6" t="s">
        <v>151</v>
      </c>
      <c r="H35" s="6" t="s">
        <v>48</v>
      </c>
      <c r="I35" s="6">
        <v>1</v>
      </c>
      <c r="J35" s="4">
        <v>1.6215277777777777</v>
      </c>
      <c r="K35" s="6">
        <v>9</v>
      </c>
      <c r="L35" s="6">
        <v>21</v>
      </c>
      <c r="M35" s="6" t="s">
        <v>101</v>
      </c>
      <c r="N35" s="6">
        <v>0</v>
      </c>
      <c r="O35" s="6">
        <v>4</v>
      </c>
      <c r="P35" s="6" t="s">
        <v>33</v>
      </c>
      <c r="Q35" s="6">
        <v>8</v>
      </c>
      <c r="R35" s="6">
        <v>10</v>
      </c>
      <c r="S35" s="6" t="s">
        <v>152</v>
      </c>
      <c r="T35" s="6">
        <v>2</v>
      </c>
      <c r="U35" s="6">
        <v>5</v>
      </c>
      <c r="V35" s="6">
        <v>7</v>
      </c>
      <c r="W35" s="6">
        <v>6</v>
      </c>
      <c r="X35" s="6">
        <v>2</v>
      </c>
      <c r="Y35" s="6">
        <v>1</v>
      </c>
      <c r="Z35" s="6">
        <v>4</v>
      </c>
      <c r="AA35" s="6">
        <v>1</v>
      </c>
      <c r="AB35" s="6">
        <v>26</v>
      </c>
      <c r="AC35" s="8">
        <v>42874</v>
      </c>
      <c r="AD35" s="6">
        <v>-4</v>
      </c>
    </row>
    <row r="36" spans="1:30" x14ac:dyDescent="0.3">
      <c r="A36" s="1">
        <v>34</v>
      </c>
      <c r="B36" s="6">
        <v>31</v>
      </c>
      <c r="C36" s="3">
        <v>42739</v>
      </c>
      <c r="D36" s="6" t="s">
        <v>153</v>
      </c>
      <c r="E36" s="6" t="s">
        <v>29</v>
      </c>
      <c r="F36" s="6"/>
      <c r="G36" s="6" t="s">
        <v>107</v>
      </c>
      <c r="H36" s="6" t="s">
        <v>154</v>
      </c>
      <c r="I36" s="6">
        <v>1</v>
      </c>
      <c r="J36" s="4">
        <v>1.5368055555555555</v>
      </c>
      <c r="K36" s="6">
        <v>12</v>
      </c>
      <c r="L36" s="6">
        <v>21</v>
      </c>
      <c r="M36" s="6" t="s">
        <v>137</v>
      </c>
      <c r="N36" s="6">
        <v>1</v>
      </c>
      <c r="O36" s="6">
        <v>2</v>
      </c>
      <c r="P36" s="6" t="s">
        <v>34</v>
      </c>
      <c r="Q36" s="6">
        <v>6</v>
      </c>
      <c r="R36" s="6">
        <v>9</v>
      </c>
      <c r="S36" s="6" t="s">
        <v>70</v>
      </c>
      <c r="T36" s="6">
        <v>2</v>
      </c>
      <c r="U36" s="6">
        <v>6</v>
      </c>
      <c r="V36" s="6">
        <v>8</v>
      </c>
      <c r="W36" s="6">
        <v>7</v>
      </c>
      <c r="X36" s="6">
        <v>1</v>
      </c>
      <c r="Y36" s="6">
        <v>0</v>
      </c>
      <c r="Z36" s="6">
        <v>5</v>
      </c>
      <c r="AA36" s="6">
        <v>2</v>
      </c>
      <c r="AB36" s="6">
        <v>31</v>
      </c>
      <c r="AC36" s="8">
        <v>42789</v>
      </c>
      <c r="AD36" s="6">
        <v>-13</v>
      </c>
    </row>
    <row r="37" spans="1:30" x14ac:dyDescent="0.3">
      <c r="A37" s="1">
        <v>35</v>
      </c>
      <c r="B37" s="6">
        <v>32</v>
      </c>
      <c r="C37" s="3">
        <v>42741</v>
      </c>
      <c r="D37" s="6" t="s">
        <v>155</v>
      </c>
      <c r="E37" s="6" t="s">
        <v>29</v>
      </c>
      <c r="F37" s="6" t="s">
        <v>36</v>
      </c>
      <c r="G37" s="6" t="s">
        <v>139</v>
      </c>
      <c r="H37" s="6" t="s">
        <v>48</v>
      </c>
      <c r="I37" s="6">
        <v>1</v>
      </c>
      <c r="J37" s="4">
        <v>1.4701388888888889</v>
      </c>
      <c r="K37" s="6">
        <v>14</v>
      </c>
      <c r="L37" s="6">
        <v>20</v>
      </c>
      <c r="M37" s="6" t="s">
        <v>115</v>
      </c>
      <c r="N37" s="6">
        <v>0</v>
      </c>
      <c r="O37" s="6">
        <v>1</v>
      </c>
      <c r="P37" s="6" t="s">
        <v>33</v>
      </c>
      <c r="Q37" s="6">
        <v>8</v>
      </c>
      <c r="R37" s="6">
        <v>10</v>
      </c>
      <c r="S37" s="6" t="s">
        <v>152</v>
      </c>
      <c r="T37" s="6">
        <v>0</v>
      </c>
      <c r="U37" s="6">
        <v>9</v>
      </c>
      <c r="V37" s="6">
        <v>9</v>
      </c>
      <c r="W37" s="6">
        <v>6</v>
      </c>
      <c r="X37" s="6">
        <v>3</v>
      </c>
      <c r="Y37" s="6">
        <v>0</v>
      </c>
      <c r="Z37" s="6">
        <v>5</v>
      </c>
      <c r="AA37" s="6">
        <v>2</v>
      </c>
      <c r="AB37" s="6">
        <v>36</v>
      </c>
      <c r="AC37" s="8">
        <v>43008</v>
      </c>
      <c r="AD37" s="6">
        <v>20</v>
      </c>
    </row>
    <row r="38" spans="1:30" x14ac:dyDescent="0.3">
      <c r="A38" s="1">
        <v>36</v>
      </c>
      <c r="B38" s="6">
        <v>33</v>
      </c>
      <c r="C38" s="3">
        <v>42743</v>
      </c>
      <c r="D38" s="6" t="s">
        <v>156</v>
      </c>
      <c r="E38" s="6" t="s">
        <v>29</v>
      </c>
      <c r="F38" s="6" t="s">
        <v>36</v>
      </c>
      <c r="G38" s="6" t="s">
        <v>157</v>
      </c>
      <c r="H38" s="6" t="s">
        <v>76</v>
      </c>
      <c r="I38" s="6">
        <v>1</v>
      </c>
      <c r="J38" s="4">
        <v>1.6465277777777778</v>
      </c>
      <c r="K38" s="6">
        <v>11</v>
      </c>
      <c r="L38" s="6">
        <v>17</v>
      </c>
      <c r="M38" s="6" t="s">
        <v>158</v>
      </c>
      <c r="N38" s="6">
        <v>2</v>
      </c>
      <c r="O38" s="6">
        <v>4</v>
      </c>
      <c r="P38" s="6" t="s">
        <v>34</v>
      </c>
      <c r="Q38" s="6">
        <v>4</v>
      </c>
      <c r="R38" s="6">
        <v>6</v>
      </c>
      <c r="S38" s="6" t="s">
        <v>70</v>
      </c>
      <c r="T38" s="6">
        <v>3</v>
      </c>
      <c r="U38" s="6">
        <v>5</v>
      </c>
      <c r="V38" s="6">
        <v>8</v>
      </c>
      <c r="W38" s="6">
        <v>4</v>
      </c>
      <c r="X38" s="6">
        <v>1</v>
      </c>
      <c r="Y38" s="6">
        <v>0</v>
      </c>
      <c r="Z38" s="6">
        <v>7</v>
      </c>
      <c r="AA38" s="6">
        <v>3</v>
      </c>
      <c r="AB38" s="6">
        <v>28</v>
      </c>
      <c r="AC38" s="8">
        <v>42996</v>
      </c>
      <c r="AD38" s="6">
        <v>-2</v>
      </c>
    </row>
    <row r="39" spans="1:30" x14ac:dyDescent="0.3">
      <c r="A39" s="1">
        <v>37</v>
      </c>
      <c r="B39" s="6">
        <v>34</v>
      </c>
      <c r="C39" s="3">
        <v>42745</v>
      </c>
      <c r="D39" s="6" t="s">
        <v>159</v>
      </c>
      <c r="E39" s="6" t="s">
        <v>29</v>
      </c>
      <c r="F39" s="6" t="s">
        <v>36</v>
      </c>
      <c r="G39" s="6" t="s">
        <v>160</v>
      </c>
      <c r="H39" s="6" t="s">
        <v>129</v>
      </c>
      <c r="I39" s="6">
        <v>1</v>
      </c>
      <c r="J39" s="4">
        <v>1.5381944444444444</v>
      </c>
      <c r="K39" s="6">
        <v>10</v>
      </c>
      <c r="L39" s="6">
        <v>20</v>
      </c>
      <c r="M39" s="6" t="s">
        <v>34</v>
      </c>
      <c r="N39" s="6">
        <v>3</v>
      </c>
      <c r="O39" s="6">
        <v>6</v>
      </c>
      <c r="P39" s="6" t="s">
        <v>34</v>
      </c>
      <c r="Q39" s="6">
        <v>6</v>
      </c>
      <c r="R39" s="6">
        <v>7</v>
      </c>
      <c r="S39" s="6" t="s">
        <v>59</v>
      </c>
      <c r="T39" s="6">
        <v>1</v>
      </c>
      <c r="U39" s="6">
        <v>5</v>
      </c>
      <c r="V39" s="6">
        <v>6</v>
      </c>
      <c r="W39" s="6">
        <v>5</v>
      </c>
      <c r="X39" s="6">
        <v>4</v>
      </c>
      <c r="Y39" s="6">
        <v>0</v>
      </c>
      <c r="Z39" s="6">
        <v>4</v>
      </c>
      <c r="AA39" s="6">
        <v>0</v>
      </c>
      <c r="AB39" s="6">
        <v>29</v>
      </c>
      <c r="AC39" s="8">
        <v>42818</v>
      </c>
      <c r="AD39" s="6">
        <v>-8</v>
      </c>
    </row>
    <row r="40" spans="1:30" x14ac:dyDescent="0.3">
      <c r="A40" s="1">
        <v>38</v>
      </c>
      <c r="B40" s="6">
        <v>35</v>
      </c>
      <c r="C40" s="3">
        <v>42746</v>
      </c>
      <c r="D40" s="6" t="s">
        <v>161</v>
      </c>
      <c r="E40" s="6" t="s">
        <v>29</v>
      </c>
      <c r="F40" s="6" t="s">
        <v>36</v>
      </c>
      <c r="G40" s="6" t="s">
        <v>85</v>
      </c>
      <c r="H40" s="6" t="s">
        <v>145</v>
      </c>
      <c r="I40" s="6">
        <v>1</v>
      </c>
      <c r="J40" s="4">
        <v>1.2715277777777778</v>
      </c>
      <c r="K40" s="6">
        <v>5</v>
      </c>
      <c r="L40" s="6">
        <v>12</v>
      </c>
      <c r="M40" s="6" t="s">
        <v>162</v>
      </c>
      <c r="N40" s="6">
        <v>2</v>
      </c>
      <c r="O40" s="6">
        <v>5</v>
      </c>
      <c r="P40" s="6" t="s">
        <v>65</v>
      </c>
      <c r="Q40" s="6">
        <v>8</v>
      </c>
      <c r="R40" s="6">
        <v>9</v>
      </c>
      <c r="S40" s="6" t="s">
        <v>112</v>
      </c>
      <c r="T40" s="6">
        <v>1</v>
      </c>
      <c r="U40" s="6">
        <v>10</v>
      </c>
      <c r="V40" s="6">
        <v>11</v>
      </c>
      <c r="W40" s="6">
        <v>4</v>
      </c>
      <c r="X40" s="6">
        <v>1</v>
      </c>
      <c r="Y40" s="6">
        <v>1</v>
      </c>
      <c r="Z40" s="6">
        <v>5</v>
      </c>
      <c r="AA40" s="6">
        <v>1</v>
      </c>
      <c r="AB40" s="6">
        <v>20</v>
      </c>
      <c r="AC40" s="8" t="s">
        <v>163</v>
      </c>
      <c r="AD40" s="6">
        <v>-7</v>
      </c>
    </row>
    <row r="41" spans="1:30" x14ac:dyDescent="0.3">
      <c r="A41" s="1">
        <v>39</v>
      </c>
      <c r="B41" s="6">
        <v>36</v>
      </c>
      <c r="C41" s="3">
        <v>42748</v>
      </c>
      <c r="D41" s="6" t="s">
        <v>164</v>
      </c>
      <c r="E41" s="6" t="s">
        <v>29</v>
      </c>
      <c r="F41" s="6" t="s">
        <v>36</v>
      </c>
      <c r="G41" s="6" t="s">
        <v>165</v>
      </c>
      <c r="H41" s="6" t="s">
        <v>86</v>
      </c>
      <c r="I41" s="6">
        <v>1</v>
      </c>
      <c r="J41" s="4">
        <v>1.7368055555555555</v>
      </c>
      <c r="K41" s="6">
        <v>6</v>
      </c>
      <c r="L41" s="6">
        <v>12</v>
      </c>
      <c r="M41" s="6" t="s">
        <v>34</v>
      </c>
      <c r="N41" s="6">
        <v>1</v>
      </c>
      <c r="O41" s="6">
        <v>4</v>
      </c>
      <c r="P41" s="6" t="s">
        <v>53</v>
      </c>
      <c r="Q41" s="6">
        <v>3</v>
      </c>
      <c r="R41" s="6">
        <v>3</v>
      </c>
      <c r="S41" s="5">
        <v>1000</v>
      </c>
      <c r="T41" s="6">
        <v>0</v>
      </c>
      <c r="U41" s="6">
        <v>2</v>
      </c>
      <c r="V41" s="6">
        <v>2</v>
      </c>
      <c r="W41" s="6">
        <v>15</v>
      </c>
      <c r="X41" s="6">
        <v>1</v>
      </c>
      <c r="Y41" s="6">
        <v>1</v>
      </c>
      <c r="Z41" s="6">
        <v>5</v>
      </c>
      <c r="AA41" s="6">
        <v>2</v>
      </c>
      <c r="AB41" s="6">
        <v>16</v>
      </c>
      <c r="AC41" s="8" t="s">
        <v>166</v>
      </c>
      <c r="AD41" s="6">
        <v>16</v>
      </c>
    </row>
    <row r="42" spans="1:30" x14ac:dyDescent="0.3">
      <c r="A42" s="1">
        <v>40</v>
      </c>
      <c r="B42" s="6">
        <v>37</v>
      </c>
      <c r="C42" s="3">
        <v>42751</v>
      </c>
      <c r="D42" s="6" t="s">
        <v>167</v>
      </c>
      <c r="E42" s="6" t="s">
        <v>29</v>
      </c>
      <c r="F42" s="6" t="s">
        <v>36</v>
      </c>
      <c r="G42" s="6" t="s">
        <v>143</v>
      </c>
      <c r="H42" s="6" t="s">
        <v>168</v>
      </c>
      <c r="I42" s="6">
        <v>1</v>
      </c>
      <c r="J42" s="4">
        <v>1.4583333333333333</v>
      </c>
      <c r="K42" s="6">
        <v>6</v>
      </c>
      <c r="L42" s="6">
        <v>18</v>
      </c>
      <c r="M42" s="6" t="s">
        <v>40</v>
      </c>
      <c r="N42" s="6">
        <v>1</v>
      </c>
      <c r="O42" s="6">
        <v>4</v>
      </c>
      <c r="P42" s="6" t="s">
        <v>53</v>
      </c>
      <c r="Q42" s="6">
        <v>7</v>
      </c>
      <c r="R42" s="6">
        <v>10</v>
      </c>
      <c r="S42" s="6" t="s">
        <v>115</v>
      </c>
      <c r="T42" s="6">
        <v>2</v>
      </c>
      <c r="U42" s="6">
        <v>6</v>
      </c>
      <c r="V42" s="6">
        <v>8</v>
      </c>
      <c r="W42" s="6">
        <v>2</v>
      </c>
      <c r="X42" s="6">
        <v>1</v>
      </c>
      <c r="Y42" s="6">
        <v>0</v>
      </c>
      <c r="Z42" s="6">
        <v>6</v>
      </c>
      <c r="AA42" s="6">
        <v>1</v>
      </c>
      <c r="AB42" s="6">
        <v>20</v>
      </c>
      <c r="AC42" s="8">
        <v>42954</v>
      </c>
      <c r="AD42" s="6">
        <v>-32</v>
      </c>
    </row>
    <row r="43" spans="1:30" x14ac:dyDescent="0.3">
      <c r="A43" s="1">
        <v>41</v>
      </c>
      <c r="B43" s="6">
        <v>38</v>
      </c>
      <c r="C43" s="3">
        <v>42754</v>
      </c>
      <c r="D43" s="6" t="s">
        <v>169</v>
      </c>
      <c r="E43" s="6" t="s">
        <v>29</v>
      </c>
      <c r="F43" s="6"/>
      <c r="G43" s="6" t="s">
        <v>157</v>
      </c>
      <c r="H43" s="6" t="s">
        <v>170</v>
      </c>
      <c r="I43" s="6">
        <v>1</v>
      </c>
      <c r="J43" s="4">
        <v>1.6305555555555555</v>
      </c>
      <c r="K43" s="6">
        <v>8</v>
      </c>
      <c r="L43" s="6">
        <v>12</v>
      </c>
      <c r="M43" s="6" t="s">
        <v>70</v>
      </c>
      <c r="N43" s="6">
        <v>0</v>
      </c>
      <c r="O43" s="6">
        <v>2</v>
      </c>
      <c r="P43" s="6" t="s">
        <v>33</v>
      </c>
      <c r="Q43" s="6">
        <v>5</v>
      </c>
      <c r="R43" s="6">
        <v>8</v>
      </c>
      <c r="S43" s="6" t="s">
        <v>127</v>
      </c>
      <c r="T43" s="6">
        <v>0</v>
      </c>
      <c r="U43" s="6">
        <v>9</v>
      </c>
      <c r="V43" s="6">
        <v>9</v>
      </c>
      <c r="W43" s="6">
        <v>15</v>
      </c>
      <c r="X43" s="6">
        <v>1</v>
      </c>
      <c r="Y43" s="6">
        <v>2</v>
      </c>
      <c r="Z43" s="6">
        <v>4</v>
      </c>
      <c r="AA43" s="6">
        <v>2</v>
      </c>
      <c r="AB43" s="6">
        <v>21</v>
      </c>
      <c r="AC43" s="8">
        <v>42850</v>
      </c>
      <c r="AD43" s="6">
        <v>14</v>
      </c>
    </row>
    <row r="44" spans="1:30" x14ac:dyDescent="0.3">
      <c r="A44" s="1">
        <v>42</v>
      </c>
      <c r="B44" s="6">
        <v>39</v>
      </c>
      <c r="C44" s="3">
        <v>42756</v>
      </c>
      <c r="D44" s="6" t="s">
        <v>171</v>
      </c>
      <c r="E44" s="6" t="s">
        <v>29</v>
      </c>
      <c r="F44" s="6"/>
      <c r="G44" s="6" t="s">
        <v>172</v>
      </c>
      <c r="H44" s="6" t="s">
        <v>173</v>
      </c>
      <c r="I44" s="6">
        <v>1</v>
      </c>
      <c r="J44" s="4">
        <v>1.8888888888888891</v>
      </c>
      <c r="K44" s="6">
        <v>11</v>
      </c>
      <c r="L44" s="6">
        <v>16</v>
      </c>
      <c r="M44" s="6" t="s">
        <v>174</v>
      </c>
      <c r="N44" s="6">
        <v>2</v>
      </c>
      <c r="O44" s="6">
        <v>5</v>
      </c>
      <c r="P44" s="6" t="s">
        <v>65</v>
      </c>
      <c r="Q44" s="6">
        <v>5</v>
      </c>
      <c r="R44" s="6">
        <v>7</v>
      </c>
      <c r="S44" s="6" t="s">
        <v>41</v>
      </c>
      <c r="T44" s="6">
        <v>0</v>
      </c>
      <c r="U44" s="6">
        <v>6</v>
      </c>
      <c r="V44" s="6">
        <v>6</v>
      </c>
      <c r="W44" s="6">
        <v>7</v>
      </c>
      <c r="X44" s="6">
        <v>2</v>
      </c>
      <c r="Y44" s="6">
        <v>0</v>
      </c>
      <c r="Z44" s="6">
        <v>7</v>
      </c>
      <c r="AA44" s="6">
        <v>5</v>
      </c>
      <c r="AB44" s="6">
        <v>29</v>
      </c>
      <c r="AC44" s="8">
        <v>42756</v>
      </c>
      <c r="AD44" s="6">
        <v>-16</v>
      </c>
    </row>
    <row r="45" spans="1:30" x14ac:dyDescent="0.3">
      <c r="A45" s="1">
        <v>43</v>
      </c>
      <c r="B45" s="6">
        <v>40</v>
      </c>
      <c r="C45" s="3">
        <v>42758</v>
      </c>
      <c r="D45" s="6" t="s">
        <v>175</v>
      </c>
      <c r="E45" s="6" t="s">
        <v>29</v>
      </c>
      <c r="F45" s="6" t="s">
        <v>36</v>
      </c>
      <c r="G45" s="6" t="s">
        <v>151</v>
      </c>
      <c r="H45" s="6" t="s">
        <v>176</v>
      </c>
      <c r="I45" s="6">
        <v>1</v>
      </c>
      <c r="J45" s="4">
        <v>1.8215277777777779</v>
      </c>
      <c r="K45" s="6">
        <v>11</v>
      </c>
      <c r="L45" s="6">
        <v>21</v>
      </c>
      <c r="M45" s="6" t="s">
        <v>87</v>
      </c>
      <c r="N45" s="6">
        <v>1</v>
      </c>
      <c r="O45" s="6">
        <v>4</v>
      </c>
      <c r="P45" s="6" t="s">
        <v>53</v>
      </c>
      <c r="Q45" s="6">
        <v>3</v>
      </c>
      <c r="R45" s="6">
        <v>4</v>
      </c>
      <c r="S45" s="6" t="s">
        <v>69</v>
      </c>
      <c r="T45" s="6">
        <v>2</v>
      </c>
      <c r="U45" s="6">
        <v>8</v>
      </c>
      <c r="V45" s="6">
        <v>10</v>
      </c>
      <c r="W45" s="6">
        <v>12</v>
      </c>
      <c r="X45" s="6">
        <v>2</v>
      </c>
      <c r="Y45" s="6">
        <v>0</v>
      </c>
      <c r="Z45" s="6">
        <v>6</v>
      </c>
      <c r="AA45" s="6">
        <v>2</v>
      </c>
      <c r="AB45" s="6">
        <v>26</v>
      </c>
      <c r="AC45" s="8">
        <v>42938</v>
      </c>
      <c r="AD45" s="6">
        <v>-10</v>
      </c>
    </row>
    <row r="46" spans="1:30" x14ac:dyDescent="0.3">
      <c r="A46" s="1">
        <v>44</v>
      </c>
      <c r="B46" s="6">
        <v>41</v>
      </c>
      <c r="C46" s="3">
        <v>42760</v>
      </c>
      <c r="D46" s="6" t="s">
        <v>177</v>
      </c>
      <c r="E46" s="6" t="s">
        <v>29</v>
      </c>
      <c r="F46" s="6"/>
      <c r="G46" s="6" t="s">
        <v>165</v>
      </c>
      <c r="H46" s="6" t="s">
        <v>63</v>
      </c>
      <c r="I46" s="6">
        <v>1</v>
      </c>
      <c r="J46" s="4">
        <v>1.8673611111111112</v>
      </c>
      <c r="K46" s="6">
        <v>8</v>
      </c>
      <c r="L46" s="6">
        <v>15</v>
      </c>
      <c r="M46" s="6" t="s">
        <v>178</v>
      </c>
      <c r="N46" s="6">
        <v>0</v>
      </c>
      <c r="O46" s="6">
        <v>3</v>
      </c>
      <c r="P46" s="6" t="s">
        <v>33</v>
      </c>
      <c r="Q46" s="6">
        <v>8</v>
      </c>
      <c r="R46" s="6">
        <v>11</v>
      </c>
      <c r="S46" s="6" t="s">
        <v>179</v>
      </c>
      <c r="T46" s="6">
        <v>4</v>
      </c>
      <c r="U46" s="6">
        <v>9</v>
      </c>
      <c r="V46" s="6">
        <v>13</v>
      </c>
      <c r="W46" s="6">
        <v>11</v>
      </c>
      <c r="X46" s="6">
        <v>2</v>
      </c>
      <c r="Y46" s="6">
        <v>1</v>
      </c>
      <c r="Z46" s="6">
        <v>5</v>
      </c>
      <c r="AA46" s="6">
        <v>3</v>
      </c>
      <c r="AB46" s="6">
        <v>24</v>
      </c>
      <c r="AC46" s="8">
        <v>42791</v>
      </c>
      <c r="AD46" s="6">
        <v>-1</v>
      </c>
    </row>
    <row r="47" spans="1:30" x14ac:dyDescent="0.3">
      <c r="A47" s="1">
        <v>45</v>
      </c>
      <c r="B47" s="6">
        <v>42</v>
      </c>
      <c r="C47" s="3">
        <v>42762</v>
      </c>
      <c r="D47" s="6" t="s">
        <v>180</v>
      </c>
      <c r="E47" s="6" t="s">
        <v>29</v>
      </c>
      <c r="F47" s="6"/>
      <c r="G47" s="6" t="s">
        <v>139</v>
      </c>
      <c r="H47" s="6" t="s">
        <v>48</v>
      </c>
      <c r="I47" s="6">
        <v>1</v>
      </c>
      <c r="J47" s="4">
        <v>1.4263888888888889</v>
      </c>
      <c r="K47" s="6">
        <v>13</v>
      </c>
      <c r="L47" s="6">
        <v>18</v>
      </c>
      <c r="M47" s="6" t="s">
        <v>181</v>
      </c>
      <c r="N47" s="6">
        <v>1</v>
      </c>
      <c r="O47" s="6">
        <v>3</v>
      </c>
      <c r="P47" s="6" t="s">
        <v>40</v>
      </c>
      <c r="Q47" s="6">
        <v>4</v>
      </c>
      <c r="R47" s="6">
        <v>7</v>
      </c>
      <c r="S47" s="6" t="s">
        <v>137</v>
      </c>
      <c r="T47" s="6">
        <v>0</v>
      </c>
      <c r="U47" s="6">
        <v>5</v>
      </c>
      <c r="V47" s="6">
        <v>5</v>
      </c>
      <c r="W47" s="6">
        <v>11</v>
      </c>
      <c r="X47" s="6">
        <v>0</v>
      </c>
      <c r="Y47" s="6">
        <v>0</v>
      </c>
      <c r="Z47" s="6">
        <v>5</v>
      </c>
      <c r="AA47" s="6">
        <v>1</v>
      </c>
      <c r="AB47" s="6">
        <v>31</v>
      </c>
      <c r="AC47" s="8">
        <v>42792</v>
      </c>
      <c r="AD47" s="6">
        <v>22</v>
      </c>
    </row>
    <row r="48" spans="1:30" x14ac:dyDescent="0.3">
      <c r="A48" s="1">
        <v>46</v>
      </c>
      <c r="B48" s="6">
        <v>43</v>
      </c>
      <c r="C48" s="3">
        <v>42764</v>
      </c>
      <c r="D48" s="6" t="s">
        <v>182</v>
      </c>
      <c r="E48" s="6" t="s">
        <v>29</v>
      </c>
      <c r="F48" s="6"/>
      <c r="G48" s="6" t="s">
        <v>183</v>
      </c>
      <c r="H48" s="6" t="s">
        <v>184</v>
      </c>
      <c r="I48" s="6">
        <v>1</v>
      </c>
      <c r="J48" s="4">
        <v>1.5347222222222223</v>
      </c>
      <c r="K48" s="6">
        <v>9</v>
      </c>
      <c r="L48" s="6">
        <v>18</v>
      </c>
      <c r="M48" s="6" t="s">
        <v>34</v>
      </c>
      <c r="N48" s="6">
        <v>0</v>
      </c>
      <c r="O48" s="6">
        <v>2</v>
      </c>
      <c r="P48" s="6" t="s">
        <v>33</v>
      </c>
      <c r="Q48" s="6">
        <v>7</v>
      </c>
      <c r="R48" s="6">
        <v>10</v>
      </c>
      <c r="S48" s="6" t="s">
        <v>115</v>
      </c>
      <c r="T48" s="6">
        <v>1</v>
      </c>
      <c r="U48" s="6">
        <v>13</v>
      </c>
      <c r="V48" s="6">
        <v>14</v>
      </c>
      <c r="W48" s="6">
        <v>8</v>
      </c>
      <c r="X48" s="6">
        <v>1</v>
      </c>
      <c r="Y48" s="6">
        <v>0</v>
      </c>
      <c r="Z48" s="6">
        <v>2</v>
      </c>
      <c r="AA48" s="6">
        <v>1</v>
      </c>
      <c r="AB48" s="6">
        <v>25</v>
      </c>
      <c r="AC48" s="8">
        <v>42909</v>
      </c>
      <c r="AD48" s="6">
        <v>11</v>
      </c>
    </row>
    <row r="49" spans="1:30" x14ac:dyDescent="0.3">
      <c r="A49" s="1">
        <v>47</v>
      </c>
      <c r="B49" s="6">
        <v>44</v>
      </c>
      <c r="C49" s="3">
        <v>42765</v>
      </c>
      <c r="D49" s="6" t="s">
        <v>185</v>
      </c>
      <c r="E49" s="6" t="s">
        <v>29</v>
      </c>
      <c r="F49" s="6" t="s">
        <v>36</v>
      </c>
      <c r="G49" s="6" t="s">
        <v>91</v>
      </c>
      <c r="H49" s="6" t="s">
        <v>186</v>
      </c>
      <c r="I49" s="6">
        <v>1</v>
      </c>
      <c r="J49" s="4">
        <v>1.5534722222222221</v>
      </c>
      <c r="K49" s="6">
        <v>9</v>
      </c>
      <c r="L49" s="6">
        <v>19</v>
      </c>
      <c r="M49" s="6" t="s">
        <v>95</v>
      </c>
      <c r="N49" s="6">
        <v>1</v>
      </c>
      <c r="O49" s="6">
        <v>6</v>
      </c>
      <c r="P49" s="6" t="s">
        <v>187</v>
      </c>
      <c r="Q49" s="6">
        <v>4</v>
      </c>
      <c r="R49" s="6">
        <v>8</v>
      </c>
      <c r="S49" s="6" t="s">
        <v>34</v>
      </c>
      <c r="T49" s="6">
        <v>0</v>
      </c>
      <c r="U49" s="6">
        <v>9</v>
      </c>
      <c r="V49" s="6">
        <v>9</v>
      </c>
      <c r="W49" s="6">
        <v>9</v>
      </c>
      <c r="X49" s="6">
        <v>2</v>
      </c>
      <c r="Y49" s="6">
        <v>0</v>
      </c>
      <c r="Z49" s="6">
        <v>5</v>
      </c>
      <c r="AA49" s="6">
        <v>0</v>
      </c>
      <c r="AB49" s="6">
        <v>23</v>
      </c>
      <c r="AC49" s="8">
        <v>42933</v>
      </c>
      <c r="AD49" s="6">
        <v>-8</v>
      </c>
    </row>
    <row r="50" spans="1:30" x14ac:dyDescent="0.3">
      <c r="A50" s="1">
        <v>48</v>
      </c>
      <c r="B50" s="6">
        <v>45</v>
      </c>
      <c r="C50" s="3">
        <v>42767</v>
      </c>
      <c r="D50" s="6" t="s">
        <v>188</v>
      </c>
      <c r="E50" s="6" t="s">
        <v>29</v>
      </c>
      <c r="F50" s="6"/>
      <c r="G50" s="6" t="s">
        <v>189</v>
      </c>
      <c r="H50" s="6" t="s">
        <v>190</v>
      </c>
      <c r="I50" s="6">
        <v>1</v>
      </c>
      <c r="J50" s="4">
        <v>1.4361111111111111</v>
      </c>
      <c r="K50" s="6">
        <v>11</v>
      </c>
      <c r="L50" s="6">
        <v>14</v>
      </c>
      <c r="M50" s="6" t="s">
        <v>191</v>
      </c>
      <c r="N50" s="6">
        <v>1</v>
      </c>
      <c r="O50" s="6">
        <v>2</v>
      </c>
      <c r="P50" s="6" t="s">
        <v>34</v>
      </c>
      <c r="Q50" s="6">
        <v>4</v>
      </c>
      <c r="R50" s="6">
        <v>7</v>
      </c>
      <c r="S50" s="6" t="s">
        <v>137</v>
      </c>
      <c r="T50" s="6">
        <v>0</v>
      </c>
      <c r="U50" s="6">
        <v>8</v>
      </c>
      <c r="V50" s="6">
        <v>8</v>
      </c>
      <c r="W50" s="6">
        <v>12</v>
      </c>
      <c r="X50" s="6">
        <v>2</v>
      </c>
      <c r="Y50" s="6">
        <v>1</v>
      </c>
      <c r="Z50" s="6">
        <v>2</v>
      </c>
      <c r="AA50" s="6">
        <v>1</v>
      </c>
      <c r="AB50" s="6">
        <v>27</v>
      </c>
      <c r="AC50" s="8">
        <v>42886</v>
      </c>
      <c r="AD50" s="6">
        <v>16</v>
      </c>
    </row>
    <row r="51" spans="1:30" x14ac:dyDescent="0.3">
      <c r="A51" s="1">
        <v>49</v>
      </c>
      <c r="B51" s="6">
        <v>46</v>
      </c>
      <c r="C51" s="3">
        <v>42770</v>
      </c>
      <c r="D51" s="6" t="s">
        <v>192</v>
      </c>
      <c r="E51" s="6" t="s">
        <v>29</v>
      </c>
      <c r="F51" s="6" t="s">
        <v>36</v>
      </c>
      <c r="G51" s="6" t="s">
        <v>30</v>
      </c>
      <c r="H51" s="6" t="s">
        <v>73</v>
      </c>
      <c r="I51" s="6">
        <v>1</v>
      </c>
      <c r="J51" s="4">
        <v>1.6493055555555556</v>
      </c>
      <c r="K51" s="6">
        <v>12</v>
      </c>
      <c r="L51" s="6">
        <v>20</v>
      </c>
      <c r="M51" s="6" t="s">
        <v>49</v>
      </c>
      <c r="N51" s="6">
        <v>4</v>
      </c>
      <c r="O51" s="6">
        <v>8</v>
      </c>
      <c r="P51" s="6" t="s">
        <v>34</v>
      </c>
      <c r="Q51" s="6">
        <v>4</v>
      </c>
      <c r="R51" s="6">
        <v>5</v>
      </c>
      <c r="S51" s="6" t="s">
        <v>152</v>
      </c>
      <c r="T51" s="6">
        <v>0</v>
      </c>
      <c r="U51" s="6">
        <v>5</v>
      </c>
      <c r="V51" s="6">
        <v>5</v>
      </c>
      <c r="W51" s="6">
        <v>10</v>
      </c>
      <c r="X51" s="6">
        <v>0</v>
      </c>
      <c r="Y51" s="6">
        <v>0</v>
      </c>
      <c r="Z51" s="6">
        <v>5</v>
      </c>
      <c r="AA51" s="6">
        <v>1</v>
      </c>
      <c r="AB51" s="6">
        <v>32</v>
      </c>
      <c r="AC51" s="8">
        <v>42880</v>
      </c>
      <c r="AD51" s="6">
        <v>11</v>
      </c>
    </row>
    <row r="52" spans="1:30" x14ac:dyDescent="0.3">
      <c r="A52" s="1">
        <v>50</v>
      </c>
      <c r="B52" s="6">
        <v>47</v>
      </c>
      <c r="C52" s="3">
        <v>42772</v>
      </c>
      <c r="D52" s="6" t="s">
        <v>193</v>
      </c>
      <c r="E52" s="6" t="s">
        <v>29</v>
      </c>
      <c r="F52" s="6" t="s">
        <v>36</v>
      </c>
      <c r="G52" s="6" t="s">
        <v>67</v>
      </c>
      <c r="H52" s="6" t="s">
        <v>194</v>
      </c>
      <c r="I52" s="6">
        <v>1</v>
      </c>
      <c r="J52" s="4">
        <v>1.752777777777778</v>
      </c>
      <c r="K52" s="6">
        <v>12</v>
      </c>
      <c r="L52" s="6">
        <v>18</v>
      </c>
      <c r="M52" s="6" t="s">
        <v>70</v>
      </c>
      <c r="N52" s="6">
        <v>6</v>
      </c>
      <c r="O52" s="6">
        <v>8</v>
      </c>
      <c r="P52" s="6" t="s">
        <v>69</v>
      </c>
      <c r="Q52" s="6">
        <v>2</v>
      </c>
      <c r="R52" s="6">
        <v>5</v>
      </c>
      <c r="S52" s="6" t="s">
        <v>65</v>
      </c>
      <c r="T52" s="6">
        <v>0</v>
      </c>
      <c r="U52" s="6">
        <v>7</v>
      </c>
      <c r="V52" s="6">
        <v>7</v>
      </c>
      <c r="W52" s="6">
        <v>17</v>
      </c>
      <c r="X52" s="6">
        <v>2</v>
      </c>
      <c r="Y52" s="6">
        <v>2</v>
      </c>
      <c r="Z52" s="6">
        <v>6</v>
      </c>
      <c r="AA52" s="6">
        <v>6</v>
      </c>
      <c r="AB52" s="6">
        <v>32</v>
      </c>
      <c r="AC52" s="8" t="s">
        <v>195</v>
      </c>
      <c r="AD52" s="6">
        <v>0</v>
      </c>
    </row>
    <row r="53" spans="1:30" x14ac:dyDescent="0.3">
      <c r="A53" s="1">
        <v>51</v>
      </c>
      <c r="B53" s="6">
        <v>48</v>
      </c>
      <c r="C53" s="3">
        <v>42774</v>
      </c>
      <c r="D53" s="6" t="s">
        <v>196</v>
      </c>
      <c r="E53" s="6" t="s">
        <v>29</v>
      </c>
      <c r="F53" s="6" t="s">
        <v>36</v>
      </c>
      <c r="G53" s="6" t="s">
        <v>78</v>
      </c>
      <c r="H53" s="6" t="s">
        <v>170</v>
      </c>
      <c r="I53" s="6">
        <v>1</v>
      </c>
      <c r="J53" s="4">
        <v>1.5944444444444443</v>
      </c>
      <c r="K53" s="6">
        <v>9</v>
      </c>
      <c r="L53" s="6">
        <v>16</v>
      </c>
      <c r="M53" s="6" t="s">
        <v>197</v>
      </c>
      <c r="N53" s="6">
        <v>1</v>
      </c>
      <c r="O53" s="6">
        <v>2</v>
      </c>
      <c r="P53" s="6" t="s">
        <v>34</v>
      </c>
      <c r="Q53" s="6">
        <v>6</v>
      </c>
      <c r="R53" s="6">
        <v>8</v>
      </c>
      <c r="S53" s="6" t="s">
        <v>69</v>
      </c>
      <c r="T53" s="6">
        <v>1</v>
      </c>
      <c r="U53" s="6">
        <v>5</v>
      </c>
      <c r="V53" s="6">
        <v>6</v>
      </c>
      <c r="W53" s="6">
        <v>9</v>
      </c>
      <c r="X53" s="6">
        <v>1</v>
      </c>
      <c r="Y53" s="6">
        <v>1</v>
      </c>
      <c r="Z53" s="6">
        <v>4</v>
      </c>
      <c r="AA53" s="6">
        <v>2</v>
      </c>
      <c r="AB53" s="6">
        <v>25</v>
      </c>
      <c r="AC53" s="8" t="s">
        <v>60</v>
      </c>
      <c r="AD53" s="6">
        <v>8</v>
      </c>
    </row>
    <row r="54" spans="1:30" x14ac:dyDescent="0.3">
      <c r="A54" s="1">
        <v>52</v>
      </c>
      <c r="B54" s="6">
        <v>49</v>
      </c>
      <c r="C54" s="3">
        <v>42775</v>
      </c>
      <c r="D54" s="6" t="s">
        <v>198</v>
      </c>
      <c r="E54" s="6" t="s">
        <v>29</v>
      </c>
      <c r="F54" s="6" t="s">
        <v>36</v>
      </c>
      <c r="G54" s="6" t="s">
        <v>183</v>
      </c>
      <c r="H54" s="6" t="s">
        <v>199</v>
      </c>
      <c r="I54" s="6">
        <v>1</v>
      </c>
      <c r="J54" s="4">
        <v>1.7034722222222223</v>
      </c>
      <c r="K54" s="6">
        <v>8</v>
      </c>
      <c r="L54" s="6">
        <v>19</v>
      </c>
      <c r="M54" s="6" t="s">
        <v>200</v>
      </c>
      <c r="N54" s="6">
        <v>1</v>
      </c>
      <c r="O54" s="6">
        <v>4</v>
      </c>
      <c r="P54" s="6" t="s">
        <v>53</v>
      </c>
      <c r="Q54" s="6">
        <v>1</v>
      </c>
      <c r="R54" s="6">
        <v>3</v>
      </c>
      <c r="S54" s="6" t="s">
        <v>40</v>
      </c>
      <c r="T54" s="6">
        <v>1</v>
      </c>
      <c r="U54" s="6">
        <v>4</v>
      </c>
      <c r="V54" s="6">
        <v>5</v>
      </c>
      <c r="W54" s="6">
        <v>7</v>
      </c>
      <c r="X54" s="6">
        <v>2</v>
      </c>
      <c r="Y54" s="6">
        <v>2</v>
      </c>
      <c r="Z54" s="6">
        <v>3</v>
      </c>
      <c r="AA54" s="6">
        <v>1</v>
      </c>
      <c r="AB54" s="6">
        <v>18</v>
      </c>
      <c r="AC54" s="8">
        <v>42991</v>
      </c>
      <c r="AD54" s="6">
        <v>-4</v>
      </c>
    </row>
    <row r="55" spans="1:30" x14ac:dyDescent="0.3">
      <c r="A55" s="1">
        <v>53</v>
      </c>
      <c r="B55" s="6">
        <v>50</v>
      </c>
      <c r="C55" s="3">
        <v>42777</v>
      </c>
      <c r="D55" s="6" t="s">
        <v>201</v>
      </c>
      <c r="E55" s="6" t="s">
        <v>29</v>
      </c>
      <c r="F55" s="6"/>
      <c r="G55" s="6" t="s">
        <v>202</v>
      </c>
      <c r="H55" s="6" t="s">
        <v>184</v>
      </c>
      <c r="I55" s="6">
        <v>1</v>
      </c>
      <c r="J55" s="4">
        <v>1.3812499999999999</v>
      </c>
      <c r="K55" s="6">
        <v>11</v>
      </c>
      <c r="L55" s="6">
        <v>16</v>
      </c>
      <c r="M55" s="6" t="s">
        <v>174</v>
      </c>
      <c r="N55" s="6">
        <v>1</v>
      </c>
      <c r="O55" s="6">
        <v>1</v>
      </c>
      <c r="P55" s="5">
        <v>1000</v>
      </c>
      <c r="Q55" s="6">
        <v>4</v>
      </c>
      <c r="R55" s="6">
        <v>4</v>
      </c>
      <c r="S55" s="5">
        <v>1000</v>
      </c>
      <c r="T55" s="6">
        <v>0</v>
      </c>
      <c r="U55" s="6">
        <v>5</v>
      </c>
      <c r="V55" s="6">
        <v>5</v>
      </c>
      <c r="W55" s="6">
        <v>12</v>
      </c>
      <c r="X55" s="6">
        <v>2</v>
      </c>
      <c r="Y55" s="6">
        <v>0</v>
      </c>
      <c r="Z55" s="6">
        <v>6</v>
      </c>
      <c r="AA55" s="6">
        <v>1</v>
      </c>
      <c r="AB55" s="6">
        <v>27</v>
      </c>
      <c r="AC55" s="8">
        <v>42941</v>
      </c>
      <c r="AD55" s="6">
        <v>26</v>
      </c>
    </row>
    <row r="56" spans="1:30" x14ac:dyDescent="0.3">
      <c r="A56" s="1">
        <v>54</v>
      </c>
      <c r="B56" s="6">
        <v>51</v>
      </c>
      <c r="C56" s="3">
        <v>42780</v>
      </c>
      <c r="D56" s="6" t="s">
        <v>203</v>
      </c>
      <c r="E56" s="6" t="s">
        <v>29</v>
      </c>
      <c r="F56" s="6" t="s">
        <v>36</v>
      </c>
      <c r="G56" s="6" t="s">
        <v>189</v>
      </c>
      <c r="H56" s="6" t="s">
        <v>48</v>
      </c>
      <c r="I56" s="6">
        <v>1</v>
      </c>
      <c r="J56" s="4">
        <v>1.6458333333333333</v>
      </c>
      <c r="K56" s="6">
        <v>10</v>
      </c>
      <c r="L56" s="6">
        <v>14</v>
      </c>
      <c r="M56" s="6" t="s">
        <v>41</v>
      </c>
      <c r="N56" s="6">
        <v>2</v>
      </c>
      <c r="O56" s="6">
        <v>3</v>
      </c>
      <c r="P56" s="6" t="s">
        <v>70</v>
      </c>
      <c r="Q56" s="6">
        <v>3</v>
      </c>
      <c r="R56" s="6">
        <v>6</v>
      </c>
      <c r="S56" s="6" t="s">
        <v>34</v>
      </c>
      <c r="T56" s="6">
        <v>1</v>
      </c>
      <c r="U56" s="6">
        <v>7</v>
      </c>
      <c r="V56" s="6">
        <v>8</v>
      </c>
      <c r="W56" s="6">
        <v>14</v>
      </c>
      <c r="X56" s="6">
        <v>0</v>
      </c>
      <c r="Y56" s="6">
        <v>0</v>
      </c>
      <c r="Z56" s="6">
        <v>6</v>
      </c>
      <c r="AA56" s="6">
        <v>3</v>
      </c>
      <c r="AB56" s="6">
        <v>25</v>
      </c>
      <c r="AC56" s="8">
        <v>42848</v>
      </c>
      <c r="AD56" s="6">
        <v>10</v>
      </c>
    </row>
    <row r="57" spans="1:30" x14ac:dyDescent="0.3">
      <c r="A57" s="1">
        <v>55</v>
      </c>
      <c r="B57" s="6">
        <v>52</v>
      </c>
      <c r="C57" s="3">
        <v>42781</v>
      </c>
      <c r="D57" s="6" t="s">
        <v>204</v>
      </c>
      <c r="E57" s="6" t="s">
        <v>29</v>
      </c>
      <c r="F57" s="6"/>
      <c r="G57" s="6" t="s">
        <v>78</v>
      </c>
      <c r="H57" s="6" t="s">
        <v>205</v>
      </c>
      <c r="I57" s="6">
        <v>1</v>
      </c>
      <c r="J57" s="4">
        <v>1.3576388888888891</v>
      </c>
      <c r="K57" s="6">
        <v>12</v>
      </c>
      <c r="L57" s="6">
        <v>17</v>
      </c>
      <c r="M57" s="6" t="s">
        <v>206</v>
      </c>
      <c r="N57" s="6">
        <v>4</v>
      </c>
      <c r="O57" s="6">
        <v>5</v>
      </c>
      <c r="P57" s="6" t="s">
        <v>152</v>
      </c>
      <c r="Q57" s="6">
        <v>3</v>
      </c>
      <c r="R57" s="6">
        <v>4</v>
      </c>
      <c r="S57" s="6" t="s">
        <v>69</v>
      </c>
      <c r="T57" s="6">
        <v>0</v>
      </c>
      <c r="U57" s="6">
        <v>5</v>
      </c>
      <c r="V57" s="6">
        <v>5</v>
      </c>
      <c r="W57" s="6">
        <v>4</v>
      </c>
      <c r="X57" s="6">
        <v>1</v>
      </c>
      <c r="Y57" s="6">
        <v>0</v>
      </c>
      <c r="Z57" s="6">
        <v>4</v>
      </c>
      <c r="AA57" s="6">
        <v>2</v>
      </c>
      <c r="AB57" s="6">
        <v>31</v>
      </c>
      <c r="AC57" s="8" t="s">
        <v>207</v>
      </c>
      <c r="AD57" s="6">
        <v>9</v>
      </c>
    </row>
    <row r="58" spans="1:30" x14ac:dyDescent="0.3">
      <c r="A58" s="1">
        <v>56</v>
      </c>
      <c r="B58" s="6">
        <v>53</v>
      </c>
      <c r="C58" s="3">
        <v>42789</v>
      </c>
      <c r="D58" s="6" t="s">
        <v>208</v>
      </c>
      <c r="E58" s="6" t="s">
        <v>29</v>
      </c>
      <c r="F58" s="6"/>
      <c r="G58" s="6" t="s">
        <v>30</v>
      </c>
      <c r="H58" s="6" t="s">
        <v>170</v>
      </c>
      <c r="I58" s="6">
        <v>1</v>
      </c>
      <c r="J58" s="4">
        <v>1.5458333333333334</v>
      </c>
      <c r="K58" s="6">
        <v>7</v>
      </c>
      <c r="L58" s="6">
        <v>11</v>
      </c>
      <c r="M58" s="6" t="s">
        <v>45</v>
      </c>
      <c r="N58" s="6">
        <v>0</v>
      </c>
      <c r="O58" s="6">
        <v>2</v>
      </c>
      <c r="P58" s="6" t="s">
        <v>33</v>
      </c>
      <c r="Q58" s="6">
        <v>4</v>
      </c>
      <c r="R58" s="6">
        <v>6</v>
      </c>
      <c r="S58" s="6" t="s">
        <v>70</v>
      </c>
      <c r="T58" s="6">
        <v>0</v>
      </c>
      <c r="U58" s="6">
        <v>13</v>
      </c>
      <c r="V58" s="6">
        <v>13</v>
      </c>
      <c r="W58" s="6">
        <v>15</v>
      </c>
      <c r="X58" s="6">
        <v>0</v>
      </c>
      <c r="Y58" s="6">
        <v>3</v>
      </c>
      <c r="Z58" s="6">
        <v>6</v>
      </c>
      <c r="AA58" s="6">
        <v>1</v>
      </c>
      <c r="AB58" s="6">
        <v>18</v>
      </c>
      <c r="AC58" s="8">
        <v>42847</v>
      </c>
      <c r="AD58" s="6">
        <v>10</v>
      </c>
    </row>
    <row r="59" spans="1:30" ht="14.4" hidden="1" customHeight="1" x14ac:dyDescent="0.3">
      <c r="A59" s="1">
        <v>57</v>
      </c>
      <c r="B59" s="6"/>
      <c r="C59" s="3">
        <v>42791</v>
      </c>
      <c r="D59" s="6" t="s">
        <v>209</v>
      </c>
      <c r="E59" s="6" t="s">
        <v>29</v>
      </c>
      <c r="F59" s="6"/>
      <c r="G59" s="6" t="s">
        <v>107</v>
      </c>
      <c r="H59" s="6" t="s">
        <v>210</v>
      </c>
      <c r="I59" s="17" t="s">
        <v>130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spans="1:30" x14ac:dyDescent="0.3">
      <c r="A60" s="1">
        <v>58</v>
      </c>
      <c r="B60" s="6">
        <v>54</v>
      </c>
      <c r="C60" s="3">
        <v>42793</v>
      </c>
      <c r="D60" s="6" t="s">
        <v>211</v>
      </c>
      <c r="E60" s="6" t="s">
        <v>29</v>
      </c>
      <c r="F60" s="6"/>
      <c r="G60" s="6" t="s">
        <v>98</v>
      </c>
      <c r="H60" s="6" t="s">
        <v>73</v>
      </c>
      <c r="I60" s="6">
        <v>1</v>
      </c>
      <c r="J60" s="4">
        <v>1.5493055555555555</v>
      </c>
      <c r="K60" s="6">
        <v>8</v>
      </c>
      <c r="L60" s="6">
        <v>12</v>
      </c>
      <c r="M60" s="6" t="s">
        <v>70</v>
      </c>
      <c r="N60" s="6">
        <v>1</v>
      </c>
      <c r="O60" s="6">
        <v>2</v>
      </c>
      <c r="P60" s="6" t="s">
        <v>34</v>
      </c>
      <c r="Q60" s="6">
        <v>7</v>
      </c>
      <c r="R60" s="6">
        <v>9</v>
      </c>
      <c r="S60" s="6" t="s">
        <v>96</v>
      </c>
      <c r="T60" s="6">
        <v>0</v>
      </c>
      <c r="U60" s="6">
        <v>10</v>
      </c>
      <c r="V60" s="6">
        <v>10</v>
      </c>
      <c r="W60" s="6">
        <v>6</v>
      </c>
      <c r="X60" s="6">
        <v>0</v>
      </c>
      <c r="Y60" s="6">
        <v>0</v>
      </c>
      <c r="Z60" s="6">
        <v>3</v>
      </c>
      <c r="AA60" s="6">
        <v>1</v>
      </c>
      <c r="AB60" s="6">
        <v>24</v>
      </c>
      <c r="AC60" s="8">
        <v>42968</v>
      </c>
      <c r="AD60" s="6">
        <v>8</v>
      </c>
    </row>
    <row r="61" spans="1:30" x14ac:dyDescent="0.3">
      <c r="A61" s="1">
        <v>59</v>
      </c>
      <c r="B61" s="6">
        <v>55</v>
      </c>
      <c r="C61" s="3">
        <v>42795</v>
      </c>
      <c r="D61" s="6" t="s">
        <v>212</v>
      </c>
      <c r="E61" s="6" t="s">
        <v>29</v>
      </c>
      <c r="F61" s="6" t="s">
        <v>36</v>
      </c>
      <c r="G61" s="6" t="s">
        <v>51</v>
      </c>
      <c r="H61" s="6" t="s">
        <v>63</v>
      </c>
      <c r="I61" s="6">
        <v>1</v>
      </c>
      <c r="J61" s="4">
        <v>1.6680555555555554</v>
      </c>
      <c r="K61" s="6">
        <v>10</v>
      </c>
      <c r="L61" s="6">
        <v>21</v>
      </c>
      <c r="M61" s="6" t="s">
        <v>213</v>
      </c>
      <c r="N61" s="6">
        <v>3</v>
      </c>
      <c r="O61" s="6">
        <v>6</v>
      </c>
      <c r="P61" s="6" t="s">
        <v>34</v>
      </c>
      <c r="Q61" s="6">
        <v>5</v>
      </c>
      <c r="R61" s="6">
        <v>8</v>
      </c>
      <c r="S61" s="6" t="s">
        <v>127</v>
      </c>
      <c r="T61" s="6">
        <v>5</v>
      </c>
      <c r="U61" s="6">
        <v>8</v>
      </c>
      <c r="V61" s="6">
        <v>13</v>
      </c>
      <c r="W61" s="6">
        <v>10</v>
      </c>
      <c r="X61" s="6">
        <v>1</v>
      </c>
      <c r="Y61" s="6">
        <v>1</v>
      </c>
      <c r="Z61" s="6">
        <v>4</v>
      </c>
      <c r="AA61" s="6">
        <v>3</v>
      </c>
      <c r="AB61" s="6">
        <v>28</v>
      </c>
      <c r="AC61" s="8">
        <v>42880</v>
      </c>
      <c r="AD61" s="6">
        <v>-3</v>
      </c>
    </row>
    <row r="62" spans="1:30" x14ac:dyDescent="0.3">
      <c r="A62" s="1">
        <v>60</v>
      </c>
      <c r="B62" s="6">
        <v>56</v>
      </c>
      <c r="C62" s="3">
        <v>42797</v>
      </c>
      <c r="D62" s="6" t="s">
        <v>214</v>
      </c>
      <c r="E62" s="6" t="s">
        <v>29</v>
      </c>
      <c r="F62" s="6" t="s">
        <v>36</v>
      </c>
      <c r="G62" s="6" t="s">
        <v>62</v>
      </c>
      <c r="H62" s="6" t="s">
        <v>194</v>
      </c>
      <c r="I62" s="6">
        <v>1</v>
      </c>
      <c r="J62" s="4">
        <v>1.6319444444444444</v>
      </c>
      <c r="K62" s="6">
        <v>14</v>
      </c>
      <c r="L62" s="6">
        <v>27</v>
      </c>
      <c r="M62" s="6" t="s">
        <v>215</v>
      </c>
      <c r="N62" s="6">
        <v>6</v>
      </c>
      <c r="O62" s="6">
        <v>10</v>
      </c>
      <c r="P62" s="6" t="s">
        <v>49</v>
      </c>
      <c r="Q62" s="6">
        <v>4</v>
      </c>
      <c r="R62" s="6">
        <v>8</v>
      </c>
      <c r="S62" s="6" t="s">
        <v>34</v>
      </c>
      <c r="T62" s="6">
        <v>1</v>
      </c>
      <c r="U62" s="6">
        <v>12</v>
      </c>
      <c r="V62" s="6">
        <v>13</v>
      </c>
      <c r="W62" s="6">
        <v>8</v>
      </c>
      <c r="X62" s="6">
        <v>0</v>
      </c>
      <c r="Y62" s="6">
        <v>0</v>
      </c>
      <c r="Z62" s="6">
        <v>2</v>
      </c>
      <c r="AA62" s="6">
        <v>4</v>
      </c>
      <c r="AB62" s="6">
        <v>38</v>
      </c>
      <c r="AC62" s="8">
        <v>42854</v>
      </c>
      <c r="AD62" s="6">
        <v>5</v>
      </c>
    </row>
    <row r="63" spans="1:30" ht="14.4" hidden="1" customHeight="1" x14ac:dyDescent="0.3">
      <c r="A63" s="1">
        <v>61</v>
      </c>
      <c r="B63" s="6"/>
      <c r="C63" s="3">
        <v>42798</v>
      </c>
      <c r="D63" s="6" t="s">
        <v>216</v>
      </c>
      <c r="E63" s="6" t="s">
        <v>29</v>
      </c>
      <c r="F63" s="6" t="s">
        <v>36</v>
      </c>
      <c r="G63" s="6" t="s">
        <v>117</v>
      </c>
      <c r="H63" s="6" t="s">
        <v>217</v>
      </c>
      <c r="I63" s="17" t="s">
        <v>80</v>
      </c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spans="1:30" x14ac:dyDescent="0.3">
      <c r="A64" s="1">
        <v>62</v>
      </c>
      <c r="B64" s="6">
        <v>57</v>
      </c>
      <c r="C64" s="3">
        <v>42800</v>
      </c>
      <c r="D64" s="6" t="s">
        <v>218</v>
      </c>
      <c r="E64" s="6" t="s">
        <v>29</v>
      </c>
      <c r="F64" s="6"/>
      <c r="G64" s="6" t="s">
        <v>117</v>
      </c>
      <c r="H64" s="6" t="s">
        <v>129</v>
      </c>
      <c r="I64" s="6">
        <v>1</v>
      </c>
      <c r="J64" s="4">
        <v>1.6118055555555555</v>
      </c>
      <c r="K64" s="6">
        <v>11</v>
      </c>
      <c r="L64" s="6">
        <v>22</v>
      </c>
      <c r="M64" s="6" t="s">
        <v>34</v>
      </c>
      <c r="N64" s="6">
        <v>2</v>
      </c>
      <c r="O64" s="6">
        <v>5</v>
      </c>
      <c r="P64" s="6" t="s">
        <v>65</v>
      </c>
      <c r="Q64" s="6">
        <v>6</v>
      </c>
      <c r="R64" s="6">
        <v>10</v>
      </c>
      <c r="S64" s="6" t="s">
        <v>49</v>
      </c>
      <c r="T64" s="6">
        <v>3</v>
      </c>
      <c r="U64" s="6">
        <v>14</v>
      </c>
      <c r="V64" s="6">
        <v>17</v>
      </c>
      <c r="W64" s="6">
        <v>6</v>
      </c>
      <c r="X64" s="6">
        <v>1</v>
      </c>
      <c r="Y64" s="6">
        <v>1</v>
      </c>
      <c r="Z64" s="6">
        <v>3</v>
      </c>
      <c r="AA64" s="6">
        <v>2</v>
      </c>
      <c r="AB64" s="6">
        <v>30</v>
      </c>
      <c r="AC64" s="8">
        <v>42972</v>
      </c>
      <c r="AD64" s="6">
        <v>14</v>
      </c>
    </row>
    <row r="65" spans="1:30" x14ac:dyDescent="0.3">
      <c r="A65" s="1">
        <v>63</v>
      </c>
      <c r="B65" s="6">
        <v>58</v>
      </c>
      <c r="C65" s="3">
        <v>42803</v>
      </c>
      <c r="D65" s="6" t="s">
        <v>219</v>
      </c>
      <c r="E65" s="6" t="s">
        <v>29</v>
      </c>
      <c r="F65" s="6" t="s">
        <v>36</v>
      </c>
      <c r="G65" s="6" t="s">
        <v>82</v>
      </c>
      <c r="H65" s="6" t="s">
        <v>220</v>
      </c>
      <c r="I65" s="6">
        <v>1</v>
      </c>
      <c r="J65" s="4">
        <v>1.6284722222222223</v>
      </c>
      <c r="K65" s="6">
        <v>12</v>
      </c>
      <c r="L65" s="6">
        <v>22</v>
      </c>
      <c r="M65" s="6" t="s">
        <v>52</v>
      </c>
      <c r="N65" s="6">
        <v>0</v>
      </c>
      <c r="O65" s="6">
        <v>6</v>
      </c>
      <c r="P65" s="6" t="s">
        <v>33</v>
      </c>
      <c r="Q65" s="6">
        <v>5</v>
      </c>
      <c r="R65" s="6">
        <v>8</v>
      </c>
      <c r="S65" s="6" t="s">
        <v>127</v>
      </c>
      <c r="T65" s="6">
        <v>4</v>
      </c>
      <c r="U65" s="6">
        <v>10</v>
      </c>
      <c r="V65" s="6">
        <v>14</v>
      </c>
      <c r="W65" s="6">
        <v>10</v>
      </c>
      <c r="X65" s="6">
        <v>1</v>
      </c>
      <c r="Y65" s="6">
        <v>0</v>
      </c>
      <c r="Z65" s="6">
        <v>3</v>
      </c>
      <c r="AA65" s="6">
        <v>1</v>
      </c>
      <c r="AB65" s="6">
        <v>29</v>
      </c>
      <c r="AC65" s="8">
        <v>42913</v>
      </c>
      <c r="AD65" s="6">
        <v>18</v>
      </c>
    </row>
    <row r="66" spans="1:30" x14ac:dyDescent="0.3">
      <c r="A66" s="1">
        <v>64</v>
      </c>
      <c r="B66" s="6">
        <v>59</v>
      </c>
      <c r="C66" s="3">
        <v>42805</v>
      </c>
      <c r="D66" s="6" t="s">
        <v>221</v>
      </c>
      <c r="E66" s="6" t="s">
        <v>29</v>
      </c>
      <c r="F66" s="6" t="s">
        <v>36</v>
      </c>
      <c r="G66" s="6" t="s">
        <v>43</v>
      </c>
      <c r="H66" s="6" t="s">
        <v>86</v>
      </c>
      <c r="I66" s="6">
        <v>1</v>
      </c>
      <c r="J66" s="4">
        <v>1.565277777777778</v>
      </c>
      <c r="K66" s="6">
        <v>8</v>
      </c>
      <c r="L66" s="6">
        <v>14</v>
      </c>
      <c r="M66" s="6" t="s">
        <v>137</v>
      </c>
      <c r="N66" s="6">
        <v>2</v>
      </c>
      <c r="O66" s="6">
        <v>5</v>
      </c>
      <c r="P66" s="6" t="s">
        <v>65</v>
      </c>
      <c r="Q66" s="6">
        <v>6</v>
      </c>
      <c r="R66" s="6">
        <v>10</v>
      </c>
      <c r="S66" s="6" t="s">
        <v>49</v>
      </c>
      <c r="T66" s="6">
        <v>0</v>
      </c>
      <c r="U66" s="6">
        <v>12</v>
      </c>
      <c r="V66" s="6">
        <v>12</v>
      </c>
      <c r="W66" s="6">
        <v>12</v>
      </c>
      <c r="X66" s="6">
        <v>0</v>
      </c>
      <c r="Y66" s="6">
        <v>1</v>
      </c>
      <c r="Z66" s="6">
        <v>4</v>
      </c>
      <c r="AA66" s="6">
        <v>3</v>
      </c>
      <c r="AB66" s="6">
        <v>24</v>
      </c>
      <c r="AC66" s="8">
        <v>42817</v>
      </c>
      <c r="AD66" s="6">
        <v>12</v>
      </c>
    </row>
    <row r="67" spans="1:30" x14ac:dyDescent="0.3">
      <c r="A67" s="1">
        <v>65</v>
      </c>
      <c r="B67" s="6">
        <v>60</v>
      </c>
      <c r="C67" s="3">
        <v>42806</v>
      </c>
      <c r="D67" s="6" t="s">
        <v>222</v>
      </c>
      <c r="E67" s="6" t="s">
        <v>29</v>
      </c>
      <c r="F67" s="6" t="s">
        <v>36</v>
      </c>
      <c r="G67" s="6" t="s">
        <v>47</v>
      </c>
      <c r="H67" s="6" t="s">
        <v>220</v>
      </c>
      <c r="I67" s="6">
        <v>1</v>
      </c>
      <c r="J67" s="4">
        <v>1.6736111111111109</v>
      </c>
      <c r="K67" s="6">
        <v>12</v>
      </c>
      <c r="L67" s="6">
        <v>20</v>
      </c>
      <c r="M67" s="6" t="s">
        <v>49</v>
      </c>
      <c r="N67" s="6">
        <v>4</v>
      </c>
      <c r="O67" s="6">
        <v>11</v>
      </c>
      <c r="P67" s="6" t="s">
        <v>223</v>
      </c>
      <c r="Q67" s="6">
        <v>2</v>
      </c>
      <c r="R67" s="6">
        <v>3</v>
      </c>
      <c r="S67" s="6" t="s">
        <v>70</v>
      </c>
      <c r="T67" s="6">
        <v>0</v>
      </c>
      <c r="U67" s="6">
        <v>7</v>
      </c>
      <c r="V67" s="6">
        <v>7</v>
      </c>
      <c r="W67" s="6">
        <v>5</v>
      </c>
      <c r="X67" s="6">
        <v>2</v>
      </c>
      <c r="Y67" s="6">
        <v>0</v>
      </c>
      <c r="Z67" s="6">
        <v>8</v>
      </c>
      <c r="AA67" s="6">
        <v>2</v>
      </c>
      <c r="AB67" s="6">
        <v>30</v>
      </c>
      <c r="AC67" s="8">
        <v>42785</v>
      </c>
      <c r="AD67" s="6">
        <v>-9</v>
      </c>
    </row>
    <row r="68" spans="1:30" x14ac:dyDescent="0.3">
      <c r="A68" s="1">
        <v>66</v>
      </c>
      <c r="B68" s="6">
        <v>61</v>
      </c>
      <c r="C68" s="3">
        <v>42808</v>
      </c>
      <c r="D68" s="6" t="s">
        <v>224</v>
      </c>
      <c r="E68" s="6" t="s">
        <v>29</v>
      </c>
      <c r="F68" s="6"/>
      <c r="G68" s="6" t="s">
        <v>82</v>
      </c>
      <c r="H68" s="6" t="s">
        <v>114</v>
      </c>
      <c r="I68" s="6">
        <v>1</v>
      </c>
      <c r="J68" s="4">
        <v>1.1833333333333333</v>
      </c>
      <c r="K68" s="6">
        <v>6</v>
      </c>
      <c r="L68" s="6">
        <v>12</v>
      </c>
      <c r="M68" s="6" t="s">
        <v>34</v>
      </c>
      <c r="N68" s="6">
        <v>0</v>
      </c>
      <c r="O68" s="6">
        <v>2</v>
      </c>
      <c r="P68" s="6" t="s">
        <v>33</v>
      </c>
      <c r="Q68" s="6">
        <v>4</v>
      </c>
      <c r="R68" s="6">
        <v>5</v>
      </c>
      <c r="S68" s="6" t="s">
        <v>152</v>
      </c>
      <c r="T68" s="6">
        <v>0</v>
      </c>
      <c r="U68" s="6">
        <v>11</v>
      </c>
      <c r="V68" s="6">
        <v>11</v>
      </c>
      <c r="W68" s="6">
        <v>12</v>
      </c>
      <c r="X68" s="6">
        <v>0</v>
      </c>
      <c r="Y68" s="6">
        <v>0</v>
      </c>
      <c r="Z68" s="6">
        <v>2</v>
      </c>
      <c r="AA68" s="6">
        <v>0</v>
      </c>
      <c r="AB68" s="6">
        <v>16</v>
      </c>
      <c r="AC68" s="8">
        <v>42813</v>
      </c>
      <c r="AD68" s="6">
        <v>22</v>
      </c>
    </row>
    <row r="69" spans="1:30" x14ac:dyDescent="0.3">
      <c r="A69" s="1">
        <v>67</v>
      </c>
      <c r="B69" s="6">
        <v>62</v>
      </c>
      <c r="C69" s="3">
        <v>42810</v>
      </c>
      <c r="D69" s="6" t="s">
        <v>225</v>
      </c>
      <c r="E69" s="6" t="s">
        <v>29</v>
      </c>
      <c r="F69" s="6"/>
      <c r="G69" s="6" t="s">
        <v>160</v>
      </c>
      <c r="H69" s="6" t="s">
        <v>48</v>
      </c>
      <c r="I69" s="6">
        <v>1</v>
      </c>
      <c r="J69" s="4">
        <v>1.59375</v>
      </c>
      <c r="K69" s="6">
        <v>13</v>
      </c>
      <c r="L69" s="6">
        <v>20</v>
      </c>
      <c r="M69" s="6" t="s">
        <v>226</v>
      </c>
      <c r="N69" s="6">
        <v>2</v>
      </c>
      <c r="O69" s="6">
        <v>5</v>
      </c>
      <c r="P69" s="6" t="s">
        <v>65</v>
      </c>
      <c r="Q69" s="6">
        <v>5</v>
      </c>
      <c r="R69" s="6">
        <v>10</v>
      </c>
      <c r="S69" s="6" t="s">
        <v>34</v>
      </c>
      <c r="T69" s="6">
        <v>0</v>
      </c>
      <c r="U69" s="6">
        <v>10</v>
      </c>
      <c r="V69" s="6">
        <v>10</v>
      </c>
      <c r="W69" s="6">
        <v>6</v>
      </c>
      <c r="X69" s="6">
        <v>2</v>
      </c>
      <c r="Y69" s="6">
        <v>1</v>
      </c>
      <c r="Z69" s="6">
        <v>6</v>
      </c>
      <c r="AA69" s="6">
        <v>0</v>
      </c>
      <c r="AB69" s="6">
        <v>33</v>
      </c>
      <c r="AC69" s="8">
        <v>42761</v>
      </c>
      <c r="AD69" s="6">
        <v>14</v>
      </c>
    </row>
    <row r="70" spans="1:30" ht="14.4" hidden="1" customHeight="1" x14ac:dyDescent="0.3">
      <c r="A70" s="1">
        <v>68</v>
      </c>
      <c r="B70" s="6"/>
      <c r="C70" s="3">
        <v>42812</v>
      </c>
      <c r="D70" s="6" t="s">
        <v>227</v>
      </c>
      <c r="E70" s="6" t="s">
        <v>29</v>
      </c>
      <c r="F70" s="6" t="s">
        <v>36</v>
      </c>
      <c r="G70" s="6" t="s">
        <v>103</v>
      </c>
      <c r="H70" s="6" t="s">
        <v>228</v>
      </c>
      <c r="I70" s="17" t="s">
        <v>146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 spans="1:30" x14ac:dyDescent="0.3">
      <c r="A71" s="1">
        <v>69</v>
      </c>
      <c r="B71" s="6">
        <v>63</v>
      </c>
      <c r="C71" s="3">
        <v>42813</v>
      </c>
      <c r="D71" s="6" t="s">
        <v>229</v>
      </c>
      <c r="E71" s="6" t="s">
        <v>29</v>
      </c>
      <c r="F71" s="6" t="s">
        <v>36</v>
      </c>
      <c r="G71" s="6" t="s">
        <v>132</v>
      </c>
      <c r="H71" s="6" t="s">
        <v>194</v>
      </c>
      <c r="I71" s="6">
        <v>1</v>
      </c>
      <c r="J71" s="4">
        <v>1.5770833333333334</v>
      </c>
      <c r="K71" s="6">
        <v>13</v>
      </c>
      <c r="L71" s="6">
        <v>22</v>
      </c>
      <c r="M71" s="6" t="s">
        <v>109</v>
      </c>
      <c r="N71" s="6">
        <v>3</v>
      </c>
      <c r="O71" s="6">
        <v>8</v>
      </c>
      <c r="P71" s="6" t="s">
        <v>100</v>
      </c>
      <c r="Q71" s="6">
        <v>5</v>
      </c>
      <c r="R71" s="6">
        <v>8</v>
      </c>
      <c r="S71" s="6" t="s">
        <v>127</v>
      </c>
      <c r="T71" s="6">
        <v>0</v>
      </c>
      <c r="U71" s="6">
        <v>6</v>
      </c>
      <c r="V71" s="6">
        <v>6</v>
      </c>
      <c r="W71" s="6">
        <v>7</v>
      </c>
      <c r="X71" s="6">
        <v>1</v>
      </c>
      <c r="Y71" s="6">
        <v>0</v>
      </c>
      <c r="Z71" s="6">
        <v>3</v>
      </c>
      <c r="AA71" s="6">
        <v>2</v>
      </c>
      <c r="AB71" s="6">
        <v>34</v>
      </c>
      <c r="AC71" s="8">
        <v>42881</v>
      </c>
      <c r="AD71" s="6">
        <v>12</v>
      </c>
    </row>
    <row r="72" spans="1:30" x14ac:dyDescent="0.3">
      <c r="A72" s="1">
        <v>70</v>
      </c>
      <c r="B72" s="6">
        <v>64</v>
      </c>
      <c r="C72" s="3">
        <v>42816</v>
      </c>
      <c r="D72" s="6" t="s">
        <v>230</v>
      </c>
      <c r="E72" s="6" t="s">
        <v>29</v>
      </c>
      <c r="F72" s="6" t="s">
        <v>36</v>
      </c>
      <c r="G72" s="6" t="s">
        <v>202</v>
      </c>
      <c r="H72" s="6" t="s">
        <v>231</v>
      </c>
      <c r="I72" s="6">
        <v>1</v>
      </c>
      <c r="J72" s="4">
        <v>1.4236111111111109</v>
      </c>
      <c r="K72" s="6">
        <v>8</v>
      </c>
      <c r="L72" s="6">
        <v>12</v>
      </c>
      <c r="M72" s="6" t="s">
        <v>70</v>
      </c>
      <c r="N72" s="6">
        <v>0</v>
      </c>
      <c r="O72" s="6">
        <v>2</v>
      </c>
      <c r="P72" s="6" t="s">
        <v>33</v>
      </c>
      <c r="Q72" s="6">
        <v>2</v>
      </c>
      <c r="R72" s="6">
        <v>4</v>
      </c>
      <c r="S72" s="6" t="s">
        <v>34</v>
      </c>
      <c r="T72" s="6">
        <v>2</v>
      </c>
      <c r="U72" s="6">
        <v>4</v>
      </c>
      <c r="V72" s="6">
        <v>6</v>
      </c>
      <c r="W72" s="6">
        <v>5</v>
      </c>
      <c r="X72" s="6">
        <v>0</v>
      </c>
      <c r="Y72" s="6">
        <v>0</v>
      </c>
      <c r="Z72" s="6">
        <v>4</v>
      </c>
      <c r="AA72" s="6">
        <v>1</v>
      </c>
      <c r="AB72" s="6">
        <v>18</v>
      </c>
      <c r="AC72" s="8">
        <v>42929</v>
      </c>
      <c r="AD72" s="6">
        <v>-30</v>
      </c>
    </row>
    <row r="73" spans="1:30" x14ac:dyDescent="0.3">
      <c r="A73" s="1">
        <v>71</v>
      </c>
      <c r="B73" s="6">
        <v>65</v>
      </c>
      <c r="C73" s="3">
        <v>42818</v>
      </c>
      <c r="D73" s="6" t="s">
        <v>232</v>
      </c>
      <c r="E73" s="6" t="s">
        <v>29</v>
      </c>
      <c r="F73" s="6" t="s">
        <v>36</v>
      </c>
      <c r="G73" s="6" t="s">
        <v>72</v>
      </c>
      <c r="H73" s="6" t="s">
        <v>73</v>
      </c>
      <c r="I73" s="6">
        <v>1</v>
      </c>
      <c r="J73" s="4">
        <v>1.6624999999999999</v>
      </c>
      <c r="K73" s="6">
        <v>9</v>
      </c>
      <c r="L73" s="6">
        <v>14</v>
      </c>
      <c r="M73" s="6" t="s">
        <v>32</v>
      </c>
      <c r="N73" s="6">
        <v>0</v>
      </c>
      <c r="O73" s="6">
        <v>1</v>
      </c>
      <c r="P73" s="6" t="s">
        <v>33</v>
      </c>
      <c r="Q73" s="6">
        <v>14</v>
      </c>
      <c r="R73" s="6">
        <v>16</v>
      </c>
      <c r="S73" s="6" t="s">
        <v>88</v>
      </c>
      <c r="T73" s="6">
        <v>0</v>
      </c>
      <c r="U73" s="6">
        <v>9</v>
      </c>
      <c r="V73" s="6">
        <v>9</v>
      </c>
      <c r="W73" s="6">
        <v>11</v>
      </c>
      <c r="X73" s="6">
        <v>1</v>
      </c>
      <c r="Y73" s="6">
        <v>2</v>
      </c>
      <c r="Z73" s="6">
        <v>4</v>
      </c>
      <c r="AA73" s="6">
        <v>2</v>
      </c>
      <c r="AB73" s="6">
        <v>32</v>
      </c>
      <c r="AC73" s="8" t="s">
        <v>233</v>
      </c>
      <c r="AD73" s="6">
        <v>1</v>
      </c>
    </row>
    <row r="74" spans="1:30" x14ac:dyDescent="0.3">
      <c r="A74" s="1">
        <v>72</v>
      </c>
      <c r="B74" s="6">
        <v>66</v>
      </c>
      <c r="C74" s="3">
        <v>42819</v>
      </c>
      <c r="D74" s="6" t="s">
        <v>234</v>
      </c>
      <c r="E74" s="6" t="s">
        <v>29</v>
      </c>
      <c r="F74" s="6"/>
      <c r="G74" s="6" t="s">
        <v>67</v>
      </c>
      <c r="H74" s="6" t="s">
        <v>154</v>
      </c>
      <c r="I74" s="6">
        <v>1</v>
      </c>
      <c r="J74" s="4">
        <v>1.6909722222222223</v>
      </c>
      <c r="K74" s="6">
        <v>10</v>
      </c>
      <c r="L74" s="6">
        <v>21</v>
      </c>
      <c r="M74" s="6" t="s">
        <v>213</v>
      </c>
      <c r="N74" s="6">
        <v>0</v>
      </c>
      <c r="O74" s="6">
        <v>4</v>
      </c>
      <c r="P74" s="6" t="s">
        <v>33</v>
      </c>
      <c r="Q74" s="6">
        <v>4</v>
      </c>
      <c r="R74" s="6">
        <v>6</v>
      </c>
      <c r="S74" s="6" t="s">
        <v>70</v>
      </c>
      <c r="T74" s="6">
        <v>3</v>
      </c>
      <c r="U74" s="6">
        <v>8</v>
      </c>
      <c r="V74" s="6">
        <v>11</v>
      </c>
      <c r="W74" s="6">
        <v>8</v>
      </c>
      <c r="X74" s="6">
        <v>0</v>
      </c>
      <c r="Y74" s="6">
        <v>1</v>
      </c>
      <c r="Z74" s="6">
        <v>3</v>
      </c>
      <c r="AA74" s="6">
        <v>2</v>
      </c>
      <c r="AB74" s="6">
        <v>24</v>
      </c>
      <c r="AC74" s="8">
        <v>42874</v>
      </c>
      <c r="AD74" s="6">
        <v>-11</v>
      </c>
    </row>
    <row r="75" spans="1:30" x14ac:dyDescent="0.3">
      <c r="A75" s="1">
        <v>73</v>
      </c>
      <c r="B75" s="6">
        <v>67</v>
      </c>
      <c r="C75" s="3">
        <v>42821</v>
      </c>
      <c r="D75" s="6" t="s">
        <v>235</v>
      </c>
      <c r="E75" s="6" t="s">
        <v>29</v>
      </c>
      <c r="F75" s="6" t="s">
        <v>36</v>
      </c>
      <c r="G75" s="6" t="s">
        <v>172</v>
      </c>
      <c r="H75" s="6" t="s">
        <v>236</v>
      </c>
      <c r="I75" s="6">
        <v>1</v>
      </c>
      <c r="J75" s="4">
        <v>1.2305555555555556</v>
      </c>
      <c r="K75" s="6">
        <v>7</v>
      </c>
      <c r="L75" s="6">
        <v>17</v>
      </c>
      <c r="M75" s="6" t="s">
        <v>237</v>
      </c>
      <c r="N75" s="6">
        <v>0</v>
      </c>
      <c r="O75" s="6">
        <v>3</v>
      </c>
      <c r="P75" s="6" t="s">
        <v>33</v>
      </c>
      <c r="Q75" s="6">
        <v>3</v>
      </c>
      <c r="R75" s="6">
        <v>6</v>
      </c>
      <c r="S75" s="6" t="s">
        <v>34</v>
      </c>
      <c r="T75" s="6">
        <v>3</v>
      </c>
      <c r="U75" s="6">
        <v>5</v>
      </c>
      <c r="V75" s="6">
        <v>8</v>
      </c>
      <c r="W75" s="6">
        <v>8</v>
      </c>
      <c r="X75" s="6">
        <v>0</v>
      </c>
      <c r="Y75" s="6">
        <v>0</v>
      </c>
      <c r="Z75" s="6">
        <v>2</v>
      </c>
      <c r="AA75" s="6">
        <v>3</v>
      </c>
      <c r="AB75" s="6">
        <v>17</v>
      </c>
      <c r="AC75" s="8">
        <v>42928</v>
      </c>
      <c r="AD75" s="6">
        <v>-13</v>
      </c>
    </row>
    <row r="76" spans="1:30" x14ac:dyDescent="0.3">
      <c r="A76" s="1">
        <v>74</v>
      </c>
      <c r="B76" s="6">
        <v>68</v>
      </c>
      <c r="C76" s="3">
        <v>42824</v>
      </c>
      <c r="D76" s="6" t="s">
        <v>238</v>
      </c>
      <c r="E76" s="6" t="s">
        <v>29</v>
      </c>
      <c r="F76" s="6" t="s">
        <v>36</v>
      </c>
      <c r="G76" s="6" t="s">
        <v>107</v>
      </c>
      <c r="H76" s="6" t="s">
        <v>108</v>
      </c>
      <c r="I76" s="6">
        <v>1</v>
      </c>
      <c r="J76" s="4">
        <v>1.6298611111111112</v>
      </c>
      <c r="K76" s="6">
        <v>11</v>
      </c>
      <c r="L76" s="6">
        <v>20</v>
      </c>
      <c r="M76" s="6" t="s">
        <v>239</v>
      </c>
      <c r="N76" s="6">
        <v>1</v>
      </c>
      <c r="O76" s="6">
        <v>7</v>
      </c>
      <c r="P76" s="6" t="s">
        <v>240</v>
      </c>
      <c r="Q76" s="6">
        <v>3</v>
      </c>
      <c r="R76" s="6">
        <v>7</v>
      </c>
      <c r="S76" s="6" t="s">
        <v>101</v>
      </c>
      <c r="T76" s="6">
        <v>1</v>
      </c>
      <c r="U76" s="6">
        <v>9</v>
      </c>
      <c r="V76" s="6">
        <v>10</v>
      </c>
      <c r="W76" s="6">
        <v>8</v>
      </c>
      <c r="X76" s="6">
        <v>1</v>
      </c>
      <c r="Y76" s="6">
        <v>1</v>
      </c>
      <c r="Z76" s="6">
        <v>4</v>
      </c>
      <c r="AA76" s="6">
        <v>0</v>
      </c>
      <c r="AB76" s="6">
        <v>26</v>
      </c>
      <c r="AC76" s="8">
        <v>42876</v>
      </c>
      <c r="AD76" s="6">
        <v>-3</v>
      </c>
    </row>
    <row r="77" spans="1:30" x14ac:dyDescent="0.3">
      <c r="A77" s="1">
        <v>75</v>
      </c>
      <c r="B77" s="6">
        <v>69</v>
      </c>
      <c r="C77" s="3">
        <v>42825</v>
      </c>
      <c r="D77" s="6" t="s">
        <v>241</v>
      </c>
      <c r="E77" s="6" t="s">
        <v>29</v>
      </c>
      <c r="F77" s="6"/>
      <c r="G77" s="6" t="s">
        <v>55</v>
      </c>
      <c r="H77" s="6" t="s">
        <v>125</v>
      </c>
      <c r="I77" s="6">
        <v>1</v>
      </c>
      <c r="J77" s="4">
        <v>1.2472222222222222</v>
      </c>
      <c r="K77" s="6">
        <v>14</v>
      </c>
      <c r="L77" s="6">
        <v>22</v>
      </c>
      <c r="M77" s="6" t="s">
        <v>45</v>
      </c>
      <c r="N77" s="6">
        <v>3</v>
      </c>
      <c r="O77" s="6">
        <v>7</v>
      </c>
      <c r="P77" s="6" t="s">
        <v>101</v>
      </c>
      <c r="Q77" s="6">
        <v>3</v>
      </c>
      <c r="R77" s="6">
        <v>6</v>
      </c>
      <c r="S77" s="6" t="s">
        <v>34</v>
      </c>
      <c r="T77" s="6">
        <v>2</v>
      </c>
      <c r="U77" s="6">
        <v>7</v>
      </c>
      <c r="V77" s="6">
        <v>9</v>
      </c>
      <c r="W77" s="6">
        <v>6</v>
      </c>
      <c r="X77" s="6">
        <v>0</v>
      </c>
      <c r="Y77" s="6">
        <v>0</v>
      </c>
      <c r="Z77" s="6">
        <v>2</v>
      </c>
      <c r="AA77" s="6">
        <v>2</v>
      </c>
      <c r="AB77" s="6">
        <v>34</v>
      </c>
      <c r="AC77" s="8">
        <v>43005</v>
      </c>
      <c r="AD77" s="6">
        <v>31</v>
      </c>
    </row>
    <row r="78" spans="1:30" x14ac:dyDescent="0.3">
      <c r="A78" s="1">
        <v>76</v>
      </c>
      <c r="B78" s="6">
        <v>70</v>
      </c>
      <c r="C78" s="3">
        <v>42827</v>
      </c>
      <c r="D78" s="6" t="s">
        <v>242</v>
      </c>
      <c r="E78" s="6" t="s">
        <v>29</v>
      </c>
      <c r="F78" s="6"/>
      <c r="G78" s="6" t="s">
        <v>78</v>
      </c>
      <c r="H78" s="6" t="s">
        <v>194</v>
      </c>
      <c r="I78" s="6">
        <v>1</v>
      </c>
      <c r="J78" s="4">
        <v>2.1520833333333331</v>
      </c>
      <c r="K78" s="6">
        <v>16</v>
      </c>
      <c r="L78" s="6">
        <v>29</v>
      </c>
      <c r="M78" s="6" t="s">
        <v>243</v>
      </c>
      <c r="N78" s="6">
        <v>3</v>
      </c>
      <c r="O78" s="6">
        <v>10</v>
      </c>
      <c r="P78" s="6" t="s">
        <v>244</v>
      </c>
      <c r="Q78" s="6">
        <v>6</v>
      </c>
      <c r="R78" s="6">
        <v>12</v>
      </c>
      <c r="S78" s="6" t="s">
        <v>34</v>
      </c>
      <c r="T78" s="6">
        <v>4</v>
      </c>
      <c r="U78" s="6">
        <v>10</v>
      </c>
      <c r="V78" s="6">
        <v>14</v>
      </c>
      <c r="W78" s="6">
        <v>11</v>
      </c>
      <c r="X78" s="6">
        <v>2</v>
      </c>
      <c r="Y78" s="6">
        <v>1</v>
      </c>
      <c r="Z78" s="6">
        <v>1</v>
      </c>
      <c r="AA78" s="6">
        <v>4</v>
      </c>
      <c r="AB78" s="6">
        <v>41</v>
      </c>
      <c r="AC78" s="8" t="s">
        <v>245</v>
      </c>
      <c r="AD78" s="6">
        <v>-1</v>
      </c>
    </row>
    <row r="79" spans="1:30" x14ac:dyDescent="0.3">
      <c r="A79" s="1">
        <v>77</v>
      </c>
      <c r="B79" s="6">
        <v>71</v>
      </c>
      <c r="C79" s="3">
        <v>42829</v>
      </c>
      <c r="D79" s="6" t="s">
        <v>246</v>
      </c>
      <c r="E79" s="6" t="s">
        <v>29</v>
      </c>
      <c r="F79" s="6"/>
      <c r="G79" s="6" t="s">
        <v>43</v>
      </c>
      <c r="H79" s="6" t="s">
        <v>140</v>
      </c>
      <c r="I79" s="6">
        <v>1</v>
      </c>
      <c r="J79" s="4">
        <v>1.5458333333333334</v>
      </c>
      <c r="K79" s="6">
        <v>7</v>
      </c>
      <c r="L79" s="6">
        <v>14</v>
      </c>
      <c r="M79" s="6" t="s">
        <v>34</v>
      </c>
      <c r="N79" s="6">
        <v>0</v>
      </c>
      <c r="O79" s="6">
        <v>3</v>
      </c>
      <c r="P79" s="6" t="s">
        <v>33</v>
      </c>
      <c r="Q79" s="6">
        <v>4</v>
      </c>
      <c r="R79" s="6">
        <v>6</v>
      </c>
      <c r="S79" s="6" t="s">
        <v>70</v>
      </c>
      <c r="T79" s="6">
        <v>1</v>
      </c>
      <c r="U79" s="6">
        <v>10</v>
      </c>
      <c r="V79" s="6">
        <v>11</v>
      </c>
      <c r="W79" s="6">
        <v>11</v>
      </c>
      <c r="X79" s="6">
        <v>2</v>
      </c>
      <c r="Y79" s="6">
        <v>1</v>
      </c>
      <c r="Z79" s="6">
        <v>6</v>
      </c>
      <c r="AA79" s="6">
        <v>2</v>
      </c>
      <c r="AB79" s="6">
        <v>18</v>
      </c>
      <c r="AC79" s="8">
        <v>42872</v>
      </c>
      <c r="AD79" s="6">
        <v>17</v>
      </c>
    </row>
    <row r="80" spans="1:30" x14ac:dyDescent="0.3">
      <c r="A80" s="1">
        <v>78</v>
      </c>
      <c r="B80" s="6">
        <v>72</v>
      </c>
      <c r="C80" s="3">
        <v>42830</v>
      </c>
      <c r="D80" s="6" t="s">
        <v>247</v>
      </c>
      <c r="E80" s="6" t="s">
        <v>29</v>
      </c>
      <c r="F80" s="6" t="s">
        <v>36</v>
      </c>
      <c r="G80" s="6" t="s">
        <v>51</v>
      </c>
      <c r="H80" s="6" t="s">
        <v>83</v>
      </c>
      <c r="I80" s="6">
        <v>1</v>
      </c>
      <c r="J80" s="4">
        <v>1.60625</v>
      </c>
      <c r="K80" s="6">
        <v>14</v>
      </c>
      <c r="L80" s="6">
        <v>22</v>
      </c>
      <c r="M80" s="6" t="s">
        <v>45</v>
      </c>
      <c r="N80" s="6">
        <v>1</v>
      </c>
      <c r="O80" s="6">
        <v>4</v>
      </c>
      <c r="P80" s="6" t="s">
        <v>53</v>
      </c>
      <c r="Q80" s="6">
        <v>7</v>
      </c>
      <c r="R80" s="6">
        <v>7</v>
      </c>
      <c r="S80" s="5">
        <v>1000</v>
      </c>
      <c r="T80" s="6">
        <v>2</v>
      </c>
      <c r="U80" s="6">
        <v>8</v>
      </c>
      <c r="V80" s="6">
        <v>10</v>
      </c>
      <c r="W80" s="6">
        <v>6</v>
      </c>
      <c r="X80" s="6">
        <v>1</v>
      </c>
      <c r="Y80" s="6">
        <v>2</v>
      </c>
      <c r="Z80" s="6">
        <v>3</v>
      </c>
      <c r="AA80" s="6">
        <v>3</v>
      </c>
      <c r="AB80" s="6">
        <v>36</v>
      </c>
      <c r="AC80" s="8" t="s">
        <v>248</v>
      </c>
      <c r="AD80" s="6">
        <v>32</v>
      </c>
    </row>
    <row r="81" spans="1:30" x14ac:dyDescent="0.3">
      <c r="A81" s="1">
        <v>79</v>
      </c>
      <c r="B81" s="6">
        <v>73</v>
      </c>
      <c r="C81" s="3">
        <v>42832</v>
      </c>
      <c r="D81" s="6" t="s">
        <v>249</v>
      </c>
      <c r="E81" s="6" t="s">
        <v>29</v>
      </c>
      <c r="F81" s="6"/>
      <c r="G81" s="6" t="s">
        <v>62</v>
      </c>
      <c r="H81" s="6" t="s">
        <v>250</v>
      </c>
      <c r="I81" s="6">
        <v>1</v>
      </c>
      <c r="J81" s="4">
        <v>1.7256944444444444</v>
      </c>
      <c r="K81" s="6">
        <v>12</v>
      </c>
      <c r="L81" s="6">
        <v>15</v>
      </c>
      <c r="M81" s="6" t="s">
        <v>152</v>
      </c>
      <c r="N81" s="6">
        <v>1</v>
      </c>
      <c r="O81" s="6">
        <v>2</v>
      </c>
      <c r="P81" s="6" t="s">
        <v>34</v>
      </c>
      <c r="Q81" s="6">
        <v>2</v>
      </c>
      <c r="R81" s="6">
        <v>6</v>
      </c>
      <c r="S81" s="6" t="s">
        <v>40</v>
      </c>
      <c r="T81" s="6">
        <v>1</v>
      </c>
      <c r="U81" s="6">
        <v>7</v>
      </c>
      <c r="V81" s="6">
        <v>8</v>
      </c>
      <c r="W81" s="6">
        <v>7</v>
      </c>
      <c r="X81" s="6">
        <v>2</v>
      </c>
      <c r="Y81" s="6">
        <v>0</v>
      </c>
      <c r="Z81" s="6">
        <v>5</v>
      </c>
      <c r="AA81" s="6">
        <v>0</v>
      </c>
      <c r="AB81" s="6">
        <v>27</v>
      </c>
      <c r="AC81" s="8">
        <v>42849</v>
      </c>
      <c r="AD81" s="6">
        <v>-15</v>
      </c>
    </row>
    <row r="82" spans="1:30" x14ac:dyDescent="0.3">
      <c r="A82" s="1">
        <v>80</v>
      </c>
      <c r="B82" s="6">
        <v>74</v>
      </c>
      <c r="C82" s="3">
        <v>42834</v>
      </c>
      <c r="D82" s="6" t="s">
        <v>251</v>
      </c>
      <c r="E82" s="6" t="s">
        <v>29</v>
      </c>
      <c r="F82" s="6" t="s">
        <v>36</v>
      </c>
      <c r="G82" s="6" t="s">
        <v>62</v>
      </c>
      <c r="H82" s="6" t="s">
        <v>252</v>
      </c>
      <c r="I82" s="6">
        <v>1</v>
      </c>
      <c r="J82" s="4">
        <v>1.9513888888888891</v>
      </c>
      <c r="K82" s="6">
        <v>11</v>
      </c>
      <c r="L82" s="6">
        <v>21</v>
      </c>
      <c r="M82" s="6" t="s">
        <v>87</v>
      </c>
      <c r="N82" s="6">
        <v>1</v>
      </c>
      <c r="O82" s="6">
        <v>3</v>
      </c>
      <c r="P82" s="6" t="s">
        <v>40</v>
      </c>
      <c r="Q82" s="6">
        <v>9</v>
      </c>
      <c r="R82" s="6">
        <v>10</v>
      </c>
      <c r="S82" s="6" t="s">
        <v>253</v>
      </c>
      <c r="T82" s="6">
        <v>3</v>
      </c>
      <c r="U82" s="6">
        <v>13</v>
      </c>
      <c r="V82" s="6">
        <v>16</v>
      </c>
      <c r="W82" s="6">
        <v>10</v>
      </c>
      <c r="X82" s="6">
        <v>1</v>
      </c>
      <c r="Y82" s="6">
        <v>0</v>
      </c>
      <c r="Z82" s="6">
        <v>3</v>
      </c>
      <c r="AA82" s="6">
        <v>6</v>
      </c>
      <c r="AB82" s="6">
        <v>32</v>
      </c>
      <c r="AC82" s="8">
        <v>43007</v>
      </c>
      <c r="AD82" s="6">
        <v>1</v>
      </c>
    </row>
    <row r="83" spans="1:30" ht="14.4" hidden="1" customHeight="1" x14ac:dyDescent="0.3">
      <c r="A83" s="1">
        <v>81</v>
      </c>
      <c r="B83" s="6"/>
      <c r="C83" s="3">
        <v>42835</v>
      </c>
      <c r="D83" s="6" t="s">
        <v>254</v>
      </c>
      <c r="E83" s="6" t="s">
        <v>29</v>
      </c>
      <c r="F83" s="6" t="s">
        <v>36</v>
      </c>
      <c r="G83" s="6" t="s">
        <v>117</v>
      </c>
      <c r="H83" s="6" t="s">
        <v>173</v>
      </c>
      <c r="I83" s="17" t="s">
        <v>146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spans="1:30" ht="14.4" hidden="1" customHeight="1" x14ac:dyDescent="0.3">
      <c r="A84" s="1">
        <v>82</v>
      </c>
      <c r="B84" s="6"/>
      <c r="C84" s="3">
        <v>42837</v>
      </c>
      <c r="D84" s="6" t="s">
        <v>255</v>
      </c>
      <c r="E84" s="6" t="s">
        <v>29</v>
      </c>
      <c r="F84" s="6"/>
      <c r="G84" s="6" t="s">
        <v>37</v>
      </c>
      <c r="H84" s="6" t="s">
        <v>256</v>
      </c>
      <c r="I84" s="17" t="s">
        <v>257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</sheetData>
  <autoFilter ref="B1:F84">
    <filterColumn colId="0">
      <customFilters>
        <customFilter operator="notEqual" val=" "/>
      </customFilters>
    </filterColumn>
  </autoFilter>
  <mergeCells count="8">
    <mergeCell ref="I83:AD83"/>
    <mergeCell ref="I84:AD84"/>
    <mergeCell ref="I13:AD13"/>
    <mergeCell ref="I26:AD26"/>
    <mergeCell ref="I32:AD32"/>
    <mergeCell ref="I59:AD59"/>
    <mergeCell ref="I63:AD63"/>
    <mergeCell ref="I70:AD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5"/>
  <sheetViews>
    <sheetView topLeftCell="A24" workbookViewId="0">
      <selection activeCell="A2" sqref="A2:B74"/>
    </sheetView>
  </sheetViews>
  <sheetFormatPr defaultRowHeight="14.4" x14ac:dyDescent="0.3"/>
  <sheetData>
    <row r="1" spans="1:5" x14ac:dyDescent="0.3">
      <c r="A1" s="1" t="s">
        <v>264</v>
      </c>
      <c r="B1" s="1" t="s">
        <v>25</v>
      </c>
      <c r="C1" t="s">
        <v>258</v>
      </c>
    </row>
    <row r="2" spans="1:5" x14ac:dyDescent="0.3">
      <c r="A2" s="10"/>
      <c r="B2" s="10">
        <v>19</v>
      </c>
    </row>
    <row r="3" spans="1:5" hidden="1" x14ac:dyDescent="0.3">
      <c r="A3" s="10" t="s">
        <v>36</v>
      </c>
      <c r="B3" s="10">
        <v>21</v>
      </c>
      <c r="C3">
        <v>0</v>
      </c>
    </row>
    <row r="4" spans="1:5" x14ac:dyDescent="0.3">
      <c r="A4" s="10"/>
      <c r="B4" s="10">
        <v>23</v>
      </c>
    </row>
    <row r="5" spans="1:5" x14ac:dyDescent="0.3">
      <c r="A5" s="10"/>
      <c r="B5" s="10">
        <v>19</v>
      </c>
    </row>
    <row r="6" spans="1:5" x14ac:dyDescent="0.3">
      <c r="A6" s="10"/>
      <c r="B6" s="10">
        <v>30</v>
      </c>
    </row>
    <row r="7" spans="1:5" hidden="1" x14ac:dyDescent="0.3">
      <c r="A7" s="10" t="s">
        <v>36</v>
      </c>
      <c r="B7" s="10">
        <v>25</v>
      </c>
      <c r="C7">
        <v>5</v>
      </c>
    </row>
    <row r="8" spans="1:5" x14ac:dyDescent="0.3">
      <c r="A8" s="10"/>
      <c r="B8" s="10">
        <v>23</v>
      </c>
      <c r="E8">
        <v>0</v>
      </c>
    </row>
    <row r="9" spans="1:5" hidden="1" x14ac:dyDescent="0.3">
      <c r="A9" s="10" t="s">
        <v>36</v>
      </c>
      <c r="B9" s="10">
        <v>27</v>
      </c>
      <c r="C9">
        <v>10</v>
      </c>
      <c r="E9" s="11"/>
    </row>
    <row r="10" spans="1:5" x14ac:dyDescent="0.3">
      <c r="A10" s="10"/>
      <c r="B10" s="10">
        <v>19</v>
      </c>
    </row>
    <row r="11" spans="1:5" x14ac:dyDescent="0.3">
      <c r="A11" s="10"/>
      <c r="B11" s="10">
        <v>28</v>
      </c>
    </row>
    <row r="12" spans="1:5" x14ac:dyDescent="0.3">
      <c r="A12" s="10"/>
      <c r="B12" s="10">
        <v>21</v>
      </c>
      <c r="E12">
        <v>5</v>
      </c>
    </row>
    <row r="13" spans="1:5" x14ac:dyDescent="0.3">
      <c r="A13" s="10"/>
      <c r="B13" s="10">
        <v>31</v>
      </c>
    </row>
    <row r="14" spans="1:5" x14ac:dyDescent="0.3">
      <c r="A14" s="10"/>
      <c r="B14" s="10">
        <v>19</v>
      </c>
      <c r="E14">
        <v>10</v>
      </c>
    </row>
    <row r="15" spans="1:5" hidden="1" x14ac:dyDescent="0.3">
      <c r="A15" s="10" t="s">
        <v>36</v>
      </c>
      <c r="B15" s="10">
        <v>26</v>
      </c>
      <c r="C15">
        <v>15</v>
      </c>
      <c r="E15" s="11"/>
    </row>
    <row r="16" spans="1:5" hidden="1" x14ac:dyDescent="0.3">
      <c r="A16" s="10" t="s">
        <v>36</v>
      </c>
      <c r="B16" s="10">
        <v>22</v>
      </c>
      <c r="C16">
        <v>20</v>
      </c>
      <c r="E16" s="11"/>
    </row>
    <row r="17" spans="1:5" x14ac:dyDescent="0.3">
      <c r="A17" s="10"/>
      <c r="B17" s="10">
        <v>16</v>
      </c>
    </row>
    <row r="18" spans="1:5" hidden="1" x14ac:dyDescent="0.3">
      <c r="A18" s="10" t="s">
        <v>36</v>
      </c>
      <c r="B18" s="10">
        <v>27</v>
      </c>
      <c r="C18">
        <v>25</v>
      </c>
      <c r="E18" s="11"/>
    </row>
    <row r="19" spans="1:5" hidden="1" x14ac:dyDescent="0.3">
      <c r="A19" s="10" t="s">
        <v>36</v>
      </c>
      <c r="B19" s="10">
        <v>34</v>
      </c>
      <c r="C19">
        <v>30</v>
      </c>
    </row>
    <row r="20" spans="1:5" hidden="1" x14ac:dyDescent="0.3">
      <c r="A20" s="10" t="s">
        <v>36</v>
      </c>
      <c r="B20" s="10">
        <v>25</v>
      </c>
      <c r="C20">
        <v>35</v>
      </c>
    </row>
    <row r="21" spans="1:5" x14ac:dyDescent="0.3">
      <c r="A21" s="10"/>
      <c r="B21" s="10">
        <v>27</v>
      </c>
      <c r="E21">
        <v>20</v>
      </c>
    </row>
    <row r="22" spans="1:5" x14ac:dyDescent="0.3">
      <c r="A22" s="10"/>
      <c r="B22" s="10">
        <v>44</v>
      </c>
    </row>
    <row r="23" spans="1:5" x14ac:dyDescent="0.3">
      <c r="A23" s="10"/>
      <c r="B23" s="10">
        <v>23</v>
      </c>
      <c r="E23">
        <v>25</v>
      </c>
    </row>
    <row r="24" spans="1:5" x14ac:dyDescent="0.3">
      <c r="A24" s="10"/>
      <c r="B24" s="10">
        <v>26</v>
      </c>
      <c r="E24">
        <v>30</v>
      </c>
    </row>
    <row r="25" spans="1:5" hidden="1" x14ac:dyDescent="0.3">
      <c r="A25" s="10" t="s">
        <v>36</v>
      </c>
      <c r="B25" s="10">
        <v>34</v>
      </c>
      <c r="C25">
        <v>40</v>
      </c>
    </row>
    <row r="26" spans="1:5" x14ac:dyDescent="0.3">
      <c r="A26" s="10"/>
      <c r="B26" s="10">
        <v>29</v>
      </c>
    </row>
    <row r="27" spans="1:5" x14ac:dyDescent="0.3">
      <c r="A27" s="10"/>
      <c r="B27" s="10">
        <v>19</v>
      </c>
    </row>
    <row r="28" spans="1:5" x14ac:dyDescent="0.3">
      <c r="A28" s="10"/>
      <c r="B28" s="10">
        <v>31</v>
      </c>
    </row>
    <row r="29" spans="1:5" x14ac:dyDescent="0.3">
      <c r="A29" s="10"/>
      <c r="B29" s="10">
        <v>23</v>
      </c>
    </row>
    <row r="30" spans="1:5" hidden="1" x14ac:dyDescent="0.3">
      <c r="A30" s="10" t="s">
        <v>36</v>
      </c>
      <c r="B30" s="10">
        <v>32</v>
      </c>
      <c r="C30">
        <v>45</v>
      </c>
    </row>
    <row r="31" spans="1:5" x14ac:dyDescent="0.3">
      <c r="A31" s="10"/>
      <c r="B31" s="10">
        <v>26</v>
      </c>
    </row>
    <row r="32" spans="1:5" x14ac:dyDescent="0.3">
      <c r="A32" s="10"/>
      <c r="B32" s="10">
        <v>31</v>
      </c>
    </row>
    <row r="33" spans="1:3" hidden="1" x14ac:dyDescent="0.3">
      <c r="A33" s="10" t="s">
        <v>36</v>
      </c>
      <c r="B33" s="10">
        <v>36</v>
      </c>
      <c r="C33">
        <v>50</v>
      </c>
    </row>
    <row r="34" spans="1:3" hidden="1" x14ac:dyDescent="0.3">
      <c r="A34" s="10" t="s">
        <v>36</v>
      </c>
      <c r="B34" s="10">
        <v>28</v>
      </c>
    </row>
    <row r="35" spans="1:3" hidden="1" x14ac:dyDescent="0.3">
      <c r="A35" s="10" t="s">
        <v>36</v>
      </c>
      <c r="B35" s="10">
        <v>29</v>
      </c>
    </row>
    <row r="36" spans="1:3" hidden="1" x14ac:dyDescent="0.3">
      <c r="A36" s="10" t="s">
        <v>36</v>
      </c>
      <c r="B36" s="10">
        <v>20</v>
      </c>
    </row>
    <row r="37" spans="1:3" hidden="1" x14ac:dyDescent="0.3">
      <c r="A37" s="10" t="s">
        <v>36</v>
      </c>
      <c r="B37" s="10">
        <v>16</v>
      </c>
    </row>
    <row r="38" spans="1:3" hidden="1" x14ac:dyDescent="0.3">
      <c r="A38" s="10" t="s">
        <v>36</v>
      </c>
      <c r="B38" s="10">
        <v>20</v>
      </c>
    </row>
    <row r="39" spans="1:3" x14ac:dyDescent="0.3">
      <c r="A39" s="10"/>
      <c r="B39" s="10">
        <v>21</v>
      </c>
    </row>
    <row r="40" spans="1:3" x14ac:dyDescent="0.3">
      <c r="A40" s="10"/>
      <c r="B40" s="10">
        <v>29</v>
      </c>
    </row>
    <row r="41" spans="1:3" hidden="1" x14ac:dyDescent="0.3">
      <c r="A41" s="10" t="s">
        <v>36</v>
      </c>
      <c r="B41" s="10">
        <v>26</v>
      </c>
    </row>
    <row r="42" spans="1:3" x14ac:dyDescent="0.3">
      <c r="A42" s="10"/>
      <c r="B42" s="10">
        <v>24</v>
      </c>
    </row>
    <row r="43" spans="1:3" x14ac:dyDescent="0.3">
      <c r="A43" s="10"/>
      <c r="B43" s="10">
        <v>31</v>
      </c>
    </row>
    <row r="44" spans="1:3" x14ac:dyDescent="0.3">
      <c r="A44" s="10"/>
      <c r="B44" s="10">
        <v>25</v>
      </c>
    </row>
    <row r="45" spans="1:3" hidden="1" x14ac:dyDescent="0.3">
      <c r="A45" s="10" t="s">
        <v>36</v>
      </c>
      <c r="B45" s="10">
        <v>23</v>
      </c>
    </row>
    <row r="46" spans="1:3" x14ac:dyDescent="0.3">
      <c r="A46" s="10"/>
      <c r="B46" s="10">
        <v>27</v>
      </c>
    </row>
    <row r="47" spans="1:3" hidden="1" x14ac:dyDescent="0.3">
      <c r="A47" s="10" t="s">
        <v>36</v>
      </c>
      <c r="B47" s="10">
        <v>32</v>
      </c>
    </row>
    <row r="48" spans="1:3" hidden="1" x14ac:dyDescent="0.3">
      <c r="A48" s="10" t="s">
        <v>36</v>
      </c>
      <c r="B48" s="10">
        <v>32</v>
      </c>
    </row>
    <row r="49" spans="1:2" hidden="1" x14ac:dyDescent="0.3">
      <c r="A49" s="10" t="s">
        <v>36</v>
      </c>
      <c r="B49" s="10">
        <v>25</v>
      </c>
    </row>
    <row r="50" spans="1:2" hidden="1" x14ac:dyDescent="0.3">
      <c r="A50" s="10" t="s">
        <v>36</v>
      </c>
      <c r="B50" s="10">
        <v>18</v>
      </c>
    </row>
    <row r="51" spans="1:2" x14ac:dyDescent="0.3">
      <c r="A51" s="10"/>
      <c r="B51" s="10">
        <v>27</v>
      </c>
    </row>
    <row r="52" spans="1:2" hidden="1" x14ac:dyDescent="0.3">
      <c r="A52" s="10" t="s">
        <v>36</v>
      </c>
      <c r="B52" s="10">
        <v>25</v>
      </c>
    </row>
    <row r="53" spans="1:2" x14ac:dyDescent="0.3">
      <c r="A53" s="10"/>
      <c r="B53" s="10">
        <v>31</v>
      </c>
    </row>
    <row r="54" spans="1:2" x14ac:dyDescent="0.3">
      <c r="A54" s="10"/>
      <c r="B54" s="10">
        <v>18</v>
      </c>
    </row>
    <row r="55" spans="1:2" x14ac:dyDescent="0.3">
      <c r="A55" s="10"/>
      <c r="B55" s="10">
        <v>24</v>
      </c>
    </row>
    <row r="56" spans="1:2" hidden="1" x14ac:dyDescent="0.3">
      <c r="A56" s="10" t="s">
        <v>36</v>
      </c>
      <c r="B56" s="10">
        <v>28</v>
      </c>
    </row>
    <row r="57" spans="1:2" hidden="1" x14ac:dyDescent="0.3">
      <c r="A57" s="10" t="s">
        <v>36</v>
      </c>
      <c r="B57" s="10">
        <v>38</v>
      </c>
    </row>
    <row r="58" spans="1:2" x14ac:dyDescent="0.3">
      <c r="A58" s="10"/>
      <c r="B58" s="10">
        <v>30</v>
      </c>
    </row>
    <row r="59" spans="1:2" hidden="1" x14ac:dyDescent="0.3">
      <c r="A59" s="10" t="s">
        <v>36</v>
      </c>
      <c r="B59" s="10">
        <v>29</v>
      </c>
    </row>
    <row r="60" spans="1:2" hidden="1" x14ac:dyDescent="0.3">
      <c r="A60" s="10" t="s">
        <v>36</v>
      </c>
      <c r="B60" s="10">
        <v>24</v>
      </c>
    </row>
    <row r="61" spans="1:2" hidden="1" x14ac:dyDescent="0.3">
      <c r="A61" s="10" t="s">
        <v>36</v>
      </c>
      <c r="B61" s="10">
        <v>30</v>
      </c>
    </row>
    <row r="62" spans="1:2" x14ac:dyDescent="0.3">
      <c r="A62" s="10"/>
      <c r="B62" s="10">
        <v>16</v>
      </c>
    </row>
    <row r="63" spans="1:2" x14ac:dyDescent="0.3">
      <c r="A63" s="10"/>
      <c r="B63" s="10">
        <v>33</v>
      </c>
    </row>
    <row r="64" spans="1:2" hidden="1" x14ac:dyDescent="0.3">
      <c r="A64" s="10" t="s">
        <v>36</v>
      </c>
      <c r="B64" s="10">
        <v>34</v>
      </c>
    </row>
    <row r="65" spans="1:2" hidden="1" x14ac:dyDescent="0.3">
      <c r="A65" s="10" t="s">
        <v>36</v>
      </c>
      <c r="B65" s="10">
        <v>18</v>
      </c>
    </row>
    <row r="66" spans="1:2" hidden="1" x14ac:dyDescent="0.3">
      <c r="A66" s="10" t="s">
        <v>36</v>
      </c>
      <c r="B66" s="10">
        <v>32</v>
      </c>
    </row>
    <row r="67" spans="1:2" x14ac:dyDescent="0.3">
      <c r="A67" s="10"/>
      <c r="B67" s="10">
        <v>24</v>
      </c>
    </row>
    <row r="68" spans="1:2" hidden="1" x14ac:dyDescent="0.3">
      <c r="A68" s="10" t="s">
        <v>36</v>
      </c>
      <c r="B68" s="10">
        <v>17</v>
      </c>
    </row>
    <row r="69" spans="1:2" hidden="1" x14ac:dyDescent="0.3">
      <c r="A69" s="10" t="s">
        <v>36</v>
      </c>
      <c r="B69" s="10">
        <v>26</v>
      </c>
    </row>
    <row r="70" spans="1:2" x14ac:dyDescent="0.3">
      <c r="A70" s="10"/>
      <c r="B70" s="10">
        <v>34</v>
      </c>
    </row>
    <row r="71" spans="1:2" x14ac:dyDescent="0.3">
      <c r="A71" s="10"/>
      <c r="B71" s="10">
        <v>41</v>
      </c>
    </row>
    <row r="72" spans="1:2" x14ac:dyDescent="0.3">
      <c r="A72" s="10"/>
      <c r="B72" s="10">
        <v>18</v>
      </c>
    </row>
    <row r="73" spans="1:2" hidden="1" x14ac:dyDescent="0.3">
      <c r="A73" s="10" t="s">
        <v>36</v>
      </c>
      <c r="B73" s="10">
        <v>36</v>
      </c>
    </row>
    <row r="74" spans="1:2" x14ac:dyDescent="0.3">
      <c r="A74" s="10"/>
      <c r="B74" s="10">
        <v>27</v>
      </c>
    </row>
    <row r="75" spans="1:2" hidden="1" x14ac:dyDescent="0.3">
      <c r="A75" s="10" t="s">
        <v>36</v>
      </c>
      <c r="B75" s="10">
        <v>32</v>
      </c>
    </row>
  </sheetData>
  <autoFilter ref="A1:B75">
    <filterColumn colId="0">
      <filters blank="1"/>
    </filterColumn>
  </autoFilter>
  <sortState ref="E9:E18">
    <sortCondition ref="E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5"/>
  <sheetViews>
    <sheetView workbookViewId="0">
      <selection activeCell="C2" sqref="C2:C17"/>
    </sheetView>
  </sheetViews>
  <sheetFormatPr defaultRowHeight="14.4" x14ac:dyDescent="0.3"/>
  <cols>
    <col min="2" max="3" width="8.88671875" style="11"/>
  </cols>
  <sheetData>
    <row r="1" spans="2:10" x14ac:dyDescent="0.3">
      <c r="B1" s="18" t="s">
        <v>25</v>
      </c>
      <c r="C1" s="11" t="s">
        <v>258</v>
      </c>
      <c r="F1" t="s">
        <v>259</v>
      </c>
      <c r="G1" t="s">
        <v>260</v>
      </c>
    </row>
    <row r="2" spans="2:10" x14ac:dyDescent="0.3">
      <c r="B2" s="19">
        <v>19</v>
      </c>
      <c r="C2" s="11">
        <v>10</v>
      </c>
      <c r="F2">
        <f>MIN(B2:B75)</f>
        <v>16</v>
      </c>
      <c r="G2">
        <f>MAX(B2:B75)</f>
        <v>44</v>
      </c>
    </row>
    <row r="3" spans="2:10" ht="15" thickBot="1" x14ac:dyDescent="0.35">
      <c r="B3" s="19">
        <v>21</v>
      </c>
      <c r="C3" s="11">
        <v>11</v>
      </c>
    </row>
    <row r="4" spans="2:10" x14ac:dyDescent="0.3">
      <c r="B4" s="19">
        <v>23</v>
      </c>
      <c r="C4" s="11">
        <v>12</v>
      </c>
      <c r="I4" s="15" t="s">
        <v>261</v>
      </c>
      <c r="J4" s="15" t="s">
        <v>263</v>
      </c>
    </row>
    <row r="5" spans="2:10" x14ac:dyDescent="0.3">
      <c r="B5" s="19">
        <v>19</v>
      </c>
      <c r="C5" s="11">
        <v>13</v>
      </c>
      <c r="I5" s="12">
        <v>0</v>
      </c>
      <c r="J5" s="13">
        <v>0</v>
      </c>
    </row>
    <row r="6" spans="2:10" x14ac:dyDescent="0.3">
      <c r="B6" s="19">
        <v>30</v>
      </c>
      <c r="C6" s="11">
        <v>14</v>
      </c>
      <c r="F6">
        <f>COUNTIF(B2:B75,"&lt;20")</f>
        <v>13</v>
      </c>
      <c r="I6" s="12">
        <v>5</v>
      </c>
      <c r="J6" s="13">
        <v>0</v>
      </c>
    </row>
    <row r="7" spans="2:10" x14ac:dyDescent="0.3">
      <c r="B7" s="19">
        <v>25</v>
      </c>
      <c r="C7" s="11">
        <v>15</v>
      </c>
      <c r="I7" s="12">
        <v>10</v>
      </c>
      <c r="J7" s="13">
        <v>0</v>
      </c>
    </row>
    <row r="8" spans="2:10" x14ac:dyDescent="0.3">
      <c r="B8" s="19">
        <v>23</v>
      </c>
      <c r="C8" s="11">
        <v>16</v>
      </c>
      <c r="I8" s="12">
        <v>15</v>
      </c>
      <c r="J8" s="13">
        <v>0</v>
      </c>
    </row>
    <row r="9" spans="2:10" x14ac:dyDescent="0.3">
      <c r="B9" s="19">
        <v>27</v>
      </c>
      <c r="C9" s="11">
        <v>17</v>
      </c>
      <c r="I9" s="12">
        <v>20</v>
      </c>
      <c r="J9" s="13">
        <v>15</v>
      </c>
    </row>
    <row r="10" spans="2:10" x14ac:dyDescent="0.3">
      <c r="B10" s="19">
        <v>19</v>
      </c>
      <c r="C10" s="11">
        <v>18</v>
      </c>
      <c r="F10" s="16">
        <f>COUNTIF(B2:B75,"&gt;20")+COUNTIF(B2:B75,"&lt;30")</f>
        <v>110</v>
      </c>
      <c r="I10" s="12">
        <v>25</v>
      </c>
      <c r="J10" s="13">
        <v>18</v>
      </c>
    </row>
    <row r="11" spans="2:10" x14ac:dyDescent="0.3">
      <c r="B11" s="19">
        <v>28</v>
      </c>
      <c r="C11" s="11">
        <v>19</v>
      </c>
      <c r="I11" s="12">
        <v>30</v>
      </c>
      <c r="J11" s="13">
        <v>21</v>
      </c>
    </row>
    <row r="12" spans="2:10" x14ac:dyDescent="0.3">
      <c r="B12" s="19">
        <v>21</v>
      </c>
      <c r="C12" s="11">
        <v>20</v>
      </c>
      <c r="I12" s="12">
        <v>35</v>
      </c>
      <c r="J12" s="13">
        <v>15</v>
      </c>
    </row>
    <row r="13" spans="2:10" x14ac:dyDescent="0.3">
      <c r="B13" s="19">
        <v>31</v>
      </c>
      <c r="C13" s="11">
        <v>21</v>
      </c>
      <c r="I13" s="12">
        <v>40</v>
      </c>
      <c r="J13" s="13">
        <v>3</v>
      </c>
    </row>
    <row r="14" spans="2:10" x14ac:dyDescent="0.3">
      <c r="B14" s="19">
        <v>19</v>
      </c>
      <c r="C14" s="11">
        <v>22</v>
      </c>
      <c r="I14" s="12">
        <v>45</v>
      </c>
      <c r="J14" s="13">
        <v>2</v>
      </c>
    </row>
    <row r="15" spans="2:10" x14ac:dyDescent="0.3">
      <c r="B15" s="19">
        <v>26</v>
      </c>
      <c r="C15" s="11">
        <v>23</v>
      </c>
      <c r="I15" s="12">
        <v>50</v>
      </c>
      <c r="J15" s="13">
        <v>0</v>
      </c>
    </row>
    <row r="16" spans="2:10" ht="15" thickBot="1" x14ac:dyDescent="0.35">
      <c r="B16" s="19">
        <v>22</v>
      </c>
      <c r="C16" s="11">
        <v>24</v>
      </c>
      <c r="I16" s="14" t="s">
        <v>262</v>
      </c>
      <c r="J16" s="14">
        <v>0</v>
      </c>
    </row>
    <row r="17" spans="2:3" x14ac:dyDescent="0.3">
      <c r="B17" s="19">
        <v>16</v>
      </c>
      <c r="C17" s="11">
        <v>25</v>
      </c>
    </row>
    <row r="18" spans="2:3" x14ac:dyDescent="0.3">
      <c r="B18" s="19">
        <v>27</v>
      </c>
    </row>
    <row r="19" spans="2:3" x14ac:dyDescent="0.3">
      <c r="B19" s="19">
        <v>34</v>
      </c>
    </row>
    <row r="20" spans="2:3" x14ac:dyDescent="0.3">
      <c r="B20" s="19">
        <v>25</v>
      </c>
    </row>
    <row r="21" spans="2:3" x14ac:dyDescent="0.3">
      <c r="B21" s="19">
        <v>27</v>
      </c>
    </row>
    <row r="22" spans="2:3" x14ac:dyDescent="0.3">
      <c r="B22" s="19">
        <v>44</v>
      </c>
    </row>
    <row r="23" spans="2:3" x14ac:dyDescent="0.3">
      <c r="B23" s="19">
        <v>23</v>
      </c>
    </row>
    <row r="24" spans="2:3" x14ac:dyDescent="0.3">
      <c r="B24" s="19">
        <v>26</v>
      </c>
    </row>
    <row r="25" spans="2:3" x14ac:dyDescent="0.3">
      <c r="B25" s="19">
        <v>34</v>
      </c>
    </row>
    <row r="26" spans="2:3" x14ac:dyDescent="0.3">
      <c r="B26" s="19">
        <v>29</v>
      </c>
    </row>
    <row r="27" spans="2:3" x14ac:dyDescent="0.3">
      <c r="B27" s="19">
        <v>19</v>
      </c>
    </row>
    <row r="28" spans="2:3" x14ac:dyDescent="0.3">
      <c r="B28" s="19">
        <v>31</v>
      </c>
    </row>
    <row r="29" spans="2:3" x14ac:dyDescent="0.3">
      <c r="B29" s="19">
        <v>23</v>
      </c>
    </row>
    <row r="30" spans="2:3" x14ac:dyDescent="0.3">
      <c r="B30" s="19">
        <v>32</v>
      </c>
    </row>
    <row r="31" spans="2:3" x14ac:dyDescent="0.3">
      <c r="B31" s="19">
        <v>26</v>
      </c>
    </row>
    <row r="32" spans="2:3" x14ac:dyDescent="0.3">
      <c r="B32" s="19">
        <v>31</v>
      </c>
    </row>
    <row r="33" spans="2:2" x14ac:dyDescent="0.3">
      <c r="B33" s="19">
        <v>36</v>
      </c>
    </row>
    <row r="34" spans="2:2" x14ac:dyDescent="0.3">
      <c r="B34" s="19">
        <v>28</v>
      </c>
    </row>
    <row r="35" spans="2:2" x14ac:dyDescent="0.3">
      <c r="B35" s="19">
        <v>29</v>
      </c>
    </row>
    <row r="36" spans="2:2" x14ac:dyDescent="0.3">
      <c r="B36" s="19">
        <v>20</v>
      </c>
    </row>
    <row r="37" spans="2:2" x14ac:dyDescent="0.3">
      <c r="B37" s="19">
        <v>16</v>
      </c>
    </row>
    <row r="38" spans="2:2" x14ac:dyDescent="0.3">
      <c r="B38" s="19">
        <v>20</v>
      </c>
    </row>
    <row r="39" spans="2:2" x14ac:dyDescent="0.3">
      <c r="B39" s="19">
        <v>21</v>
      </c>
    </row>
    <row r="40" spans="2:2" x14ac:dyDescent="0.3">
      <c r="B40" s="19">
        <v>29</v>
      </c>
    </row>
    <row r="41" spans="2:2" x14ac:dyDescent="0.3">
      <c r="B41" s="19">
        <v>26</v>
      </c>
    </row>
    <row r="42" spans="2:2" x14ac:dyDescent="0.3">
      <c r="B42" s="19">
        <v>24</v>
      </c>
    </row>
    <row r="43" spans="2:2" x14ac:dyDescent="0.3">
      <c r="B43" s="19">
        <v>31</v>
      </c>
    </row>
    <row r="44" spans="2:2" x14ac:dyDescent="0.3">
      <c r="B44" s="19">
        <v>25</v>
      </c>
    </row>
    <row r="45" spans="2:2" x14ac:dyDescent="0.3">
      <c r="B45" s="19">
        <v>23</v>
      </c>
    </row>
    <row r="46" spans="2:2" x14ac:dyDescent="0.3">
      <c r="B46" s="19">
        <v>27</v>
      </c>
    </row>
    <row r="47" spans="2:2" x14ac:dyDescent="0.3">
      <c r="B47" s="19">
        <v>32</v>
      </c>
    </row>
    <row r="48" spans="2:2" x14ac:dyDescent="0.3">
      <c r="B48" s="19">
        <v>32</v>
      </c>
    </row>
    <row r="49" spans="2:2" x14ac:dyDescent="0.3">
      <c r="B49" s="19">
        <v>25</v>
      </c>
    </row>
    <row r="50" spans="2:2" x14ac:dyDescent="0.3">
      <c r="B50" s="19">
        <v>18</v>
      </c>
    </row>
    <row r="51" spans="2:2" x14ac:dyDescent="0.3">
      <c r="B51" s="19">
        <v>27</v>
      </c>
    </row>
    <row r="52" spans="2:2" x14ac:dyDescent="0.3">
      <c r="B52" s="19">
        <v>25</v>
      </c>
    </row>
    <row r="53" spans="2:2" x14ac:dyDescent="0.3">
      <c r="B53" s="19">
        <v>31</v>
      </c>
    </row>
    <row r="54" spans="2:2" x14ac:dyDescent="0.3">
      <c r="B54" s="19">
        <v>18</v>
      </c>
    </row>
    <row r="55" spans="2:2" x14ac:dyDescent="0.3">
      <c r="B55" s="19">
        <v>24</v>
      </c>
    </row>
    <row r="56" spans="2:2" x14ac:dyDescent="0.3">
      <c r="B56" s="19">
        <v>28</v>
      </c>
    </row>
    <row r="57" spans="2:2" x14ac:dyDescent="0.3">
      <c r="B57" s="19">
        <v>38</v>
      </c>
    </row>
    <row r="58" spans="2:2" x14ac:dyDescent="0.3">
      <c r="B58" s="19">
        <v>30</v>
      </c>
    </row>
    <row r="59" spans="2:2" x14ac:dyDescent="0.3">
      <c r="B59" s="19">
        <v>29</v>
      </c>
    </row>
    <row r="60" spans="2:2" x14ac:dyDescent="0.3">
      <c r="B60" s="19">
        <v>24</v>
      </c>
    </row>
    <row r="61" spans="2:2" x14ac:dyDescent="0.3">
      <c r="B61" s="19">
        <v>30</v>
      </c>
    </row>
    <row r="62" spans="2:2" x14ac:dyDescent="0.3">
      <c r="B62" s="19">
        <v>16</v>
      </c>
    </row>
    <row r="63" spans="2:2" x14ac:dyDescent="0.3">
      <c r="B63" s="19">
        <v>33</v>
      </c>
    </row>
    <row r="64" spans="2:2" x14ac:dyDescent="0.3">
      <c r="B64" s="19">
        <v>34</v>
      </c>
    </row>
    <row r="65" spans="2:2" x14ac:dyDescent="0.3">
      <c r="B65" s="19">
        <v>18</v>
      </c>
    </row>
    <row r="66" spans="2:2" x14ac:dyDescent="0.3">
      <c r="B66" s="19">
        <v>32</v>
      </c>
    </row>
    <row r="67" spans="2:2" x14ac:dyDescent="0.3">
      <c r="B67" s="19">
        <v>24</v>
      </c>
    </row>
    <row r="68" spans="2:2" x14ac:dyDescent="0.3">
      <c r="B68" s="19">
        <v>17</v>
      </c>
    </row>
    <row r="69" spans="2:2" x14ac:dyDescent="0.3">
      <c r="B69" s="19">
        <v>26</v>
      </c>
    </row>
    <row r="70" spans="2:2" x14ac:dyDescent="0.3">
      <c r="B70" s="19">
        <v>34</v>
      </c>
    </row>
    <row r="71" spans="2:2" x14ac:dyDescent="0.3">
      <c r="B71" s="19">
        <v>41</v>
      </c>
    </row>
    <row r="72" spans="2:2" x14ac:dyDescent="0.3">
      <c r="B72" s="19">
        <v>18</v>
      </c>
    </row>
    <row r="73" spans="2:2" x14ac:dyDescent="0.3">
      <c r="B73" s="19">
        <v>36</v>
      </c>
    </row>
    <row r="74" spans="2:2" x14ac:dyDescent="0.3">
      <c r="B74" s="19">
        <v>27</v>
      </c>
    </row>
    <row r="75" spans="2:2" x14ac:dyDescent="0.3">
      <c r="B75" s="19">
        <v>32</v>
      </c>
    </row>
  </sheetData>
  <sortState ref="I5:I15">
    <sortCondition ref="I5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31" workbookViewId="0">
      <selection activeCell="V35" sqref="V35"/>
    </sheetView>
  </sheetViews>
  <sheetFormatPr defaultRowHeight="14.4" x14ac:dyDescent="0.3"/>
  <cols>
    <col min="1" max="1" width="10.44140625" bestFit="1" customWidth="1"/>
  </cols>
  <sheetData>
    <row r="1" spans="1:5" ht="15" thickBot="1" x14ac:dyDescent="0.35">
      <c r="A1" t="s">
        <v>265</v>
      </c>
      <c r="B1" t="s">
        <v>258</v>
      </c>
    </row>
    <row r="2" spans="1:5" x14ac:dyDescent="0.3">
      <c r="A2" s="10">
        <v>19</v>
      </c>
      <c r="B2">
        <v>0</v>
      </c>
      <c r="D2" s="15" t="s">
        <v>261</v>
      </c>
      <c r="E2" s="15" t="s">
        <v>263</v>
      </c>
    </row>
    <row r="3" spans="1:5" x14ac:dyDescent="0.3">
      <c r="A3" s="10">
        <v>23</v>
      </c>
      <c r="B3">
        <v>5</v>
      </c>
      <c r="D3" s="12">
        <v>0</v>
      </c>
      <c r="E3" s="13">
        <v>0</v>
      </c>
    </row>
    <row r="4" spans="1:5" x14ac:dyDescent="0.3">
      <c r="A4" s="10">
        <v>19</v>
      </c>
      <c r="B4">
        <v>10</v>
      </c>
      <c r="D4" s="12">
        <v>5</v>
      </c>
      <c r="E4" s="13">
        <v>0</v>
      </c>
    </row>
    <row r="5" spans="1:5" x14ac:dyDescent="0.3">
      <c r="A5" s="10">
        <v>30</v>
      </c>
      <c r="B5">
        <v>15</v>
      </c>
      <c r="D5" s="12">
        <v>10</v>
      </c>
      <c r="E5" s="13">
        <v>0</v>
      </c>
    </row>
    <row r="6" spans="1:5" x14ac:dyDescent="0.3">
      <c r="A6" s="10">
        <v>23</v>
      </c>
      <c r="B6">
        <v>20</v>
      </c>
      <c r="D6" s="12">
        <v>15</v>
      </c>
      <c r="E6" s="13">
        <v>0</v>
      </c>
    </row>
    <row r="7" spans="1:5" x14ac:dyDescent="0.3">
      <c r="A7" s="10">
        <v>19</v>
      </c>
      <c r="B7">
        <v>25</v>
      </c>
      <c r="D7" s="12">
        <v>20</v>
      </c>
      <c r="E7" s="13">
        <v>9</v>
      </c>
    </row>
    <row r="8" spans="1:5" x14ac:dyDescent="0.3">
      <c r="A8" s="10">
        <v>28</v>
      </c>
      <c r="B8">
        <v>30</v>
      </c>
      <c r="D8" s="12">
        <v>25</v>
      </c>
      <c r="E8" s="13">
        <v>10</v>
      </c>
    </row>
    <row r="9" spans="1:5" x14ac:dyDescent="0.3">
      <c r="A9" s="10">
        <v>21</v>
      </c>
      <c r="B9">
        <v>35</v>
      </c>
      <c r="D9" s="12">
        <v>30</v>
      </c>
      <c r="E9" s="13">
        <v>11</v>
      </c>
    </row>
    <row r="10" spans="1:5" x14ac:dyDescent="0.3">
      <c r="A10" s="10">
        <v>31</v>
      </c>
      <c r="B10">
        <v>40</v>
      </c>
      <c r="D10" s="12">
        <v>35</v>
      </c>
      <c r="E10" s="13">
        <v>7</v>
      </c>
    </row>
    <row r="11" spans="1:5" x14ac:dyDescent="0.3">
      <c r="A11" s="10">
        <v>19</v>
      </c>
      <c r="B11">
        <v>45</v>
      </c>
      <c r="D11" s="12">
        <v>40</v>
      </c>
      <c r="E11" s="13">
        <v>0</v>
      </c>
    </row>
    <row r="12" spans="1:5" x14ac:dyDescent="0.3">
      <c r="A12" s="10">
        <v>16</v>
      </c>
      <c r="B12">
        <v>50</v>
      </c>
      <c r="D12" s="12">
        <v>45</v>
      </c>
      <c r="E12" s="13">
        <v>2</v>
      </c>
    </row>
    <row r="13" spans="1:5" x14ac:dyDescent="0.3">
      <c r="A13" s="10">
        <v>27</v>
      </c>
      <c r="D13" s="12">
        <v>50</v>
      </c>
      <c r="E13" s="13">
        <v>0</v>
      </c>
    </row>
    <row r="14" spans="1:5" ht="15" thickBot="1" x14ac:dyDescent="0.35">
      <c r="A14" s="10">
        <v>44</v>
      </c>
      <c r="D14" s="14" t="s">
        <v>262</v>
      </c>
      <c r="E14" s="14">
        <v>0</v>
      </c>
    </row>
    <row r="15" spans="1:5" x14ac:dyDescent="0.3">
      <c r="A15" s="10">
        <v>23</v>
      </c>
    </row>
    <row r="16" spans="1:5" x14ac:dyDescent="0.3">
      <c r="A16" s="10">
        <v>26</v>
      </c>
    </row>
    <row r="17" spans="1:1" x14ac:dyDescent="0.3">
      <c r="A17" s="10">
        <v>29</v>
      </c>
    </row>
    <row r="18" spans="1:1" x14ac:dyDescent="0.3">
      <c r="A18" s="10">
        <v>19</v>
      </c>
    </row>
    <row r="19" spans="1:1" x14ac:dyDescent="0.3">
      <c r="A19" s="10">
        <v>31</v>
      </c>
    </row>
    <row r="20" spans="1:1" x14ac:dyDescent="0.3">
      <c r="A20" s="10">
        <v>23</v>
      </c>
    </row>
    <row r="21" spans="1:1" x14ac:dyDescent="0.3">
      <c r="A21" s="10">
        <v>26</v>
      </c>
    </row>
    <row r="22" spans="1:1" x14ac:dyDescent="0.3">
      <c r="A22" s="10">
        <v>31</v>
      </c>
    </row>
    <row r="23" spans="1:1" x14ac:dyDescent="0.3">
      <c r="A23" s="10">
        <v>21</v>
      </c>
    </row>
    <row r="24" spans="1:1" x14ac:dyDescent="0.3">
      <c r="A24" s="10">
        <v>29</v>
      </c>
    </row>
    <row r="25" spans="1:1" x14ac:dyDescent="0.3">
      <c r="A25" s="10">
        <v>24</v>
      </c>
    </row>
    <row r="26" spans="1:1" x14ac:dyDescent="0.3">
      <c r="A26" s="10">
        <v>31</v>
      </c>
    </row>
    <row r="27" spans="1:1" x14ac:dyDescent="0.3">
      <c r="A27" s="10">
        <v>25</v>
      </c>
    </row>
    <row r="28" spans="1:1" x14ac:dyDescent="0.3">
      <c r="A28" s="10">
        <v>27</v>
      </c>
    </row>
    <row r="29" spans="1:1" x14ac:dyDescent="0.3">
      <c r="A29" s="10">
        <v>27</v>
      </c>
    </row>
    <row r="30" spans="1:1" x14ac:dyDescent="0.3">
      <c r="A30" s="10">
        <v>31</v>
      </c>
    </row>
    <row r="31" spans="1:1" x14ac:dyDescent="0.3">
      <c r="A31" s="10">
        <v>18</v>
      </c>
    </row>
    <row r="32" spans="1:1" x14ac:dyDescent="0.3">
      <c r="A32" s="10">
        <v>24</v>
      </c>
    </row>
    <row r="33" spans="1:6" x14ac:dyDescent="0.3">
      <c r="A33" s="10">
        <v>30</v>
      </c>
    </row>
    <row r="34" spans="1:6" x14ac:dyDescent="0.3">
      <c r="A34" s="10">
        <v>16</v>
      </c>
    </row>
    <row r="35" spans="1:6" x14ac:dyDescent="0.3">
      <c r="A35" s="10">
        <v>33</v>
      </c>
    </row>
    <row r="36" spans="1:6" x14ac:dyDescent="0.3">
      <c r="A36" s="10">
        <v>24</v>
      </c>
    </row>
    <row r="37" spans="1:6" x14ac:dyDescent="0.3">
      <c r="A37" s="10">
        <v>34</v>
      </c>
    </row>
    <row r="38" spans="1:6" x14ac:dyDescent="0.3">
      <c r="A38" s="10">
        <v>41</v>
      </c>
    </row>
    <row r="39" spans="1:6" x14ac:dyDescent="0.3">
      <c r="A39" s="10">
        <v>18</v>
      </c>
    </row>
    <row r="40" spans="1:6" x14ac:dyDescent="0.3">
      <c r="A40" s="10">
        <v>27</v>
      </c>
    </row>
    <row r="42" spans="1:6" x14ac:dyDescent="0.3">
      <c r="A42" t="s">
        <v>266</v>
      </c>
      <c r="B42">
        <f>AVERAGE(A2:A40)</f>
        <v>25.820512820512821</v>
      </c>
      <c r="E42">
        <v>6</v>
      </c>
      <c r="F42">
        <v>8</v>
      </c>
    </row>
    <row r="43" spans="1:6" x14ac:dyDescent="0.3">
      <c r="A43" t="s">
        <v>267</v>
      </c>
      <c r="B43">
        <f>STDEV(A2:A40)</f>
        <v>6.3156938814178352</v>
      </c>
    </row>
    <row r="44" spans="1:6" x14ac:dyDescent="0.3">
      <c r="A44" t="s">
        <v>268</v>
      </c>
      <c r="B44">
        <f>COUNTA(A2:A40)</f>
        <v>39</v>
      </c>
    </row>
    <row r="45" spans="1:6" x14ac:dyDescent="0.3">
      <c r="A45" t="s">
        <v>269</v>
      </c>
      <c r="B45">
        <f>2*(B43/(SQRT(B44)))</f>
        <v>2.0226408024590459</v>
      </c>
    </row>
  </sheetData>
  <sortState ref="D3:D13">
    <sortCondition ref="D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6" workbookViewId="0">
      <selection activeCell="H45" sqref="H45"/>
    </sheetView>
  </sheetViews>
  <sheetFormatPr defaultRowHeight="14.4" x14ac:dyDescent="0.3"/>
  <cols>
    <col min="1" max="1" width="10.44140625" bestFit="1" customWidth="1"/>
  </cols>
  <sheetData>
    <row r="1" spans="1:5" ht="15" thickBot="1" x14ac:dyDescent="0.35">
      <c r="A1" t="s">
        <v>265</v>
      </c>
      <c r="B1" t="s">
        <v>258</v>
      </c>
    </row>
    <row r="2" spans="1:5" x14ac:dyDescent="0.3">
      <c r="A2" s="10">
        <v>21</v>
      </c>
      <c r="B2">
        <v>0</v>
      </c>
      <c r="D2" s="15" t="s">
        <v>261</v>
      </c>
      <c r="E2" s="15" t="s">
        <v>263</v>
      </c>
    </row>
    <row r="3" spans="1:5" x14ac:dyDescent="0.3">
      <c r="A3" s="10">
        <v>25</v>
      </c>
      <c r="B3">
        <v>5</v>
      </c>
      <c r="D3" s="12">
        <v>0</v>
      </c>
      <c r="E3" s="13">
        <v>0</v>
      </c>
    </row>
    <row r="4" spans="1:5" x14ac:dyDescent="0.3">
      <c r="A4" s="10">
        <v>27</v>
      </c>
      <c r="B4">
        <v>10</v>
      </c>
      <c r="D4" s="12">
        <v>5</v>
      </c>
      <c r="E4" s="13">
        <v>0</v>
      </c>
    </row>
    <row r="5" spans="1:5" x14ac:dyDescent="0.3">
      <c r="A5" s="10">
        <v>26</v>
      </c>
      <c r="B5">
        <v>15</v>
      </c>
      <c r="D5" s="12">
        <v>10</v>
      </c>
      <c r="E5" s="13">
        <v>0</v>
      </c>
    </row>
    <row r="6" spans="1:5" x14ac:dyDescent="0.3">
      <c r="A6" s="10">
        <v>22</v>
      </c>
      <c r="B6">
        <v>20</v>
      </c>
      <c r="D6" s="12">
        <v>15</v>
      </c>
      <c r="E6" s="13">
        <v>0</v>
      </c>
    </row>
    <row r="7" spans="1:5" x14ac:dyDescent="0.3">
      <c r="A7" s="10">
        <v>27</v>
      </c>
      <c r="B7">
        <v>25</v>
      </c>
      <c r="D7" s="12">
        <v>20</v>
      </c>
      <c r="E7" s="13">
        <v>6</v>
      </c>
    </row>
    <row r="8" spans="1:5" x14ac:dyDescent="0.3">
      <c r="A8" s="10">
        <v>34</v>
      </c>
      <c r="B8">
        <v>30</v>
      </c>
      <c r="D8" s="12">
        <v>25</v>
      </c>
      <c r="E8" s="13">
        <v>8</v>
      </c>
    </row>
    <row r="9" spans="1:5" x14ac:dyDescent="0.3">
      <c r="A9" s="10">
        <v>25</v>
      </c>
      <c r="B9">
        <v>35</v>
      </c>
      <c r="D9" s="12">
        <v>30</v>
      </c>
      <c r="E9" s="13">
        <v>10</v>
      </c>
    </row>
    <row r="10" spans="1:5" x14ac:dyDescent="0.3">
      <c r="A10" s="10">
        <v>34</v>
      </c>
      <c r="B10">
        <v>40</v>
      </c>
      <c r="D10" s="12">
        <v>35</v>
      </c>
      <c r="E10" s="13">
        <v>8</v>
      </c>
    </row>
    <row r="11" spans="1:5" x14ac:dyDescent="0.3">
      <c r="A11" s="10">
        <v>32</v>
      </c>
      <c r="B11">
        <v>45</v>
      </c>
      <c r="D11" s="12">
        <v>40</v>
      </c>
      <c r="E11" s="13">
        <v>3</v>
      </c>
    </row>
    <row r="12" spans="1:5" x14ac:dyDescent="0.3">
      <c r="A12" s="10">
        <v>36</v>
      </c>
      <c r="B12">
        <v>50</v>
      </c>
      <c r="D12" s="12">
        <v>45</v>
      </c>
      <c r="E12" s="13">
        <v>0</v>
      </c>
    </row>
    <row r="13" spans="1:5" x14ac:dyDescent="0.3">
      <c r="A13" s="10">
        <v>28</v>
      </c>
      <c r="D13" s="12">
        <v>50</v>
      </c>
      <c r="E13" s="13">
        <v>0</v>
      </c>
    </row>
    <row r="14" spans="1:5" ht="15" thickBot="1" x14ac:dyDescent="0.35">
      <c r="A14" s="10">
        <v>29</v>
      </c>
      <c r="D14" s="14" t="s">
        <v>262</v>
      </c>
      <c r="E14" s="14">
        <v>0</v>
      </c>
    </row>
    <row r="15" spans="1:5" x14ac:dyDescent="0.3">
      <c r="A15" s="10">
        <v>20</v>
      </c>
    </row>
    <row r="16" spans="1:5" x14ac:dyDescent="0.3">
      <c r="A16" s="10">
        <v>16</v>
      </c>
    </row>
    <row r="17" spans="1:1" x14ac:dyDescent="0.3">
      <c r="A17" s="10">
        <v>20</v>
      </c>
    </row>
    <row r="18" spans="1:1" x14ac:dyDescent="0.3">
      <c r="A18" s="10">
        <v>26</v>
      </c>
    </row>
    <row r="19" spans="1:1" x14ac:dyDescent="0.3">
      <c r="A19" s="10">
        <v>23</v>
      </c>
    </row>
    <row r="20" spans="1:1" x14ac:dyDescent="0.3">
      <c r="A20" s="10">
        <v>32</v>
      </c>
    </row>
    <row r="21" spans="1:1" x14ac:dyDescent="0.3">
      <c r="A21" s="10">
        <v>32</v>
      </c>
    </row>
    <row r="22" spans="1:1" x14ac:dyDescent="0.3">
      <c r="A22" s="10">
        <v>25</v>
      </c>
    </row>
    <row r="23" spans="1:1" x14ac:dyDescent="0.3">
      <c r="A23" s="10">
        <v>18</v>
      </c>
    </row>
    <row r="24" spans="1:1" x14ac:dyDescent="0.3">
      <c r="A24" s="10">
        <v>25</v>
      </c>
    </row>
    <row r="25" spans="1:1" x14ac:dyDescent="0.3">
      <c r="A25" s="10">
        <v>28</v>
      </c>
    </row>
    <row r="26" spans="1:1" x14ac:dyDescent="0.3">
      <c r="A26" s="10">
        <v>38</v>
      </c>
    </row>
    <row r="27" spans="1:1" x14ac:dyDescent="0.3">
      <c r="A27" s="10">
        <v>29</v>
      </c>
    </row>
    <row r="28" spans="1:1" x14ac:dyDescent="0.3">
      <c r="A28" s="10">
        <v>24</v>
      </c>
    </row>
    <row r="29" spans="1:1" x14ac:dyDescent="0.3">
      <c r="A29" s="10">
        <v>30</v>
      </c>
    </row>
    <row r="30" spans="1:1" x14ac:dyDescent="0.3">
      <c r="A30" s="10">
        <v>34</v>
      </c>
    </row>
    <row r="31" spans="1:1" x14ac:dyDescent="0.3">
      <c r="A31" s="10">
        <v>18</v>
      </c>
    </row>
    <row r="32" spans="1:1" x14ac:dyDescent="0.3">
      <c r="A32" s="10">
        <v>32</v>
      </c>
    </row>
    <row r="33" spans="1:2" x14ac:dyDescent="0.3">
      <c r="A33" s="10">
        <v>17</v>
      </c>
    </row>
    <row r="34" spans="1:2" x14ac:dyDescent="0.3">
      <c r="A34" s="10">
        <v>26</v>
      </c>
    </row>
    <row r="35" spans="1:2" x14ac:dyDescent="0.3">
      <c r="A35" s="10">
        <v>36</v>
      </c>
    </row>
    <row r="36" spans="1:2" x14ac:dyDescent="0.3">
      <c r="A36" s="10">
        <v>32</v>
      </c>
    </row>
    <row r="39" spans="1:2" x14ac:dyDescent="0.3">
      <c r="A39" t="s">
        <v>266</v>
      </c>
      <c r="B39">
        <f>AVERAGE(A2:A36)</f>
        <v>27.057142857142857</v>
      </c>
    </row>
    <row r="40" spans="1:2" x14ac:dyDescent="0.3">
      <c r="A40" t="s">
        <v>267</v>
      </c>
      <c r="B40">
        <f>STDEV(A2:A36)</f>
        <v>5.840743592581835</v>
      </c>
    </row>
    <row r="41" spans="1:2" x14ac:dyDescent="0.3">
      <c r="A41" t="s">
        <v>268</v>
      </c>
      <c r="B41">
        <f>COUNTA(A2:A36)</f>
        <v>35</v>
      </c>
    </row>
    <row r="42" spans="1:2" x14ac:dyDescent="0.3">
      <c r="A42" t="s">
        <v>269</v>
      </c>
      <c r="B42">
        <f>2*(B40/(SQRT(B41)))</f>
        <v>1.9745317192195437</v>
      </c>
    </row>
  </sheetData>
  <sortState ref="D3:D13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Working</vt:lpstr>
      <vt:lpstr>Sheet1</vt:lpstr>
      <vt:lpstr>Sayfa1</vt:lpstr>
      <vt:lpstr>Home</vt:lpstr>
      <vt:lpstr>Away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HNDS</dc:creator>
  <cp:lastModifiedBy>HNDS</cp:lastModifiedBy>
  <dcterms:created xsi:type="dcterms:W3CDTF">2017-12-24T11:46:13Z</dcterms:created>
  <dcterms:modified xsi:type="dcterms:W3CDTF">2017-12-24T20:11:41Z</dcterms:modified>
</cp:coreProperties>
</file>