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urm\Desktop\gan matlab\"/>
    </mc:Choice>
  </mc:AlternateContent>
  <bookViews>
    <workbookView xWindow="0" yWindow="0" windowWidth="1809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J3" i="1"/>
  <c r="D4" i="1"/>
  <c r="D5" i="1"/>
  <c r="D6" i="1"/>
  <c r="D7" i="1"/>
  <c r="D8" i="1"/>
  <c r="D9" i="1"/>
  <c r="D10" i="1"/>
  <c r="D11" i="1"/>
  <c r="D12" i="1"/>
  <c r="D13" i="1"/>
  <c r="D3" i="1"/>
  <c r="J8" i="1"/>
  <c r="K8" i="1" s="1"/>
  <c r="J9" i="1"/>
  <c r="K9" i="1" s="1"/>
  <c r="J10" i="1"/>
  <c r="K10" i="1" s="1"/>
  <c r="J11" i="1"/>
  <c r="L11" i="1" s="1"/>
  <c r="K11" i="1"/>
  <c r="M11" i="1" s="1"/>
  <c r="J12" i="1"/>
  <c r="L12" i="1" s="1"/>
  <c r="J13" i="1"/>
  <c r="K13" i="1" s="1"/>
  <c r="L3" i="1"/>
  <c r="J4" i="1"/>
  <c r="L4" i="1" s="1"/>
  <c r="J5" i="1"/>
  <c r="L5" i="1" s="1"/>
  <c r="J6" i="1"/>
  <c r="L6" i="1" s="1"/>
  <c r="J7" i="1"/>
  <c r="K7" i="1" s="1"/>
  <c r="K5" i="1" l="1"/>
  <c r="M5" i="1" s="1"/>
  <c r="K6" i="1"/>
  <c r="M6" i="1" s="1"/>
  <c r="K4" i="1"/>
  <c r="M4" i="1" s="1"/>
  <c r="K3" i="1"/>
  <c r="M3" i="1" s="1"/>
  <c r="L7" i="1"/>
  <c r="L13" i="1"/>
  <c r="M13" i="1" s="1"/>
  <c r="K12" i="1"/>
  <c r="M12" i="1" s="1"/>
  <c r="L9" i="1"/>
  <c r="M9" i="1" s="1"/>
  <c r="L8" i="1"/>
  <c r="M8" i="1" s="1"/>
  <c r="L10" i="1"/>
  <c r="M10" i="1" s="1"/>
  <c r="N7" i="1" l="1"/>
  <c r="M7" i="1"/>
  <c r="N6" i="1"/>
  <c r="N8" i="1" l="1"/>
</calcChain>
</file>

<file path=xl/sharedStrings.xml><?xml version="1.0" encoding="utf-8"?>
<sst xmlns="http://schemas.openxmlformats.org/spreadsheetml/2006/main" count="14" uniqueCount="13">
  <si>
    <t>Vmeasure</t>
  </si>
  <si>
    <t>Vdış</t>
  </si>
  <si>
    <t>Viç</t>
  </si>
  <si>
    <t>Lloop</t>
  </si>
  <si>
    <t>di/dt</t>
  </si>
  <si>
    <t>Vdc</t>
  </si>
  <si>
    <t>Lmeasure</t>
  </si>
  <si>
    <t>Lsim</t>
  </si>
  <si>
    <t>Bottom</t>
  </si>
  <si>
    <t>Top</t>
  </si>
  <si>
    <t>Vmeas</t>
  </si>
  <si>
    <t>Vsim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</si>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</sst>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60" zoomScaleNormal="160" workbookViewId="0">
      <selection activeCell="F17" sqref="F17"/>
    </sheetView>
  </sheetViews>
  <sheetFormatPr defaultRowHeight="15" x14ac:dyDescent="0.25"/>
  <cols>
    <col min="10" max="10" width="7.7109375" customWidth="1"/>
  </cols>
  <sheetData>
    <row r="1" spans="1:14" x14ac:dyDescent="0.25">
      <c r="B1" s="3" t="s">
        <v>9</v>
      </c>
      <c r="C1" s="3"/>
      <c r="D1" s="2"/>
      <c r="E1" s="2"/>
      <c r="F1" s="3" t="s">
        <v>8</v>
      </c>
      <c r="G1" s="3"/>
      <c r="H1" s="3"/>
    </row>
    <row r="2" spans="1:14" x14ac:dyDescent="0.25">
      <c r="A2" t="s">
        <v>5</v>
      </c>
      <c r="B2" t="s">
        <v>10</v>
      </c>
      <c r="C2" t="s">
        <v>11</v>
      </c>
      <c r="D2" t="s">
        <v>12</v>
      </c>
      <c r="E2" t="s">
        <v>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6</v>
      </c>
      <c r="L2" t="s">
        <v>7</v>
      </c>
    </row>
    <row r="3" spans="1:14" x14ac:dyDescent="0.25">
      <c r="A3">
        <v>25</v>
      </c>
      <c r="B3">
        <v>35.82</v>
      </c>
      <c r="C3">
        <v>34.299999999999997</v>
      </c>
      <c r="D3" s="1">
        <f>(B3-C3)/B3*100</f>
        <v>4.2434394193188254</v>
      </c>
      <c r="E3" s="1">
        <f>(C3-A3)/I3</f>
        <v>0.66428571428571404</v>
      </c>
      <c r="F3">
        <v>40.4</v>
      </c>
      <c r="G3">
        <v>50.1</v>
      </c>
      <c r="H3">
        <v>59.3</v>
      </c>
      <c r="I3">
        <v>14</v>
      </c>
      <c r="J3" s="1">
        <f>(H3-A3)/I3</f>
        <v>2.4499999999999997</v>
      </c>
      <c r="K3" s="1">
        <f>I3-(F3-A3)/J3</f>
        <v>7.7142857142857144</v>
      </c>
      <c r="L3" s="1">
        <f>I3-(G3-A3)/J3</f>
        <v>3.7551020408163254</v>
      </c>
      <c r="M3">
        <f>K3/L3</f>
        <v>2.054347826086957</v>
      </c>
    </row>
    <row r="4" spans="1:14" x14ac:dyDescent="0.25">
      <c r="A4">
        <v>50</v>
      </c>
      <c r="B4">
        <v>79.099999999999994</v>
      </c>
      <c r="C4">
        <v>74.900000000000006</v>
      </c>
      <c r="D4" s="1">
        <f t="shared" ref="D4:D13" si="0">(B4-C4)/B4*100</f>
        <v>5.3097345132743223</v>
      </c>
      <c r="E4" s="1">
        <f t="shared" ref="E4:E13" si="1">(C4-A4)/I4</f>
        <v>1.7785714285714289</v>
      </c>
      <c r="F4">
        <v>87.2</v>
      </c>
      <c r="G4">
        <v>106</v>
      </c>
      <c r="H4">
        <v>127</v>
      </c>
      <c r="I4">
        <v>14</v>
      </c>
      <c r="J4" s="1">
        <f>(H4-A4)/I4</f>
        <v>5.5</v>
      </c>
      <c r="K4" s="1">
        <f>I4-(F4-A4)/J4</f>
        <v>7.2363636363636354</v>
      </c>
      <c r="L4" s="1">
        <f>I4-(G4-A4)/J4</f>
        <v>3.8181818181818183</v>
      </c>
      <c r="M4">
        <f t="shared" ref="M4:M13" si="2">K4/L4</f>
        <v>1.8952380952380949</v>
      </c>
    </row>
    <row r="5" spans="1:14" x14ac:dyDescent="0.25">
      <c r="A5">
        <v>75</v>
      </c>
      <c r="B5">
        <v>101.7</v>
      </c>
      <c r="C5">
        <v>92.85</v>
      </c>
      <c r="D5" s="1">
        <f t="shared" si="0"/>
        <v>8.7020648967551697</v>
      </c>
      <c r="E5" s="1">
        <f t="shared" si="1"/>
        <v>1.2749999999999997</v>
      </c>
      <c r="F5">
        <v>139.30000000000001</v>
      </c>
      <c r="G5">
        <v>167</v>
      </c>
      <c r="H5">
        <v>200</v>
      </c>
      <c r="I5">
        <v>14</v>
      </c>
      <c r="J5" s="1">
        <f>(H5-A5)/I5</f>
        <v>8.9285714285714288</v>
      </c>
      <c r="K5" s="1">
        <f>I5-(F5-A5)/J5</f>
        <v>6.7983999999999991</v>
      </c>
      <c r="L5" s="1">
        <f>I5-(G5-A5)/J5</f>
        <v>3.6959999999999997</v>
      </c>
      <c r="M5">
        <f t="shared" si="2"/>
        <v>1.8393939393939394</v>
      </c>
    </row>
    <row r="6" spans="1:14" x14ac:dyDescent="0.25">
      <c r="A6">
        <v>100</v>
      </c>
      <c r="B6">
        <v>126.8</v>
      </c>
      <c r="C6">
        <v>118</v>
      </c>
      <c r="D6" s="1">
        <f t="shared" si="0"/>
        <v>6.9400630914826484</v>
      </c>
      <c r="E6" s="1">
        <f t="shared" si="1"/>
        <v>1.2857142857142858</v>
      </c>
      <c r="F6">
        <v>192.6</v>
      </c>
      <c r="G6">
        <v>227</v>
      </c>
      <c r="H6">
        <v>274</v>
      </c>
      <c r="I6">
        <v>14</v>
      </c>
      <c r="J6" s="1">
        <f>(H6-A6)/I6</f>
        <v>12.428571428571429</v>
      </c>
      <c r="K6" s="1">
        <f>I6-(F6-A6)/J6</f>
        <v>6.5494252873563221</v>
      </c>
      <c r="L6" s="1">
        <f>I6-(G6-A6)/J6</f>
        <v>3.7816091954022983</v>
      </c>
      <c r="M6">
        <f t="shared" si="2"/>
        <v>1.7319148936170217</v>
      </c>
      <c r="N6" s="1">
        <f>AVERAGE(K3:K13)</f>
        <v>7.192676843967905</v>
      </c>
    </row>
    <row r="7" spans="1:14" x14ac:dyDescent="0.25">
      <c r="A7">
        <v>125</v>
      </c>
      <c r="B7">
        <v>159.5</v>
      </c>
      <c r="C7">
        <v>137</v>
      </c>
      <c r="D7" s="1">
        <f t="shared" si="0"/>
        <v>14.106583072100312</v>
      </c>
      <c r="E7" s="1">
        <f t="shared" si="1"/>
        <v>0.8571428571428571</v>
      </c>
      <c r="F7">
        <v>250.8</v>
      </c>
      <c r="G7">
        <v>275</v>
      </c>
      <c r="H7">
        <v>332</v>
      </c>
      <c r="I7">
        <v>14</v>
      </c>
      <c r="J7" s="1">
        <f>(H7-A7)/I7</f>
        <v>14.785714285714286</v>
      </c>
      <c r="K7" s="1">
        <f>I7-(F7-A7)/J7</f>
        <v>5.4917874396135264</v>
      </c>
      <c r="L7" s="1">
        <f>I7-(G7-A7)/J7</f>
        <v>3.8550724637681171</v>
      </c>
      <c r="M7">
        <f t="shared" si="2"/>
        <v>1.4245614035087715</v>
      </c>
      <c r="N7" s="1">
        <f>AVERAGE(L3:L13)</f>
        <v>3.8345580094218956</v>
      </c>
    </row>
    <row r="8" spans="1:14" x14ac:dyDescent="0.25">
      <c r="A8">
        <v>150</v>
      </c>
      <c r="B8">
        <v>189.4</v>
      </c>
      <c r="C8">
        <v>205</v>
      </c>
      <c r="D8" s="1">
        <f t="shared" si="0"/>
        <v>-8.2365364308342102</v>
      </c>
      <c r="E8" s="1">
        <f t="shared" si="1"/>
        <v>3.9285714285714284</v>
      </c>
      <c r="F8">
        <v>298.5</v>
      </c>
      <c r="G8">
        <v>324</v>
      </c>
      <c r="H8">
        <v>391</v>
      </c>
      <c r="I8">
        <v>14</v>
      </c>
      <c r="J8" s="1">
        <f>(H8-A8)/I8</f>
        <v>17.214285714285715</v>
      </c>
      <c r="K8" s="1">
        <f>I8-(F8-A8)/J8</f>
        <v>5.3734439834024901</v>
      </c>
      <c r="L8" s="1">
        <f>I8-(G8-A8)/J8</f>
        <v>3.8921161825726145</v>
      </c>
      <c r="M8">
        <f t="shared" si="2"/>
        <v>1.380597014925373</v>
      </c>
      <c r="N8">
        <f>N6/N7</f>
        <v>1.8757512146888307</v>
      </c>
    </row>
    <row r="9" spans="1:14" x14ac:dyDescent="0.25">
      <c r="A9">
        <v>175</v>
      </c>
      <c r="B9">
        <v>209.5</v>
      </c>
      <c r="C9">
        <v>234</v>
      </c>
      <c r="D9" s="1">
        <f t="shared" si="0"/>
        <v>-11.694510739856803</v>
      </c>
      <c r="E9" s="1">
        <f t="shared" si="1"/>
        <v>4.2142857142857144</v>
      </c>
      <c r="F9">
        <v>328.9</v>
      </c>
      <c r="G9">
        <v>373</v>
      </c>
      <c r="H9">
        <v>449</v>
      </c>
      <c r="I9">
        <v>14</v>
      </c>
      <c r="J9" s="1">
        <f>(H9-A9)/I9</f>
        <v>19.571428571428573</v>
      </c>
      <c r="K9" s="1">
        <f>I9-(F9-A9)/J9</f>
        <v>6.1364963503649657</v>
      </c>
      <c r="L9" s="1">
        <f>I9-(G9-A9)/J9</f>
        <v>3.8832116788321169</v>
      </c>
      <c r="M9">
        <f t="shared" si="2"/>
        <v>1.5802631578947373</v>
      </c>
    </row>
    <row r="10" spans="1:14" x14ac:dyDescent="0.25">
      <c r="A10">
        <v>200</v>
      </c>
      <c r="B10">
        <v>231.6</v>
      </c>
      <c r="C10">
        <v>254</v>
      </c>
      <c r="D10" s="1">
        <f t="shared" si="0"/>
        <v>-9.6718480138169287</v>
      </c>
      <c r="E10" s="1">
        <f t="shared" si="1"/>
        <v>3.8571428571428572</v>
      </c>
      <c r="F10">
        <v>342.9</v>
      </c>
      <c r="G10">
        <v>416</v>
      </c>
      <c r="H10">
        <v>500</v>
      </c>
      <c r="I10">
        <v>14</v>
      </c>
      <c r="J10" s="1">
        <f>(H10-A10)/I10</f>
        <v>21.428571428571427</v>
      </c>
      <c r="K10" s="1">
        <f>I10-(F10-A10)/J10</f>
        <v>7.3313333333333341</v>
      </c>
      <c r="L10" s="1">
        <f>I10-(G10-A10)/J10</f>
        <v>3.92</v>
      </c>
      <c r="M10">
        <f t="shared" si="2"/>
        <v>1.8702380952380955</v>
      </c>
    </row>
    <row r="11" spans="1:14" x14ac:dyDescent="0.25">
      <c r="A11">
        <v>225</v>
      </c>
      <c r="B11">
        <v>251.8</v>
      </c>
      <c r="C11">
        <v>265</v>
      </c>
      <c r="D11" s="1">
        <f t="shared" si="0"/>
        <v>-5.2422557585385183</v>
      </c>
      <c r="E11" s="1">
        <f t="shared" si="1"/>
        <v>2.8571428571428572</v>
      </c>
      <c r="F11">
        <v>354.1</v>
      </c>
      <c r="G11">
        <v>454</v>
      </c>
      <c r="H11">
        <v>533</v>
      </c>
      <c r="I11">
        <v>14</v>
      </c>
      <c r="J11" s="1">
        <f>(H11-A11)/I11</f>
        <v>22</v>
      </c>
      <c r="K11" s="1">
        <f>I11-(F11-A11)/J11</f>
        <v>8.1318181818181809</v>
      </c>
      <c r="L11" s="1">
        <f>I11-(G11-A11)/J11</f>
        <v>3.5909090909090917</v>
      </c>
      <c r="M11">
        <f t="shared" si="2"/>
        <v>2.2645569620253156</v>
      </c>
    </row>
    <row r="12" spans="1:14" x14ac:dyDescent="0.25">
      <c r="A12">
        <v>250</v>
      </c>
      <c r="B12">
        <v>275.3</v>
      </c>
      <c r="C12">
        <v>270</v>
      </c>
      <c r="D12" s="1">
        <f t="shared" si="0"/>
        <v>1.925172539048315</v>
      </c>
      <c r="E12" s="1">
        <f t="shared" si="1"/>
        <v>1.4285714285714286</v>
      </c>
      <c r="F12">
        <v>371.6</v>
      </c>
      <c r="G12">
        <v>489</v>
      </c>
      <c r="H12">
        <v>584</v>
      </c>
      <c r="I12">
        <v>14</v>
      </c>
      <c r="J12" s="1">
        <f>(H12-A12)/I12</f>
        <v>23.857142857142858</v>
      </c>
      <c r="K12" s="1">
        <f>I12-(F12-A12)/J12</f>
        <v>8.9029940119760482</v>
      </c>
      <c r="L12" s="1">
        <f>I12-(G12-A12)/J12</f>
        <v>3.9820359281437128</v>
      </c>
      <c r="M12">
        <f t="shared" si="2"/>
        <v>2.2357894736842105</v>
      </c>
    </row>
    <row r="13" spans="1:14" x14ac:dyDescent="0.25">
      <c r="A13">
        <v>275</v>
      </c>
      <c r="B13">
        <v>298</v>
      </c>
      <c r="C13">
        <v>299</v>
      </c>
      <c r="D13" s="1">
        <f t="shared" si="0"/>
        <v>-0.33557046979865773</v>
      </c>
      <c r="E13" s="1">
        <f t="shared" si="1"/>
        <v>1.7142857142857142</v>
      </c>
      <c r="F13">
        <v>385.1</v>
      </c>
      <c r="G13">
        <v>517</v>
      </c>
      <c r="H13">
        <v>614</v>
      </c>
      <c r="I13">
        <v>14</v>
      </c>
      <c r="J13" s="1">
        <f>(H13-A13)/I13</f>
        <v>24.214285714285715</v>
      </c>
      <c r="K13" s="1">
        <f>I13-(F13-A13)/J13</f>
        <v>9.4530973451327434</v>
      </c>
      <c r="L13" s="1">
        <f>I13-(G13-A13)/J13</f>
        <v>4.00589970501475</v>
      </c>
      <c r="M13">
        <f t="shared" si="2"/>
        <v>2.3597938144329893</v>
      </c>
    </row>
  </sheetData>
  <mergeCells count="2">
    <mergeCell ref="F1:H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ugurm</cp:lastModifiedBy>
  <dcterms:created xsi:type="dcterms:W3CDTF">2018-12-15T17:29:21Z</dcterms:created>
  <dcterms:modified xsi:type="dcterms:W3CDTF">2018-12-15T19:50:09Z</dcterms:modified>
</cp:coreProperties>
</file>