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mmdrepo\Simulation\thermal\"/>
    </mc:Choice>
  </mc:AlternateContent>
  <bookViews>
    <workbookView xWindow="0" yWindow="0" windowWidth="28800" windowHeight="121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N8" i="1"/>
  <c r="Q9" i="1"/>
  <c r="G2" i="1"/>
  <c r="P14" i="1"/>
  <c r="N12" i="1"/>
  <c r="N13" i="1" s="1"/>
  <c r="M12" i="1"/>
  <c r="M13" i="1" s="1"/>
  <c r="L12" i="1"/>
  <c r="L13" i="1" s="1"/>
  <c r="K12" i="1"/>
  <c r="K13" i="1" s="1"/>
  <c r="D10" i="2"/>
  <c r="E10" i="2"/>
  <c r="F10" i="2"/>
  <c r="G10" i="2"/>
  <c r="D11" i="2"/>
  <c r="E11" i="2"/>
  <c r="I11" i="2" s="1"/>
  <c r="F11" i="2"/>
  <c r="G11" i="2"/>
  <c r="I12" i="2"/>
  <c r="P9" i="1"/>
  <c r="N7" i="1"/>
  <c r="M7" i="1"/>
  <c r="M8" i="1" s="1"/>
  <c r="L7" i="1"/>
  <c r="L8" i="1" s="1"/>
  <c r="K7" i="1"/>
  <c r="K8" i="1" s="1"/>
  <c r="P13" i="1" l="1"/>
  <c r="Q13" i="1" s="1"/>
  <c r="P8" i="1"/>
  <c r="Q8" i="1" s="1"/>
</calcChain>
</file>

<file path=xl/sharedStrings.xml><?xml version="1.0" encoding="utf-8"?>
<sst xmlns="http://schemas.openxmlformats.org/spreadsheetml/2006/main" count="42" uniqueCount="22">
  <si>
    <t>hfin</t>
  </si>
  <si>
    <t>hbase</t>
  </si>
  <si>
    <t>Lfin (mm)</t>
  </si>
  <si>
    <r>
      <t>Tj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</si>
  <si>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r>
      <t>Ta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</si>
  <si>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Loss (W)</t>
  </si>
  <si>
    <t>Rth_fin</t>
  </si>
  <si>
    <t>Rth_base</t>
  </si>
  <si>
    <t>Rth_hs</t>
  </si>
  <si>
    <t>Temp</t>
  </si>
  <si>
    <t>J</t>
  </si>
  <si>
    <t>C</t>
  </si>
  <si>
    <t>TIM</t>
  </si>
  <si>
    <t>PCB</t>
  </si>
  <si>
    <t>Temp dif</t>
  </si>
  <si>
    <t>AMB</t>
  </si>
  <si>
    <t>Rth-est</t>
  </si>
  <si>
    <t>gereken</t>
  </si>
  <si>
    <t>TOTAL</t>
  </si>
  <si>
    <t>Case</t>
  </si>
  <si>
    <t>Case-1</t>
  </si>
  <si>
    <t>Case-2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</si>
</sst>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75" zoomScaleNormal="175" workbookViewId="0">
      <selection activeCell="F9" sqref="F9"/>
    </sheetView>
  </sheetViews>
  <sheetFormatPr defaultRowHeight="15" x14ac:dyDescent="0.25"/>
  <cols>
    <col min="1" max="1" width="5.140625" bestFit="1" customWidth="1"/>
    <col min="2" max="2" width="9.140625" style="2"/>
    <col min="3" max="4" width="7.7109375" style="2" customWidth="1"/>
    <col min="5" max="5" width="9.5703125" style="2" bestFit="1" customWidth="1"/>
    <col min="6" max="6" width="9.5703125" style="2" customWidth="1"/>
    <col min="7" max="7" width="9.140625" style="1"/>
    <col min="8" max="12" width="9.140625" style="2"/>
    <col min="13" max="13" width="9.140625" style="1"/>
  </cols>
  <sheetData>
    <row r="1" spans="1:17" s="4" customFormat="1" ht="17.25" x14ac:dyDescent="0.25">
      <c r="A1" s="10" t="s">
        <v>19</v>
      </c>
      <c r="B1" s="5" t="s">
        <v>5</v>
      </c>
      <c r="C1" s="5" t="s">
        <v>0</v>
      </c>
      <c r="D1" s="5" t="s">
        <v>6</v>
      </c>
      <c r="E1" s="5" t="s">
        <v>1</v>
      </c>
      <c r="F1" s="5" t="s">
        <v>7</v>
      </c>
      <c r="G1" s="6" t="s">
        <v>8</v>
      </c>
      <c r="H1" s="5" t="s">
        <v>3</v>
      </c>
      <c r="I1" s="3"/>
      <c r="J1" s="3"/>
      <c r="K1" s="3"/>
      <c r="L1" s="3" t="s">
        <v>4</v>
      </c>
      <c r="M1" s="3" t="s">
        <v>2</v>
      </c>
    </row>
    <row r="2" spans="1:17" x14ac:dyDescent="0.25">
      <c r="A2" s="9">
        <v>1</v>
      </c>
      <c r="B2" s="7">
        <v>4</v>
      </c>
      <c r="C2" s="7">
        <v>18</v>
      </c>
      <c r="D2" s="7">
        <v>0.83</v>
      </c>
      <c r="E2" s="7">
        <v>6</v>
      </c>
      <c r="F2" s="7">
        <v>15.9</v>
      </c>
      <c r="G2" s="8">
        <f>0.8</f>
        <v>0.8</v>
      </c>
      <c r="H2" s="7">
        <v>64</v>
      </c>
      <c r="L2" s="2">
        <v>25</v>
      </c>
      <c r="M2" s="2">
        <v>24</v>
      </c>
    </row>
    <row r="3" spans="1:17" x14ac:dyDescent="0.25">
      <c r="A3" s="9">
        <v>2</v>
      </c>
      <c r="B3" s="7">
        <v>4</v>
      </c>
      <c r="C3" s="7">
        <v>10</v>
      </c>
      <c r="D3" s="7">
        <v>1.48</v>
      </c>
      <c r="E3" s="7">
        <v>5.7</v>
      </c>
      <c r="F3" s="7">
        <v>16.78</v>
      </c>
      <c r="G3" s="8">
        <v>1.36</v>
      </c>
      <c r="H3" s="7">
        <v>78</v>
      </c>
    </row>
    <row r="4" spans="1:17" x14ac:dyDescent="0.25">
      <c r="A4" s="9"/>
      <c r="B4" s="7"/>
      <c r="C4" s="7"/>
      <c r="D4" s="7"/>
      <c r="E4" s="7"/>
      <c r="F4" s="7"/>
      <c r="G4" s="8"/>
      <c r="H4" s="7"/>
    </row>
    <row r="5" spans="1:17" x14ac:dyDescent="0.25">
      <c r="A5" s="9"/>
      <c r="B5" s="7"/>
      <c r="C5" s="7"/>
      <c r="D5" s="7"/>
      <c r="E5" s="7"/>
      <c r="F5" s="7"/>
      <c r="G5" s="8"/>
      <c r="H5" s="7"/>
      <c r="J5" s="7" t="s">
        <v>20</v>
      </c>
      <c r="K5" s="5" t="s">
        <v>10</v>
      </c>
      <c r="L5" s="5" t="s">
        <v>11</v>
      </c>
      <c r="M5" s="6" t="s">
        <v>13</v>
      </c>
      <c r="N5" s="11" t="s">
        <v>12</v>
      </c>
      <c r="O5" s="11" t="s">
        <v>15</v>
      </c>
      <c r="P5" s="11" t="s">
        <v>18</v>
      </c>
    </row>
    <row r="6" spans="1:17" x14ac:dyDescent="0.25">
      <c r="A6" s="9"/>
      <c r="B6" s="7"/>
      <c r="C6" s="7"/>
      <c r="D6" s="7"/>
      <c r="E6" s="7"/>
      <c r="F6" s="7"/>
      <c r="G6" s="8"/>
      <c r="H6" s="7"/>
      <c r="J6" s="5" t="s">
        <v>9</v>
      </c>
      <c r="K6" s="12">
        <v>64.28</v>
      </c>
      <c r="L6" s="12">
        <v>63.43</v>
      </c>
      <c r="M6" s="13">
        <v>46.38</v>
      </c>
      <c r="N6" s="14">
        <v>44.2</v>
      </c>
      <c r="O6" s="14">
        <v>25</v>
      </c>
      <c r="P6" s="13"/>
    </row>
    <row r="7" spans="1:17" x14ac:dyDescent="0.25">
      <c r="A7" s="9"/>
      <c r="B7" s="7"/>
      <c r="C7" s="7"/>
      <c r="D7" s="7"/>
      <c r="E7" s="7"/>
      <c r="F7" s="7"/>
      <c r="G7" s="8"/>
      <c r="H7" s="7"/>
      <c r="J7" s="5" t="s">
        <v>14</v>
      </c>
      <c r="K7" s="12">
        <f>K6-L6</f>
        <v>0.85000000000000142</v>
      </c>
      <c r="L7" s="12">
        <f>L6-M6</f>
        <v>17.049999999999997</v>
      </c>
      <c r="M7" s="12">
        <f>M6-N6</f>
        <v>2.1799999999999997</v>
      </c>
      <c r="N7" s="12">
        <f>N6-O6</f>
        <v>19.200000000000003</v>
      </c>
      <c r="O7" s="13"/>
      <c r="P7" s="13"/>
    </row>
    <row r="8" spans="1:17" x14ac:dyDescent="0.25">
      <c r="A8" s="9"/>
      <c r="B8" s="7"/>
      <c r="C8" s="7"/>
      <c r="D8" s="7"/>
      <c r="E8" s="7"/>
      <c r="F8" s="7"/>
      <c r="G8" s="8"/>
      <c r="H8" s="7"/>
      <c r="J8" s="5" t="s">
        <v>16</v>
      </c>
      <c r="K8" s="12">
        <f>K7/4</f>
        <v>0.21250000000000036</v>
      </c>
      <c r="L8" s="12">
        <f>L7/4</f>
        <v>4.2624999999999993</v>
      </c>
      <c r="M8" s="12">
        <f>M7/4</f>
        <v>0.54499999999999993</v>
      </c>
      <c r="N8" s="12">
        <f>N7/4/6</f>
        <v>0.80000000000000016</v>
      </c>
      <c r="O8" s="13"/>
      <c r="P8" s="13">
        <f>(K8+L8+M8)/6+N8</f>
        <v>1.6366666666666667</v>
      </c>
      <c r="Q8">
        <f>P8*24+25</f>
        <v>64.28</v>
      </c>
    </row>
    <row r="9" spans="1:17" x14ac:dyDescent="0.25">
      <c r="A9" s="9"/>
      <c r="B9" s="7"/>
      <c r="C9" s="7"/>
      <c r="D9" s="7"/>
      <c r="E9" s="7"/>
      <c r="F9" s="7"/>
      <c r="G9" s="8"/>
      <c r="H9" s="7"/>
      <c r="J9" s="5" t="s">
        <v>17</v>
      </c>
      <c r="K9" s="12">
        <v>0.5</v>
      </c>
      <c r="L9" s="12">
        <v>3.39</v>
      </c>
      <c r="M9" s="13">
        <v>1.7</v>
      </c>
      <c r="N9" s="14">
        <v>0.8</v>
      </c>
      <c r="O9" s="13"/>
      <c r="P9" s="13">
        <f>(K9+L9+M9)/6+N9</f>
        <v>1.7316666666666667</v>
      </c>
      <c r="Q9">
        <f>P9*24+25</f>
        <v>66.56</v>
      </c>
    </row>
    <row r="10" spans="1:17" x14ac:dyDescent="0.25">
      <c r="A10" s="9"/>
      <c r="B10" s="7"/>
      <c r="C10" s="7"/>
      <c r="D10" s="7"/>
      <c r="E10" s="7"/>
      <c r="F10" s="7"/>
      <c r="G10" s="8"/>
      <c r="H10" s="7"/>
      <c r="J10" s="7" t="s">
        <v>21</v>
      </c>
      <c r="K10" s="5" t="s">
        <v>10</v>
      </c>
      <c r="L10" s="5" t="s">
        <v>11</v>
      </c>
      <c r="M10" s="6" t="s">
        <v>13</v>
      </c>
      <c r="N10" s="11" t="s">
        <v>12</v>
      </c>
      <c r="O10" s="11" t="s">
        <v>15</v>
      </c>
      <c r="P10" s="11" t="s">
        <v>18</v>
      </c>
    </row>
    <row r="11" spans="1:17" x14ac:dyDescent="0.25">
      <c r="A11" s="9"/>
      <c r="B11" s="7"/>
      <c r="C11" s="7"/>
      <c r="D11" s="7"/>
      <c r="E11" s="7"/>
      <c r="F11" s="7"/>
      <c r="G11" s="8"/>
      <c r="H11" s="7"/>
      <c r="J11" s="5" t="s">
        <v>9</v>
      </c>
      <c r="K11" s="12">
        <v>77.87</v>
      </c>
      <c r="L11" s="12">
        <v>76.989999999999995</v>
      </c>
      <c r="M11" s="13">
        <v>59.99</v>
      </c>
      <c r="N11" s="14">
        <v>57.9</v>
      </c>
      <c r="O11" s="14">
        <v>25</v>
      </c>
      <c r="P11" s="13"/>
    </row>
    <row r="12" spans="1:17" x14ac:dyDescent="0.25">
      <c r="A12" s="9"/>
      <c r="B12" s="7"/>
      <c r="C12" s="7"/>
      <c r="D12" s="7"/>
      <c r="E12" s="7"/>
      <c r="F12" s="7"/>
      <c r="G12" s="8"/>
      <c r="H12" s="7"/>
      <c r="J12" s="5" t="s">
        <v>14</v>
      </c>
      <c r="K12" s="12">
        <f>K11-L11</f>
        <v>0.88000000000000966</v>
      </c>
      <c r="L12" s="12">
        <f>L11-M11</f>
        <v>16.999999999999993</v>
      </c>
      <c r="M12" s="12">
        <f>M11-N11</f>
        <v>2.0900000000000034</v>
      </c>
      <c r="N12" s="12">
        <f>N11-O11</f>
        <v>32.9</v>
      </c>
      <c r="O12" s="13"/>
      <c r="P12" s="13"/>
    </row>
    <row r="13" spans="1:17" x14ac:dyDescent="0.25">
      <c r="A13" s="9"/>
      <c r="B13" s="7"/>
      <c r="C13" s="7"/>
      <c r="D13" s="7"/>
      <c r="E13" s="7"/>
      <c r="F13" s="7"/>
      <c r="G13" s="8"/>
      <c r="H13" s="7"/>
      <c r="J13" s="5" t="s">
        <v>16</v>
      </c>
      <c r="K13" s="12">
        <f>K12/4</f>
        <v>0.22000000000000242</v>
      </c>
      <c r="L13" s="12">
        <f>L12/4</f>
        <v>4.2499999999999982</v>
      </c>
      <c r="M13" s="12">
        <f>M12/4</f>
        <v>0.52250000000000085</v>
      </c>
      <c r="N13" s="12">
        <f>N12/4/6</f>
        <v>1.3708333333333333</v>
      </c>
      <c r="O13" s="13"/>
      <c r="P13" s="13">
        <f>(K13+L13+M13)/6+N13</f>
        <v>2.2029166666666669</v>
      </c>
      <c r="Q13">
        <f>P13*24+25</f>
        <v>77.87</v>
      </c>
    </row>
    <row r="14" spans="1:17" x14ac:dyDescent="0.25">
      <c r="A14" s="9"/>
      <c r="B14" s="7"/>
      <c r="C14" s="7"/>
      <c r="D14" s="7"/>
      <c r="E14" s="7"/>
      <c r="F14" s="7"/>
      <c r="G14" s="8"/>
      <c r="H14" s="7"/>
      <c r="J14" s="5" t="s">
        <v>17</v>
      </c>
      <c r="K14" s="12">
        <v>0.5</v>
      </c>
      <c r="L14" s="12">
        <v>3.39</v>
      </c>
      <c r="M14" s="13">
        <v>1.7</v>
      </c>
      <c r="N14" s="14">
        <v>1.36</v>
      </c>
      <c r="O14" s="13"/>
      <c r="P14" s="13">
        <f>(K14+L14+M14)/6+N14</f>
        <v>2.291666666666667</v>
      </c>
      <c r="Q14">
        <f>P14*24+25</f>
        <v>80</v>
      </c>
    </row>
    <row r="15" spans="1:17" x14ac:dyDescent="0.25">
      <c r="A15" s="9"/>
      <c r="B15" s="7"/>
      <c r="C15" s="7"/>
      <c r="D15" s="7"/>
      <c r="E15" s="7"/>
      <c r="F15" s="7"/>
      <c r="G15" s="8"/>
      <c r="H15" s="7"/>
    </row>
    <row r="16" spans="1:17" x14ac:dyDescent="0.25">
      <c r="A16" s="9"/>
      <c r="B16" s="7"/>
      <c r="C16" s="7"/>
      <c r="D16" s="7"/>
      <c r="E16" s="7"/>
      <c r="F16" s="7"/>
      <c r="G16" s="8"/>
      <c r="H16" s="7"/>
    </row>
    <row r="17" spans="1:10" x14ac:dyDescent="0.25">
      <c r="A17" s="9"/>
      <c r="B17" s="7"/>
      <c r="C17" s="7"/>
      <c r="D17" s="7"/>
      <c r="E17" s="7"/>
      <c r="F17" s="7"/>
      <c r="G17" s="8"/>
      <c r="H17" s="7"/>
    </row>
    <row r="18" spans="1:10" x14ac:dyDescent="0.25">
      <c r="J1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2"/>
  <sheetViews>
    <sheetView zoomScale="145" zoomScaleNormal="145" workbookViewId="0">
      <selection activeCell="C8" sqref="C8:I12"/>
    </sheetView>
  </sheetViews>
  <sheetFormatPr defaultRowHeight="15" x14ac:dyDescent="0.25"/>
  <sheetData>
    <row r="8" spans="3:9" x14ac:dyDescent="0.25">
      <c r="C8" s="15"/>
      <c r="D8" s="16" t="s">
        <v>10</v>
      </c>
      <c r="E8" s="16" t="s">
        <v>11</v>
      </c>
      <c r="F8" s="17" t="s">
        <v>13</v>
      </c>
      <c r="G8" s="16" t="s">
        <v>12</v>
      </c>
      <c r="H8" s="16" t="s">
        <v>15</v>
      </c>
      <c r="I8" s="16" t="s">
        <v>18</v>
      </c>
    </row>
    <row r="9" spans="3:9" x14ac:dyDescent="0.25">
      <c r="C9" s="16" t="s">
        <v>9</v>
      </c>
      <c r="D9" s="18">
        <v>96.11</v>
      </c>
      <c r="E9" s="18">
        <v>95.58</v>
      </c>
      <c r="F9" s="19">
        <v>79.03</v>
      </c>
      <c r="G9" s="18">
        <v>76.78</v>
      </c>
      <c r="H9" s="18">
        <v>25</v>
      </c>
      <c r="I9" s="19"/>
    </row>
    <row r="10" spans="3:9" x14ac:dyDescent="0.25">
      <c r="C10" s="16" t="s">
        <v>14</v>
      </c>
      <c r="D10" s="18">
        <f>D9-E9</f>
        <v>0.53000000000000114</v>
      </c>
      <c r="E10" s="18">
        <f>E9-F9</f>
        <v>16.549999999999997</v>
      </c>
      <c r="F10" s="18">
        <f>F9-G9</f>
        <v>2.25</v>
      </c>
      <c r="G10" s="18">
        <f>G9-H9</f>
        <v>51.78</v>
      </c>
      <c r="H10" s="19"/>
      <c r="I10" s="19"/>
    </row>
    <row r="11" spans="3:9" x14ac:dyDescent="0.25">
      <c r="C11" s="16" t="s">
        <v>16</v>
      </c>
      <c r="D11" s="18">
        <f>D10/4</f>
        <v>0.13250000000000028</v>
      </c>
      <c r="E11" s="18">
        <f>E10/4</f>
        <v>4.1374999999999993</v>
      </c>
      <c r="F11" s="18">
        <f>F10/4</f>
        <v>0.5625</v>
      </c>
      <c r="G11" s="18">
        <f>G10/4/6</f>
        <v>2.1575000000000002</v>
      </c>
      <c r="H11" s="19"/>
      <c r="I11" s="19">
        <f>(D11+E11+F11)/6+G11</f>
        <v>2.9629166666666666</v>
      </c>
    </row>
    <row r="12" spans="3:9" x14ac:dyDescent="0.25">
      <c r="C12" s="16" t="s">
        <v>17</v>
      </c>
      <c r="D12" s="18">
        <v>0.5</v>
      </c>
      <c r="E12" s="18">
        <v>3.39</v>
      </c>
      <c r="F12" s="19">
        <v>1.7</v>
      </c>
      <c r="G12" s="18">
        <v>0.83</v>
      </c>
      <c r="H12" s="19"/>
      <c r="I12" s="19">
        <f>(D12+E12+F12)/6+G12</f>
        <v>1.7616666666666667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2019-05-13T12:31:20Z</dcterms:created>
  <dcterms:modified xsi:type="dcterms:W3CDTF">2019-05-13T15:05:59Z</dcterms:modified>
</cp:coreProperties>
</file>