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C9AA5A72-CFDC-4E2E-BA8E-42C0DDA9EABC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Power Consumption" sheetId="1" r:id="rId1"/>
    <sheet name="Wind Speed" sheetId="2" r:id="rId2"/>
    <sheet name="Solar Irradiance" sheetId="3" r:id="rId3"/>
    <sheet name="Solar Irradiance (Winter)" sheetId="5" r:id="rId4"/>
    <sheet name="Power Consumption (Winter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8" i="6" l="1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18" i="1" l="1"/>
  <c r="N18" i="1"/>
  <c r="O18" i="1"/>
  <c r="P18" i="1"/>
  <c r="Q18" i="1"/>
  <c r="R18" i="1"/>
  <c r="S18" i="1"/>
  <c r="T18" i="1"/>
  <c r="U18" i="1"/>
  <c r="V18" i="1"/>
  <c r="W18" i="1"/>
  <c r="X18" i="1"/>
  <c r="Y18" i="1"/>
  <c r="L18" i="1"/>
  <c r="D18" i="1"/>
  <c r="E18" i="1"/>
  <c r="F18" i="1"/>
  <c r="G18" i="1"/>
  <c r="H18" i="1"/>
  <c r="I18" i="1"/>
  <c r="J18" i="1"/>
  <c r="K18" i="1"/>
  <c r="C18" i="1"/>
  <c r="B18" i="1"/>
</calcChain>
</file>

<file path=xl/sharedStrings.xml><?xml version="1.0" encoding="utf-8"?>
<sst xmlns="http://schemas.openxmlformats.org/spreadsheetml/2006/main" count="156" uniqueCount="42">
  <si>
    <t>Electrical Appliances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</si>
  <si>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</si>
  <si>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</si>
  <si>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</si>
  <si>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</si>
  <si>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</si>
  <si>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</si>
  <si>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</si>
  <si>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</si>
  <si>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</si>
  <si>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</si>
  <si>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</si>
  <si>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</si>
  <si>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</si>
  <si>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</si>
  <si>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</si>
  <si>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</si>
  <si>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</si>
  <si>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</si>
  <si>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</si>
  <si>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</si>
  <si>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</si>
  <si>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</si>
  <si>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</si>
  <si>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00:00 - 01:00</t>
  </si>
  <si>
    <t>Priority</t>
  </si>
  <si>
    <t>Time Interval</t>
  </si>
  <si>
    <t>Wind Speed (m/s)</t>
  </si>
  <si>
    <t>Solar Irradiance [W/m²]</t>
  </si>
  <si>
    <t>Power Consumption</t>
  </si>
  <si>
    <t>[W]</t>
  </si>
  <si>
    <t>Toplam</t>
  </si>
  <si>
    <t>TV</t>
  </si>
  <si>
    <t>Computer</t>
  </si>
  <si>
    <t>Lightning</t>
  </si>
  <si>
    <t>Refrigerator</t>
  </si>
  <si>
    <t>Dishwasher</t>
  </si>
  <si>
    <t>Washing Machine</t>
  </si>
  <si>
    <t>Heating</t>
  </si>
  <si>
    <t>Hair Dryer</t>
  </si>
  <si>
    <t>Electric Cooker</t>
  </si>
  <si>
    <t>Vacuum 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</si>
</sst>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164" fontId="0" fillId="0" borderId="0" xfId="0" applyNumberFormat="1"/>
    <xf numFmtId="164" fontId="1" fillId="2" borderId="1" xfId="1" applyNumberFormat="1"/>
    <xf numFmtId="14" fontId="2" fillId="0" borderId="0" xfId="0" applyNumberFormat="1" applyFont="1"/>
  </cellXfs>
  <cellStyles count="2">
    <cellStyle name="Çıkış" xfId="1" builtinId="21"/>
    <cellStyle name="Normal" xfId="0" builtinId="0"/>
  </cellStyles>
  <dxfs count="84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Consumption[kw-h]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8-4C2F-8EA6-35EFAFBCFD6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Consumption'!$B$4:$Y$4</c:f>
              <c:numCache>
                <c:formatCode>General</c:formatCode>
                <c:ptCount val="2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8-4C2F-8EA6-35EFAFBCFD6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Consumption'!$B$5:$Y$5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8-4C2F-8EA6-35EFAFBCFD6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Consumption'!$B$6:$Y$6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8-4C2F-8EA6-35EFAFBCFD6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700</c:v>
                </c:pt>
                <c:pt idx="20">
                  <c:v>700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8-4C2F-8EA6-35EFAFBCFD6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500</c:v>
                </c:pt>
                <c:pt idx="21">
                  <c:v>500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1-48F7-8688-E5F1FB9E48E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Consumption'!$B$9:$Y$9</c:f>
              <c:numCache>
                <c:formatCode>General</c:formatCode>
                <c:ptCount val="2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1-48F7-8688-E5F1FB9E48E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1-48F7-8688-E5F1FB9E48E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750</c:v>
                </c:pt>
                <c:pt idx="8">
                  <c:v>750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750</c:v>
                </c:pt>
                <c:pt idx="14">
                  <c:v>750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1-48F7-8688-E5F1FB9E48E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1-48F7-8688-E5F1FB9E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41344"/>
        <c:axId val="237168416"/>
      </c:barChart>
      <c:catAx>
        <c:axId val="2366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8416"/>
        <c:crosses val="autoZero"/>
        <c:auto val="1"/>
        <c:lblAlgn val="ctr"/>
        <c:lblOffset val="100"/>
        <c:noMultiLvlLbl val="0"/>
      </c:catAx>
      <c:valAx>
        <c:axId val="237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66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Wind Speed [m/s - 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'Wind Speed'!$B$3:$Y$3</c:f>
              <c:numCache>
                <c:formatCode>0.0000</c:formatCode>
                <c:ptCount val="24"/>
                <c:pt idx="0">
                  <c:v>1.8283</c:v>
                </c:pt>
                <c:pt idx="1">
                  <c:v>2.0979999999999999</c:v>
                </c:pt>
                <c:pt idx="2">
                  <c:v>2.96</c:v>
                </c:pt>
                <c:pt idx="3">
                  <c:v>2.4613</c:v>
                </c:pt>
                <c:pt idx="4">
                  <c:v>2.4906999999999999</c:v>
                </c:pt>
                <c:pt idx="5">
                  <c:v>1.4766999999999999</c:v>
                </c:pt>
                <c:pt idx="6">
                  <c:v>0.77800000000000002</c:v>
                </c:pt>
                <c:pt idx="7">
                  <c:v>1.7896000000000001</c:v>
                </c:pt>
                <c:pt idx="8">
                  <c:v>1.3305</c:v>
                </c:pt>
                <c:pt idx="9">
                  <c:v>1.4377</c:v>
                </c:pt>
                <c:pt idx="10">
                  <c:v>2.665</c:v>
                </c:pt>
                <c:pt idx="11">
                  <c:v>2.4727000000000001</c:v>
                </c:pt>
                <c:pt idx="12">
                  <c:v>2.4929000000000001</c:v>
                </c:pt>
                <c:pt idx="13">
                  <c:v>2.8020999999999998</c:v>
                </c:pt>
                <c:pt idx="14">
                  <c:v>2.1536</c:v>
                </c:pt>
                <c:pt idx="15">
                  <c:v>2.7723</c:v>
                </c:pt>
                <c:pt idx="16">
                  <c:v>5.4032999999999998</c:v>
                </c:pt>
                <c:pt idx="17">
                  <c:v>5.4452999999999996</c:v>
                </c:pt>
                <c:pt idx="18">
                  <c:v>5.5392999999999999</c:v>
                </c:pt>
                <c:pt idx="19">
                  <c:v>5.7332999999999998</c:v>
                </c:pt>
                <c:pt idx="20">
                  <c:v>3.8738999999999999</c:v>
                </c:pt>
                <c:pt idx="21">
                  <c:v>2.4018000000000002</c:v>
                </c:pt>
                <c:pt idx="22">
                  <c:v>1.8003</c:v>
                </c:pt>
                <c:pt idx="23">
                  <c:v>4.3223000000000003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3-4200-9127-B6E641A8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10512"/>
        <c:axId val="240496800"/>
      </c:lineChart>
      <c:catAx>
        <c:axId val="36031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0496800"/>
        <c:crosses val="autoZero"/>
        <c:auto val="1"/>
        <c:lblAlgn val="ctr"/>
        <c:lblOffset val="100"/>
        <c:noMultiLvlLbl val="0"/>
      </c:catAx>
      <c:valAx>
        <c:axId val="2404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31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Solar Irradiance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'Solar Irradiance'!$B$3:$Y$3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73.758499999999998</c:v>
                </c:pt>
                <c:pt idx="6">
                  <c:v>142.3082</c:v>
                </c:pt>
                <c:pt idx="7">
                  <c:v>451.58049999999997</c:v>
                </c:pt>
                <c:pt idx="8">
                  <c:v>658.30550000000005</c:v>
                </c:pt>
                <c:pt idx="9">
                  <c:v>823.25070000000005</c:v>
                </c:pt>
                <c:pt idx="10">
                  <c:v>939.06820000000005</c:v>
                </c:pt>
                <c:pt idx="11">
                  <c:v>1001.071</c:v>
                </c:pt>
                <c:pt idx="12">
                  <c:v>995.51279999999997</c:v>
                </c:pt>
                <c:pt idx="13">
                  <c:v>945.48030000000006</c:v>
                </c:pt>
                <c:pt idx="14">
                  <c:v>824.68579999999997</c:v>
                </c:pt>
                <c:pt idx="15">
                  <c:v>590.24549999999999</c:v>
                </c:pt>
                <c:pt idx="16">
                  <c:v>135.41550000000001</c:v>
                </c:pt>
                <c:pt idx="17">
                  <c:v>101.6276</c:v>
                </c:pt>
                <c:pt idx="18">
                  <c:v>17.4817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8-4B3C-B67D-71628340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94416"/>
        <c:axId val="146941312"/>
      </c:lineChart>
      <c:catAx>
        <c:axId val="3502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941312"/>
        <c:crosses val="autoZero"/>
        <c:auto val="1"/>
        <c:lblAlgn val="ctr"/>
        <c:lblOffset val="100"/>
        <c:noMultiLvlLbl val="0"/>
      </c:catAx>
      <c:valAx>
        <c:axId val="146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02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Solar Irradiance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'Solar Irradiance (Winter)'!$B$3:$Y$3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40.860700000000001</c:v>
                </c:pt>
                <c:pt idx="9">
                  <c:v>154.10579999999999</c:v>
                </c:pt>
                <c:pt idx="10">
                  <c:v>308.92630000000003</c:v>
                </c:pt>
                <c:pt idx="11">
                  <c:v>451.40030000000002</c:v>
                </c:pt>
                <c:pt idx="12">
                  <c:v>513.75080000000003</c:v>
                </c:pt>
                <c:pt idx="13">
                  <c:v>529.93949999999995</c:v>
                </c:pt>
                <c:pt idx="14">
                  <c:v>480.35919999999999</c:v>
                </c:pt>
                <c:pt idx="15">
                  <c:v>353.7713</c:v>
                </c:pt>
                <c:pt idx="16">
                  <c:v>195.93969999999999</c:v>
                </c:pt>
                <c:pt idx="17">
                  <c:v>31.708200000000001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2A3-8B12-5E66A5963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94416"/>
        <c:axId val="146941312"/>
      </c:lineChart>
      <c:catAx>
        <c:axId val="3502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941312"/>
        <c:crosses val="autoZero"/>
        <c:auto val="1"/>
        <c:lblAlgn val="ctr"/>
        <c:lblOffset val="100"/>
        <c:noMultiLvlLbl val="0"/>
      </c:catAx>
      <c:valAx>
        <c:axId val="146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02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Consumption[kw-h]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7-4462-BC13-2B8BD322BE2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(Winter)'!$B$4:$Y$4</c:f>
              <c:numCache>
                <c:formatCode>General</c:formatCode>
                <c:ptCount val="2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7-4462-BC13-2B8BD322BE2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(Winter)'!$B$5:$Y$5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7-4462-BC13-2B8BD322BE2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(Winter)'!$B$6:$Y$6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7-4462-BC13-2B8BD322BE2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700</c:v>
                </c:pt>
                <c:pt idx="20">
                  <c:v>700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D7-4462-BC13-2B8BD322BE2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500</c:v>
                </c:pt>
                <c:pt idx="21">
                  <c:v>500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D7-4462-BC13-2B8BD322BE2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(Winter)'!$B$9:$Y$9</c:f>
              <c:numCache>
                <c:formatCode>General</c:formatCode>
                <c:ptCount val="2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D7-4462-BC13-2B8BD322BE29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D7-4462-BC13-2B8BD322BE29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750</c:v>
                </c:pt>
                <c:pt idx="9">
                  <c:v>750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750</c:v>
                </c:pt>
                <c:pt idx="15">
                  <c:v>750</c:v>
                </c:pt>
                <c:pt idx="16">
                  <c:v>0</c:v>
                </c:pt>
                <c:pt idx="17">
                  <c:v>0</c:v>
                </c:pt>
                <c:pt idx="18">
                  <c:v>375</c:v>
                </c:pt>
                <c:pt idx="19">
                  <c:v>750</c:v>
                </c:pt>
                <c:pt idx="20">
                  <c:v>750</c:v>
                </c:pt>
                <c:pt idx="21">
                  <c:v>375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D7-4462-BC13-2B8BD322BE29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D7-4462-BC13-2B8BD322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41344"/>
        <c:axId val="237168416"/>
      </c:barChart>
      <c:catAx>
        <c:axId val="2366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8416"/>
        <c:crosses val="autoZero"/>
        <c:auto val="1"/>
        <c:lblAlgn val="ctr"/>
        <c:lblOffset val="100"/>
        <c:noMultiLvlLbl val="0"/>
      </c:catAx>
      <c:valAx>
        <c:axId val="237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66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20</xdr:row>
      <xdr:rowOff>142875</xdr:rowOff>
    </xdr:from>
    <xdr:to>
      <xdr:col>9</xdr:col>
      <xdr:colOff>57150</xdr:colOff>
      <xdr:row>35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502E756-260D-4C60-8447-AE9C51344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133350</xdr:rowOff>
    </xdr:from>
    <xdr:to>
      <xdr:col>7</xdr:col>
      <xdr:colOff>914400</xdr:colOff>
      <xdr:row>22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2075148-2627-4E70-9992-C119CD9C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815975</xdr:colOff>
      <xdr:row>18</xdr:row>
      <xdr:rowOff>122713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C1C0FFD-5200-4D43-BD17-EB22AE0F0919}"/>
            </a:ext>
          </a:extLst>
        </xdr:cNvPr>
        <xdr:cNvSpPr txBox="1"/>
      </xdr:nvSpPr>
      <xdr:spPr>
        <a:xfrm>
          <a:off x="8512175" y="3551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5</xdr:col>
      <xdr:colOff>257175</xdr:colOff>
      <xdr:row>6</xdr:row>
      <xdr:rowOff>133350</xdr:rowOff>
    </xdr:from>
    <xdr:to>
      <xdr:col>10</xdr:col>
      <xdr:colOff>161925</xdr:colOff>
      <xdr:row>21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EEE70AD-E006-4BA2-AA5D-0EF274B74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815975</xdr:colOff>
      <xdr:row>18</xdr:row>
      <xdr:rowOff>122713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6869B521-8B10-471C-ACB3-F110AEF00D9C}"/>
            </a:ext>
          </a:extLst>
        </xdr:cNvPr>
        <xdr:cNvSpPr txBox="1"/>
      </xdr:nvSpPr>
      <xdr:spPr>
        <a:xfrm>
          <a:off x="8836025" y="3551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5</xdr:col>
      <xdr:colOff>257175</xdr:colOff>
      <xdr:row>6</xdr:row>
      <xdr:rowOff>133350</xdr:rowOff>
    </xdr:from>
    <xdr:to>
      <xdr:col>10</xdr:col>
      <xdr:colOff>161925</xdr:colOff>
      <xdr:row>21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5A68935-3A25-44D5-8E7A-4D86FCC0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20</xdr:row>
      <xdr:rowOff>142875</xdr:rowOff>
    </xdr:from>
    <xdr:to>
      <xdr:col>9</xdr:col>
      <xdr:colOff>57150</xdr:colOff>
      <xdr:row>35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456C87D-ABF6-431B-8658-5F62898E1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C13C3-54B4-42C7-BCF2-E6B28993D7E3}" name="Tablo1" displayName="Tablo1" ref="A2:Z18">
  <autoFilter ref="A2:Z18" xr:uid="{91AC3F07-1950-496B-9C88-80AFF7472A4D}"/>
  <tableColumns count="26">
    <tableColumn id="1" xr3:uid="{7C14BD29-E918-4575-ABED-EEA7E65F4CE7}" name="Electrical Appliances" totalsRowLabel="Toplam" dataCellStyle="Çıkış"/>
    <tableColumn id="2" xr3:uid="{348CC5A2-D581-44FF-8FEA-F20ACCAA659F}" name="00:00 - 01:00"/>
    <tableColumn id="3" xr3:uid="{82DD9E6D-6554-4B1C-ACDE-3CEB8D3146CE}" name="01:00 - 02:00"/>
    <tableColumn id="4" xr3:uid="{6BFCF445-99A3-417B-A497-2E71A213D67E}" name="02:00 - 03:00"/>
    <tableColumn id="5" xr3:uid="{E45B4E57-B18C-4FFE-ADC7-36D4E90ACBCD}" name="03:00 - 04:00"/>
    <tableColumn id="6" xr3:uid="{0B83AC59-114A-4D08-9FAD-A4FAC0A74023}" name="04:00 - 05:00"/>
    <tableColumn id="7" xr3:uid="{EF7965CE-E64A-40AF-98D4-8A94671F1DA0}" name="05:00 - 06:00"/>
    <tableColumn id="8" xr3:uid="{C0827EC8-BD3A-4817-BC51-26AF75C0B6D7}" name="06:00 - 07:00"/>
    <tableColumn id="9" xr3:uid="{8114FE7E-DA46-42CC-B5AA-79C32CB75671}" name="07:00 - 08:00"/>
    <tableColumn id="10" xr3:uid="{D666BF3B-D083-4503-B6A6-9F23B0A79724}" name="08:00 - 09:00"/>
    <tableColumn id="11" xr3:uid="{BE3EDC5A-CCB2-4E78-AB52-BA2EF2CAC72F}" name="09:00 - 10:00"/>
    <tableColumn id="12" xr3:uid="{5E64B235-84A1-4107-A045-E9FAA428DA2D}" name="10:00 - 11:00"/>
    <tableColumn id="13" xr3:uid="{35390C3C-8263-4C86-AC84-D1B8D21D5C16}" name="11:00 - 12:00"/>
    <tableColumn id="14" xr3:uid="{73961A3F-E56F-4691-95F5-5D4D5E8050D0}" name="12:00 - 13:00"/>
    <tableColumn id="15" xr3:uid="{4CDB975D-07FF-411E-AAFF-CFA59DBF8D86}" name="13:00 - 14:00"/>
    <tableColumn id="16" xr3:uid="{073505DD-97B5-4B64-9202-D7FAB2AEF162}" name="14:00 - 15:00"/>
    <tableColumn id="17" xr3:uid="{912D3622-FFA8-4858-BAFB-48BFD46C7B18}" name="15:00 - 16:00"/>
    <tableColumn id="18" xr3:uid="{A5A6B2B7-9015-47E5-B540-1F6ADC4646EF}" name="16:00 - 17:00"/>
    <tableColumn id="19" xr3:uid="{A263340A-7527-48A9-B274-DD4DFAAEC31A}" name="17:00 - 18:00"/>
    <tableColumn id="20" xr3:uid="{AF426535-8B2F-490E-A69D-9E77F1360E16}" name="18:00 - 19:00"/>
    <tableColumn id="21" xr3:uid="{4D8C676A-8DBA-405B-B61C-71B1A163D1BD}" name="19:00 - 20:00"/>
    <tableColumn id="22" xr3:uid="{B95BA7D7-1033-4F42-AEBB-85CBC61E062C}" name="20:00 - 21:00"/>
    <tableColumn id="23" xr3:uid="{C5CB1231-E4DB-4EA6-96F5-A3E686C9A7F3}" name="21:00 - 22:00"/>
    <tableColumn id="24" xr3:uid="{A3445720-4E1E-4636-AFEB-53C9C3CDC82A}" name="22:00 - 23:00"/>
    <tableColumn id="25" xr3:uid="{EC5F985C-06E3-4B41-A7F2-0B7AB2622269}" name="23:00 - 00:00" totalsRowFunction="count"/>
    <tableColumn id="31" xr3:uid="{77837D46-E733-4504-A6DD-F178AE967C73}" name="Priority"/>
  </tableColumns>
  <tableStyleInfo name="TableStyleMedium8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0F6A7D-C5AE-4344-809A-020D454AAC12}" name="Tablo111" displayName="Tablo111" ref="A2:Y3" headerRowDxfId="83" dataDxfId="82" totalsRowDxfId="81">
  <autoFilter ref="A2:Y3" xr:uid="{1636095C-EE77-4B1B-A565-2F74E5DF8E1D}"/>
  <tableColumns count="25">
    <tableColumn id="1" xr3:uid="{82DDC341-5B42-4B9B-9CB0-8F16156DA589}" name="Time Interval" totalsRowLabel="Toplam" dataDxfId="80" dataCellStyle="Çıkış"/>
    <tableColumn id="2" xr3:uid="{2116130F-5B51-4D8F-9D2F-E1E23BA4DE20}" name="00:00 - 01:00" dataDxfId="79"/>
    <tableColumn id="3" xr3:uid="{919600CB-8694-45E0-AC57-756CF816CBBB}" name="01:00 - 02:00" dataDxfId="78"/>
    <tableColumn id="4" xr3:uid="{62BD444F-1A79-4DF1-8874-3A750F624F88}" name="02:00 - 03:00" dataDxfId="77"/>
    <tableColumn id="5" xr3:uid="{21EF2FA6-5AA4-4FBA-8030-A62ED6CA0236}" name="03:00 - 04:00" dataDxfId="76"/>
    <tableColumn id="6" xr3:uid="{1F317C33-3849-4413-8FA9-7A8390C78627}" name="04:00 - 05:00" dataDxfId="75"/>
    <tableColumn id="7" xr3:uid="{B92267DA-6759-4D09-B9FC-306A54C9A18B}" name="05:00 - 06:00" dataDxfId="74"/>
    <tableColumn id="8" xr3:uid="{200DCC10-5101-4EA8-9EF1-0B70A6D35554}" name="06:00 - 07:00" dataDxfId="73"/>
    <tableColumn id="9" xr3:uid="{F9063E09-BC7B-41C2-845A-1AA82459DEF6}" name="07:00 - 08:00" dataDxfId="72"/>
    <tableColumn id="10" xr3:uid="{FB79F5C7-6BE0-4579-978E-6476C61D830A}" name="08:00 - 09:00" dataDxfId="71"/>
    <tableColumn id="11" xr3:uid="{7DA51AE5-DAE4-4C10-BA0A-A15F997C0302}" name="09:00 - 10:00" dataDxfId="70"/>
    <tableColumn id="12" xr3:uid="{CE4CCF7A-7952-45EF-9E77-D5EF503BC5D1}" name="10:00 - 11:00" dataDxfId="69"/>
    <tableColumn id="13" xr3:uid="{314A6395-A4C3-4B75-BE8D-0CE08A298C7A}" name="11:00 - 12:00" dataDxfId="68"/>
    <tableColumn id="14" xr3:uid="{E7BCF39C-A041-4B5F-9A07-5511575364BC}" name="12:00 - 13:00" dataDxfId="67"/>
    <tableColumn id="15" xr3:uid="{8519CE3B-AE6A-4CE9-8025-E34D2C31B4FC}" name="13:00 - 14:00" dataDxfId="66"/>
    <tableColumn id="16" xr3:uid="{00421AEF-FCDA-4C2D-9640-5D35D5960CA7}" name="14:00 - 15:00" dataDxfId="65"/>
    <tableColumn id="17" xr3:uid="{7E0BA879-27BE-4E03-ACCF-F7B3A1692F4E}" name="15:00 - 16:00" dataDxfId="64"/>
    <tableColumn id="18" xr3:uid="{3D75A88F-125A-4472-B191-06FD2819A05A}" name="16:00 - 17:00" dataDxfId="63"/>
    <tableColumn id="19" xr3:uid="{AADF5A72-8CF0-46C3-B7ED-9C655DC3F0C6}" name="17:00 - 18:00" dataDxfId="62"/>
    <tableColumn id="20" xr3:uid="{3ABD72C2-4562-4D48-A43E-959746B9E7CF}" name="18:00 - 19:00" dataDxfId="61"/>
    <tableColumn id="21" xr3:uid="{6FADB879-5681-442D-8442-90758C0C1167}" name="19:00 - 20:00" dataDxfId="60"/>
    <tableColumn id="22" xr3:uid="{058EDBB6-E633-43E2-A6C3-BAF4264DECDC}" name="20:00 - 21:00" dataDxfId="59"/>
    <tableColumn id="23" xr3:uid="{9985A3B8-CAA2-47DE-B545-A6DAAD5F06ED}" name="21:00 - 22:00" dataDxfId="58"/>
    <tableColumn id="24" xr3:uid="{D0E96926-CF21-4EC3-9E45-B2AE4DCDA472}" name="22:00 - 23:00" dataDxfId="57"/>
    <tableColumn id="25" xr3:uid="{5720CECD-50A9-41A2-B8AB-20F68AE2CEBE}" name="23:00 - 00:00" totalsRowFunction="count" dataDxfId="56"/>
  </tableColumns>
  <tableStyleInfo name="TableStyleMedium22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B6EEE0-7E7F-454C-90E7-6D3961F31FC7}" name="Tablo11114" displayName="Tablo11114" ref="A2:Y3" headerRowDxfId="55" dataDxfId="54" totalsRowDxfId="53">
  <autoFilter ref="A2:Y3" xr:uid="{3A282A45-29C9-45A9-A426-12F091200ABE}"/>
  <tableColumns count="25">
    <tableColumn id="1" xr3:uid="{342B8548-EB17-43F9-8346-B94B6E61D1CF}" name="Time Interval" totalsRowLabel="Toplam" dataDxfId="52" dataCellStyle="Çıkış"/>
    <tableColumn id="2" xr3:uid="{9A2668B7-5652-4E90-8E22-AEDC5C0A640A}" name="00:00 - 01:00" dataDxfId="51"/>
    <tableColumn id="3" xr3:uid="{1FE67E8E-986F-4B69-83C6-D1180AE5C5F5}" name="01:00 - 02:00" dataDxfId="50"/>
    <tableColumn id="4" xr3:uid="{E5C9B486-ABA7-4BFA-A1B9-C2371C3109C8}" name="02:00 - 03:00" dataDxfId="49"/>
    <tableColumn id="5" xr3:uid="{180E8611-881A-43EE-AF09-49ABB02BFC9E}" name="03:00 - 04:00" dataDxfId="48"/>
    <tableColumn id="6" xr3:uid="{2474502C-94DF-48CA-9A21-DD7A971D481D}" name="04:00 - 05:00" dataDxfId="47"/>
    <tableColumn id="7" xr3:uid="{760FDBE3-B60E-4332-9BF0-3C006077ABE6}" name="05:00 - 06:00" dataDxfId="46"/>
    <tableColumn id="8" xr3:uid="{E0898896-7A46-4762-BA40-CE91FA30C346}" name="06:00 - 07:00" dataDxfId="45"/>
    <tableColumn id="9" xr3:uid="{6DF29DAF-CFB6-4848-8D56-BEDC1741282D}" name="07:00 - 08:00" dataDxfId="44"/>
    <tableColumn id="10" xr3:uid="{C03F7018-CBAA-4EA0-8993-089BEB4D8A71}" name="08:00 - 09:00" dataDxfId="43"/>
    <tableColumn id="11" xr3:uid="{C0B9156C-11BF-449D-A753-FF251A803E7C}" name="09:00 - 10:00" dataDxfId="42"/>
    <tableColumn id="12" xr3:uid="{A6FC8566-81FE-4767-A999-9D0B96DB0664}" name="10:00 - 11:00" dataDxfId="41"/>
    <tableColumn id="13" xr3:uid="{BDFEC885-61F1-4C28-9071-CF5349182BC6}" name="11:00 - 12:00" dataDxfId="40"/>
    <tableColumn id="14" xr3:uid="{295B10A1-FC39-4419-B775-0CDB9E2DD942}" name="12:00 - 13:00" dataDxfId="39"/>
    <tableColumn id="15" xr3:uid="{A67670CC-45A0-4D56-BC14-9C49527C6C36}" name="13:00 - 14:00" dataDxfId="38"/>
    <tableColumn id="16" xr3:uid="{DF451E1C-9D3A-4049-AC94-E73A1E60BB2C}" name="14:00 - 15:00" dataDxfId="37"/>
    <tableColumn id="17" xr3:uid="{985567AF-E8DD-40DF-BAF1-327924E1D9E3}" name="15:00 - 16:00" dataDxfId="36"/>
    <tableColumn id="18" xr3:uid="{9316D4AB-A71D-4508-9A64-73828076B354}" name="16:00 - 17:00" dataDxfId="35"/>
    <tableColumn id="19" xr3:uid="{F6CDA6B9-6A7A-4D7A-9D6D-1BBAB3185913}" name="17:00 - 18:00" dataDxfId="34"/>
    <tableColumn id="20" xr3:uid="{5168B352-72BF-4994-9E55-F041271531E3}" name="18:00 - 19:00" dataDxfId="33"/>
    <tableColumn id="21" xr3:uid="{4C42CC34-B3C7-400C-93D3-23AFD8EA76F6}" name="19:00 - 20:00" dataDxfId="32"/>
    <tableColumn id="22" xr3:uid="{A82F0E95-8FA9-445F-A5A2-9627A4B17A9B}" name="20:00 - 21:00" dataDxfId="31"/>
    <tableColumn id="23" xr3:uid="{A56D1251-AEA7-4863-91AD-D33A927B3BC5}" name="21:00 - 22:00" dataDxfId="30"/>
    <tableColumn id="24" xr3:uid="{16689D8C-D704-411E-BF1E-59277640F115}" name="22:00 - 23:00" dataDxfId="29"/>
    <tableColumn id="25" xr3:uid="{D49120AD-C84B-4A1F-8EA7-A51FE25216D5}" name="23:00 - 00:00" totalsRowFunction="count" dataDxfId="28"/>
  </tableColumns>
  <tableStyleInfo name="TableStyleMedium22" showFirstColumn="0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808A0-9302-4E9B-9475-951F12CAFC8A}" name="Tablo111143" displayName="Tablo111143" ref="A2:Y3" headerRowDxfId="27" dataDxfId="26" totalsRowDxfId="25">
  <autoFilter ref="A2:Y3" xr:uid="{3A282A45-29C9-45A9-A426-12F091200ABE}"/>
  <tableColumns count="25">
    <tableColumn id="1" xr3:uid="{035B26AE-4F0F-4C92-AE01-D1144853EF41}" name="Time Interval" totalsRowLabel="Toplam" dataDxfId="24" dataCellStyle="Çıkış"/>
    <tableColumn id="2" xr3:uid="{8408EF4C-3F50-4A13-A338-DCB3BDFDD44B}" name="00:00 - 01:00" dataDxfId="23"/>
    <tableColumn id="3" xr3:uid="{9515744B-68E5-4261-90B3-B929623F540B}" name="01:00 - 02:00" dataDxfId="22"/>
    <tableColumn id="4" xr3:uid="{C2551C54-30A3-417C-994D-034DE270A2F3}" name="02:00 - 03:00" dataDxfId="21"/>
    <tableColumn id="5" xr3:uid="{72051D8E-6B5D-48D8-9C69-271EEF4A2B7A}" name="03:00 - 04:00" dataDxfId="20"/>
    <tableColumn id="6" xr3:uid="{9C6C53B6-6A8D-437A-A09E-C83964FE136F}" name="04:00 - 05:00" dataDxfId="19"/>
    <tableColumn id="7" xr3:uid="{BFFD6A2E-E2C2-4493-BB2A-20F7E748A739}" name="05:00 - 06:00" dataDxfId="18"/>
    <tableColumn id="8" xr3:uid="{93176E4A-E122-4C62-B0B5-4CE4C81E602D}" name="06:00 - 07:00" dataDxfId="17"/>
    <tableColumn id="9" xr3:uid="{525943B0-2141-479C-AC0C-EABC6C1E9660}" name="07:00 - 08:00" dataDxfId="16"/>
    <tableColumn id="10" xr3:uid="{D8F326B1-AE6E-4744-AFA8-3ED54F757764}" name="08:00 - 09:00" dataDxfId="15"/>
    <tableColumn id="11" xr3:uid="{D074C4CA-24BA-4544-B13E-6CF3EFAE083B}" name="09:00 - 10:00" dataDxfId="14"/>
    <tableColumn id="12" xr3:uid="{30C22FB9-AEBC-4628-87B3-26811B10C8F6}" name="10:00 - 11:00" dataDxfId="13"/>
    <tableColumn id="13" xr3:uid="{FCB7382E-25DD-405E-BE12-89D8B3237DCD}" name="11:00 - 12:00" dataDxfId="12"/>
    <tableColumn id="14" xr3:uid="{C5C543C7-DA69-426C-B5F2-6DF4F36FE740}" name="12:00 - 13:00" dataDxfId="11"/>
    <tableColumn id="15" xr3:uid="{B3F256D6-5A03-4D69-A73F-2C06D6089ECD}" name="13:00 - 14:00" dataDxfId="10"/>
    <tableColumn id="16" xr3:uid="{B2838C60-3124-4493-92EE-6477C9B1E44B}" name="14:00 - 15:00" dataDxfId="9"/>
    <tableColumn id="17" xr3:uid="{B9D75D4F-2C5D-4CED-A208-21AC161B78CB}" name="15:00 - 16:00" dataDxfId="8"/>
    <tableColumn id="18" xr3:uid="{4F3A10CF-4997-4187-8F6D-5D62FF69879F}" name="16:00 - 17:00" dataDxfId="7"/>
    <tableColumn id="19" xr3:uid="{5B523EB9-CA62-445A-A281-EAEFDC7B593E}" name="17:00 - 18:00" dataDxfId="6"/>
    <tableColumn id="20" xr3:uid="{2770643E-E853-4E36-A47D-698F7F0CAD80}" name="18:00 - 19:00" dataDxfId="5"/>
    <tableColumn id="21" xr3:uid="{217110D0-BD97-42BB-B461-3711AE27D271}" name="19:00 - 20:00" dataDxfId="4"/>
    <tableColumn id="22" xr3:uid="{B3B95C8B-1BE4-4960-8079-D4AEDF11390D}" name="20:00 - 21:00" dataDxfId="3"/>
    <tableColumn id="23" xr3:uid="{47FD9993-18A8-4D64-BA0F-08AF26C2A2FF}" name="21:00 - 22:00" dataDxfId="2"/>
    <tableColumn id="24" xr3:uid="{2DE5F978-DEBC-4549-B0BE-13BC6F080D65}" name="22:00 - 23:00" dataDxfId="1"/>
    <tableColumn id="25" xr3:uid="{5A12E52C-7CE7-4928-96D4-48F4E7204614}" name="23:00 - 00:00" totalsRowFunction="count" dataDxfId="0"/>
  </tableColumns>
  <tableStyleInfo name="TableStyleMedium22" showFirstColumn="0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3FC041-FE77-4FDA-9B4E-EF11D8D18C31}" name="Tablo14" displayName="Tablo14" ref="A2:Z18">
  <autoFilter ref="A2:Z18" xr:uid="{91AC3F07-1950-496B-9C88-80AFF7472A4D}"/>
  <tableColumns count="26">
    <tableColumn id="1" xr3:uid="{BC0CB856-74C4-44F9-8767-0AFCF2D11813}" name="Electrical Appliances" totalsRowLabel="Toplam" dataCellStyle="Çıkış"/>
    <tableColumn id="2" xr3:uid="{8E36ABF3-407D-4CBD-8D40-96A3CD52DDD6}" name="00:00 - 01:00"/>
    <tableColumn id="3" xr3:uid="{B840059B-A7C2-49E9-A69C-78FC0A1C7B4B}" name="01:00 - 02:00"/>
    <tableColumn id="4" xr3:uid="{7690392D-D6AC-4C16-A1E7-C0D6219ACA82}" name="02:00 - 03:00"/>
    <tableColumn id="5" xr3:uid="{FF5F312B-6098-46F4-A831-65C621D99121}" name="03:00 - 04:00"/>
    <tableColumn id="6" xr3:uid="{061179EB-AFC4-4CF4-8F77-930873642DFE}" name="04:00 - 05:00"/>
    <tableColumn id="7" xr3:uid="{81DDB5F8-E502-4073-B0F3-6C0CA2FB6068}" name="05:00 - 06:00"/>
    <tableColumn id="8" xr3:uid="{8140629F-2C88-4A15-B279-319D18A228AB}" name="06:00 - 07:00"/>
    <tableColumn id="9" xr3:uid="{5F7EA193-85E6-47E6-8267-9E68F4F2F92C}" name="07:00 - 08:00"/>
    <tableColumn id="10" xr3:uid="{F085FA66-F6FB-46E4-870C-C333063CB370}" name="08:00 - 09:00"/>
    <tableColumn id="11" xr3:uid="{C30D2C14-4E2E-47BA-ABC5-0863F73EB487}" name="09:00 - 10:00"/>
    <tableColumn id="12" xr3:uid="{F2C5DB1D-CC97-4677-8E00-719671F53464}" name="10:00 - 11:00"/>
    <tableColumn id="13" xr3:uid="{55BEED63-D966-44DE-936C-21DFA67D1DB8}" name="11:00 - 12:00"/>
    <tableColumn id="14" xr3:uid="{F0A305FC-2EE4-47D8-94F6-EB46577D66BF}" name="12:00 - 13:00"/>
    <tableColumn id="15" xr3:uid="{0BF5D7B4-0EF1-46FE-9383-D7AFEF47DC42}" name="13:00 - 14:00"/>
    <tableColumn id="16" xr3:uid="{A0D7CF37-C096-48E1-8B9C-81C1342488FC}" name="14:00 - 15:00"/>
    <tableColumn id="17" xr3:uid="{7B159B85-C963-48C0-90F6-B1310068269A}" name="15:00 - 16:00"/>
    <tableColumn id="18" xr3:uid="{D93BFB98-3D02-4F60-9B46-8AD947ACC4F6}" name="16:00 - 17:00"/>
    <tableColumn id="19" xr3:uid="{2CDCA74B-CBEB-4A40-8608-2FA00A0B5F8F}" name="17:00 - 18:00"/>
    <tableColumn id="20" xr3:uid="{159948F9-88C3-4C28-8A33-9E217B574E7C}" name="18:00 - 19:00"/>
    <tableColumn id="21" xr3:uid="{1DE2B896-F85E-4449-9038-914ED59072DE}" name="19:00 - 20:00"/>
    <tableColumn id="22" xr3:uid="{2E7B7882-0748-4EDF-BC8E-3D85AEC97A97}" name="20:00 - 21:00"/>
    <tableColumn id="23" xr3:uid="{B3D55CF9-107D-405E-A40C-09C12D30BB86}" name="21:00 - 22:00"/>
    <tableColumn id="24" xr3:uid="{2AB2B24E-CDA5-4539-B7A7-33678CFE3932}" name="22:00 - 23:00"/>
    <tableColumn id="25" xr3:uid="{93C0DC42-EF40-4028-BD71-C95C86DA4478}" name="23:00 - 00:00" totalsRowFunction="count"/>
    <tableColumn id="31" xr3:uid="{92CAA976-4227-448D-A515-9E3B294E2A1A}" name="Priority"/>
  </tableColumns>
  <tableStyleInfo name="TableStyleMedium8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topLeftCell="H1" zoomScaleNormal="100" workbookViewId="0">
      <selection activeCell="V25" sqref="V25"/>
    </sheetView>
  </sheetViews>
  <sheetFormatPr defaultRowHeight="15" x14ac:dyDescent="0.25"/>
  <cols>
    <col min="1" max="1" width="21.7109375" bestFit="1" customWidth="1"/>
    <col min="2" max="25" width="14" bestFit="1" customWidth="1"/>
  </cols>
  <sheetData>
    <row r="1" spans="1:26" x14ac:dyDescent="0.25">
      <c r="A1" t="s">
        <v>29</v>
      </c>
      <c r="B1" t="s">
        <v>30</v>
      </c>
    </row>
    <row r="2" spans="1:26" x14ac:dyDescent="0.25">
      <c r="A2" t="s">
        <v>0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25</v>
      </c>
    </row>
    <row r="3" spans="1:26" x14ac:dyDescent="0.25">
      <c r="A3" s="1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115</v>
      </c>
      <c r="K3">
        <v>115</v>
      </c>
      <c r="L3">
        <v>115</v>
      </c>
      <c r="M3">
        <v>115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115</v>
      </c>
      <c r="U3">
        <v>115</v>
      </c>
      <c r="V3">
        <v>115</v>
      </c>
      <c r="W3">
        <v>115</v>
      </c>
      <c r="X3">
        <v>0</v>
      </c>
      <c r="Y3">
        <v>0</v>
      </c>
      <c r="Z3">
        <v>1</v>
      </c>
    </row>
    <row r="4" spans="1:26" x14ac:dyDescent="0.25">
      <c r="A4" s="1" t="s">
        <v>33</v>
      </c>
      <c r="B4">
        <v>150</v>
      </c>
      <c r="C4">
        <v>150</v>
      </c>
      <c r="D4">
        <v>150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150</v>
      </c>
      <c r="U4">
        <v>150</v>
      </c>
      <c r="V4">
        <v>150</v>
      </c>
      <c r="W4">
        <v>150</v>
      </c>
      <c r="X4">
        <v>150</v>
      </c>
      <c r="Y4">
        <v>150</v>
      </c>
      <c r="Z4">
        <v>1</v>
      </c>
    </row>
    <row r="5" spans="1:26" x14ac:dyDescent="0.25">
      <c r="A5" s="1" t="s">
        <v>34</v>
      </c>
      <c r="B5">
        <v>90</v>
      </c>
      <c r="C5">
        <v>90</v>
      </c>
      <c r="D5">
        <v>90</v>
      </c>
      <c r="E5">
        <v>0</v>
      </c>
      <c r="F5">
        <v>0</v>
      </c>
      <c r="G5">
        <v>90</v>
      </c>
      <c r="H5">
        <v>90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1</v>
      </c>
    </row>
    <row r="6" spans="1:26" x14ac:dyDescent="0.25">
      <c r="A6" s="1" t="s">
        <v>35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1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700</v>
      </c>
      <c r="V7">
        <v>700</v>
      </c>
      <c r="W7">
        <v>0</v>
      </c>
      <c r="X7">
        <v>0</v>
      </c>
      <c r="Y7">
        <v>0</v>
      </c>
      <c r="Z7">
        <v>4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500</v>
      </c>
      <c r="W8">
        <v>500</v>
      </c>
      <c r="X8">
        <v>0</v>
      </c>
      <c r="Y8">
        <v>0</v>
      </c>
      <c r="Z8">
        <v>5</v>
      </c>
    </row>
    <row r="9" spans="1:26" x14ac:dyDescent="0.25">
      <c r="A9" s="1" t="s">
        <v>38</v>
      </c>
      <c r="B9">
        <v>600</v>
      </c>
      <c r="C9">
        <v>600</v>
      </c>
      <c r="D9">
        <v>600</v>
      </c>
      <c r="E9">
        <v>600</v>
      </c>
      <c r="F9">
        <v>600</v>
      </c>
      <c r="G9">
        <v>600</v>
      </c>
      <c r="H9">
        <v>600</v>
      </c>
      <c r="I9">
        <v>600</v>
      </c>
      <c r="J9">
        <v>600</v>
      </c>
      <c r="K9">
        <v>600</v>
      </c>
      <c r="L9">
        <v>600</v>
      </c>
      <c r="M9">
        <v>600</v>
      </c>
      <c r="N9">
        <v>600</v>
      </c>
      <c r="O9">
        <v>600</v>
      </c>
      <c r="P9">
        <v>600</v>
      </c>
      <c r="Q9">
        <v>600</v>
      </c>
      <c r="R9">
        <v>600</v>
      </c>
      <c r="S9">
        <v>600</v>
      </c>
      <c r="T9">
        <v>600</v>
      </c>
      <c r="U9">
        <v>600</v>
      </c>
      <c r="V9">
        <v>600</v>
      </c>
      <c r="W9">
        <v>600</v>
      </c>
      <c r="X9">
        <v>600</v>
      </c>
      <c r="Y9">
        <v>600</v>
      </c>
      <c r="Z9">
        <v>1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50</v>
      </c>
      <c r="Y10">
        <v>0</v>
      </c>
      <c r="Z10">
        <v>3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750</v>
      </c>
      <c r="J11">
        <v>750</v>
      </c>
      <c r="K11">
        <v>0</v>
      </c>
      <c r="L11">
        <v>0</v>
      </c>
      <c r="M11">
        <v>0</v>
      </c>
      <c r="N11">
        <v>0</v>
      </c>
      <c r="O11">
        <v>750</v>
      </c>
      <c r="P11">
        <v>750</v>
      </c>
      <c r="Q11">
        <v>0</v>
      </c>
      <c r="R11">
        <v>0</v>
      </c>
      <c r="S11">
        <v>0</v>
      </c>
      <c r="T11">
        <v>0</v>
      </c>
      <c r="U11">
        <v>750</v>
      </c>
      <c r="V11">
        <v>750</v>
      </c>
      <c r="W11">
        <v>750</v>
      </c>
      <c r="X11">
        <v>0</v>
      </c>
      <c r="Y11">
        <v>0</v>
      </c>
      <c r="Z11">
        <v>2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200</v>
      </c>
      <c r="N12">
        <v>200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</v>
      </c>
    </row>
    <row r="13" spans="1:26" x14ac:dyDescent="0.25">
      <c r="A13" s="1"/>
    </row>
    <row r="14" spans="1:26" x14ac:dyDescent="0.25">
      <c r="A14" s="1"/>
    </row>
    <row r="15" spans="1:26" x14ac:dyDescent="0.25">
      <c r="A15" s="1"/>
    </row>
    <row r="16" spans="1:26" x14ac:dyDescent="0.25">
      <c r="A16" s="1"/>
    </row>
    <row r="17" spans="1:25" x14ac:dyDescent="0.25">
      <c r="A17" s="1"/>
    </row>
    <row r="18" spans="1:25" x14ac:dyDescent="0.25">
      <c r="A18" s="1" t="s">
        <v>31</v>
      </c>
      <c r="B18">
        <f>SUM(B3:B17)</f>
        <v>870</v>
      </c>
      <c r="C18">
        <f>SUM(C3:C17)</f>
        <v>870</v>
      </c>
      <c r="D18">
        <f t="shared" ref="D18:L18" si="0">SUM(D3:D17)</f>
        <v>870</v>
      </c>
      <c r="E18">
        <f t="shared" si="0"/>
        <v>630</v>
      </c>
      <c r="F18">
        <f t="shared" si="0"/>
        <v>630</v>
      </c>
      <c r="G18">
        <f t="shared" si="0"/>
        <v>720</v>
      </c>
      <c r="H18">
        <f t="shared" si="0"/>
        <v>770</v>
      </c>
      <c r="I18">
        <f t="shared" si="0"/>
        <v>1380</v>
      </c>
      <c r="J18">
        <f t="shared" si="0"/>
        <v>1495</v>
      </c>
      <c r="K18">
        <f t="shared" si="0"/>
        <v>745</v>
      </c>
      <c r="L18">
        <f t="shared" si="0"/>
        <v>745</v>
      </c>
      <c r="M18">
        <f t="shared" ref="M18" si="1">SUM(M3:M17)</f>
        <v>945</v>
      </c>
      <c r="N18">
        <f t="shared" ref="N18" si="2">SUM(N3:N17)</f>
        <v>830</v>
      </c>
      <c r="O18">
        <f t="shared" ref="O18" si="3">SUM(O3:O17)</f>
        <v>1380</v>
      </c>
      <c r="P18">
        <f t="shared" ref="P18" si="4">SUM(P3:P17)</f>
        <v>1380</v>
      </c>
      <c r="Q18">
        <f t="shared" ref="Q18" si="5">SUM(Q3:Q17)</f>
        <v>630</v>
      </c>
      <c r="R18">
        <f t="shared" ref="R18" si="6">SUM(R3:R17)</f>
        <v>630</v>
      </c>
      <c r="S18">
        <f t="shared" ref="S18" si="7">SUM(S3:S17)</f>
        <v>630</v>
      </c>
      <c r="T18">
        <f t="shared" ref="T18" si="8">SUM(T3:T17)</f>
        <v>985</v>
      </c>
      <c r="U18">
        <f t="shared" ref="U18" si="9">SUM(U3:U17)</f>
        <v>2435</v>
      </c>
      <c r="V18">
        <f t="shared" ref="V18" si="10">SUM(V3:V17)</f>
        <v>2935</v>
      </c>
      <c r="W18">
        <f t="shared" ref="W18" si="11">SUM(W3:W17)</f>
        <v>2235</v>
      </c>
      <c r="X18">
        <f t="shared" ref="X18" si="12">SUM(X3:X17)</f>
        <v>920</v>
      </c>
      <c r="Y18">
        <f t="shared" ref="Y18" si="13">SUM(Y3:Y17)</f>
        <v>870</v>
      </c>
    </row>
  </sheetData>
  <pageMargins left="0.7" right="0.7" top="0.75" bottom="0.75" header="0.3" footer="0.3"/>
  <pageSetup paperSize="9" fitToWidth="0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4A54-A2D1-455F-8E99-7EAC185502EE}">
  <dimension ref="A1:Y3"/>
  <sheetViews>
    <sheetView workbookViewId="0">
      <selection activeCell="I8" sqref="I8"/>
    </sheetView>
  </sheetViews>
  <sheetFormatPr defaultRowHeight="15" x14ac:dyDescent="0.25"/>
  <cols>
    <col min="1" max="1" width="17.42578125" bestFit="1" customWidth="1"/>
    <col min="2" max="25" width="14" bestFit="1" customWidth="1"/>
  </cols>
  <sheetData>
    <row r="1" spans="1:25" x14ac:dyDescent="0.25">
      <c r="A1" s="4">
        <v>43297</v>
      </c>
    </row>
    <row r="2" spans="1:25" x14ac:dyDescent="0.25">
      <c r="A2" s="2" t="s">
        <v>26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1:25" x14ac:dyDescent="0.25">
      <c r="A3" s="3" t="s">
        <v>27</v>
      </c>
      <c r="B3" s="2">
        <v>1.8283</v>
      </c>
      <c r="C3" s="2">
        <v>2.0979999999999999</v>
      </c>
      <c r="D3" s="2">
        <v>2.96</v>
      </c>
      <c r="E3" s="2">
        <v>2.4613</v>
      </c>
      <c r="F3" s="2">
        <v>2.4906999999999999</v>
      </c>
      <c r="G3" s="2">
        <v>1.4766999999999999</v>
      </c>
      <c r="H3" s="2">
        <v>0.77800000000000002</v>
      </c>
      <c r="I3" s="2">
        <v>1.7896000000000001</v>
      </c>
      <c r="J3" s="2">
        <v>1.3305</v>
      </c>
      <c r="K3" s="2">
        <v>1.4377</v>
      </c>
      <c r="L3" s="2">
        <v>2.665</v>
      </c>
      <c r="M3" s="2">
        <v>2.4727000000000001</v>
      </c>
      <c r="N3" s="2">
        <v>2.4929000000000001</v>
      </c>
      <c r="O3" s="2">
        <v>2.8020999999999998</v>
      </c>
      <c r="P3" s="2">
        <v>2.1536</v>
      </c>
      <c r="Q3" s="2">
        <v>2.7723</v>
      </c>
      <c r="R3" s="2">
        <v>5.4032999999999998</v>
      </c>
      <c r="S3" s="2">
        <v>5.4452999999999996</v>
      </c>
      <c r="T3" s="2">
        <v>5.5392999999999999</v>
      </c>
      <c r="U3" s="2">
        <v>5.7332999999999998</v>
      </c>
      <c r="V3" s="2">
        <v>3.8738999999999999</v>
      </c>
      <c r="W3" s="2">
        <v>2.4018000000000002</v>
      </c>
      <c r="X3" s="2">
        <v>1.8003</v>
      </c>
      <c r="Y3" s="2">
        <v>4.3223000000000003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3EA0-200D-44C2-A479-4AAB07F9820D}">
  <dimension ref="A1:Y3"/>
  <sheetViews>
    <sheetView workbookViewId="0">
      <selection activeCell="N21" sqref="N21"/>
    </sheetView>
  </sheetViews>
  <sheetFormatPr defaultRowHeight="15" x14ac:dyDescent="0.25"/>
  <cols>
    <col min="1" max="1" width="22.28515625" bestFit="1" customWidth="1"/>
    <col min="2" max="25" width="14" bestFit="1" customWidth="1"/>
  </cols>
  <sheetData>
    <row r="1" spans="1:25" x14ac:dyDescent="0.25">
      <c r="A1" s="4">
        <v>43297</v>
      </c>
    </row>
    <row r="2" spans="1:25" x14ac:dyDescent="0.25">
      <c r="A2" s="2" t="s">
        <v>26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1:25" x14ac:dyDescent="0.25">
      <c r="A3" s="3" t="s">
        <v>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73.758499999999998</v>
      </c>
      <c r="H3" s="2">
        <v>142.3082</v>
      </c>
      <c r="I3" s="2">
        <v>451.58049999999997</v>
      </c>
      <c r="J3" s="2">
        <v>658.30550000000005</v>
      </c>
      <c r="K3" s="2">
        <v>823.25070000000005</v>
      </c>
      <c r="L3" s="2">
        <v>939.06820000000005</v>
      </c>
      <c r="M3" s="2">
        <v>1001.071</v>
      </c>
      <c r="N3" s="2">
        <v>995.51279999999997</v>
      </c>
      <c r="O3" s="2">
        <v>945.48030000000006</v>
      </c>
      <c r="P3" s="2">
        <v>824.68579999999997</v>
      </c>
      <c r="Q3" s="2">
        <v>590.24549999999999</v>
      </c>
      <c r="R3" s="2">
        <v>135.41550000000001</v>
      </c>
      <c r="S3" s="2">
        <v>101.6276</v>
      </c>
      <c r="T3" s="2">
        <v>17.4817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DA77-4F2F-4F6B-918A-4C9F2DB092FF}">
  <dimension ref="A1:Y3"/>
  <sheetViews>
    <sheetView workbookViewId="0">
      <selection activeCell="C9" sqref="C9"/>
    </sheetView>
  </sheetViews>
  <sheetFormatPr defaultRowHeight="15" x14ac:dyDescent="0.25"/>
  <cols>
    <col min="1" max="1" width="22.28515625" bestFit="1" customWidth="1"/>
    <col min="2" max="25" width="14" bestFit="1" customWidth="1"/>
  </cols>
  <sheetData>
    <row r="1" spans="1:25" x14ac:dyDescent="0.25">
      <c r="A1" s="4">
        <v>43116</v>
      </c>
    </row>
    <row r="2" spans="1:25" x14ac:dyDescent="0.25">
      <c r="A2" s="2" t="s">
        <v>26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1:25" x14ac:dyDescent="0.25">
      <c r="A3" s="3" t="s">
        <v>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40.860700000000001</v>
      </c>
      <c r="K3" s="2">
        <v>154.10579999999999</v>
      </c>
      <c r="L3" s="2">
        <v>308.92630000000003</v>
      </c>
      <c r="M3" s="2">
        <v>451.40030000000002</v>
      </c>
      <c r="N3" s="2">
        <v>513.75080000000003</v>
      </c>
      <c r="O3" s="2">
        <v>529.93949999999995</v>
      </c>
      <c r="P3" s="2">
        <v>480.35919999999999</v>
      </c>
      <c r="Q3" s="2">
        <v>353.7713</v>
      </c>
      <c r="R3" s="2">
        <v>195.93969999999999</v>
      </c>
      <c r="S3" s="2">
        <v>31.708200000000001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321D-FD2A-41C0-A056-8494050B8E56}">
  <dimension ref="A1:Z18"/>
  <sheetViews>
    <sheetView topLeftCell="C1" zoomScaleNormal="100" workbookViewId="0">
      <selection activeCell="L26" sqref="L26"/>
    </sheetView>
  </sheetViews>
  <sheetFormatPr defaultRowHeight="15" x14ac:dyDescent="0.25"/>
  <cols>
    <col min="1" max="1" width="21.7109375" bestFit="1" customWidth="1"/>
    <col min="2" max="25" width="14" bestFit="1" customWidth="1"/>
  </cols>
  <sheetData>
    <row r="1" spans="1:26" x14ac:dyDescent="0.25">
      <c r="A1" t="s">
        <v>29</v>
      </c>
      <c r="B1" t="s">
        <v>30</v>
      </c>
    </row>
    <row r="2" spans="1:26" x14ac:dyDescent="0.25">
      <c r="A2" t="s">
        <v>0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25</v>
      </c>
    </row>
    <row r="3" spans="1:26" x14ac:dyDescent="0.25">
      <c r="A3" s="1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115</v>
      </c>
      <c r="K3">
        <v>115</v>
      </c>
      <c r="L3">
        <v>115</v>
      </c>
      <c r="M3">
        <v>115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115</v>
      </c>
      <c r="U3">
        <v>115</v>
      </c>
      <c r="V3">
        <v>115</v>
      </c>
      <c r="W3">
        <v>115</v>
      </c>
      <c r="X3">
        <v>0</v>
      </c>
      <c r="Y3">
        <v>0</v>
      </c>
      <c r="Z3">
        <v>1</v>
      </c>
    </row>
    <row r="4" spans="1:26" x14ac:dyDescent="0.25">
      <c r="A4" s="1" t="s">
        <v>33</v>
      </c>
      <c r="B4">
        <v>150</v>
      </c>
      <c r="C4">
        <v>150</v>
      </c>
      <c r="D4">
        <v>150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150</v>
      </c>
      <c r="U4">
        <v>150</v>
      </c>
      <c r="V4">
        <v>150</v>
      </c>
      <c r="W4">
        <v>150</v>
      </c>
      <c r="X4">
        <v>150</v>
      </c>
      <c r="Y4">
        <v>150</v>
      </c>
      <c r="Z4">
        <v>1</v>
      </c>
    </row>
    <row r="5" spans="1:26" x14ac:dyDescent="0.25">
      <c r="A5" s="1" t="s">
        <v>34</v>
      </c>
      <c r="B5">
        <v>90</v>
      </c>
      <c r="C5">
        <v>90</v>
      </c>
      <c r="D5">
        <v>0</v>
      </c>
      <c r="E5">
        <v>0</v>
      </c>
      <c r="F5">
        <v>0</v>
      </c>
      <c r="G5">
        <v>90</v>
      </c>
      <c r="H5">
        <v>90</v>
      </c>
      <c r="I5">
        <v>90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1</v>
      </c>
    </row>
    <row r="6" spans="1:26" x14ac:dyDescent="0.25">
      <c r="A6" s="1" t="s">
        <v>35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1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700</v>
      </c>
      <c r="V7">
        <v>700</v>
      </c>
      <c r="W7">
        <v>0</v>
      </c>
      <c r="X7">
        <v>0</v>
      </c>
      <c r="Y7">
        <v>0</v>
      </c>
      <c r="Z7">
        <v>4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500</v>
      </c>
      <c r="W8">
        <v>500</v>
      </c>
      <c r="X8">
        <v>0</v>
      </c>
      <c r="Y8">
        <v>0</v>
      </c>
      <c r="Z8">
        <v>5</v>
      </c>
    </row>
    <row r="9" spans="1:26" x14ac:dyDescent="0.25">
      <c r="A9" s="1" t="s">
        <v>38</v>
      </c>
      <c r="B9">
        <v>900</v>
      </c>
      <c r="C9">
        <v>900</v>
      </c>
      <c r="D9">
        <v>900</v>
      </c>
      <c r="E9">
        <v>900</v>
      </c>
      <c r="F9">
        <v>900</v>
      </c>
      <c r="G9">
        <v>900</v>
      </c>
      <c r="H9">
        <v>900</v>
      </c>
      <c r="I9">
        <v>900</v>
      </c>
      <c r="J9">
        <v>900</v>
      </c>
      <c r="K9">
        <v>900</v>
      </c>
      <c r="L9">
        <v>900</v>
      </c>
      <c r="M9">
        <v>900</v>
      </c>
      <c r="N9">
        <v>900</v>
      </c>
      <c r="O9">
        <v>900</v>
      </c>
      <c r="P9">
        <v>900</v>
      </c>
      <c r="Q9">
        <v>900</v>
      </c>
      <c r="R9">
        <v>900</v>
      </c>
      <c r="S9">
        <v>900</v>
      </c>
      <c r="T9">
        <v>900</v>
      </c>
      <c r="U9">
        <v>900</v>
      </c>
      <c r="V9">
        <v>900</v>
      </c>
      <c r="W9">
        <v>900</v>
      </c>
      <c r="X9">
        <v>900</v>
      </c>
      <c r="Y9">
        <v>900</v>
      </c>
      <c r="Z9">
        <v>1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50</v>
      </c>
      <c r="Y10">
        <v>0</v>
      </c>
      <c r="Z10">
        <v>3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750</v>
      </c>
      <c r="K11">
        <v>750</v>
      </c>
      <c r="L11">
        <v>0</v>
      </c>
      <c r="M11">
        <v>0</v>
      </c>
      <c r="N11">
        <v>0</v>
      </c>
      <c r="O11">
        <v>0</v>
      </c>
      <c r="P11">
        <v>750</v>
      </c>
      <c r="Q11">
        <v>750</v>
      </c>
      <c r="R11">
        <v>0</v>
      </c>
      <c r="S11">
        <v>0</v>
      </c>
      <c r="T11">
        <v>375</v>
      </c>
      <c r="U11">
        <v>750</v>
      </c>
      <c r="V11">
        <v>750</v>
      </c>
      <c r="W11">
        <v>375</v>
      </c>
      <c r="X11">
        <v>0</v>
      </c>
      <c r="Y11">
        <v>0</v>
      </c>
      <c r="Z11">
        <v>2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200</v>
      </c>
      <c r="N12">
        <v>200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</v>
      </c>
    </row>
    <row r="13" spans="1:26" x14ac:dyDescent="0.25">
      <c r="A13" s="1"/>
    </row>
    <row r="14" spans="1:26" x14ac:dyDescent="0.25">
      <c r="A14" s="1"/>
    </row>
    <row r="15" spans="1:26" x14ac:dyDescent="0.25">
      <c r="A15" s="1"/>
    </row>
    <row r="16" spans="1:26" x14ac:dyDescent="0.25">
      <c r="A16" s="1"/>
    </row>
    <row r="17" spans="1:25" x14ac:dyDescent="0.25">
      <c r="A17" s="1"/>
    </row>
    <row r="18" spans="1:25" x14ac:dyDescent="0.25">
      <c r="A18" s="1" t="s">
        <v>31</v>
      </c>
      <c r="B18">
        <f>SUM(B3:B17)</f>
        <v>1170</v>
      </c>
      <c r="C18">
        <f>SUM(C3:C17)</f>
        <v>1170</v>
      </c>
      <c r="D18">
        <f t="shared" ref="D18:Y18" si="0">SUM(D3:D17)</f>
        <v>1080</v>
      </c>
      <c r="E18">
        <f t="shared" si="0"/>
        <v>930</v>
      </c>
      <c r="F18">
        <f t="shared" si="0"/>
        <v>930</v>
      </c>
      <c r="G18">
        <f t="shared" si="0"/>
        <v>1020</v>
      </c>
      <c r="H18">
        <f t="shared" si="0"/>
        <v>1070</v>
      </c>
      <c r="I18">
        <f t="shared" si="0"/>
        <v>1020</v>
      </c>
      <c r="J18">
        <f t="shared" si="0"/>
        <v>1795</v>
      </c>
      <c r="K18">
        <f t="shared" si="0"/>
        <v>1795</v>
      </c>
      <c r="L18">
        <f t="shared" si="0"/>
        <v>1045</v>
      </c>
      <c r="M18">
        <f t="shared" si="0"/>
        <v>1245</v>
      </c>
      <c r="N18">
        <f t="shared" si="0"/>
        <v>1130</v>
      </c>
      <c r="O18">
        <f t="shared" si="0"/>
        <v>930</v>
      </c>
      <c r="P18">
        <f t="shared" si="0"/>
        <v>1680</v>
      </c>
      <c r="Q18">
        <f t="shared" si="0"/>
        <v>1680</v>
      </c>
      <c r="R18">
        <f t="shared" si="0"/>
        <v>930</v>
      </c>
      <c r="S18">
        <f t="shared" si="0"/>
        <v>1020</v>
      </c>
      <c r="T18">
        <f t="shared" si="0"/>
        <v>1660</v>
      </c>
      <c r="U18">
        <f t="shared" si="0"/>
        <v>2735</v>
      </c>
      <c r="V18">
        <f t="shared" si="0"/>
        <v>3235</v>
      </c>
      <c r="W18">
        <f t="shared" si="0"/>
        <v>2160</v>
      </c>
      <c r="X18">
        <f t="shared" si="0"/>
        <v>1220</v>
      </c>
      <c r="Y18">
        <f t="shared" si="0"/>
        <v>1170</v>
      </c>
    </row>
  </sheetData>
  <pageMargins left="0.7" right="0.7" top="0.75" bottom="0.75" header="0.3" footer="0.3"/>
  <pageSetup paperSize="9" fitToWidth="0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Power Consumption</vt:lpstr>
      <vt:lpstr>Wind Speed</vt:lpstr>
      <vt:lpstr>Solar Irradiance</vt:lpstr>
      <vt:lpstr>Solar Irradiance (Winter)</vt:lpstr>
      <vt:lpstr>Power Consumption (Winter)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2020-02-22T18:56:13Z</dcterms:modified>
</cp:coreProperties>
</file>