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isemartin/Documents/HEIG-VD/TB/2021-martin/admin/planning/"/>
    </mc:Choice>
  </mc:AlternateContent>
  <xr:revisionPtr revIDLastSave="0" documentId="13_ncr:1_{5C66C2D8-94E5-2043-B028-B3DB9E55D16B}" xr6:coauthVersionLast="47" xr6:coauthVersionMax="47" xr10:uidLastSave="{00000000-0000-0000-0000-000000000000}"/>
  <bookViews>
    <workbookView xWindow="20" yWindow="2580" windowWidth="28800" windowHeight="14180" tabRatio="500" xr2:uid="{00000000-000D-0000-FFFF-FFFF00000000}"/>
  </bookViews>
  <sheets>
    <sheet name="Prévue" sheetId="1" r:id="rId1"/>
    <sheet name="Réalisé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22" i="1" l="1"/>
  <c r="AP22" i="2"/>
  <c r="AN24" i="1"/>
  <c r="AN23" i="1"/>
  <c r="AN21" i="1"/>
  <c r="AN20" i="1"/>
  <c r="AN18" i="1"/>
  <c r="AN17" i="1"/>
  <c r="AN16" i="1"/>
  <c r="AN14" i="1"/>
  <c r="AN13" i="1"/>
  <c r="AN12" i="1"/>
  <c r="AN9" i="1"/>
  <c r="AN8" i="1"/>
  <c r="AN7" i="1"/>
  <c r="AN4" i="1"/>
  <c r="AN5" i="1"/>
  <c r="AN6" i="1"/>
  <c r="AN19" i="1"/>
  <c r="AN15" i="1"/>
  <c r="AN11" i="1"/>
  <c r="AN3" i="1"/>
  <c r="AN2" i="1" s="1"/>
  <c r="AP19" i="2"/>
  <c r="AP21" i="2"/>
  <c r="AP20" i="2"/>
  <c r="AP18" i="2"/>
  <c r="AP17" i="2"/>
  <c r="AP15" i="2"/>
  <c r="AP16" i="2"/>
  <c r="AP13" i="2"/>
  <c r="AP14" i="2"/>
  <c r="AP12" i="2"/>
  <c r="AP5" i="2"/>
  <c r="AP6" i="2"/>
  <c r="AP7" i="2"/>
  <c r="AP8" i="2"/>
  <c r="AP9" i="2"/>
  <c r="AP4" i="2"/>
  <c r="AP23" i="2"/>
  <c r="M4" i="2"/>
  <c r="AN25" i="2"/>
  <c r="AO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W25" i="2"/>
  <c r="V25" i="2"/>
  <c r="U25" i="2"/>
  <c r="T25" i="2"/>
  <c r="S25" i="2"/>
  <c r="R25" i="2"/>
  <c r="Q25" i="2"/>
  <c r="P25" i="2"/>
  <c r="O25" i="2"/>
  <c r="N25" i="2"/>
  <c r="L25" i="2"/>
  <c r="K25" i="2"/>
  <c r="J25" i="2"/>
  <c r="I25" i="2"/>
  <c r="H25" i="2"/>
  <c r="G25" i="2"/>
  <c r="AP24" i="2"/>
  <c r="F22" i="2"/>
  <c r="F19" i="2"/>
  <c r="F15" i="2"/>
  <c r="F11" i="2"/>
  <c r="F10" i="2" s="1"/>
  <c r="F3" i="2"/>
  <c r="F2" i="2" s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2" i="1"/>
  <c r="F19" i="1"/>
  <c r="F15" i="1"/>
  <c r="F11" i="1"/>
  <c r="F10" i="1" s="1"/>
  <c r="F3" i="1"/>
  <c r="F2" i="1"/>
  <c r="AN10" i="1" l="1"/>
  <c r="AN25" i="1" s="1"/>
  <c r="AP3" i="2"/>
  <c r="AP2" i="2"/>
  <c r="AP11" i="2"/>
  <c r="AP10" i="2" s="1"/>
  <c r="AP25" i="2" s="1"/>
  <c r="F25" i="2"/>
  <c r="F25" i="1"/>
  <c r="X25" i="2"/>
  <c r="M25" i="2"/>
</calcChain>
</file>

<file path=xl/sharedStrings.xml><?xml version="1.0" encoding="utf-8"?>
<sst xmlns="http://schemas.openxmlformats.org/spreadsheetml/2006/main" count="104" uniqueCount="48">
  <si>
    <t>Dépendence</t>
  </si>
  <si>
    <t>Temps estimé [h]</t>
  </si>
  <si>
    <t>Temps réalisé [h]</t>
  </si>
  <si>
    <t>1.0</t>
  </si>
  <si>
    <t>Analyse</t>
  </si>
  <si>
    <t>1.1</t>
  </si>
  <si>
    <t>ROS</t>
  </si>
  <si>
    <t>1.1.1</t>
  </si>
  <si>
    <t>Prise en main</t>
  </si>
  <si>
    <t>1.1.2</t>
  </si>
  <si>
    <t>Package Navigation</t>
  </si>
  <si>
    <t>1.1.3</t>
  </si>
  <si>
    <t>Package GPS</t>
  </si>
  <si>
    <t>1.2</t>
  </si>
  <si>
    <t>Méthode de positionnement</t>
  </si>
  <si>
    <t>1.3</t>
  </si>
  <si>
    <t>Méthode de correction et communication</t>
  </si>
  <si>
    <t>1.4</t>
  </si>
  <si>
    <t>Méthode de cartographie</t>
  </si>
  <si>
    <t>2.0</t>
  </si>
  <si>
    <t>Developpement</t>
  </si>
  <si>
    <t>2.1</t>
  </si>
  <si>
    <t>Navigation avec des coordonnées GPS</t>
  </si>
  <si>
    <t>2.1.1</t>
  </si>
  <si>
    <t>Design</t>
  </si>
  <si>
    <t>2.1.2</t>
  </si>
  <si>
    <t>Intégration</t>
  </si>
  <si>
    <t>1.1 | 1.2 | 1.3</t>
  </si>
  <si>
    <t>2.1.3</t>
  </si>
  <si>
    <t>Tests &amp; Correctifs</t>
  </si>
  <si>
    <t>2.2</t>
  </si>
  <si>
    <t>Cartographie</t>
  </si>
  <si>
    <t>2.2.1</t>
  </si>
  <si>
    <t>2.2.2</t>
  </si>
  <si>
    <t>2.2.3</t>
  </si>
  <si>
    <t>3.0</t>
  </si>
  <si>
    <t>Documentation</t>
  </si>
  <si>
    <t>3.1</t>
  </si>
  <si>
    <t>Rapport</t>
  </si>
  <si>
    <t>3.2</t>
  </si>
  <si>
    <t>4.0</t>
  </si>
  <si>
    <t>Gestion de projet</t>
  </si>
  <si>
    <t>4.1</t>
  </si>
  <si>
    <t>Meetings</t>
  </si>
  <si>
    <t>4.2</t>
  </si>
  <si>
    <t>Plannification</t>
  </si>
  <si>
    <t>TOTAL</t>
  </si>
  <si>
    <t>Guides d'utilisation,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</si>
</sst>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C5E0B4"/>
        <bgColor rgb="FFE2F0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3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1" xfId="0" applyFont="1" applyBorder="1"/>
    <xf numFmtId="0" fontId="1" fillId="4" borderId="1" xfId="0" applyFont="1" applyFill="1" applyBorder="1"/>
    <xf numFmtId="0" fontId="2" fillId="0" borderId="1" xfId="0" applyFont="1" applyBorder="1" applyAlignment="1">
      <alignment horizontal="left" vertical="center"/>
    </xf>
    <xf numFmtId="0" fontId="1" fillId="5" borderId="1" xfId="0" applyFont="1" applyFill="1" applyBorder="1"/>
    <xf numFmtId="0" fontId="2" fillId="5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1" fillId="0" borderId="1" xfId="0" applyFont="1" applyBorder="1"/>
    <xf numFmtId="0" fontId="2" fillId="5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16" fontId="1" fillId="0" borderId="1" xfId="0" quotePrefix="1" applyNumberFormat="1" applyFont="1" applyBorder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5"/>
  <sheetViews>
    <sheetView tabSelected="1" zoomScaleNormal="100" workbookViewId="0">
      <pane xSplit="6" ySplit="1" topLeftCell="G2" activePane="bottomRight" state="frozen"/>
      <selection pane="topRight" activeCell="AB1" sqref="AB1"/>
      <selection pane="bottomLeft" activeCell="A2" sqref="A2"/>
      <selection pane="bottomRight" activeCell="AN23" sqref="AN23"/>
    </sheetView>
  </sheetViews>
  <sheetFormatPr baseColWidth="10" defaultColWidth="8.83203125" defaultRowHeight="15" x14ac:dyDescent="0.2"/>
  <cols>
    <col min="1" max="1" width="5.33203125" customWidth="1"/>
    <col min="2" max="3" width="4.6640625" customWidth="1"/>
    <col min="4" max="4" width="30.83203125" customWidth="1"/>
    <col min="5" max="5" width="12.83203125" customWidth="1"/>
    <col min="6" max="6" width="10.6640625" customWidth="1"/>
    <col min="7" max="7" width="5.33203125" customWidth="1"/>
    <col min="8" max="8" width="5.33203125" hidden="1" customWidth="1"/>
    <col min="9" max="10" width="5.33203125" customWidth="1"/>
    <col min="11" max="12" width="5.33203125" hidden="1" customWidth="1"/>
    <col min="13" max="19" width="5.33203125" customWidth="1"/>
    <col min="20" max="23" width="5.33203125" hidden="1" customWidth="1"/>
    <col min="24" max="39" width="5.33203125" customWidth="1"/>
    <col min="40" max="40" width="10.6640625" customWidth="1"/>
    <col min="41" max="1025" width="10.5" customWidth="1"/>
  </cols>
  <sheetData>
    <row r="1" spans="1:64" ht="34" x14ac:dyDescent="0.2">
      <c r="A1" s="1"/>
      <c r="B1" s="1"/>
      <c r="C1" s="1"/>
      <c r="D1" s="1"/>
      <c r="E1" s="2" t="s">
        <v>0</v>
      </c>
      <c r="F1" s="3" t="s">
        <v>1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26</v>
      </c>
      <c r="Z1" s="2">
        <v>27</v>
      </c>
      <c r="AA1" s="2">
        <v>28</v>
      </c>
      <c r="AB1" s="2">
        <v>29</v>
      </c>
      <c r="AC1" s="2">
        <v>30</v>
      </c>
      <c r="AD1" s="2">
        <v>31</v>
      </c>
      <c r="AE1" s="2">
        <v>32</v>
      </c>
      <c r="AF1" s="2">
        <v>33</v>
      </c>
      <c r="AG1" s="2">
        <v>34</v>
      </c>
      <c r="AH1" s="2">
        <v>35</v>
      </c>
      <c r="AI1" s="2">
        <v>36</v>
      </c>
      <c r="AJ1" s="2">
        <v>37</v>
      </c>
      <c r="AK1" s="2">
        <v>38</v>
      </c>
      <c r="AL1" s="2">
        <v>39</v>
      </c>
      <c r="AM1" s="2">
        <v>40</v>
      </c>
      <c r="AN1" s="3" t="s">
        <v>2</v>
      </c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ht="16" x14ac:dyDescent="0.2">
      <c r="A2" s="5" t="s">
        <v>3</v>
      </c>
      <c r="B2" s="13" t="s">
        <v>4</v>
      </c>
      <c r="C2" s="13"/>
      <c r="D2" s="13"/>
      <c r="E2" s="6"/>
      <c r="F2" s="6">
        <f>SUBTOTAL(9,F3:F9)</f>
        <v>106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8">
        <f>SUBTOTAL(9,AN3:AN9)</f>
        <v>106</v>
      </c>
    </row>
    <row r="3" spans="1:64" ht="16" x14ac:dyDescent="0.2">
      <c r="A3" s="7" t="s">
        <v>5</v>
      </c>
      <c r="B3" s="7"/>
      <c r="C3" s="14" t="s">
        <v>6</v>
      </c>
      <c r="D3" s="14"/>
      <c r="E3" s="7"/>
      <c r="F3" s="7">
        <f>SUBTOTAL(9,F4:F6)</f>
        <v>56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8">
        <f>SUBTOTAL(9,AN4:AN6)</f>
        <v>56</v>
      </c>
    </row>
    <row r="4" spans="1:64" ht="16" x14ac:dyDescent="0.2">
      <c r="A4" s="7" t="s">
        <v>7</v>
      </c>
      <c r="B4" s="7"/>
      <c r="C4" s="7"/>
      <c r="D4" s="7" t="s">
        <v>8</v>
      </c>
      <c r="E4" s="7"/>
      <c r="F4" s="7">
        <v>24</v>
      </c>
      <c r="G4" s="8"/>
      <c r="H4" s="8"/>
      <c r="I4" s="8"/>
      <c r="J4" s="8"/>
      <c r="K4" s="8"/>
      <c r="L4" s="8"/>
      <c r="M4" s="9">
        <v>5</v>
      </c>
      <c r="N4" s="9">
        <v>5</v>
      </c>
      <c r="O4" s="9">
        <v>5</v>
      </c>
      <c r="P4" s="9">
        <v>4</v>
      </c>
      <c r="Q4" s="9">
        <v>5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8">
        <f>SUM(G4:AM4)</f>
        <v>24</v>
      </c>
    </row>
    <row r="5" spans="1:64" ht="16" x14ac:dyDescent="0.2">
      <c r="A5" s="7" t="s">
        <v>9</v>
      </c>
      <c r="B5" s="7"/>
      <c r="C5" s="7"/>
      <c r="D5" s="7" t="s">
        <v>10</v>
      </c>
      <c r="E5" s="7"/>
      <c r="F5" s="7">
        <v>16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9">
        <v>6</v>
      </c>
      <c r="AC5" s="9">
        <v>6</v>
      </c>
      <c r="AD5" s="9">
        <v>4</v>
      </c>
      <c r="AE5" s="7"/>
      <c r="AF5" s="7"/>
      <c r="AG5" s="7"/>
      <c r="AH5" s="7"/>
      <c r="AI5" s="7"/>
      <c r="AJ5" s="7"/>
      <c r="AK5" s="7"/>
      <c r="AL5" s="7"/>
      <c r="AM5" s="7"/>
      <c r="AN5" s="8">
        <f>SUM(G5:AM5)</f>
        <v>16</v>
      </c>
    </row>
    <row r="6" spans="1:64" ht="16" x14ac:dyDescent="0.2">
      <c r="A6" s="7" t="s">
        <v>11</v>
      </c>
      <c r="B6" s="7"/>
      <c r="C6" s="7"/>
      <c r="D6" s="7" t="s">
        <v>12</v>
      </c>
      <c r="E6" s="7"/>
      <c r="F6" s="7">
        <v>16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9">
        <v>6</v>
      </c>
      <c r="AC6" s="9">
        <v>4</v>
      </c>
      <c r="AD6" s="9">
        <v>6</v>
      </c>
      <c r="AE6" s="7"/>
      <c r="AF6" s="7"/>
      <c r="AG6" s="7"/>
      <c r="AH6" s="7"/>
      <c r="AI6" s="7"/>
      <c r="AJ6" s="7"/>
      <c r="AK6" s="7"/>
      <c r="AL6" s="7"/>
      <c r="AM6" s="7"/>
      <c r="AN6" s="8">
        <f>SUM(G6:AM6)</f>
        <v>16</v>
      </c>
    </row>
    <row r="7" spans="1:64" ht="16" x14ac:dyDescent="0.2">
      <c r="A7" s="7" t="s">
        <v>13</v>
      </c>
      <c r="B7" s="7"/>
      <c r="C7" s="14" t="s">
        <v>14</v>
      </c>
      <c r="D7" s="14"/>
      <c r="E7" s="7"/>
      <c r="F7" s="7">
        <v>18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9">
        <v>8</v>
      </c>
      <c r="S7" s="9">
        <v>5</v>
      </c>
      <c r="T7" s="7"/>
      <c r="U7" s="7"/>
      <c r="V7" s="7"/>
      <c r="W7" s="7"/>
      <c r="X7" s="9">
        <v>5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8">
        <f>SUM(G7:AM7)</f>
        <v>18</v>
      </c>
    </row>
    <row r="8" spans="1:64" ht="16" x14ac:dyDescent="0.2">
      <c r="A8" s="7" t="s">
        <v>15</v>
      </c>
      <c r="B8" s="7"/>
      <c r="C8" s="14" t="s">
        <v>16</v>
      </c>
      <c r="D8" s="14"/>
      <c r="E8" s="7"/>
      <c r="F8" s="7">
        <v>18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9">
        <v>8</v>
      </c>
      <c r="Y8" s="9">
        <v>5</v>
      </c>
      <c r="Z8" s="9">
        <v>5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8">
        <f>SUM(G8:AM8)</f>
        <v>18</v>
      </c>
    </row>
    <row r="9" spans="1:64" ht="16" x14ac:dyDescent="0.2">
      <c r="A9" s="7" t="s">
        <v>17</v>
      </c>
      <c r="B9" s="7"/>
      <c r="C9" s="14" t="s">
        <v>18</v>
      </c>
      <c r="D9" s="14"/>
      <c r="E9" s="7"/>
      <c r="F9" s="7">
        <v>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9">
        <v>6</v>
      </c>
      <c r="Y9" s="9">
        <v>4</v>
      </c>
      <c r="Z9" s="9">
        <v>4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8">
        <f>SUM(G9:AM9)</f>
        <v>14</v>
      </c>
    </row>
    <row r="10" spans="1:64" ht="16" x14ac:dyDescent="0.2">
      <c r="A10" s="5" t="s">
        <v>19</v>
      </c>
      <c r="B10" s="13" t="s">
        <v>20</v>
      </c>
      <c r="C10" s="13"/>
      <c r="D10" s="13"/>
      <c r="E10" s="6"/>
      <c r="F10" s="6">
        <f>SUBTOTAL(9,F11:F18)</f>
        <v>184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8">
        <f>SUBTOTAL(9,AN11:AN18)</f>
        <v>184</v>
      </c>
    </row>
    <row r="11" spans="1:64" ht="16" x14ac:dyDescent="0.2">
      <c r="A11" s="7" t="s">
        <v>21</v>
      </c>
      <c r="B11" s="7"/>
      <c r="C11" s="14" t="s">
        <v>22</v>
      </c>
      <c r="D11" s="14"/>
      <c r="E11" s="7"/>
      <c r="F11" s="7">
        <f>SUBTOTAL(9,F12:F14)</f>
        <v>116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8">
        <f>SUBTOTAL(9,AN12:AN14)</f>
        <v>116</v>
      </c>
    </row>
    <row r="12" spans="1:64" ht="16" x14ac:dyDescent="0.2">
      <c r="A12" s="7" t="s">
        <v>23</v>
      </c>
      <c r="B12" s="7"/>
      <c r="C12" s="7"/>
      <c r="D12" s="7" t="s">
        <v>24</v>
      </c>
      <c r="E12" s="7"/>
      <c r="F12" s="7">
        <v>54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9">
        <v>16</v>
      </c>
      <c r="AE12" s="9">
        <v>16</v>
      </c>
      <c r="AF12" s="9">
        <v>10</v>
      </c>
      <c r="AG12" s="9">
        <v>6</v>
      </c>
      <c r="AH12" s="9">
        <v>6</v>
      </c>
      <c r="AI12" s="7"/>
      <c r="AJ12" s="7"/>
      <c r="AK12" s="7"/>
      <c r="AL12" s="7"/>
      <c r="AM12" s="7"/>
      <c r="AN12" s="8">
        <f>SUM(G12:AM12)</f>
        <v>54</v>
      </c>
    </row>
    <row r="13" spans="1:64" ht="16" x14ac:dyDescent="0.2">
      <c r="A13" s="7" t="s">
        <v>25</v>
      </c>
      <c r="B13" s="7"/>
      <c r="C13" s="7"/>
      <c r="D13" s="7" t="s">
        <v>26</v>
      </c>
      <c r="E13" s="7" t="s">
        <v>27</v>
      </c>
      <c r="F13" s="7">
        <v>30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9">
        <v>10</v>
      </c>
      <c r="AF13" s="9">
        <v>8</v>
      </c>
      <c r="AG13" s="9">
        <v>8</v>
      </c>
      <c r="AH13" s="9">
        <v>4</v>
      </c>
      <c r="AI13" s="7"/>
      <c r="AJ13" s="7"/>
      <c r="AK13" s="7"/>
      <c r="AL13" s="7"/>
      <c r="AM13" s="7"/>
      <c r="AN13" s="8">
        <f>SUM(G13:AM13)</f>
        <v>30</v>
      </c>
    </row>
    <row r="14" spans="1:64" ht="16" x14ac:dyDescent="0.2">
      <c r="A14" s="7" t="s">
        <v>28</v>
      </c>
      <c r="B14" s="7"/>
      <c r="C14" s="7"/>
      <c r="D14" s="7" t="s">
        <v>29</v>
      </c>
      <c r="E14" s="7"/>
      <c r="F14" s="7">
        <v>32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9">
        <v>4</v>
      </c>
      <c r="AG14" s="9">
        <v>10</v>
      </c>
      <c r="AH14" s="9">
        <v>8</v>
      </c>
      <c r="AI14" s="9">
        <v>10</v>
      </c>
      <c r="AJ14" s="7"/>
      <c r="AK14" s="7"/>
      <c r="AL14" s="7"/>
      <c r="AM14" s="7"/>
      <c r="AN14" s="8">
        <f>SUM(G14:AM14)</f>
        <v>32</v>
      </c>
    </row>
    <row r="15" spans="1:64" ht="16" x14ac:dyDescent="0.2">
      <c r="A15" s="7" t="s">
        <v>30</v>
      </c>
      <c r="B15" s="7"/>
      <c r="C15" s="7" t="s">
        <v>31</v>
      </c>
      <c r="D15" s="7"/>
      <c r="E15" s="7"/>
      <c r="F15" s="7">
        <f>SUBTOTAL(9,F16:F18)</f>
        <v>68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>
        <f>SUBTOTAL(9,AN16:AN18)</f>
        <v>68</v>
      </c>
    </row>
    <row r="16" spans="1:64" ht="16" x14ac:dyDescent="0.2">
      <c r="A16" s="7" t="s">
        <v>32</v>
      </c>
      <c r="B16" s="7"/>
      <c r="C16" s="7"/>
      <c r="D16" s="7" t="s">
        <v>24</v>
      </c>
      <c r="E16" s="7"/>
      <c r="F16" s="7">
        <v>26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9">
        <v>8</v>
      </c>
      <c r="AI16" s="9">
        <v>8</v>
      </c>
      <c r="AJ16" s="9">
        <v>10</v>
      </c>
      <c r="AK16" s="7"/>
      <c r="AL16" s="7"/>
      <c r="AM16" s="7"/>
      <c r="AN16" s="8">
        <f>SUM(G16:AM16)</f>
        <v>26</v>
      </c>
    </row>
    <row r="17" spans="1:40" ht="16" x14ac:dyDescent="0.2">
      <c r="A17" s="7" t="s">
        <v>33</v>
      </c>
      <c r="B17" s="7"/>
      <c r="C17" s="7"/>
      <c r="D17" s="7" t="s">
        <v>26</v>
      </c>
      <c r="E17" s="18" t="s">
        <v>17</v>
      </c>
      <c r="F17" s="7">
        <v>18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9">
        <v>8</v>
      </c>
      <c r="AJ17" s="9">
        <v>8</v>
      </c>
      <c r="AK17" s="9">
        <v>2</v>
      </c>
      <c r="AL17" s="7"/>
      <c r="AM17" s="7"/>
      <c r="AN17" s="8">
        <f>SUM(G17:AM17)</f>
        <v>18</v>
      </c>
    </row>
    <row r="18" spans="1:40" ht="16" x14ac:dyDescent="0.2">
      <c r="A18" s="7" t="s">
        <v>34</v>
      </c>
      <c r="B18" s="7"/>
      <c r="C18" s="7"/>
      <c r="D18" s="7" t="s">
        <v>29</v>
      </c>
      <c r="E18" s="7"/>
      <c r="F18" s="7">
        <v>24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9">
        <v>10</v>
      </c>
      <c r="AK18" s="9">
        <v>14</v>
      </c>
      <c r="AL18" s="7"/>
      <c r="AM18" s="7"/>
      <c r="AN18" s="8">
        <f>SUM(G18:AM18)</f>
        <v>24</v>
      </c>
    </row>
    <row r="19" spans="1:40" ht="16" x14ac:dyDescent="0.2">
      <c r="A19" s="5" t="s">
        <v>35</v>
      </c>
      <c r="B19" s="13" t="s">
        <v>36</v>
      </c>
      <c r="C19" s="13"/>
      <c r="D19" s="13"/>
      <c r="E19" s="6"/>
      <c r="F19" s="6">
        <f>SUBTOTAL(9,F20:F21)</f>
        <v>120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8">
        <f>SUBTOTAL(9,AN20:AN21)</f>
        <v>120</v>
      </c>
    </row>
    <row r="20" spans="1:40" ht="16" x14ac:dyDescent="0.2">
      <c r="A20" s="7" t="s">
        <v>37</v>
      </c>
      <c r="B20" s="7"/>
      <c r="C20" s="14" t="s">
        <v>38</v>
      </c>
      <c r="D20" s="14"/>
      <c r="E20" s="7"/>
      <c r="F20" s="7">
        <v>96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>
        <v>4</v>
      </c>
      <c r="Y20" s="9">
        <v>4</v>
      </c>
      <c r="Z20" s="9">
        <v>2</v>
      </c>
      <c r="AA20" s="9">
        <v>8</v>
      </c>
      <c r="AB20" s="9">
        <v>4</v>
      </c>
      <c r="AC20" s="9">
        <v>4</v>
      </c>
      <c r="AD20" s="7"/>
      <c r="AE20" s="9">
        <v>4</v>
      </c>
      <c r="AF20" s="9">
        <v>4</v>
      </c>
      <c r="AG20" s="9">
        <v>2</v>
      </c>
      <c r="AH20" s="7"/>
      <c r="AI20" s="7"/>
      <c r="AJ20" s="7"/>
      <c r="AK20" s="9">
        <v>8</v>
      </c>
      <c r="AL20" s="9">
        <v>26</v>
      </c>
      <c r="AM20" s="9">
        <v>26</v>
      </c>
      <c r="AN20" s="8">
        <f>SUM(G20:AM20)</f>
        <v>96</v>
      </c>
    </row>
    <row r="21" spans="1:40" ht="16" x14ac:dyDescent="0.2">
      <c r="A21" s="7" t="s">
        <v>39</v>
      </c>
      <c r="B21" s="7"/>
      <c r="C21" s="14" t="s">
        <v>47</v>
      </c>
      <c r="D21" s="14"/>
      <c r="E21" s="7"/>
      <c r="F21" s="7">
        <v>24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9">
        <v>4</v>
      </c>
      <c r="AL21" s="9">
        <v>10</v>
      </c>
      <c r="AM21" s="9">
        <v>10</v>
      </c>
      <c r="AN21" s="8">
        <f>SUM(G21:AM21)</f>
        <v>24</v>
      </c>
    </row>
    <row r="22" spans="1:40" ht="16" x14ac:dyDescent="0.2">
      <c r="A22" s="5" t="s">
        <v>40</v>
      </c>
      <c r="B22" s="13" t="s">
        <v>41</v>
      </c>
      <c r="C22" s="13"/>
      <c r="D22" s="13"/>
      <c r="E22" s="6"/>
      <c r="F22" s="6">
        <f>SUBTOTAL(9,F23:F24)</f>
        <v>38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8">
        <f>SUBTOTAL(9,AN23:AN24)</f>
        <v>38</v>
      </c>
    </row>
    <row r="23" spans="1:40" ht="16" x14ac:dyDescent="0.2">
      <c r="A23" s="7" t="s">
        <v>42</v>
      </c>
      <c r="B23" s="10"/>
      <c r="C23" s="14" t="s">
        <v>43</v>
      </c>
      <c r="D23" s="14"/>
      <c r="E23" s="7"/>
      <c r="F23" s="7">
        <v>30</v>
      </c>
      <c r="G23" s="9">
        <v>1</v>
      </c>
      <c r="H23" s="7"/>
      <c r="I23" s="9">
        <v>2</v>
      </c>
      <c r="J23" s="9">
        <v>1</v>
      </c>
      <c r="K23" s="7"/>
      <c r="L23" s="7"/>
      <c r="M23" s="7"/>
      <c r="N23" s="9">
        <v>1</v>
      </c>
      <c r="O23" s="7"/>
      <c r="P23" s="9">
        <v>1</v>
      </c>
      <c r="Q23" s="7"/>
      <c r="R23" s="7"/>
      <c r="S23" s="9">
        <v>1</v>
      </c>
      <c r="T23" s="7"/>
      <c r="U23" s="7"/>
      <c r="V23" s="7"/>
      <c r="W23" s="7"/>
      <c r="X23" s="7"/>
      <c r="Y23" s="9">
        <v>1</v>
      </c>
      <c r="Z23" s="9">
        <v>1</v>
      </c>
      <c r="AA23" s="9">
        <v>2</v>
      </c>
      <c r="AB23" s="9">
        <v>1</v>
      </c>
      <c r="AC23" s="9">
        <v>2</v>
      </c>
      <c r="AD23" s="9">
        <v>2</v>
      </c>
      <c r="AE23" s="9">
        <v>2</v>
      </c>
      <c r="AF23" s="9">
        <v>2</v>
      </c>
      <c r="AG23" s="9">
        <v>2</v>
      </c>
      <c r="AH23" s="9">
        <v>2</v>
      </c>
      <c r="AI23" s="9">
        <v>2</v>
      </c>
      <c r="AJ23" s="9">
        <v>2</v>
      </c>
      <c r="AK23" s="9">
        <v>2</v>
      </c>
      <c r="AL23" s="7"/>
      <c r="AM23" s="7"/>
      <c r="AN23" s="8">
        <f>SUM(G23:AM23)</f>
        <v>30</v>
      </c>
    </row>
    <row r="24" spans="1:40" ht="16" x14ac:dyDescent="0.2">
      <c r="A24" s="7" t="s">
        <v>44</v>
      </c>
      <c r="B24" s="7"/>
      <c r="C24" s="14" t="s">
        <v>45</v>
      </c>
      <c r="D24" s="14"/>
      <c r="E24" s="7"/>
      <c r="F24" s="7">
        <v>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9">
        <v>2</v>
      </c>
      <c r="Z24" s="9">
        <v>2</v>
      </c>
      <c r="AA24" s="9">
        <v>4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8">
        <f>SUM(G24:AK24)</f>
        <v>8</v>
      </c>
    </row>
    <row r="25" spans="1:40" ht="16" x14ac:dyDescent="0.2">
      <c r="A25" s="11"/>
      <c r="B25" s="15" t="s">
        <v>46</v>
      </c>
      <c r="C25" s="15"/>
      <c r="D25" s="15"/>
      <c r="E25" s="11"/>
      <c r="F25" s="12">
        <f>SUBTOTAL(9,F2:F24)</f>
        <v>448</v>
      </c>
      <c r="G25" s="11">
        <f t="shared" ref="G25:AM25" si="0">SUM(G2:G24)</f>
        <v>1</v>
      </c>
      <c r="H25" s="11">
        <f t="shared" si="0"/>
        <v>0</v>
      </c>
      <c r="I25" s="11">
        <f t="shared" si="0"/>
        <v>2</v>
      </c>
      <c r="J25" s="11">
        <f t="shared" si="0"/>
        <v>1</v>
      </c>
      <c r="K25" s="11">
        <f t="shared" si="0"/>
        <v>0</v>
      </c>
      <c r="L25" s="11">
        <f t="shared" si="0"/>
        <v>0</v>
      </c>
      <c r="M25" s="11">
        <f t="shared" si="0"/>
        <v>5</v>
      </c>
      <c r="N25" s="11">
        <f t="shared" si="0"/>
        <v>6</v>
      </c>
      <c r="O25" s="11">
        <f t="shared" si="0"/>
        <v>5</v>
      </c>
      <c r="P25" s="11">
        <f t="shared" si="0"/>
        <v>5</v>
      </c>
      <c r="Q25" s="11">
        <f t="shared" si="0"/>
        <v>5</v>
      </c>
      <c r="R25" s="11">
        <f t="shared" si="0"/>
        <v>8</v>
      </c>
      <c r="S25" s="11">
        <f t="shared" si="0"/>
        <v>6</v>
      </c>
      <c r="T25" s="11">
        <f t="shared" si="0"/>
        <v>0</v>
      </c>
      <c r="U25" s="11">
        <f t="shared" si="0"/>
        <v>0</v>
      </c>
      <c r="V25" s="11">
        <f t="shared" si="0"/>
        <v>0</v>
      </c>
      <c r="W25" s="11">
        <f t="shared" si="0"/>
        <v>0</v>
      </c>
      <c r="X25" s="11">
        <f t="shared" si="0"/>
        <v>23</v>
      </c>
      <c r="Y25" s="11">
        <f t="shared" si="0"/>
        <v>16</v>
      </c>
      <c r="Z25" s="11">
        <f t="shared" si="0"/>
        <v>14</v>
      </c>
      <c r="AA25" s="11">
        <f t="shared" si="0"/>
        <v>14</v>
      </c>
      <c r="AB25" s="11">
        <f t="shared" si="0"/>
        <v>17</v>
      </c>
      <c r="AC25" s="11">
        <f t="shared" si="0"/>
        <v>16</v>
      </c>
      <c r="AD25" s="11">
        <f t="shared" si="0"/>
        <v>28</v>
      </c>
      <c r="AE25" s="11">
        <f t="shared" si="0"/>
        <v>32</v>
      </c>
      <c r="AF25" s="11">
        <f t="shared" si="0"/>
        <v>28</v>
      </c>
      <c r="AG25" s="11">
        <f t="shared" si="0"/>
        <v>28</v>
      </c>
      <c r="AH25" s="11">
        <f t="shared" si="0"/>
        <v>28</v>
      </c>
      <c r="AI25" s="11">
        <f t="shared" si="0"/>
        <v>28</v>
      </c>
      <c r="AJ25" s="11">
        <f t="shared" si="0"/>
        <v>30</v>
      </c>
      <c r="AK25" s="11">
        <f t="shared" si="0"/>
        <v>30</v>
      </c>
      <c r="AL25" s="11">
        <f t="shared" si="0"/>
        <v>36</v>
      </c>
      <c r="AM25" s="11">
        <f t="shared" si="0"/>
        <v>36</v>
      </c>
      <c r="AN25" s="11">
        <f>SUBTOTAL(9,AN2:AN24)</f>
        <v>448</v>
      </c>
    </row>
  </sheetData>
  <mergeCells count="14">
    <mergeCell ref="B2:D2"/>
    <mergeCell ref="C3:D3"/>
    <mergeCell ref="C7:D7"/>
    <mergeCell ref="C8:D8"/>
    <mergeCell ref="C9:D9"/>
    <mergeCell ref="B22:D22"/>
    <mergeCell ref="C23:D23"/>
    <mergeCell ref="C24:D24"/>
    <mergeCell ref="B25:D25"/>
    <mergeCell ref="B10:D10"/>
    <mergeCell ref="C11:D11"/>
    <mergeCell ref="B19:D19"/>
    <mergeCell ref="C20:D20"/>
    <mergeCell ref="C21:D21"/>
  </mergeCells>
  <conditionalFormatting sqref="AN2">
    <cfRule type="cellIs" dxfId="28" priority="8" operator="greaterThan">
      <formula>$F$2</formula>
    </cfRule>
  </conditionalFormatting>
  <conditionalFormatting sqref="AN3">
    <cfRule type="cellIs" dxfId="27" priority="7" operator="greaterThan">
      <formula>$F$3</formula>
    </cfRule>
  </conditionalFormatting>
  <conditionalFormatting sqref="AN4">
    <cfRule type="cellIs" dxfId="26" priority="6" operator="greaterThan">
      <formula>$F$4</formula>
    </cfRule>
  </conditionalFormatting>
  <conditionalFormatting sqref="AN5">
    <cfRule type="cellIs" dxfId="25" priority="5" operator="greaterThan">
      <formula>$F$5</formula>
    </cfRule>
  </conditionalFormatting>
  <conditionalFormatting sqref="AN6">
    <cfRule type="cellIs" dxfId="24" priority="4" operator="greaterThan">
      <formula>$F$6</formula>
    </cfRule>
  </conditionalFormatting>
  <conditionalFormatting sqref="AN7">
    <cfRule type="cellIs" dxfId="23" priority="3" operator="greaterThan">
      <formula>$F$7</formula>
    </cfRule>
  </conditionalFormatting>
  <conditionalFormatting sqref="AN8">
    <cfRule type="cellIs" dxfId="22" priority="2" operator="greaterThan">
      <formula>$F$8</formula>
    </cfRule>
  </conditionalFormatting>
  <conditionalFormatting sqref="AN9">
    <cfRule type="cellIs" dxfId="21" priority="1" operator="greaterThan">
      <formula>$F$9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5"/>
  <sheetViews>
    <sheetView zoomScaleNormal="100" workbookViewId="0">
      <pane xSplit="6" ySplit="1" topLeftCell="G2" activePane="bottomRight" state="frozen"/>
      <selection pane="topRight" activeCell="S1" sqref="S1"/>
      <selection pane="bottomLeft" activeCell="A2" sqref="A2"/>
      <selection pane="bottomRight" activeCell="E18" sqref="E18"/>
    </sheetView>
  </sheetViews>
  <sheetFormatPr baseColWidth="10" defaultColWidth="8.83203125" defaultRowHeight="15" x14ac:dyDescent="0.2"/>
  <cols>
    <col min="1" max="3" width="5.33203125" customWidth="1"/>
    <col min="4" max="4" width="29.83203125" customWidth="1"/>
    <col min="5" max="5" width="12.6640625" customWidth="1"/>
    <col min="6" max="6" width="10.5" customWidth="1"/>
    <col min="7" max="7" width="5.33203125" customWidth="1"/>
    <col min="8" max="8" width="5.33203125" hidden="1" customWidth="1"/>
    <col min="9" max="10" width="5.33203125" customWidth="1"/>
    <col min="11" max="12" width="5.33203125" hidden="1" customWidth="1"/>
    <col min="13" max="17" width="5.33203125" customWidth="1"/>
    <col min="18" max="18" width="5.33203125" hidden="1" customWidth="1"/>
    <col min="19" max="19" width="5.33203125" customWidth="1"/>
    <col min="20" max="23" width="5.33203125" hidden="1" customWidth="1"/>
    <col min="24" max="41" width="5.33203125" customWidth="1"/>
    <col min="42" max="1027" width="10.5" customWidth="1"/>
  </cols>
  <sheetData>
    <row r="1" spans="1:42" ht="34" x14ac:dyDescent="0.2">
      <c r="A1" s="1"/>
      <c r="B1" s="1"/>
      <c r="C1" s="1"/>
      <c r="D1" s="1"/>
      <c r="E1" s="2" t="s">
        <v>0</v>
      </c>
      <c r="F1" s="3" t="s">
        <v>1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26</v>
      </c>
      <c r="Z1" s="2">
        <v>27</v>
      </c>
      <c r="AA1" s="2">
        <v>28</v>
      </c>
      <c r="AB1" s="2">
        <v>29</v>
      </c>
      <c r="AC1" s="2">
        <v>30</v>
      </c>
      <c r="AD1" s="2">
        <v>31</v>
      </c>
      <c r="AE1" s="2">
        <v>32</v>
      </c>
      <c r="AF1" s="2">
        <v>33</v>
      </c>
      <c r="AG1" s="2">
        <v>34</v>
      </c>
      <c r="AH1" s="2">
        <v>35</v>
      </c>
      <c r="AI1" s="2">
        <v>36</v>
      </c>
      <c r="AJ1" s="2">
        <v>37</v>
      </c>
      <c r="AK1" s="2">
        <v>38</v>
      </c>
      <c r="AL1" s="2">
        <v>39</v>
      </c>
      <c r="AM1" s="2">
        <v>40</v>
      </c>
      <c r="AN1" s="2">
        <v>41</v>
      </c>
      <c r="AO1" s="2">
        <v>42</v>
      </c>
      <c r="AP1" s="3" t="s">
        <v>2</v>
      </c>
    </row>
    <row r="2" spans="1:42" ht="16" x14ac:dyDescent="0.2">
      <c r="A2" s="5" t="s">
        <v>3</v>
      </c>
      <c r="B2" s="13" t="s">
        <v>4</v>
      </c>
      <c r="C2" s="13"/>
      <c r="D2" s="13"/>
      <c r="E2" s="6"/>
      <c r="F2" s="6">
        <f>SUBTOTAL(9,F3:F9)</f>
        <v>106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8"/>
      <c r="AO2" s="8"/>
      <c r="AP2" s="7">
        <f>SUBTOTAL(9,AP3:AP9)</f>
        <v>101.5</v>
      </c>
    </row>
    <row r="3" spans="1:42" ht="16" x14ac:dyDescent="0.2">
      <c r="A3" s="7" t="s">
        <v>5</v>
      </c>
      <c r="B3" s="7"/>
      <c r="C3" s="14" t="s">
        <v>6</v>
      </c>
      <c r="D3" s="14"/>
      <c r="E3" s="7"/>
      <c r="F3" s="7">
        <f>SUBTOTAL(9,F4:F6)</f>
        <v>56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8"/>
      <c r="AO3" s="8"/>
      <c r="AP3" s="7">
        <f>SUBTOTAL(9,AP4:AP6)</f>
        <v>67.5</v>
      </c>
    </row>
    <row r="4" spans="1:42" ht="16" x14ac:dyDescent="0.2">
      <c r="A4" s="7" t="s">
        <v>7</v>
      </c>
      <c r="B4" s="7"/>
      <c r="C4" s="7"/>
      <c r="D4" s="7" t="s">
        <v>8</v>
      </c>
      <c r="E4" s="7"/>
      <c r="F4" s="7">
        <v>24</v>
      </c>
      <c r="G4" s="8"/>
      <c r="H4" s="8"/>
      <c r="I4" s="8">
        <v>1.5</v>
      </c>
      <c r="J4" s="8"/>
      <c r="K4" s="8"/>
      <c r="L4" s="8"/>
      <c r="M4" s="9">
        <f>1.5+7+5</f>
        <v>13.5</v>
      </c>
      <c r="N4" s="9"/>
      <c r="O4" s="9"/>
      <c r="P4" s="9">
        <v>1.5</v>
      </c>
      <c r="Q4" s="9">
        <v>2</v>
      </c>
      <c r="R4" s="7"/>
      <c r="S4" s="7"/>
      <c r="T4" s="7"/>
      <c r="U4" s="7"/>
      <c r="V4" s="7"/>
      <c r="W4" s="7"/>
      <c r="X4" s="7"/>
      <c r="Y4" s="7"/>
      <c r="Z4" s="7"/>
      <c r="AA4" s="7">
        <v>1</v>
      </c>
      <c r="AB4" s="7"/>
      <c r="AC4" s="7"/>
      <c r="AD4" s="7"/>
      <c r="AE4" s="7"/>
      <c r="AF4" s="7"/>
      <c r="AG4" s="7"/>
      <c r="AH4" s="7"/>
      <c r="AI4" s="7"/>
      <c r="AJ4" s="7"/>
      <c r="AK4" s="7">
        <v>1</v>
      </c>
      <c r="AL4" s="7"/>
      <c r="AM4" s="7"/>
      <c r="AN4" s="8"/>
      <c r="AO4" s="8">
        <v>1</v>
      </c>
      <c r="AP4" s="7">
        <f>SUM(G4:AO4)</f>
        <v>21.5</v>
      </c>
    </row>
    <row r="5" spans="1:42" ht="16" x14ac:dyDescent="0.2">
      <c r="A5" s="7" t="s">
        <v>9</v>
      </c>
      <c r="B5" s="7"/>
      <c r="C5" s="7"/>
      <c r="D5" s="7" t="s">
        <v>10</v>
      </c>
      <c r="E5" s="7"/>
      <c r="F5" s="7">
        <v>16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>
        <v>5</v>
      </c>
      <c r="AB5" s="9">
        <v>2</v>
      </c>
      <c r="AC5" s="9">
        <v>10</v>
      </c>
      <c r="AD5" s="9">
        <v>2</v>
      </c>
      <c r="AE5" s="7"/>
      <c r="AF5" s="7"/>
      <c r="AG5" s="7">
        <v>2</v>
      </c>
      <c r="AH5" s="7">
        <v>5</v>
      </c>
      <c r="AI5" s="7">
        <v>6</v>
      </c>
      <c r="AJ5" s="7"/>
      <c r="AK5" s="7"/>
      <c r="AL5" s="7"/>
      <c r="AM5" s="7"/>
      <c r="AN5" s="8"/>
      <c r="AO5" s="8">
        <v>1</v>
      </c>
      <c r="AP5" s="8">
        <f t="shared" ref="AP5:AP9" si="0">SUM(G5:AO5)</f>
        <v>33</v>
      </c>
    </row>
    <row r="6" spans="1:42" ht="16" x14ac:dyDescent="0.2">
      <c r="A6" s="7" t="s">
        <v>11</v>
      </c>
      <c r="B6" s="7"/>
      <c r="C6" s="7"/>
      <c r="D6" s="7" t="s">
        <v>12</v>
      </c>
      <c r="E6" s="7"/>
      <c r="F6" s="7">
        <v>16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9"/>
      <c r="AC6" s="9">
        <v>4</v>
      </c>
      <c r="AD6" s="9"/>
      <c r="AE6" s="7"/>
      <c r="AF6" s="7"/>
      <c r="AG6" s="7"/>
      <c r="AH6" s="7"/>
      <c r="AI6" s="7">
        <v>3</v>
      </c>
      <c r="AJ6" s="7"/>
      <c r="AK6" s="7">
        <v>5</v>
      </c>
      <c r="AL6" s="7">
        <v>1</v>
      </c>
      <c r="AM6" s="7"/>
      <c r="AN6" s="8"/>
      <c r="AO6" s="8"/>
      <c r="AP6" s="8">
        <f t="shared" si="0"/>
        <v>13</v>
      </c>
    </row>
    <row r="7" spans="1:42" ht="16" x14ac:dyDescent="0.2">
      <c r="A7" s="7" t="s">
        <v>13</v>
      </c>
      <c r="B7" s="7"/>
      <c r="C7" s="14" t="s">
        <v>14</v>
      </c>
      <c r="D7" s="14"/>
      <c r="E7" s="7"/>
      <c r="F7" s="7">
        <v>18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9"/>
      <c r="S7" s="9"/>
      <c r="T7" s="7"/>
      <c r="U7" s="7"/>
      <c r="V7" s="7"/>
      <c r="W7" s="7"/>
      <c r="X7" s="9">
        <v>4</v>
      </c>
      <c r="Y7" s="7">
        <v>4</v>
      </c>
      <c r="Z7" s="7">
        <v>3</v>
      </c>
      <c r="AA7" s="7">
        <v>1</v>
      </c>
      <c r="AB7" s="7">
        <v>1</v>
      </c>
      <c r="AC7" s="7"/>
      <c r="AD7" s="7"/>
      <c r="AE7" s="7"/>
      <c r="AF7" s="7">
        <v>4</v>
      </c>
      <c r="AG7" s="7">
        <v>1</v>
      </c>
      <c r="AH7" s="7"/>
      <c r="AI7" s="7"/>
      <c r="AJ7" s="7">
        <v>3</v>
      </c>
      <c r="AK7" s="7"/>
      <c r="AL7" s="7">
        <v>1</v>
      </c>
      <c r="AM7" s="7"/>
      <c r="AN7" s="8"/>
      <c r="AO7" s="8"/>
      <c r="AP7" s="8">
        <f t="shared" si="0"/>
        <v>22</v>
      </c>
    </row>
    <row r="8" spans="1:42" ht="16" x14ac:dyDescent="0.2">
      <c r="A8" s="7" t="s">
        <v>15</v>
      </c>
      <c r="B8" s="7"/>
      <c r="C8" s="16" t="s">
        <v>16</v>
      </c>
      <c r="D8" s="17"/>
      <c r="E8" s="7"/>
      <c r="F8" s="7">
        <v>18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9"/>
      <c r="Y8" s="9">
        <v>4</v>
      </c>
      <c r="Z8" s="9"/>
      <c r="AA8" s="7"/>
      <c r="AB8" s="7"/>
      <c r="AC8" s="7"/>
      <c r="AD8" s="7"/>
      <c r="AE8" s="7"/>
      <c r="AF8" s="7">
        <v>3</v>
      </c>
      <c r="AG8" s="7"/>
      <c r="AH8" s="7"/>
      <c r="AI8" s="7"/>
      <c r="AJ8" s="7">
        <v>2</v>
      </c>
      <c r="AK8" s="7"/>
      <c r="AL8" s="7">
        <v>1</v>
      </c>
      <c r="AM8" s="7"/>
      <c r="AN8" s="8"/>
      <c r="AO8" s="8"/>
      <c r="AP8" s="8">
        <f t="shared" si="0"/>
        <v>10</v>
      </c>
    </row>
    <row r="9" spans="1:42" ht="16" x14ac:dyDescent="0.2">
      <c r="A9" s="7" t="s">
        <v>17</v>
      </c>
      <c r="B9" s="7"/>
      <c r="C9" s="14" t="s">
        <v>18</v>
      </c>
      <c r="D9" s="14"/>
      <c r="E9" s="7"/>
      <c r="F9" s="7">
        <v>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9"/>
      <c r="Y9" s="9"/>
      <c r="Z9" s="9"/>
      <c r="AA9" s="7"/>
      <c r="AB9" s="7"/>
      <c r="AC9" s="7"/>
      <c r="AD9" s="7"/>
      <c r="AE9" s="7"/>
      <c r="AF9" s="7"/>
      <c r="AG9" s="7"/>
      <c r="AH9" s="7"/>
      <c r="AI9" s="7"/>
      <c r="AJ9" s="7">
        <v>2</v>
      </c>
      <c r="AK9" s="7"/>
      <c r="AL9" s="7"/>
      <c r="AM9" s="7"/>
      <c r="AN9" s="8"/>
      <c r="AO9" s="8"/>
      <c r="AP9" s="8">
        <f t="shared" si="0"/>
        <v>2</v>
      </c>
    </row>
    <row r="10" spans="1:42" ht="16" x14ac:dyDescent="0.2">
      <c r="A10" s="5" t="s">
        <v>19</v>
      </c>
      <c r="B10" s="13" t="s">
        <v>20</v>
      </c>
      <c r="C10" s="13"/>
      <c r="D10" s="13"/>
      <c r="E10" s="6"/>
      <c r="F10" s="6">
        <f>SUBTOTAL(9,F11:F18)</f>
        <v>184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8"/>
      <c r="AO10" s="8"/>
      <c r="AP10" s="7">
        <f>SUBTOTAL(9,AP11:AP18)</f>
        <v>119</v>
      </c>
    </row>
    <row r="11" spans="1:42" ht="16" x14ac:dyDescent="0.2">
      <c r="A11" s="7" t="s">
        <v>21</v>
      </c>
      <c r="B11" s="7"/>
      <c r="C11" s="14" t="s">
        <v>22</v>
      </c>
      <c r="D11" s="14"/>
      <c r="E11" s="7"/>
      <c r="F11" s="7">
        <f>SUBTOTAL(9,F12:F14)</f>
        <v>116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8"/>
      <c r="AO11" s="8"/>
      <c r="AP11" s="7">
        <f>SUBTOTAL(9,AP12:AP14)</f>
        <v>119</v>
      </c>
    </row>
    <row r="12" spans="1:42" ht="16" x14ac:dyDescent="0.2">
      <c r="A12" s="7" t="s">
        <v>23</v>
      </c>
      <c r="B12" s="7"/>
      <c r="C12" s="7"/>
      <c r="D12" s="7" t="s">
        <v>24</v>
      </c>
      <c r="E12" s="7"/>
      <c r="F12" s="7">
        <v>54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9">
        <v>3</v>
      </c>
      <c r="AE12" s="9">
        <v>1</v>
      </c>
      <c r="AF12" s="9"/>
      <c r="AG12" s="9">
        <v>2</v>
      </c>
      <c r="AH12" s="9">
        <v>1</v>
      </c>
      <c r="AI12" s="7">
        <v>3</v>
      </c>
      <c r="AJ12" s="7">
        <v>4</v>
      </c>
      <c r="AK12" s="7">
        <v>3</v>
      </c>
      <c r="AL12" s="7">
        <v>2</v>
      </c>
      <c r="AM12" s="7">
        <v>1</v>
      </c>
      <c r="AN12" s="8"/>
      <c r="AO12" s="8"/>
      <c r="AP12" s="7">
        <f>SUM(G12:AO12)</f>
        <v>20</v>
      </c>
    </row>
    <row r="13" spans="1:42" ht="16" x14ac:dyDescent="0.2">
      <c r="A13" s="7" t="s">
        <v>25</v>
      </c>
      <c r="B13" s="7"/>
      <c r="C13" s="7"/>
      <c r="D13" s="7" t="s">
        <v>26</v>
      </c>
      <c r="E13" s="7" t="s">
        <v>27</v>
      </c>
      <c r="F13" s="7">
        <v>30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v>3</v>
      </c>
      <c r="AE13" s="9">
        <v>6</v>
      </c>
      <c r="AF13" s="9"/>
      <c r="AG13" s="9">
        <v>5</v>
      </c>
      <c r="AH13" s="9">
        <v>4</v>
      </c>
      <c r="AI13" s="7">
        <v>6</v>
      </c>
      <c r="AJ13" s="7">
        <v>3</v>
      </c>
      <c r="AK13" s="7">
        <v>6</v>
      </c>
      <c r="AL13" s="7">
        <v>7</v>
      </c>
      <c r="AM13" s="7">
        <v>2</v>
      </c>
      <c r="AN13" s="8">
        <v>5</v>
      </c>
      <c r="AO13" s="8"/>
      <c r="AP13" s="8">
        <f t="shared" ref="AP13:AP14" si="1">SUM(G13:AO13)</f>
        <v>47</v>
      </c>
    </row>
    <row r="14" spans="1:42" ht="16" x14ac:dyDescent="0.2">
      <c r="A14" s="7" t="s">
        <v>28</v>
      </c>
      <c r="B14" s="7"/>
      <c r="C14" s="7"/>
      <c r="D14" s="7" t="s">
        <v>29</v>
      </c>
      <c r="E14" s="7"/>
      <c r="F14" s="7">
        <v>32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>
        <v>2</v>
      </c>
      <c r="AF14" s="9"/>
      <c r="AG14" s="9"/>
      <c r="AH14" s="9">
        <v>2</v>
      </c>
      <c r="AI14" s="9">
        <v>8</v>
      </c>
      <c r="AJ14" s="7">
        <v>4</v>
      </c>
      <c r="AK14" s="7">
        <v>10</v>
      </c>
      <c r="AL14" s="7">
        <v>7</v>
      </c>
      <c r="AM14" s="7">
        <v>5</v>
      </c>
      <c r="AN14" s="8">
        <v>14</v>
      </c>
      <c r="AO14" s="8"/>
      <c r="AP14" s="8">
        <f t="shared" si="1"/>
        <v>52</v>
      </c>
    </row>
    <row r="15" spans="1:42" ht="16" x14ac:dyDescent="0.2">
      <c r="A15" s="7" t="s">
        <v>30</v>
      </c>
      <c r="B15" s="7"/>
      <c r="C15" s="7" t="s">
        <v>31</v>
      </c>
      <c r="D15" s="7"/>
      <c r="E15" s="7"/>
      <c r="F15" s="7">
        <f>SUBTOTAL(9,F16:F18)</f>
        <v>68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/>
      <c r="AO15" s="8"/>
      <c r="AP15" s="7">
        <f>SUBTOTAL(9,AP16:AP18)</f>
        <v>0</v>
      </c>
    </row>
    <row r="16" spans="1:42" ht="16" x14ac:dyDescent="0.2">
      <c r="A16" s="7" t="s">
        <v>32</v>
      </c>
      <c r="B16" s="7"/>
      <c r="C16" s="7"/>
      <c r="D16" s="7" t="s">
        <v>24</v>
      </c>
      <c r="E16" s="7"/>
      <c r="F16" s="7">
        <v>26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9"/>
      <c r="AI16" s="9"/>
      <c r="AJ16" s="9"/>
      <c r="AK16" s="7"/>
      <c r="AL16" s="7"/>
      <c r="AM16" s="7"/>
      <c r="AN16" s="8"/>
      <c r="AO16" s="8"/>
      <c r="AP16" s="7">
        <f>SUM(G16:AO16)</f>
        <v>0</v>
      </c>
    </row>
    <row r="17" spans="1:42" ht="16" x14ac:dyDescent="0.2">
      <c r="A17" s="7" t="s">
        <v>33</v>
      </c>
      <c r="B17" s="7"/>
      <c r="C17" s="7"/>
      <c r="D17" s="7" t="s">
        <v>26</v>
      </c>
      <c r="E17" s="18" t="s">
        <v>17</v>
      </c>
      <c r="F17" s="7">
        <v>18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9"/>
      <c r="AJ17" s="9"/>
      <c r="AK17" s="9"/>
      <c r="AL17" s="7"/>
      <c r="AM17" s="7"/>
      <c r="AN17" s="8"/>
      <c r="AO17" s="8"/>
      <c r="AP17" s="7">
        <f>SUM(G17:AO17)</f>
        <v>0</v>
      </c>
    </row>
    <row r="18" spans="1:42" ht="16" x14ac:dyDescent="0.2">
      <c r="A18" s="7" t="s">
        <v>34</v>
      </c>
      <c r="B18" s="7"/>
      <c r="C18" s="7"/>
      <c r="D18" s="7" t="s">
        <v>29</v>
      </c>
      <c r="E18" s="7"/>
      <c r="F18" s="7">
        <v>24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9"/>
      <c r="AK18" s="9"/>
      <c r="AL18" s="7"/>
      <c r="AM18" s="7"/>
      <c r="AN18" s="8"/>
      <c r="AO18" s="8"/>
      <c r="AP18" s="7">
        <f>SUM(G18:AO18)</f>
        <v>0</v>
      </c>
    </row>
    <row r="19" spans="1:42" ht="16" x14ac:dyDescent="0.2">
      <c r="A19" s="5" t="s">
        <v>35</v>
      </c>
      <c r="B19" s="13" t="s">
        <v>36</v>
      </c>
      <c r="C19" s="13"/>
      <c r="D19" s="13"/>
      <c r="E19" s="6"/>
      <c r="F19" s="6">
        <f>SUBTOTAL(9,F20:F21)</f>
        <v>120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8"/>
      <c r="AO19" s="8"/>
      <c r="AP19" s="7">
        <f>SUBTOTAL(9,AP20:AP21)</f>
        <v>93</v>
      </c>
    </row>
    <row r="20" spans="1:42" ht="16" x14ac:dyDescent="0.2">
      <c r="A20" s="7" t="s">
        <v>37</v>
      </c>
      <c r="B20" s="7"/>
      <c r="C20" s="14" t="s">
        <v>38</v>
      </c>
      <c r="D20" s="14"/>
      <c r="E20" s="7"/>
      <c r="F20" s="7">
        <v>96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v>1</v>
      </c>
      <c r="T20" s="7"/>
      <c r="U20" s="7"/>
      <c r="V20" s="7"/>
      <c r="W20" s="7"/>
      <c r="X20" s="9"/>
      <c r="Y20" s="9"/>
      <c r="Z20" s="9">
        <v>4</v>
      </c>
      <c r="AA20" s="9">
        <v>12</v>
      </c>
      <c r="AB20" s="9"/>
      <c r="AC20" s="9">
        <v>4</v>
      </c>
      <c r="AD20" s="7">
        <v>5</v>
      </c>
      <c r="AE20" s="9">
        <v>2</v>
      </c>
      <c r="AF20" s="9">
        <v>2</v>
      </c>
      <c r="AG20" s="9">
        <v>12</v>
      </c>
      <c r="AH20" s="7">
        <v>1</v>
      </c>
      <c r="AI20" s="7">
        <v>2</v>
      </c>
      <c r="AJ20" s="7">
        <v>7</v>
      </c>
      <c r="AK20" s="9">
        <v>1</v>
      </c>
      <c r="AL20" s="9"/>
      <c r="AM20" s="9">
        <v>6</v>
      </c>
      <c r="AN20" s="9">
        <v>8</v>
      </c>
      <c r="AO20" s="9">
        <v>18</v>
      </c>
      <c r="AP20" s="7">
        <f>SUM(G20:AO20)</f>
        <v>85</v>
      </c>
    </row>
    <row r="21" spans="1:42" ht="16" x14ac:dyDescent="0.2">
      <c r="A21" s="7" t="s">
        <v>39</v>
      </c>
      <c r="B21" s="7"/>
      <c r="C21" s="14" t="s">
        <v>47</v>
      </c>
      <c r="D21" s="14"/>
      <c r="E21" s="7"/>
      <c r="F21" s="7">
        <v>24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>
        <v>2</v>
      </c>
      <c r="AE21" s="7"/>
      <c r="AF21" s="7"/>
      <c r="AG21" s="7"/>
      <c r="AH21" s="7"/>
      <c r="AI21" s="7"/>
      <c r="AJ21" s="7"/>
      <c r="AK21" s="9">
        <v>1</v>
      </c>
      <c r="AL21" s="9"/>
      <c r="AM21" s="9">
        <v>1</v>
      </c>
      <c r="AN21" s="9">
        <v>2</v>
      </c>
      <c r="AO21" s="9">
        <v>2</v>
      </c>
      <c r="AP21" s="7">
        <f>SUM(G21:AO21)</f>
        <v>8</v>
      </c>
    </row>
    <row r="22" spans="1:42" ht="16" x14ac:dyDescent="0.2">
      <c r="A22" s="5" t="s">
        <v>40</v>
      </c>
      <c r="B22" s="13" t="s">
        <v>41</v>
      </c>
      <c r="C22" s="13"/>
      <c r="D22" s="13"/>
      <c r="E22" s="6"/>
      <c r="F22" s="6">
        <f>SUBTOTAL(9,F23:F24)</f>
        <v>38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8"/>
      <c r="AO22" s="8"/>
      <c r="AP22" s="7">
        <f>SUBTOTAL(9,AP23:AP24)</f>
        <v>37.5</v>
      </c>
    </row>
    <row r="23" spans="1:42" ht="16" x14ac:dyDescent="0.2">
      <c r="A23" s="7" t="s">
        <v>42</v>
      </c>
      <c r="B23" s="10"/>
      <c r="C23" s="14" t="s">
        <v>43</v>
      </c>
      <c r="D23" s="14"/>
      <c r="E23" s="7"/>
      <c r="F23" s="7">
        <v>30</v>
      </c>
      <c r="G23" s="9">
        <v>1</v>
      </c>
      <c r="H23" s="7"/>
      <c r="I23" s="9">
        <v>2</v>
      </c>
      <c r="J23" s="9">
        <v>1</v>
      </c>
      <c r="K23" s="7"/>
      <c r="L23" s="7"/>
      <c r="M23" s="7"/>
      <c r="N23" s="9">
        <v>2.5</v>
      </c>
      <c r="O23" s="7"/>
      <c r="P23" s="9">
        <v>1</v>
      </c>
      <c r="Q23" s="7"/>
      <c r="R23" s="7"/>
      <c r="S23" s="9">
        <v>2</v>
      </c>
      <c r="T23" s="7"/>
      <c r="U23" s="7"/>
      <c r="V23" s="7"/>
      <c r="W23" s="7"/>
      <c r="X23" s="7">
        <v>1</v>
      </c>
      <c r="Y23" s="9"/>
      <c r="Z23" s="9"/>
      <c r="AA23" s="9">
        <v>1</v>
      </c>
      <c r="AB23" s="9">
        <v>1</v>
      </c>
      <c r="AC23" s="9">
        <v>2</v>
      </c>
      <c r="AD23" s="9">
        <v>1</v>
      </c>
      <c r="AE23" s="9">
        <v>1</v>
      </c>
      <c r="AF23" s="9">
        <v>3</v>
      </c>
      <c r="AG23" s="9">
        <v>3</v>
      </c>
      <c r="AH23" s="9"/>
      <c r="AI23" s="9"/>
      <c r="AJ23" s="9"/>
      <c r="AK23" s="9">
        <v>1</v>
      </c>
      <c r="AL23" s="7"/>
      <c r="AM23" s="7">
        <v>4</v>
      </c>
      <c r="AN23" s="8">
        <v>4</v>
      </c>
      <c r="AO23" s="8"/>
      <c r="AP23" s="7">
        <f>SUM(G23:AO23)</f>
        <v>31.5</v>
      </c>
    </row>
    <row r="24" spans="1:42" ht="16" x14ac:dyDescent="0.2">
      <c r="A24" s="7" t="s">
        <v>44</v>
      </c>
      <c r="B24" s="7"/>
      <c r="C24" s="14" t="s">
        <v>45</v>
      </c>
      <c r="D24" s="14"/>
      <c r="E24" s="7"/>
      <c r="F24" s="7">
        <v>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>
        <v>2</v>
      </c>
      <c r="Y24" s="9"/>
      <c r="Z24" s="9"/>
      <c r="AA24" s="9"/>
      <c r="AB24" s="7">
        <v>3</v>
      </c>
      <c r="AC24" s="7">
        <v>1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8"/>
      <c r="AO24" s="8"/>
      <c r="AP24" s="7">
        <f t="shared" ref="AP2:AP24" si="2">SUM(G24:AM24)</f>
        <v>6</v>
      </c>
    </row>
    <row r="25" spans="1:42" ht="16" x14ac:dyDescent="0.2">
      <c r="A25" s="11"/>
      <c r="B25" s="15" t="s">
        <v>46</v>
      </c>
      <c r="C25" s="15"/>
      <c r="D25" s="15"/>
      <c r="E25" s="11"/>
      <c r="F25" s="12">
        <f>SUBTOTAL(9,F2:F24)</f>
        <v>448</v>
      </c>
      <c r="G25" s="11">
        <f>SUM(G2:G24)</f>
        <v>1</v>
      </c>
      <c r="H25" s="11">
        <f>SUM(H2:H24)</f>
        <v>0</v>
      </c>
      <c r="I25" s="11">
        <f>SUM(I2:I24)</f>
        <v>3.5</v>
      </c>
      <c r="J25" s="11">
        <f>SUM(J2:J24)</f>
        <v>1</v>
      </c>
      <c r="K25" s="11">
        <f>SUM(K2:K24)</f>
        <v>0</v>
      </c>
      <c r="L25" s="11">
        <f>SUM(L2:L24)</f>
        <v>0</v>
      </c>
      <c r="M25" s="11">
        <f>SUM(M2:M24)</f>
        <v>13.5</v>
      </c>
      <c r="N25" s="11">
        <f>SUM(N2:N24)</f>
        <v>2.5</v>
      </c>
      <c r="O25" s="11">
        <f>SUM(O2:O24)</f>
        <v>0</v>
      </c>
      <c r="P25" s="11">
        <f>SUM(P2:P24)</f>
        <v>2.5</v>
      </c>
      <c r="Q25" s="11">
        <f>SUM(Q2:Q24)</f>
        <v>2</v>
      </c>
      <c r="R25" s="11">
        <f>SUM(R2:R24)</f>
        <v>0</v>
      </c>
      <c r="S25" s="11">
        <f>SUM(S2:S24)</f>
        <v>3</v>
      </c>
      <c r="T25" s="11">
        <f>SUM(T2:T24)</f>
        <v>0</v>
      </c>
      <c r="U25" s="11">
        <f>SUM(U2:U24)</f>
        <v>0</v>
      </c>
      <c r="V25" s="11">
        <f>SUM(V2:V24)</f>
        <v>0</v>
      </c>
      <c r="W25" s="11">
        <f>SUM(W2:W24)</f>
        <v>0</v>
      </c>
      <c r="X25" s="11">
        <f>SUM(X2:X24)</f>
        <v>7</v>
      </c>
      <c r="Y25" s="11">
        <f>SUM(Y2:Y24)</f>
        <v>8</v>
      </c>
      <c r="Z25" s="11">
        <f>SUM(Z2:Z24)</f>
        <v>7</v>
      </c>
      <c r="AA25" s="11">
        <f>SUM(AA2:AA24)</f>
        <v>20</v>
      </c>
      <c r="AB25" s="11">
        <f>SUM(AB2:AB24)</f>
        <v>7</v>
      </c>
      <c r="AC25" s="11">
        <f>SUM(AC2:AC24)</f>
        <v>21</v>
      </c>
      <c r="AD25" s="11">
        <f>SUM(AD2:AD24)</f>
        <v>16</v>
      </c>
      <c r="AE25" s="11">
        <f>SUM(AE2:AE24)</f>
        <v>12</v>
      </c>
      <c r="AF25" s="11">
        <f>SUM(AF2:AF24)</f>
        <v>12</v>
      </c>
      <c r="AG25" s="11">
        <f>SUM(AG2:AG24)</f>
        <v>25</v>
      </c>
      <c r="AH25" s="11">
        <f>SUM(AH2:AH24)</f>
        <v>13</v>
      </c>
      <c r="AI25" s="11">
        <f>SUM(AI2:AI24)</f>
        <v>28</v>
      </c>
      <c r="AJ25" s="11">
        <f>SUM(AJ2:AJ24)</f>
        <v>25</v>
      </c>
      <c r="AK25" s="11">
        <f>SUM(AK2:AK24)</f>
        <v>28</v>
      </c>
      <c r="AL25" s="11">
        <f>SUM(AL2:AL24)</f>
        <v>19</v>
      </c>
      <c r="AM25" s="11">
        <f>SUM(AM2:AM24)</f>
        <v>19</v>
      </c>
      <c r="AN25" s="11">
        <f>SUM(AN2:AN24)</f>
        <v>33</v>
      </c>
      <c r="AO25" s="11">
        <f t="shared" ref="AO25" si="3">SUM(AO2:AO24)</f>
        <v>22</v>
      </c>
      <c r="AP25" s="11">
        <f>SUBTOTAL(9,AP2:AP24)</f>
        <v>351</v>
      </c>
    </row>
  </sheetData>
  <mergeCells count="14">
    <mergeCell ref="B2:D2"/>
    <mergeCell ref="C3:D3"/>
    <mergeCell ref="C7:D7"/>
    <mergeCell ref="C8:D8"/>
    <mergeCell ref="C9:D9"/>
    <mergeCell ref="B22:D22"/>
    <mergeCell ref="C23:D23"/>
    <mergeCell ref="C24:D24"/>
    <mergeCell ref="B25:D25"/>
    <mergeCell ref="B10:D10"/>
    <mergeCell ref="C11:D11"/>
    <mergeCell ref="B19:D19"/>
    <mergeCell ref="C20:D20"/>
    <mergeCell ref="C21:D21"/>
  </mergeCells>
  <conditionalFormatting sqref="AP2">
    <cfRule type="cellIs" dxfId="35" priority="25" operator="greaterThan">
      <formula>$F$2</formula>
    </cfRule>
  </conditionalFormatting>
  <conditionalFormatting sqref="AP3">
    <cfRule type="cellIs" dxfId="34" priority="24" operator="greaterThan">
      <formula>$F$3</formula>
    </cfRule>
  </conditionalFormatting>
  <conditionalFormatting sqref="AP4">
    <cfRule type="cellIs" dxfId="33" priority="23" operator="greaterThan">
      <formula>$F$4</formula>
    </cfRule>
  </conditionalFormatting>
  <conditionalFormatting sqref="AP5">
    <cfRule type="cellIs" dxfId="31" priority="22" operator="greaterThan">
      <formula>$F$5</formula>
    </cfRule>
  </conditionalFormatting>
  <conditionalFormatting sqref="AP6">
    <cfRule type="cellIs" dxfId="30" priority="21" operator="greaterThan">
      <formula>$F$6</formula>
    </cfRule>
  </conditionalFormatting>
  <conditionalFormatting sqref="AP7">
    <cfRule type="cellIs" dxfId="29" priority="20" operator="greaterThan">
      <formula>$F$7</formula>
    </cfRule>
  </conditionalFormatting>
  <conditionalFormatting sqref="AP8">
    <cfRule type="cellIs" dxfId="20" priority="19" operator="greaterThan">
      <formula>$F$8</formula>
    </cfRule>
    <cfRule type="cellIs" dxfId="19" priority="17" operator="greaterThan">
      <formula>$F$8</formula>
    </cfRule>
  </conditionalFormatting>
  <conditionalFormatting sqref="AP9">
    <cfRule type="cellIs" dxfId="17" priority="18" operator="greaterThan">
      <formula>$F$9</formula>
    </cfRule>
    <cfRule type="cellIs" dxfId="16" priority="16" operator="greaterThan">
      <formula>$F$9</formula>
    </cfRule>
  </conditionalFormatting>
  <conditionalFormatting sqref="AP10">
    <cfRule type="cellIs" dxfId="14" priority="15" operator="greaterThan">
      <formula>$F$10</formula>
    </cfRule>
  </conditionalFormatting>
  <conditionalFormatting sqref="AP11">
    <cfRule type="cellIs" dxfId="13" priority="14" operator="greaterThan">
      <formula>$F$11</formula>
    </cfRule>
  </conditionalFormatting>
  <conditionalFormatting sqref="AP12">
    <cfRule type="cellIs" dxfId="12" priority="13" operator="greaterThan">
      <formula>$F$12</formula>
    </cfRule>
  </conditionalFormatting>
  <conditionalFormatting sqref="AP13">
    <cfRule type="cellIs" dxfId="11" priority="12" operator="greaterThan">
      <formula>$F$13</formula>
    </cfRule>
  </conditionalFormatting>
  <conditionalFormatting sqref="AP14">
    <cfRule type="cellIs" dxfId="10" priority="11" operator="greaterThan">
      <formula>$F$14</formula>
    </cfRule>
  </conditionalFormatting>
  <conditionalFormatting sqref="AP15">
    <cfRule type="cellIs" dxfId="9" priority="10" operator="greaterThan">
      <formula>$F$15</formula>
    </cfRule>
  </conditionalFormatting>
  <conditionalFormatting sqref="AP16">
    <cfRule type="cellIs" dxfId="8" priority="9" operator="greaterThan">
      <formula>$F$16</formula>
    </cfRule>
  </conditionalFormatting>
  <conditionalFormatting sqref="AP17">
    <cfRule type="cellIs" dxfId="7" priority="8" operator="greaterThan">
      <formula>$F$17</formula>
    </cfRule>
  </conditionalFormatting>
  <conditionalFormatting sqref="AP18">
    <cfRule type="cellIs" dxfId="6" priority="7" operator="greaterThan">
      <formula>$F$18</formula>
    </cfRule>
  </conditionalFormatting>
  <conditionalFormatting sqref="AP19">
    <cfRule type="cellIs" dxfId="5" priority="6" operator="greaterThan">
      <formula>$F$19</formula>
    </cfRule>
  </conditionalFormatting>
  <conditionalFormatting sqref="AP20">
    <cfRule type="cellIs" dxfId="4" priority="5" operator="greaterThan">
      <formula>$F$20</formula>
    </cfRule>
  </conditionalFormatting>
  <conditionalFormatting sqref="AP21">
    <cfRule type="cellIs" dxfId="3" priority="4" operator="greaterThan">
      <formula>$F$21</formula>
    </cfRule>
  </conditionalFormatting>
  <conditionalFormatting sqref="AP22">
    <cfRule type="cellIs" dxfId="2" priority="3" operator="greaterThan">
      <formula>$F$22</formula>
    </cfRule>
  </conditionalFormatting>
  <conditionalFormatting sqref="AP23">
    <cfRule type="cellIs" dxfId="1" priority="2" operator="greaterThan">
      <formula>$F$23</formula>
    </cfRule>
  </conditionalFormatting>
  <conditionalFormatting sqref="AP24">
    <cfRule type="cellIs" dxfId="0" priority="1" operator="greaterThan">
      <formula>$F$24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Prévue</vt:lpstr>
      <vt:lpstr>Réalisée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Eloise</dc:creator>
  <dc:description/>
  <cp:lastModifiedBy>Martin Eloïse</cp:lastModifiedBy>
  <cp:revision>1</cp:revision>
  <dcterms:created xsi:type="dcterms:W3CDTF">2021-07-05T15:16:39Z</dcterms:created>
  <dcterms:modified xsi:type="dcterms:W3CDTF">2021-10-20T12:01:29Z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CHUV | Centre hospitalier universitaire vaudois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