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mi\OneDrive\바탕 화면\2019\1-2\전공\확률론\과제\"/>
    </mc:Choice>
  </mc:AlternateContent>
  <xr:revisionPtr revIDLastSave="118" documentId="114_{9EA5227F-974F-4D02-8C18-E69C7344AA4D}" xr6:coauthVersionLast="45" xr6:coauthVersionMax="45" xr10:uidLastSave="{1D862862-117C-4B48-87D6-B6F5774D724A}"/>
  <bookViews>
    <workbookView xWindow="0" yWindow="0" windowWidth="28800" windowHeight="15600" xr2:uid="{AC007BDD-F754-42C7-8EA2-3CCEC7FEB382}"/>
  </bookViews>
  <sheets>
    <sheet name="병명 진단 알고리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3" i="1" l="1"/>
  <c r="C33" i="1"/>
  <c r="E32" i="1"/>
  <c r="E31" i="1"/>
  <c r="E30" i="1"/>
  <c r="E29" i="1"/>
  <c r="E28" i="1"/>
  <c r="D21" i="1"/>
  <c r="C21" i="1"/>
  <c r="E20" i="1"/>
  <c r="E19" i="1"/>
  <c r="E18" i="1"/>
  <c r="E17" i="1"/>
  <c r="E16" i="1"/>
  <c r="F30" i="1" l="1"/>
  <c r="G30" i="1" s="1"/>
  <c r="F18" i="1"/>
  <c r="G18" i="1" s="1"/>
  <c r="F31" i="1"/>
  <c r="G31" i="1" s="1"/>
  <c r="F19" i="1"/>
  <c r="G19" i="1" s="1"/>
  <c r="F32" i="1"/>
  <c r="G32" i="1" s="1"/>
  <c r="E33" i="1"/>
  <c r="F28" i="1" s="1"/>
  <c r="E21" i="1"/>
  <c r="F16" i="1" s="1"/>
  <c r="D10" i="1"/>
  <c r="C10" i="1"/>
  <c r="E6" i="1"/>
  <c r="E7" i="1"/>
  <c r="E8" i="1"/>
  <c r="E9" i="1"/>
  <c r="E5" i="1"/>
  <c r="G28" i="1" l="1"/>
  <c r="F7" i="1"/>
  <c r="G7" i="1" s="1"/>
  <c r="R39" i="1" s="1"/>
  <c r="F17" i="1"/>
  <c r="G17" i="1" s="1"/>
  <c r="F29" i="1"/>
  <c r="G29" i="1" s="1"/>
  <c r="F8" i="1"/>
  <c r="G8" i="1" s="1"/>
  <c r="R40" i="1" s="1"/>
  <c r="G16" i="1"/>
  <c r="E10" i="1"/>
  <c r="F5" i="1" s="1"/>
  <c r="F9" i="1"/>
  <c r="G9" i="1" s="1"/>
  <c r="F20" i="1"/>
  <c r="G20" i="1" s="1"/>
  <c r="G5" i="1" l="1"/>
  <c r="R37" i="1" s="1"/>
  <c r="F10" i="1"/>
  <c r="F6" i="1"/>
  <c r="G6" i="1" s="1"/>
  <c r="R38" i="1" s="1"/>
  <c r="R41" i="1"/>
  <c r="F33" i="1"/>
  <c r="F21" i="1"/>
</calcChain>
</file>

<file path=xl/sharedStrings.xml><?xml version="1.0" encoding="utf-8"?>
<sst xmlns="http://schemas.openxmlformats.org/spreadsheetml/2006/main" count="64" uniqueCount="24">
  <si>
    <t>Event Ai</t>
    <phoneticPr fontId="1" type="noConversion"/>
  </si>
  <si>
    <t>Condition</t>
    <phoneticPr fontId="1" type="noConversion"/>
  </si>
  <si>
    <t>Prior P(Ai)</t>
    <phoneticPr fontId="1" type="noConversion"/>
  </si>
  <si>
    <t>Likelihood P(B|Ai)</t>
    <phoneticPr fontId="1" type="noConversion"/>
  </si>
  <si>
    <t>P(Ai)P(B|Ai)</t>
    <phoneticPr fontId="1" type="noConversion"/>
  </si>
  <si>
    <t>Posterior P(Ai|B)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</si>
  <si>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</si>
  <si>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</si>
  <si>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</si>
  <si>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</si>
  <si>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</si>
  <si>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단순감기</t>
    <phoneticPr fontId="1" type="noConversion"/>
  </si>
  <si>
    <t>호흡기 독감</t>
    <phoneticPr fontId="1" type="noConversion"/>
  </si>
  <si>
    <t>폐렴</t>
    <phoneticPr fontId="1" type="noConversion"/>
  </si>
  <si>
    <t>알러지</t>
    <phoneticPr fontId="1" type="noConversion"/>
  </si>
  <si>
    <t>기관지염</t>
    <phoneticPr fontId="1" type="noConversion"/>
  </si>
  <si>
    <t>B1</t>
    <phoneticPr fontId="1" type="noConversion"/>
  </si>
  <si>
    <t>심한 기침</t>
    <phoneticPr fontId="1" type="noConversion"/>
  </si>
  <si>
    <t>심한 가래</t>
    <phoneticPr fontId="1" type="noConversion"/>
  </si>
  <si>
    <t>B2</t>
    <phoneticPr fontId="1" type="noConversion"/>
  </si>
  <si>
    <t>B3</t>
    <phoneticPr fontId="1" type="noConversion"/>
  </si>
  <si>
    <t>38도 이상 고열</t>
    <phoneticPr fontId="1" type="noConversion"/>
  </si>
  <si>
    <t>Consider weight</t>
    <phoneticPr fontId="1" type="noConversion"/>
  </si>
  <si>
    <t>Product of Consider 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</si>
</sst>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);[Red]\(0.000\)"/>
    <numFmt numFmtId="177" formatCode="0.0000_);[Red]\(0.0000\)"/>
    <numFmt numFmtId="178" formatCode="0.0000000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7" fontId="0" fillId="4" borderId="1" xfId="0" applyNumberForma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Consider</a:t>
            </a:r>
            <a:r>
              <a:rPr lang="en-US" baseline="0"/>
              <a:t> weight(</a:t>
            </a:r>
            <a:r>
              <a:rPr lang="ko-KR" altLang="en-US" baseline="0"/>
              <a:t>심한 기침</a:t>
            </a:r>
            <a:r>
              <a:rPr lang="en-US" altLang="ko-KR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'병명 진단 알고리즘'!$G$4</c:f>
              <c:strCache>
                <c:ptCount val="1"/>
                <c:pt idx="0">
                  <c:v>Consider weight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'병명 진단 알고리즘'!$G$5:$G$9</c:f>
              <c:numCache>
                <c:formatCode>0.000_);[Red]\(0.000\)</c:formatCode>
                <c:ptCount val="5"/>
                <c:pt idx="0">
                  <c:v>0.12</c:v>
                </c:pt>
                <c:pt idx="1">
                  <c:v>8.6399999999999991E-2</c:v>
                </c:pt>
                <c:pt idx="2">
                  <c:v>2.8800000000000006E-2</c:v>
                </c:pt>
                <c:pt idx="3">
                  <c:v>1.6000000000000005E-3</c:v>
                </c:pt>
                <c:pt idx="4">
                  <c:v>7.6E-3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BA-4F12-8FCA-D04D210A3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361920"/>
        <c:axId val="1069601744"/>
      </c:scatterChart>
      <c:valAx>
        <c:axId val="1070361920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69601744"/>
        <c:crosses val="autoZero"/>
        <c:crossBetween val="midCat"/>
        <c:majorUnit val="1"/>
      </c:valAx>
      <c:valAx>
        <c:axId val="106960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_);[Red]\(0.0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70361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Consider weight(</a:t>
            </a:r>
            <a:r>
              <a:rPr lang="ko-KR" altLang="en-US"/>
              <a:t>심한 가래</a:t>
            </a:r>
            <a:r>
              <a:rPr lang="en-US" altLang="ko-KR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'병명 진단 알고리즘'!$G$15</c:f>
              <c:strCache>
                <c:ptCount val="1"/>
                <c:pt idx="0">
                  <c:v>Consider weight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'병명 진단 알고리즘'!$G$16:$G$20</c:f>
              <c:numCache>
                <c:formatCode>0.000_);[Red]\(0.000\)</c:formatCode>
                <c:ptCount val="5"/>
                <c:pt idx="0">
                  <c:v>0.12048192771084337</c:v>
                </c:pt>
                <c:pt idx="1">
                  <c:v>6.5060240963855417E-2</c:v>
                </c:pt>
                <c:pt idx="2">
                  <c:v>3.8554216867469883E-2</c:v>
                </c:pt>
                <c:pt idx="3">
                  <c:v>1.8072289156626507E-3</c:v>
                </c:pt>
                <c:pt idx="4">
                  <c:v>6.024096385542169E-3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6E-4AF2-B6C1-CB2F04E35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192432"/>
        <c:axId val="1069613808"/>
      </c:scatterChart>
      <c:valAx>
        <c:axId val="1132192432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69613808"/>
        <c:crosses val="autoZero"/>
        <c:crossBetween val="midCat"/>
        <c:majorUnit val="1"/>
      </c:valAx>
      <c:valAx>
        <c:axId val="106961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_);[Red]\(0.0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32192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Consider weight(38</a:t>
            </a:r>
            <a:r>
              <a:rPr lang="ko-KR" altLang="en-US"/>
              <a:t>도 이상의 고열</a:t>
            </a:r>
            <a:r>
              <a:rPr lang="en-US" altLang="ko-KR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'병명 진단 알고리즘'!$G$27</c:f>
              <c:strCache>
                <c:ptCount val="1"/>
                <c:pt idx="0">
                  <c:v>Consider weight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'병명 진단 알고리즘'!$G$28:$G$32</c:f>
              <c:numCache>
                <c:formatCode>0.000_);[Red]\(0.000\)</c:formatCode>
                <c:ptCount val="5"/>
                <c:pt idx="0">
                  <c:v>4.8449612403100778E-2</c:v>
                </c:pt>
                <c:pt idx="1">
                  <c:v>0.17441860465116277</c:v>
                </c:pt>
                <c:pt idx="2">
                  <c:v>3.1007751937984503E-2</c:v>
                </c:pt>
                <c:pt idx="3" formatCode="0.0000_);[Red]\(0.0000\)">
                  <c:v>4.8449612403100785E-4</c:v>
                </c:pt>
                <c:pt idx="4" formatCode="0.0000_);[Red]\(0.0000\)">
                  <c:v>9.6899224806201549E-5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5-498A-A1DF-0A2ECD17D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884576"/>
        <c:axId val="1069594672"/>
      </c:scatterChart>
      <c:valAx>
        <c:axId val="1133884576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69594672"/>
        <c:crosses val="autoZero"/>
        <c:crossBetween val="midCat"/>
        <c:majorUnit val="1"/>
      </c:valAx>
      <c:valAx>
        <c:axId val="106959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_);[Red]\(0.0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33884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'병명 진단 알고리즘'!$R$36</c:f>
              <c:strCache>
                <c:ptCount val="1"/>
                <c:pt idx="0">
                  <c:v>Product of Consider weight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'병명 진단 알고리즘'!$Q$37:$Q$41</c:f>
              <c:strCache>
                <c:ptCount val="5"/>
                <c:pt idx="0">
                  <c:v>단순감기</c:v>
                </c:pt>
                <c:pt idx="1">
                  <c:v>호흡기 독감</c:v>
                </c:pt>
                <c:pt idx="2">
                  <c:v>폐렴</c:v>
                </c:pt>
                <c:pt idx="3">
                  <c:v>알러지</c:v>
                </c:pt>
                <c:pt idx="4">
                  <c:v>기관지염</c:v>
                </c:pt>
              </c:strCache>
            </c:strRef>
          </c:cat>
          <c:val>
            <c:numRef>
              <c:f>'병명 진단 알고리즘'!$R$37:$R$41</c:f>
              <c:numCache>
                <c:formatCode>0.000000000_ </c:formatCode>
                <c:ptCount val="5"/>
                <c:pt idx="0">
                  <c:v>7.0047632390025211E-4</c:v>
                </c:pt>
                <c:pt idx="1">
                  <c:v>9.8044270103670459E-4</c:v>
                </c:pt>
                <c:pt idx="2">
                  <c:v>3.4429812272345216E-5</c:v>
                </c:pt>
                <c:pt idx="3">
                  <c:v>1.4009526478005053E-9</c:v>
                </c:pt>
                <c:pt idx="4">
                  <c:v>4.4363500513682633E-9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7C-471C-B5FB-4816C963FEE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25896304"/>
        <c:axId val="1090518320"/>
      </c:lineChart>
      <c:catAx>
        <c:axId val="112589630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90518320"/>
        <c:crosses val="autoZero"/>
        <c:auto val="1"/>
        <c:lblAlgn val="ctr"/>
        <c:lblOffset val="100"/>
        <c:noMultiLvlLbl val="0"/>
      </c:catAx>
      <c:valAx>
        <c:axId val="10905183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0000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2589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504825</xdr:colOff>
      <xdr:row>1</xdr:row>
      <xdr:rowOff>104775</xdr:rowOff>
    </xdr:from>
    <xdr:to>
      <xdr:col>15</xdr:col>
      <xdr:colOff>276225</xdr:colOff>
      <xdr:row>13</xdr:row>
      <xdr:rowOff>171450</xdr:rowOff>
    </xdr:to>
    <xdr:grpSp>
      <xdr:nvGrpSpPr>
        <xdr:cNvPr id="14" name="그룹 13">
          <a:extLst>
            <a:ext uri="{FF2B5EF4-FFF2-40B4-BE49-F238E27FC236}">
              <a16:creationId xmlns:a16="http://schemas.microsoft.com/office/drawing/2014/main" id="{BC47D842-E332-4C75-8873-657D7A3AB91B}"/>
            </a:ext>
          </a:extLst>
        </xdr:cNvPr>
        <xdr:cNvGrpSpPr/>
      </xdr:nvGrpSpPr>
      <xdr:grpSpPr>
        <a:xfrm>
          <a:off x="9144000" y="314325"/>
          <a:ext cx="4572000" cy="2762250"/>
          <a:chOff x="8896350" y="276225"/>
          <a:chExt cx="4572000" cy="2762250"/>
        </a:xfrm>
      </xdr:grpSpPr>
      <xdr:graphicFrame macro="">
        <xdr:nvGraphicFramePr>
          <xdr:cNvPr id="3" name="차트 2">
            <a:extLst>
              <a:ext uri="{FF2B5EF4-FFF2-40B4-BE49-F238E27FC236}">
                <a16:creationId xmlns:a16="http://schemas.microsoft.com/office/drawing/2014/main" id="{5662B62F-3D7E-478E-8564-5805EFFFA15F}"/>
              </a:ext>
            </a:extLst>
          </xdr:cNvPr>
          <xdr:cNvGraphicFramePr/>
        </xdr:nvGraphicFramePr>
        <xdr:xfrm>
          <a:off x="8896350" y="276225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F38FD2B6-54D3-45CF-BAA6-705047D89A2B}"/>
              </a:ext>
            </a:extLst>
          </xdr:cNvPr>
          <xdr:cNvSpPr txBox="1"/>
        </xdr:nvSpPr>
        <xdr:spPr>
          <a:xfrm>
            <a:off x="9144001" y="2724150"/>
            <a:ext cx="628649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800">
                <a:solidFill>
                  <a:schemeClr val="bg1"/>
                </a:solidFill>
              </a:rPr>
              <a:t>단순 감기</a:t>
            </a: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BC35BF69-9F10-480F-90DF-AC72D8FFA896}"/>
              </a:ext>
            </a:extLst>
          </xdr:cNvPr>
          <xdr:cNvSpPr txBox="1"/>
        </xdr:nvSpPr>
        <xdr:spPr>
          <a:xfrm>
            <a:off x="11134726" y="2724150"/>
            <a:ext cx="628649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800">
                <a:solidFill>
                  <a:schemeClr val="bg1"/>
                </a:solidFill>
              </a:rPr>
              <a:t>폐렴</a:t>
            </a: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7A893B82-2110-4E1F-B75D-24E67367BC79}"/>
              </a:ext>
            </a:extLst>
          </xdr:cNvPr>
          <xdr:cNvSpPr txBox="1"/>
        </xdr:nvSpPr>
        <xdr:spPr>
          <a:xfrm>
            <a:off x="10029826" y="2743200"/>
            <a:ext cx="752474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800">
                <a:solidFill>
                  <a:schemeClr val="bg1"/>
                </a:solidFill>
              </a:rPr>
              <a:t>호흡기 독감</a:t>
            </a: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67398082-730D-489E-81A7-EDF1D74B255C}"/>
              </a:ext>
            </a:extLst>
          </xdr:cNvPr>
          <xdr:cNvSpPr txBox="1"/>
        </xdr:nvSpPr>
        <xdr:spPr>
          <a:xfrm>
            <a:off x="12087226" y="2733675"/>
            <a:ext cx="628649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800">
                <a:solidFill>
                  <a:schemeClr val="bg1"/>
                </a:solidFill>
              </a:rPr>
              <a:t>알러지</a:t>
            </a:r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FE38D7D4-1C09-420A-9969-AFD77DC44579}"/>
              </a:ext>
            </a:extLst>
          </xdr:cNvPr>
          <xdr:cNvSpPr txBox="1"/>
        </xdr:nvSpPr>
        <xdr:spPr>
          <a:xfrm>
            <a:off x="12839701" y="2733675"/>
            <a:ext cx="628649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800">
                <a:solidFill>
                  <a:schemeClr val="bg1"/>
                </a:solidFill>
              </a:rPr>
              <a:t>기관지염</a:t>
            </a:r>
          </a:p>
        </xdr:txBody>
      </xdr:sp>
    </xdr:grpSp>
    <xdr:clientData/>
  </xdr:twoCellAnchor>
  <xdr:twoCellAnchor>
    <xdr:from>
      <xdr:col>8</xdr:col>
      <xdr:colOff>176212</xdr:colOff>
      <xdr:row>14</xdr:row>
      <xdr:rowOff>171450</xdr:rowOff>
    </xdr:from>
    <xdr:to>
      <xdr:col>14</xdr:col>
      <xdr:colOff>647699</xdr:colOff>
      <xdr:row>26</xdr:row>
      <xdr:rowOff>219075</xdr:rowOff>
    </xdr:to>
    <xdr:grpSp>
      <xdr:nvGrpSpPr>
        <xdr:cNvPr id="21" name="그룹 20">
          <a:extLst>
            <a:ext uri="{FF2B5EF4-FFF2-40B4-BE49-F238E27FC236}">
              <a16:creationId xmlns:a16="http://schemas.microsoft.com/office/drawing/2014/main" id="{D10B9C87-0D3B-47AF-AE29-A2F17C32E2F8}"/>
            </a:ext>
          </a:extLst>
        </xdr:cNvPr>
        <xdr:cNvGrpSpPr/>
      </xdr:nvGrpSpPr>
      <xdr:grpSpPr>
        <a:xfrm>
          <a:off x="8815387" y="3286125"/>
          <a:ext cx="4586287" cy="2762250"/>
          <a:chOff x="8815387" y="3286125"/>
          <a:chExt cx="4586287" cy="2762250"/>
        </a:xfrm>
      </xdr:grpSpPr>
      <xdr:graphicFrame macro="">
        <xdr:nvGraphicFramePr>
          <xdr:cNvPr id="4" name="차트 3">
            <a:extLst>
              <a:ext uri="{FF2B5EF4-FFF2-40B4-BE49-F238E27FC236}">
                <a16:creationId xmlns:a16="http://schemas.microsoft.com/office/drawing/2014/main" id="{B7135C9F-0BBD-4BA6-A307-BDF2E1A35176}"/>
              </a:ext>
            </a:extLst>
          </xdr:cNvPr>
          <xdr:cNvGraphicFramePr/>
        </xdr:nvGraphicFramePr>
        <xdr:xfrm>
          <a:off x="8815387" y="3286125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E73D3828-036F-4AB8-AA8D-B88EE244EA00}"/>
              </a:ext>
            </a:extLst>
          </xdr:cNvPr>
          <xdr:cNvSpPr txBox="1"/>
        </xdr:nvSpPr>
        <xdr:spPr>
          <a:xfrm>
            <a:off x="9058275" y="5734050"/>
            <a:ext cx="628649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800">
                <a:solidFill>
                  <a:schemeClr val="bg1"/>
                </a:solidFill>
              </a:rPr>
              <a:t>단순 감기</a:t>
            </a:r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713C3CDB-D859-4684-9246-35850A5A647A}"/>
              </a:ext>
            </a:extLst>
          </xdr:cNvPr>
          <xdr:cNvSpPr txBox="1"/>
        </xdr:nvSpPr>
        <xdr:spPr>
          <a:xfrm>
            <a:off x="9934575" y="5753100"/>
            <a:ext cx="752474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800">
                <a:solidFill>
                  <a:schemeClr val="bg1"/>
                </a:solidFill>
              </a:rPr>
              <a:t>호흡기 독감</a:t>
            </a:r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12BC525B-82E3-4FD1-AE38-552F2921179C}"/>
              </a:ext>
            </a:extLst>
          </xdr:cNvPr>
          <xdr:cNvSpPr txBox="1"/>
        </xdr:nvSpPr>
        <xdr:spPr>
          <a:xfrm>
            <a:off x="11049000" y="5734050"/>
            <a:ext cx="628649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800">
                <a:solidFill>
                  <a:schemeClr val="bg1"/>
                </a:solidFill>
              </a:rPr>
              <a:t>폐렴</a:t>
            </a:r>
          </a:p>
        </xdr:txBody>
      </xdr: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4FDF8322-731F-4111-84F0-1DF052EC2D69}"/>
              </a:ext>
            </a:extLst>
          </xdr:cNvPr>
          <xdr:cNvSpPr txBox="1"/>
        </xdr:nvSpPr>
        <xdr:spPr>
          <a:xfrm>
            <a:off x="11991975" y="5743575"/>
            <a:ext cx="628649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800">
                <a:solidFill>
                  <a:schemeClr val="bg1"/>
                </a:solidFill>
              </a:rPr>
              <a:t>알러지</a:t>
            </a:r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95703FFF-7C40-479A-BC87-0E96E9C57A70}"/>
              </a:ext>
            </a:extLst>
          </xdr:cNvPr>
          <xdr:cNvSpPr txBox="1"/>
        </xdr:nvSpPr>
        <xdr:spPr>
          <a:xfrm>
            <a:off x="12773025" y="5743575"/>
            <a:ext cx="628649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800">
                <a:solidFill>
                  <a:schemeClr val="bg1"/>
                </a:solidFill>
              </a:rPr>
              <a:t>기관지염</a:t>
            </a:r>
          </a:p>
        </xdr:txBody>
      </xdr:sp>
    </xdr:grpSp>
    <xdr:clientData/>
  </xdr:twoCellAnchor>
  <xdr:twoCellAnchor>
    <xdr:from>
      <xdr:col>8</xdr:col>
      <xdr:colOff>233362</xdr:colOff>
      <xdr:row>27</xdr:row>
      <xdr:rowOff>142875</xdr:rowOff>
    </xdr:from>
    <xdr:to>
      <xdr:col>15</xdr:col>
      <xdr:colOff>4762</xdr:colOff>
      <xdr:row>40</xdr:row>
      <xdr:rowOff>171450</xdr:rowOff>
    </xdr:to>
    <xdr:grpSp>
      <xdr:nvGrpSpPr>
        <xdr:cNvPr id="27" name="그룹 26">
          <a:extLst>
            <a:ext uri="{FF2B5EF4-FFF2-40B4-BE49-F238E27FC236}">
              <a16:creationId xmlns:a16="http://schemas.microsoft.com/office/drawing/2014/main" id="{213D38A8-8786-46DC-AAF1-C3BFFD811002}"/>
            </a:ext>
          </a:extLst>
        </xdr:cNvPr>
        <xdr:cNvGrpSpPr/>
      </xdr:nvGrpSpPr>
      <xdr:grpSpPr>
        <a:xfrm>
          <a:off x="8872537" y="6372225"/>
          <a:ext cx="4572000" cy="2962275"/>
          <a:chOff x="8872537" y="6372225"/>
          <a:chExt cx="4572000" cy="2752725"/>
        </a:xfrm>
      </xdr:grpSpPr>
      <xdr:graphicFrame macro="">
        <xdr:nvGraphicFramePr>
          <xdr:cNvPr id="5" name="차트 4">
            <a:extLst>
              <a:ext uri="{FF2B5EF4-FFF2-40B4-BE49-F238E27FC236}">
                <a16:creationId xmlns:a16="http://schemas.microsoft.com/office/drawing/2014/main" id="{83A5108E-D4F7-4460-B4D6-D1BD2E5A1662}"/>
              </a:ext>
            </a:extLst>
          </xdr:cNvPr>
          <xdr:cNvGraphicFramePr/>
        </xdr:nvGraphicFramePr>
        <xdr:xfrm>
          <a:off x="8872537" y="6372225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62AD8B48-25A2-4B25-AE3C-63EAF3BB8F8A}"/>
              </a:ext>
            </a:extLst>
          </xdr:cNvPr>
          <xdr:cNvSpPr txBox="1"/>
        </xdr:nvSpPr>
        <xdr:spPr>
          <a:xfrm>
            <a:off x="9101137" y="8820150"/>
            <a:ext cx="628649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800">
                <a:solidFill>
                  <a:schemeClr val="bg1"/>
                </a:solidFill>
              </a:rPr>
              <a:t>단순 감기</a:t>
            </a:r>
          </a:p>
        </xdr:txBody>
      </xdr: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27E84990-21F6-45C2-BD63-D0C4E2432D65}"/>
              </a:ext>
            </a:extLst>
          </xdr:cNvPr>
          <xdr:cNvSpPr txBox="1"/>
        </xdr:nvSpPr>
        <xdr:spPr>
          <a:xfrm>
            <a:off x="9986962" y="8829675"/>
            <a:ext cx="752474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800">
                <a:solidFill>
                  <a:schemeClr val="bg1"/>
                </a:solidFill>
              </a:rPr>
              <a:t>호흡기 독감</a:t>
            </a:r>
          </a:p>
        </xdr:txBody>
      </xdr:sp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6B06149A-D93C-48FB-AECD-CA5296E10601}"/>
              </a:ext>
            </a:extLst>
          </xdr:cNvPr>
          <xdr:cNvSpPr txBox="1"/>
        </xdr:nvSpPr>
        <xdr:spPr>
          <a:xfrm>
            <a:off x="11120437" y="8820150"/>
            <a:ext cx="628649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800">
                <a:solidFill>
                  <a:schemeClr val="bg1"/>
                </a:solidFill>
              </a:rPr>
              <a:t>폐렴</a:t>
            </a:r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E125DDE2-E3EC-44B3-B40C-4F3EBC69AFB2}"/>
              </a:ext>
            </a:extLst>
          </xdr:cNvPr>
          <xdr:cNvSpPr txBox="1"/>
        </xdr:nvSpPr>
        <xdr:spPr>
          <a:xfrm>
            <a:off x="12044362" y="8829675"/>
            <a:ext cx="628649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800">
                <a:solidFill>
                  <a:schemeClr val="bg1"/>
                </a:solidFill>
              </a:rPr>
              <a:t>알러지</a:t>
            </a:r>
          </a:p>
        </xdr:txBody>
      </xdr:sp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CD5D913B-32C3-4E6D-A4C3-58C81FD0E922}"/>
              </a:ext>
            </a:extLst>
          </xdr:cNvPr>
          <xdr:cNvSpPr txBox="1"/>
        </xdr:nvSpPr>
        <xdr:spPr>
          <a:xfrm>
            <a:off x="12815887" y="8829675"/>
            <a:ext cx="628649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800">
                <a:solidFill>
                  <a:schemeClr val="bg1"/>
                </a:solidFill>
              </a:rPr>
              <a:t>기관지염</a:t>
            </a:r>
          </a:p>
        </xdr:txBody>
      </xdr:sp>
    </xdr:grpSp>
    <xdr:clientData/>
  </xdr:twoCellAnchor>
  <xdr:twoCellAnchor>
    <xdr:from>
      <xdr:col>3</xdr:col>
      <xdr:colOff>1085850</xdr:colOff>
      <xdr:row>34</xdr:row>
      <xdr:rowOff>114300</xdr:rowOff>
    </xdr:from>
    <xdr:to>
      <xdr:col>7</xdr:col>
      <xdr:colOff>504825</xdr:colOff>
      <xdr:row>46</xdr:row>
      <xdr:rowOff>133350</xdr:rowOff>
    </xdr:to>
    <xdr:graphicFrame macro="">
      <xdr:nvGraphicFramePr>
        <xdr:cNvPr id="29" name="차트 28">
          <a:extLst>
            <a:ext uri="{FF2B5EF4-FFF2-40B4-BE49-F238E27FC236}">
              <a16:creationId xmlns:a16="http://schemas.microsoft.com/office/drawing/2014/main" id="{1BB917D4-C207-470B-8ADF-7B34B493D9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4CB8-7F88-4159-A4C5-F5FE4442057B}">
  <dimension ref="A4:R41"/>
  <sheetViews>
    <sheetView tabSelected="1" workbookViewId="0">
      <selection activeCell="G26" sqref="G26"/>
    </sheetView>
  </sheetViews>
  <sheetFormatPr defaultRowHeight="16.5" x14ac:dyDescent="0.3"/>
  <cols>
    <col min="2" max="2" width="16.625" customWidth="1"/>
    <col min="3" max="3" width="11.125" customWidth="1"/>
    <col min="4" max="4" width="18.75" customWidth="1"/>
    <col min="5" max="5" width="11.375" customWidth="1"/>
    <col min="6" max="6" width="16.375" customWidth="1"/>
    <col min="7" max="7" width="21.125" customWidth="1"/>
    <col min="17" max="17" width="12.375" customWidth="1"/>
    <col min="18" max="18" width="27.5" customWidth="1"/>
  </cols>
  <sheetData>
    <row r="4" spans="1:7" ht="30.75" customHeight="1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4" t="s">
        <v>22</v>
      </c>
    </row>
    <row r="5" spans="1:7" x14ac:dyDescent="0.3">
      <c r="A5" s="5" t="s">
        <v>6</v>
      </c>
      <c r="B5" s="5" t="s">
        <v>11</v>
      </c>
      <c r="C5" s="5">
        <v>0.5</v>
      </c>
      <c r="D5" s="5">
        <v>0.15</v>
      </c>
      <c r="E5" s="5">
        <f>C5*D5</f>
        <v>7.4999999999999997E-2</v>
      </c>
      <c r="F5" s="6">
        <f>E5/$E$10</f>
        <v>0.24</v>
      </c>
      <c r="G5" s="4">
        <f>C5*F5</f>
        <v>0.12</v>
      </c>
    </row>
    <row r="6" spans="1:7" x14ac:dyDescent="0.3">
      <c r="A6" s="5" t="s">
        <v>7</v>
      </c>
      <c r="B6" s="5" t="s">
        <v>12</v>
      </c>
      <c r="C6" s="5">
        <v>0.3</v>
      </c>
      <c r="D6" s="5">
        <v>0.3</v>
      </c>
      <c r="E6" s="5">
        <f t="shared" ref="E6:E9" si="0">C6*D6</f>
        <v>0.09</v>
      </c>
      <c r="F6" s="6">
        <f t="shared" ref="F6:F9" si="1">E6/$E$10</f>
        <v>0.28799999999999998</v>
      </c>
      <c r="G6" s="4">
        <f t="shared" ref="G6:G9" si="2">C6*F6</f>
        <v>8.6399999999999991E-2</v>
      </c>
    </row>
    <row r="7" spans="1:7" x14ac:dyDescent="0.3">
      <c r="A7" s="5" t="s">
        <v>8</v>
      </c>
      <c r="B7" s="5" t="s">
        <v>13</v>
      </c>
      <c r="C7" s="5">
        <v>0.1</v>
      </c>
      <c r="D7" s="5">
        <v>0.9</v>
      </c>
      <c r="E7" s="5">
        <f t="shared" si="0"/>
        <v>9.0000000000000011E-2</v>
      </c>
      <c r="F7" s="6">
        <f t="shared" si="1"/>
        <v>0.28800000000000003</v>
      </c>
      <c r="G7" s="4">
        <f t="shared" si="2"/>
        <v>2.8800000000000006E-2</v>
      </c>
    </row>
    <row r="8" spans="1:7" x14ac:dyDescent="0.3">
      <c r="A8" s="5" t="s">
        <v>9</v>
      </c>
      <c r="B8" s="5" t="s">
        <v>14</v>
      </c>
      <c r="C8" s="5">
        <v>0.05</v>
      </c>
      <c r="D8" s="5">
        <v>0.2</v>
      </c>
      <c r="E8" s="5">
        <f t="shared" si="0"/>
        <v>1.0000000000000002E-2</v>
      </c>
      <c r="F8" s="6">
        <f t="shared" si="1"/>
        <v>3.2000000000000008E-2</v>
      </c>
      <c r="G8" s="4">
        <f t="shared" si="2"/>
        <v>1.6000000000000005E-3</v>
      </c>
    </row>
    <row r="9" spans="1:7" x14ac:dyDescent="0.3">
      <c r="A9" s="5" t="s">
        <v>10</v>
      </c>
      <c r="B9" s="5" t="s">
        <v>15</v>
      </c>
      <c r="C9" s="5">
        <v>0.05</v>
      </c>
      <c r="D9" s="5">
        <v>0.95</v>
      </c>
      <c r="E9" s="5">
        <f t="shared" si="0"/>
        <v>4.7500000000000001E-2</v>
      </c>
      <c r="F9" s="6">
        <f t="shared" si="1"/>
        <v>0.152</v>
      </c>
      <c r="G9" s="4">
        <f t="shared" si="2"/>
        <v>7.6E-3</v>
      </c>
    </row>
    <row r="10" spans="1:7" x14ac:dyDescent="0.3">
      <c r="A10" s="7" t="s">
        <v>16</v>
      </c>
      <c r="B10" s="7" t="s">
        <v>17</v>
      </c>
      <c r="C10" s="7">
        <f>SUM(C5:C9)</f>
        <v>1</v>
      </c>
      <c r="D10" s="7">
        <f>SUM(D5:D9)</f>
        <v>2.5</v>
      </c>
      <c r="E10" s="7">
        <f>SUM(E5:E9)</f>
        <v>0.3125</v>
      </c>
      <c r="F10" s="7">
        <f>SUM(F5:F9)</f>
        <v>1</v>
      </c>
      <c r="G10" s="4"/>
    </row>
    <row r="11" spans="1:7" x14ac:dyDescent="0.3">
      <c r="A11" s="8"/>
      <c r="B11" s="8"/>
      <c r="C11" s="8"/>
      <c r="D11" s="8"/>
      <c r="E11" s="8"/>
      <c r="F11" s="8"/>
      <c r="G11" s="9"/>
    </row>
    <row r="12" spans="1:7" x14ac:dyDescent="0.3">
      <c r="A12" s="8"/>
      <c r="B12" s="8"/>
      <c r="C12" s="8"/>
      <c r="D12" s="8"/>
      <c r="E12" s="8"/>
      <c r="F12" s="8"/>
      <c r="G12" s="9"/>
    </row>
    <row r="13" spans="1:7" x14ac:dyDescent="0.3">
      <c r="A13" s="8"/>
      <c r="B13" s="8"/>
      <c r="C13" s="8"/>
      <c r="D13" s="8"/>
      <c r="E13" s="8"/>
      <c r="F13" s="8"/>
      <c r="G13" s="9"/>
    </row>
    <row r="14" spans="1:7" x14ac:dyDescent="0.3">
      <c r="A14" s="8"/>
      <c r="B14" s="8"/>
      <c r="C14" s="8"/>
      <c r="D14" s="8"/>
      <c r="E14" s="8"/>
      <c r="F14" s="8"/>
      <c r="G14" s="9"/>
    </row>
    <row r="15" spans="1:7" ht="32.25" customHeight="1" x14ac:dyDescent="0.3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4" t="s">
        <v>22</v>
      </c>
    </row>
    <row r="16" spans="1:7" x14ac:dyDescent="0.3">
      <c r="A16" s="5" t="s">
        <v>6</v>
      </c>
      <c r="B16" s="5" t="s">
        <v>11</v>
      </c>
      <c r="C16" s="5">
        <v>0.5</v>
      </c>
      <c r="D16" s="5">
        <v>0.1</v>
      </c>
      <c r="E16" s="5">
        <f>C16*D16</f>
        <v>0.05</v>
      </c>
      <c r="F16" s="6">
        <f>E16/$E$21</f>
        <v>0.24096385542168675</v>
      </c>
      <c r="G16" s="4">
        <f>C16*F16</f>
        <v>0.12048192771084337</v>
      </c>
    </row>
    <row r="17" spans="1:7" x14ac:dyDescent="0.3">
      <c r="A17" s="5" t="s">
        <v>7</v>
      </c>
      <c r="B17" s="5" t="s">
        <v>12</v>
      </c>
      <c r="C17" s="5">
        <v>0.3</v>
      </c>
      <c r="D17" s="5">
        <v>0.15</v>
      </c>
      <c r="E17" s="5">
        <f t="shared" ref="E17:E20" si="3">C17*D17</f>
        <v>4.4999999999999998E-2</v>
      </c>
      <c r="F17" s="6">
        <f t="shared" ref="F17:F20" si="4">E17/$E$21</f>
        <v>0.21686746987951805</v>
      </c>
      <c r="G17" s="4">
        <f t="shared" ref="G17:G20" si="5">C17*F17</f>
        <v>6.5060240963855417E-2</v>
      </c>
    </row>
    <row r="18" spans="1:7" x14ac:dyDescent="0.3">
      <c r="A18" s="5" t="s">
        <v>8</v>
      </c>
      <c r="B18" s="5" t="s">
        <v>13</v>
      </c>
      <c r="C18" s="5">
        <v>0.1</v>
      </c>
      <c r="D18" s="5">
        <v>0.8</v>
      </c>
      <c r="E18" s="5">
        <f t="shared" si="3"/>
        <v>8.0000000000000016E-2</v>
      </c>
      <c r="F18" s="6">
        <f t="shared" si="4"/>
        <v>0.38554216867469882</v>
      </c>
      <c r="G18" s="4">
        <f t="shared" si="5"/>
        <v>3.8554216867469883E-2</v>
      </c>
    </row>
    <row r="19" spans="1:7" x14ac:dyDescent="0.3">
      <c r="A19" s="5" t="s">
        <v>9</v>
      </c>
      <c r="B19" s="5" t="s">
        <v>14</v>
      </c>
      <c r="C19" s="5">
        <v>0.05</v>
      </c>
      <c r="D19" s="5">
        <v>0.15</v>
      </c>
      <c r="E19" s="5">
        <f t="shared" si="3"/>
        <v>7.4999999999999997E-3</v>
      </c>
      <c r="F19" s="6">
        <f t="shared" si="4"/>
        <v>3.614457831325301E-2</v>
      </c>
      <c r="G19" s="4">
        <f t="shared" si="5"/>
        <v>1.8072289156626507E-3</v>
      </c>
    </row>
    <row r="20" spans="1:7" x14ac:dyDescent="0.3">
      <c r="A20" s="5" t="s">
        <v>10</v>
      </c>
      <c r="B20" s="5" t="s">
        <v>15</v>
      </c>
      <c r="C20" s="5">
        <v>0.05</v>
      </c>
      <c r="D20" s="5">
        <v>0.5</v>
      </c>
      <c r="E20" s="5">
        <f t="shared" si="3"/>
        <v>2.5000000000000001E-2</v>
      </c>
      <c r="F20" s="6">
        <f t="shared" si="4"/>
        <v>0.12048192771084337</v>
      </c>
      <c r="G20" s="4">
        <f t="shared" si="5"/>
        <v>6.024096385542169E-3</v>
      </c>
    </row>
    <row r="21" spans="1:7" x14ac:dyDescent="0.3">
      <c r="A21" s="7" t="s">
        <v>19</v>
      </c>
      <c r="B21" s="7" t="s">
        <v>18</v>
      </c>
      <c r="C21" s="7">
        <f>SUM(C16:C20)</f>
        <v>1</v>
      </c>
      <c r="D21" s="7">
        <f>SUM(D16:D20)</f>
        <v>1.7</v>
      </c>
      <c r="E21" s="7">
        <f>SUM(E16:E20)</f>
        <v>0.20750000000000002</v>
      </c>
      <c r="F21" s="7">
        <f>SUM(F16:F20)</f>
        <v>1</v>
      </c>
      <c r="G21" s="4"/>
    </row>
    <row r="22" spans="1:7" x14ac:dyDescent="0.3">
      <c r="A22" s="8"/>
      <c r="B22" s="8"/>
      <c r="C22" s="8"/>
      <c r="D22" s="8"/>
      <c r="E22" s="8"/>
      <c r="F22" s="8"/>
      <c r="G22" s="9"/>
    </row>
    <row r="23" spans="1:7" x14ac:dyDescent="0.3">
      <c r="A23" s="8"/>
      <c r="B23" s="8"/>
      <c r="C23" s="8"/>
      <c r="D23" s="8"/>
      <c r="E23" s="8"/>
      <c r="F23" s="8"/>
      <c r="G23" s="9"/>
    </row>
    <row r="24" spans="1:7" x14ac:dyDescent="0.3">
      <c r="A24" s="8"/>
      <c r="B24" s="8"/>
      <c r="C24" s="8"/>
      <c r="D24" s="8"/>
      <c r="E24" s="8"/>
      <c r="F24" s="8"/>
      <c r="G24" s="9"/>
    </row>
    <row r="25" spans="1:7" x14ac:dyDescent="0.3">
      <c r="A25" s="8"/>
      <c r="B25" s="8"/>
      <c r="C25" s="8"/>
      <c r="D25" s="8"/>
      <c r="E25" s="8"/>
      <c r="F25" s="8"/>
      <c r="G25" s="9"/>
    </row>
    <row r="26" spans="1:7" x14ac:dyDescent="0.3">
      <c r="A26" s="8"/>
      <c r="B26" s="8"/>
      <c r="C26" s="8"/>
      <c r="D26" s="8"/>
      <c r="E26" s="8"/>
      <c r="F26" s="8"/>
      <c r="G26" s="9"/>
    </row>
    <row r="27" spans="1:7" ht="31.5" customHeight="1" x14ac:dyDescent="0.3">
      <c r="A27" s="3" t="s">
        <v>0</v>
      </c>
      <c r="B27" s="3" t="s">
        <v>1</v>
      </c>
      <c r="C27" s="3" t="s">
        <v>2</v>
      </c>
      <c r="D27" s="3" t="s">
        <v>3</v>
      </c>
      <c r="E27" s="3" t="s">
        <v>4</v>
      </c>
      <c r="F27" s="3" t="s">
        <v>5</v>
      </c>
      <c r="G27" s="4" t="s">
        <v>22</v>
      </c>
    </row>
    <row r="28" spans="1:7" x14ac:dyDescent="0.3">
      <c r="A28" s="5" t="s">
        <v>6</v>
      </c>
      <c r="B28" s="5" t="s">
        <v>11</v>
      </c>
      <c r="C28" s="5">
        <v>0.5</v>
      </c>
      <c r="D28" s="5">
        <v>0.05</v>
      </c>
      <c r="E28" s="5">
        <f>C28*D28</f>
        <v>2.5000000000000001E-2</v>
      </c>
      <c r="F28" s="6">
        <f>E28/$E$33</f>
        <v>9.6899224806201556E-2</v>
      </c>
      <c r="G28" s="4">
        <f>C28*F28</f>
        <v>4.8449612403100778E-2</v>
      </c>
    </row>
    <row r="29" spans="1:7" x14ac:dyDescent="0.3">
      <c r="A29" s="5" t="s">
        <v>7</v>
      </c>
      <c r="B29" s="5" t="s">
        <v>12</v>
      </c>
      <c r="C29" s="5">
        <v>0.3</v>
      </c>
      <c r="D29" s="5">
        <v>0.5</v>
      </c>
      <c r="E29" s="5">
        <f t="shared" ref="E29:E32" si="6">C29*D29</f>
        <v>0.15</v>
      </c>
      <c r="F29" s="6">
        <f t="shared" ref="F29:F32" si="7">E29/$E$33</f>
        <v>0.58139534883720922</v>
      </c>
      <c r="G29" s="4">
        <f t="shared" ref="G29:G32" si="8">C29*F29</f>
        <v>0.17441860465116277</v>
      </c>
    </row>
    <row r="30" spans="1:7" x14ac:dyDescent="0.3">
      <c r="A30" s="5" t="s">
        <v>8</v>
      </c>
      <c r="B30" s="5" t="s">
        <v>13</v>
      </c>
      <c r="C30" s="5">
        <v>0.1</v>
      </c>
      <c r="D30" s="5">
        <v>0.8</v>
      </c>
      <c r="E30" s="5">
        <f t="shared" si="6"/>
        <v>8.0000000000000016E-2</v>
      </c>
      <c r="F30" s="6">
        <f t="shared" si="7"/>
        <v>0.31007751937984501</v>
      </c>
      <c r="G30" s="4">
        <f t="shared" si="8"/>
        <v>3.1007751937984503E-2</v>
      </c>
    </row>
    <row r="31" spans="1:7" x14ac:dyDescent="0.3">
      <c r="A31" s="5" t="s">
        <v>9</v>
      </c>
      <c r="B31" s="5" t="s">
        <v>14</v>
      </c>
      <c r="C31" s="5">
        <v>0.05</v>
      </c>
      <c r="D31" s="5">
        <v>0.05</v>
      </c>
      <c r="E31" s="5">
        <f t="shared" si="6"/>
        <v>2.5000000000000005E-3</v>
      </c>
      <c r="F31" s="6">
        <f t="shared" si="7"/>
        <v>9.6899224806201566E-3</v>
      </c>
      <c r="G31" s="10">
        <f t="shared" si="8"/>
        <v>4.8449612403100785E-4</v>
      </c>
    </row>
    <row r="32" spans="1:7" x14ac:dyDescent="0.3">
      <c r="A32" s="5" t="s">
        <v>10</v>
      </c>
      <c r="B32" s="5" t="s">
        <v>15</v>
      </c>
      <c r="C32" s="5">
        <v>0.05</v>
      </c>
      <c r="D32" s="5">
        <v>0.01</v>
      </c>
      <c r="E32" s="5">
        <f t="shared" si="6"/>
        <v>5.0000000000000001E-4</v>
      </c>
      <c r="F32" s="6">
        <f t="shared" si="7"/>
        <v>1.937984496124031E-3</v>
      </c>
      <c r="G32" s="10">
        <f t="shared" si="8"/>
        <v>9.6899224806201549E-5</v>
      </c>
    </row>
    <row r="33" spans="1:18" x14ac:dyDescent="0.3">
      <c r="A33" s="7" t="s">
        <v>20</v>
      </c>
      <c r="B33" s="7" t="s">
        <v>21</v>
      </c>
      <c r="C33" s="7">
        <f>SUM(C28:C32)</f>
        <v>1</v>
      </c>
      <c r="D33" s="7">
        <f>SUM(D28:D32)</f>
        <v>1.4100000000000001</v>
      </c>
      <c r="E33" s="7">
        <f>SUM(E28:E32)</f>
        <v>0.25800000000000001</v>
      </c>
      <c r="F33" s="7">
        <f>SUM(F28:F32)</f>
        <v>1</v>
      </c>
      <c r="G33" s="4"/>
    </row>
    <row r="36" spans="1:18" ht="33" customHeight="1" x14ac:dyDescent="0.3">
      <c r="Q36" s="1" t="s">
        <v>1</v>
      </c>
      <c r="R36" s="1" t="s">
        <v>23</v>
      </c>
    </row>
    <row r="37" spans="1:18" x14ac:dyDescent="0.3">
      <c r="Q37" s="2" t="s">
        <v>11</v>
      </c>
      <c r="R37" s="11">
        <f>G5*G16*G28</f>
        <v>7.0047632390025211E-4</v>
      </c>
    </row>
    <row r="38" spans="1:18" x14ac:dyDescent="0.3">
      <c r="Q38" s="2" t="s">
        <v>12</v>
      </c>
      <c r="R38" s="12">
        <f>G6*G17*G29</f>
        <v>9.8044270103670459E-4</v>
      </c>
    </row>
    <row r="39" spans="1:18" x14ac:dyDescent="0.3">
      <c r="Q39" s="2" t="s">
        <v>13</v>
      </c>
      <c r="R39" s="11">
        <f>G7*G18*G30</f>
        <v>3.4429812272345216E-5</v>
      </c>
    </row>
    <row r="40" spans="1:18" x14ac:dyDescent="0.3">
      <c r="Q40" s="2" t="s">
        <v>14</v>
      </c>
      <c r="R40" s="11">
        <f>G8*G19*G31</f>
        <v>1.4009526478005053E-9</v>
      </c>
    </row>
    <row r="41" spans="1:18" x14ac:dyDescent="0.3">
      <c r="Q41" s="2" t="s">
        <v>15</v>
      </c>
      <c r="R41" s="11">
        <f>G9*G20*G32</f>
        <v>4.4363500513682633E-9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병명 진단 알고리즘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이학민</dc:creator>
  <cp:lastModifiedBy>이 학민</cp:lastModifiedBy>
  <dcterms:created xsi:type="dcterms:W3CDTF">2019-11-29T05:20:40Z</dcterms:created>
  <dcterms:modified xsi:type="dcterms:W3CDTF">2020-10-02T07:43:35Z</dcterms:modified>
</cp:coreProperties>
</file>