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10480d295b326a/바탕 화면/"/>
    </mc:Choice>
  </mc:AlternateContent>
  <xr:revisionPtr revIDLastSave="478" documentId="8_{6C9114CE-9242-4574-9504-B510D583ED6B}" xr6:coauthVersionLast="47" xr6:coauthVersionMax="47" xr10:uidLastSave="{996C605B-EB5C-46B4-8651-00180A6A0D80}"/>
  <bookViews>
    <workbookView xWindow="-96" yWindow="0" windowWidth="11712" windowHeight="12336" firstSheet="2" activeTab="3" xr2:uid="{EC5DB6F9-FACC-45B2-8860-3F513BE621FB}"/>
  </bookViews>
  <sheets>
    <sheet name="공공데이터연습1" sheetId="1" r:id="rId1"/>
    <sheet name="공공데이터연습2" sheetId="4" r:id="rId2"/>
    <sheet name="가우스자이델 4변수 모델" sheetId="2" r:id="rId3"/>
    <sheet name="회귀분석" sheetId="3" r:id="rId4"/>
    <sheet name="Newton-Cotes 적분공식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5" l="1"/>
  <c r="M6" i="5" s="1"/>
  <c r="M4" i="5"/>
  <c r="K6" i="5"/>
  <c r="L6" i="5"/>
  <c r="J6" i="5"/>
  <c r="K5" i="5"/>
  <c r="L5" i="5"/>
  <c r="J5" i="5"/>
  <c r="L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2910" i="5"/>
  <c r="G2911" i="5"/>
  <c r="G2912" i="5"/>
  <c r="G2913" i="5"/>
  <c r="G2914" i="5"/>
  <c r="G2915" i="5"/>
  <c r="G2916" i="5"/>
  <c r="G2917" i="5"/>
  <c r="G2918" i="5"/>
  <c r="G2919" i="5"/>
  <c r="G2920" i="5"/>
  <c r="G2921" i="5"/>
  <c r="G2922" i="5"/>
  <c r="G2923" i="5"/>
  <c r="G2924" i="5"/>
  <c r="G2925" i="5"/>
  <c r="G2926" i="5"/>
  <c r="G2927" i="5"/>
  <c r="G2928" i="5"/>
  <c r="G2929" i="5"/>
  <c r="G2930" i="5"/>
  <c r="G2931" i="5"/>
  <c r="G2932" i="5"/>
  <c r="G2933" i="5"/>
  <c r="G2934" i="5"/>
  <c r="G2935" i="5"/>
  <c r="G2936" i="5"/>
  <c r="G2937" i="5"/>
  <c r="G2938" i="5"/>
  <c r="G2939" i="5"/>
  <c r="G2940" i="5"/>
  <c r="G2941" i="5"/>
  <c r="G2942" i="5"/>
  <c r="G2943" i="5"/>
  <c r="G2944" i="5"/>
  <c r="G2945" i="5"/>
  <c r="G2946" i="5"/>
  <c r="G2947" i="5"/>
  <c r="G2948" i="5"/>
  <c r="G2949" i="5"/>
  <c r="G2950" i="5"/>
  <c r="G2951" i="5"/>
  <c r="G2952" i="5"/>
  <c r="G2953" i="5"/>
  <c r="G2954" i="5"/>
  <c r="G2955" i="5"/>
  <c r="G2956" i="5"/>
  <c r="G2957" i="5"/>
  <c r="G2958" i="5"/>
  <c r="G2959" i="5"/>
  <c r="G2960" i="5"/>
  <c r="G2961" i="5"/>
  <c r="G2962" i="5"/>
  <c r="G2963" i="5"/>
  <c r="G2964" i="5"/>
  <c r="G2965" i="5"/>
  <c r="G2966" i="5"/>
  <c r="G2967" i="5"/>
  <c r="G2968" i="5"/>
  <c r="G2969" i="5"/>
  <c r="G2970" i="5"/>
  <c r="G2971" i="5"/>
  <c r="G2972" i="5"/>
  <c r="G2973" i="5"/>
  <c r="G2974" i="5"/>
  <c r="G2975" i="5"/>
  <c r="G2976" i="5"/>
  <c r="G2977" i="5"/>
  <c r="G2978" i="5"/>
  <c r="G2979" i="5"/>
  <c r="G2980" i="5"/>
  <c r="G2981" i="5"/>
  <c r="G2982" i="5"/>
  <c r="G2983" i="5"/>
  <c r="G2984" i="5"/>
  <c r="G2985" i="5"/>
  <c r="G2986" i="5"/>
  <c r="G2987" i="5"/>
  <c r="G2988" i="5"/>
  <c r="G2989" i="5"/>
  <c r="G2990" i="5"/>
  <c r="G2991" i="5"/>
  <c r="G2992" i="5"/>
  <c r="G2993" i="5"/>
  <c r="G2994" i="5"/>
  <c r="G2995" i="5"/>
  <c r="G2996" i="5"/>
  <c r="G2997" i="5"/>
  <c r="G2998" i="5"/>
  <c r="G2999" i="5"/>
  <c r="G3000" i="5"/>
  <c r="G3001" i="5"/>
  <c r="G3002" i="5"/>
  <c r="G3003" i="5"/>
  <c r="G3004" i="5"/>
  <c r="G3005" i="5"/>
  <c r="G3006" i="5"/>
  <c r="G3007" i="5"/>
  <c r="G3008" i="5"/>
  <c r="G3009" i="5"/>
  <c r="G3010" i="5"/>
  <c r="G3011" i="5"/>
  <c r="G3012" i="5"/>
  <c r="G3013" i="5"/>
  <c r="G3014" i="5"/>
  <c r="G3015" i="5"/>
  <c r="G3016" i="5"/>
  <c r="G3017" i="5"/>
  <c r="G3018" i="5"/>
  <c r="G3019" i="5"/>
  <c r="G3020" i="5"/>
  <c r="G3021" i="5"/>
  <c r="G3022" i="5"/>
  <c r="G3023" i="5"/>
  <c r="G3024" i="5"/>
  <c r="G3025" i="5"/>
  <c r="G3026" i="5"/>
  <c r="G3027" i="5"/>
  <c r="G3028" i="5"/>
  <c r="G3029" i="5"/>
  <c r="G3030" i="5"/>
  <c r="G3031" i="5"/>
  <c r="G3032" i="5"/>
  <c r="G3033" i="5"/>
  <c r="G3034" i="5"/>
  <c r="G3035" i="5"/>
  <c r="G3036" i="5"/>
  <c r="G3037" i="5"/>
  <c r="G3038" i="5"/>
  <c r="G3039" i="5"/>
  <c r="G3040" i="5"/>
  <c r="G3041" i="5"/>
  <c r="G3042" i="5"/>
  <c r="G3043" i="5"/>
  <c r="G3044" i="5"/>
  <c r="G3045" i="5"/>
  <c r="G3046" i="5"/>
  <c r="G3047" i="5"/>
  <c r="G3048" i="5"/>
  <c r="G3049" i="5"/>
  <c r="G3050" i="5"/>
  <c r="G3051" i="5"/>
  <c r="G3052" i="5"/>
  <c r="G3053" i="5"/>
  <c r="G3054" i="5"/>
  <c r="G3055" i="5"/>
  <c r="G3056" i="5"/>
  <c r="G3057" i="5"/>
  <c r="G3058" i="5"/>
  <c r="G3059" i="5"/>
  <c r="G3060" i="5"/>
  <c r="G3061" i="5"/>
  <c r="G3062" i="5"/>
  <c r="G3063" i="5"/>
  <c r="G3064" i="5"/>
  <c r="G3065" i="5"/>
  <c r="G3066" i="5"/>
  <c r="G3067" i="5"/>
  <c r="G3068" i="5"/>
  <c r="G3069" i="5"/>
  <c r="G3070" i="5"/>
  <c r="G3071" i="5"/>
  <c r="G3072" i="5"/>
  <c r="G3073" i="5"/>
  <c r="G3074" i="5"/>
  <c r="G3075" i="5"/>
  <c r="G3076" i="5"/>
  <c r="G3077" i="5"/>
  <c r="G3078" i="5"/>
  <c r="G3079" i="5"/>
  <c r="G3080" i="5"/>
  <c r="G3081" i="5"/>
  <c r="G3082" i="5"/>
  <c r="G3083" i="5"/>
  <c r="G3084" i="5"/>
  <c r="G3085" i="5"/>
  <c r="G3086" i="5"/>
  <c r="G3087" i="5"/>
  <c r="G3088" i="5"/>
  <c r="G3089" i="5"/>
  <c r="G3090" i="5"/>
  <c r="G3091" i="5"/>
  <c r="G3092" i="5"/>
  <c r="G3093" i="5"/>
  <c r="G3094" i="5"/>
  <c r="G3095" i="5"/>
  <c r="G3096" i="5"/>
  <c r="G3097" i="5"/>
  <c r="G3098" i="5"/>
  <c r="G3099" i="5"/>
  <c r="G3100" i="5"/>
  <c r="G3101" i="5"/>
  <c r="G3102" i="5"/>
  <c r="G3103" i="5"/>
  <c r="G3104" i="5"/>
  <c r="G3105" i="5"/>
  <c r="G3106" i="5"/>
  <c r="G3107" i="5"/>
  <c r="G3108" i="5"/>
  <c r="G3109" i="5"/>
  <c r="G3110" i="5"/>
  <c r="G3111" i="5"/>
  <c r="G3112" i="5"/>
  <c r="G3113" i="5"/>
  <c r="G3114" i="5"/>
  <c r="G3115" i="5"/>
  <c r="G3116" i="5"/>
  <c r="G3117" i="5"/>
  <c r="G3118" i="5"/>
  <c r="G3119" i="5"/>
  <c r="G3120" i="5"/>
  <c r="G3121" i="5"/>
  <c r="G3122" i="5"/>
  <c r="G3123" i="5"/>
  <c r="G3124" i="5"/>
  <c r="G3125" i="5"/>
  <c r="G3126" i="5"/>
  <c r="G3127" i="5"/>
  <c r="G3128" i="5"/>
  <c r="G3129" i="5"/>
  <c r="G3130" i="5"/>
  <c r="G3131" i="5"/>
  <c r="G3132" i="5"/>
  <c r="G3133" i="5"/>
  <c r="G3134" i="5"/>
  <c r="G3135" i="5"/>
  <c r="G3136" i="5"/>
  <c r="G3137" i="5"/>
  <c r="G3138" i="5"/>
  <c r="G3139" i="5"/>
  <c r="G3140" i="5"/>
  <c r="G3141" i="5"/>
  <c r="G3142" i="5"/>
  <c r="G3143" i="5"/>
  <c r="G3144" i="5"/>
  <c r="G3145" i="5"/>
  <c r="G3146" i="5"/>
  <c r="G3147" i="5"/>
  <c r="G3148" i="5"/>
  <c r="G3149" i="5"/>
  <c r="G3150" i="5"/>
  <c r="G3151" i="5"/>
  <c r="G3152" i="5"/>
  <c r="G3153" i="5"/>
  <c r="G3154" i="5"/>
  <c r="G3155" i="5"/>
  <c r="G3156" i="5"/>
  <c r="G3157" i="5"/>
  <c r="G3158" i="5"/>
  <c r="G3159" i="5"/>
  <c r="G3160" i="5"/>
  <c r="G3161" i="5"/>
  <c r="G3162" i="5"/>
  <c r="G3163" i="5"/>
  <c r="G3164" i="5"/>
  <c r="G3165" i="5"/>
  <c r="G3166" i="5"/>
  <c r="G3167" i="5"/>
  <c r="G3168" i="5"/>
  <c r="G3169" i="5"/>
  <c r="G3170" i="5"/>
  <c r="G3171" i="5"/>
  <c r="G3172" i="5"/>
  <c r="G3173" i="5"/>
  <c r="G3174" i="5"/>
  <c r="G3175" i="5"/>
  <c r="G3176" i="5"/>
  <c r="G3177" i="5"/>
  <c r="G3178" i="5"/>
  <c r="G3179" i="5"/>
  <c r="G3180" i="5"/>
  <c r="G3181" i="5"/>
  <c r="G3182" i="5"/>
  <c r="G3183" i="5"/>
  <c r="G3184" i="5"/>
  <c r="G3185" i="5"/>
  <c r="G3186" i="5"/>
  <c r="G3187" i="5"/>
  <c r="G3188" i="5"/>
  <c r="G3189" i="5"/>
  <c r="G3190" i="5"/>
  <c r="G3191" i="5"/>
  <c r="G3192" i="5"/>
  <c r="G3193" i="5"/>
  <c r="G3194" i="5"/>
  <c r="G3195" i="5"/>
  <c r="G3196" i="5"/>
  <c r="G3197" i="5"/>
  <c r="G3198" i="5"/>
  <c r="G3199" i="5"/>
  <c r="G3200" i="5"/>
  <c r="G3201" i="5"/>
  <c r="G3202" i="5"/>
  <c r="G3203" i="5"/>
  <c r="G3204" i="5"/>
  <c r="G3205" i="5"/>
  <c r="G3206" i="5"/>
  <c r="G3207" i="5"/>
  <c r="G3208" i="5"/>
  <c r="G3209" i="5"/>
  <c r="G3210" i="5"/>
  <c r="G3211" i="5"/>
  <c r="G3212" i="5"/>
  <c r="G3213" i="5"/>
  <c r="G3214" i="5"/>
  <c r="G3215" i="5"/>
  <c r="G3216" i="5"/>
  <c r="G3217" i="5"/>
  <c r="G3218" i="5"/>
  <c r="G3219" i="5"/>
  <c r="G3220" i="5"/>
  <c r="G3221" i="5"/>
  <c r="G3222" i="5"/>
  <c r="G3223" i="5"/>
  <c r="G3224" i="5"/>
  <c r="G3225" i="5"/>
  <c r="G3226" i="5"/>
  <c r="G3227" i="5"/>
  <c r="G3228" i="5"/>
  <c r="G3229" i="5"/>
  <c r="G3230" i="5"/>
  <c r="G3231" i="5"/>
  <c r="G3232" i="5"/>
  <c r="G3233" i="5"/>
  <c r="G3234" i="5"/>
  <c r="G3235" i="5"/>
  <c r="G3236" i="5"/>
  <c r="G3237" i="5"/>
  <c r="G3238" i="5"/>
  <c r="G3239" i="5"/>
  <c r="G3240" i="5"/>
  <c r="G3241" i="5"/>
  <c r="G3242" i="5"/>
  <c r="G3243" i="5"/>
  <c r="G3244" i="5"/>
  <c r="G3245" i="5"/>
  <c r="G3246" i="5"/>
  <c r="G3247" i="5"/>
  <c r="G3248" i="5"/>
  <c r="G3249" i="5"/>
  <c r="G3250" i="5"/>
  <c r="G3251" i="5"/>
  <c r="G3252" i="5"/>
  <c r="G3253" i="5"/>
  <c r="G3254" i="5"/>
  <c r="G3255" i="5"/>
  <c r="G3256" i="5"/>
  <c r="G3257" i="5"/>
  <c r="G3258" i="5"/>
  <c r="G3259" i="5"/>
  <c r="G3260" i="5"/>
  <c r="G3261" i="5"/>
  <c r="G3262" i="5"/>
  <c r="G3263" i="5"/>
  <c r="G3264" i="5"/>
  <c r="G3265" i="5"/>
  <c r="G3266" i="5"/>
  <c r="G3267" i="5"/>
  <c r="G3268" i="5"/>
  <c r="G3269" i="5"/>
  <c r="G3270" i="5"/>
  <c r="G3271" i="5"/>
  <c r="G3272" i="5"/>
  <c r="G3273" i="5"/>
  <c r="G3274" i="5"/>
  <c r="G3275" i="5"/>
  <c r="G3276" i="5"/>
  <c r="G3277" i="5"/>
  <c r="G3278" i="5"/>
  <c r="G3279" i="5"/>
  <c r="G3280" i="5"/>
  <c r="G3281" i="5"/>
  <c r="G3282" i="5"/>
  <c r="G3283" i="5"/>
  <c r="G3284" i="5"/>
  <c r="G3285" i="5"/>
  <c r="G3286" i="5"/>
  <c r="G3287" i="5"/>
  <c r="G3288" i="5"/>
  <c r="G3289" i="5"/>
  <c r="G3290" i="5"/>
  <c r="G3291" i="5"/>
  <c r="G3292" i="5"/>
  <c r="G3293" i="5"/>
  <c r="G3294" i="5"/>
  <c r="G3295" i="5"/>
  <c r="G3296" i="5"/>
  <c r="G3297" i="5"/>
  <c r="G3298" i="5"/>
  <c r="G3299" i="5"/>
  <c r="G3300" i="5"/>
  <c r="G3301" i="5"/>
  <c r="G3302" i="5"/>
  <c r="G3303" i="5"/>
  <c r="G3304" i="5"/>
  <c r="G3305" i="5"/>
  <c r="G3306" i="5"/>
  <c r="G3307" i="5"/>
  <c r="G3308" i="5"/>
  <c r="G3309" i="5"/>
  <c r="G3310" i="5"/>
  <c r="G3311" i="5"/>
  <c r="G3312" i="5"/>
  <c r="G3313" i="5"/>
  <c r="G3314" i="5"/>
  <c r="G3315" i="5"/>
  <c r="G3316" i="5"/>
  <c r="G3317" i="5"/>
  <c r="G3318" i="5"/>
  <c r="G3319" i="5"/>
  <c r="G3320" i="5"/>
  <c r="G3321" i="5"/>
  <c r="G3322" i="5"/>
  <c r="G3323" i="5"/>
  <c r="G3324" i="5"/>
  <c r="G3325" i="5"/>
  <c r="G3326" i="5"/>
  <c r="G3327" i="5"/>
  <c r="G3328" i="5"/>
  <c r="G3329" i="5"/>
  <c r="G3330" i="5"/>
  <c r="G3331" i="5"/>
  <c r="G3332" i="5"/>
  <c r="G3333" i="5"/>
  <c r="G3334" i="5"/>
  <c r="G3335" i="5"/>
  <c r="G3336" i="5"/>
  <c r="G4" i="5"/>
  <c r="K4" i="5"/>
  <c r="J4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3205" i="5"/>
  <c r="F3206" i="5"/>
  <c r="F3207" i="5"/>
  <c r="F3208" i="5"/>
  <c r="F3209" i="5"/>
  <c r="F3210" i="5"/>
  <c r="F3211" i="5"/>
  <c r="F3212" i="5"/>
  <c r="F3213" i="5"/>
  <c r="F3214" i="5"/>
  <c r="F3215" i="5"/>
  <c r="F3216" i="5"/>
  <c r="F3217" i="5"/>
  <c r="F3218" i="5"/>
  <c r="F3219" i="5"/>
  <c r="F3220" i="5"/>
  <c r="F3221" i="5"/>
  <c r="F3222" i="5"/>
  <c r="F3223" i="5"/>
  <c r="F3224" i="5"/>
  <c r="F3225" i="5"/>
  <c r="F3226" i="5"/>
  <c r="F3227" i="5"/>
  <c r="F3228" i="5"/>
  <c r="F3229" i="5"/>
  <c r="F3230" i="5"/>
  <c r="F3231" i="5"/>
  <c r="F3232" i="5"/>
  <c r="F3233" i="5"/>
  <c r="F3234" i="5"/>
  <c r="F3235" i="5"/>
  <c r="F3236" i="5"/>
  <c r="F3237" i="5"/>
  <c r="F3238" i="5"/>
  <c r="F3239" i="5"/>
  <c r="F3240" i="5"/>
  <c r="F3241" i="5"/>
  <c r="F3242" i="5"/>
  <c r="F3243" i="5"/>
  <c r="F3244" i="5"/>
  <c r="F3245" i="5"/>
  <c r="F3246" i="5"/>
  <c r="F3247" i="5"/>
  <c r="F3248" i="5"/>
  <c r="F3249" i="5"/>
  <c r="F3250" i="5"/>
  <c r="F3251" i="5"/>
  <c r="F3252" i="5"/>
  <c r="F3253" i="5"/>
  <c r="F3254" i="5"/>
  <c r="F3255" i="5"/>
  <c r="F3256" i="5"/>
  <c r="F3257" i="5"/>
  <c r="F3258" i="5"/>
  <c r="F3259" i="5"/>
  <c r="F3260" i="5"/>
  <c r="F3261" i="5"/>
  <c r="F3262" i="5"/>
  <c r="F3263" i="5"/>
  <c r="F3264" i="5"/>
  <c r="F3265" i="5"/>
  <c r="F3266" i="5"/>
  <c r="F3267" i="5"/>
  <c r="F3268" i="5"/>
  <c r="F3269" i="5"/>
  <c r="F3270" i="5"/>
  <c r="F3271" i="5"/>
  <c r="F3272" i="5"/>
  <c r="F3273" i="5"/>
  <c r="F3274" i="5"/>
  <c r="F3275" i="5"/>
  <c r="F3276" i="5"/>
  <c r="F3277" i="5"/>
  <c r="F3278" i="5"/>
  <c r="F3279" i="5"/>
  <c r="F3280" i="5"/>
  <c r="F3281" i="5"/>
  <c r="F3282" i="5"/>
  <c r="F3283" i="5"/>
  <c r="F3284" i="5"/>
  <c r="F3285" i="5"/>
  <c r="F3286" i="5"/>
  <c r="F3287" i="5"/>
  <c r="F3288" i="5"/>
  <c r="F3289" i="5"/>
  <c r="F3290" i="5"/>
  <c r="F3291" i="5"/>
  <c r="F3292" i="5"/>
  <c r="F3293" i="5"/>
  <c r="F3294" i="5"/>
  <c r="F3295" i="5"/>
  <c r="F3296" i="5"/>
  <c r="F3297" i="5"/>
  <c r="F3298" i="5"/>
  <c r="F3299" i="5"/>
  <c r="F3300" i="5"/>
  <c r="F3301" i="5"/>
  <c r="F3302" i="5"/>
  <c r="F3303" i="5"/>
  <c r="F3304" i="5"/>
  <c r="F3305" i="5"/>
  <c r="F3306" i="5"/>
  <c r="F3307" i="5"/>
  <c r="F3308" i="5"/>
  <c r="F3309" i="5"/>
  <c r="F3310" i="5"/>
  <c r="F3311" i="5"/>
  <c r="F3312" i="5"/>
  <c r="F3313" i="5"/>
  <c r="F3314" i="5"/>
  <c r="F3315" i="5"/>
  <c r="F3316" i="5"/>
  <c r="F3317" i="5"/>
  <c r="F3318" i="5"/>
  <c r="F3319" i="5"/>
  <c r="F3320" i="5"/>
  <c r="F3321" i="5"/>
  <c r="F3322" i="5"/>
  <c r="F3323" i="5"/>
  <c r="F3324" i="5"/>
  <c r="F3325" i="5"/>
  <c r="F3326" i="5"/>
  <c r="F3327" i="5"/>
  <c r="F3328" i="5"/>
  <c r="F3329" i="5"/>
  <c r="F3330" i="5"/>
  <c r="F3331" i="5"/>
  <c r="F3332" i="5"/>
  <c r="F3333" i="5"/>
  <c r="F3334" i="5"/>
  <c r="F3335" i="5"/>
  <c r="F3336" i="5"/>
  <c r="F3337" i="5"/>
  <c r="F5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E3032" i="5"/>
  <c r="E3033" i="5"/>
  <c r="E3034" i="5"/>
  <c r="E3035" i="5"/>
  <c r="E3036" i="5"/>
  <c r="E3037" i="5"/>
  <c r="E3038" i="5"/>
  <c r="E3039" i="5"/>
  <c r="E3040" i="5"/>
  <c r="E3041" i="5"/>
  <c r="E3042" i="5"/>
  <c r="E3043" i="5"/>
  <c r="E3044" i="5"/>
  <c r="E3045" i="5"/>
  <c r="E3046" i="5"/>
  <c r="E3047" i="5"/>
  <c r="E3048" i="5"/>
  <c r="E3049" i="5"/>
  <c r="E3050" i="5"/>
  <c r="E3051" i="5"/>
  <c r="E3052" i="5"/>
  <c r="E3053" i="5"/>
  <c r="E3054" i="5"/>
  <c r="E3055" i="5"/>
  <c r="E3056" i="5"/>
  <c r="E3057" i="5"/>
  <c r="E3058" i="5"/>
  <c r="E3059" i="5"/>
  <c r="E3060" i="5"/>
  <c r="E3061" i="5"/>
  <c r="E3062" i="5"/>
  <c r="E3063" i="5"/>
  <c r="E3064" i="5"/>
  <c r="E3065" i="5"/>
  <c r="E3066" i="5"/>
  <c r="E3067" i="5"/>
  <c r="E3068" i="5"/>
  <c r="E3069" i="5"/>
  <c r="E3070" i="5"/>
  <c r="E3071" i="5"/>
  <c r="E3072" i="5"/>
  <c r="E3073" i="5"/>
  <c r="E3074" i="5"/>
  <c r="E3075" i="5"/>
  <c r="E3076" i="5"/>
  <c r="E3077" i="5"/>
  <c r="E3078" i="5"/>
  <c r="E3079" i="5"/>
  <c r="E3080" i="5"/>
  <c r="E3081" i="5"/>
  <c r="E3082" i="5"/>
  <c r="E3083" i="5"/>
  <c r="E3084" i="5"/>
  <c r="E3085" i="5"/>
  <c r="E3086" i="5"/>
  <c r="E3087" i="5"/>
  <c r="E3088" i="5"/>
  <c r="E3089" i="5"/>
  <c r="E3090" i="5"/>
  <c r="E3091" i="5"/>
  <c r="E3092" i="5"/>
  <c r="E3093" i="5"/>
  <c r="E3094" i="5"/>
  <c r="E3095" i="5"/>
  <c r="E3096" i="5"/>
  <c r="E3097" i="5"/>
  <c r="E3098" i="5"/>
  <c r="E3099" i="5"/>
  <c r="E3100" i="5"/>
  <c r="E3101" i="5"/>
  <c r="E3102" i="5"/>
  <c r="E3103" i="5"/>
  <c r="E3104" i="5"/>
  <c r="E3105" i="5"/>
  <c r="E3106" i="5"/>
  <c r="E3107" i="5"/>
  <c r="E3108" i="5"/>
  <c r="E3109" i="5"/>
  <c r="E3110" i="5"/>
  <c r="E3111" i="5"/>
  <c r="E3112" i="5"/>
  <c r="E3113" i="5"/>
  <c r="E3114" i="5"/>
  <c r="E3115" i="5"/>
  <c r="E3116" i="5"/>
  <c r="E3117" i="5"/>
  <c r="E3118" i="5"/>
  <c r="E3119" i="5"/>
  <c r="E3120" i="5"/>
  <c r="E3121" i="5"/>
  <c r="E3122" i="5"/>
  <c r="E3123" i="5"/>
  <c r="E3124" i="5"/>
  <c r="E3125" i="5"/>
  <c r="E3126" i="5"/>
  <c r="E3127" i="5"/>
  <c r="E3128" i="5"/>
  <c r="E3129" i="5"/>
  <c r="E3130" i="5"/>
  <c r="E3131" i="5"/>
  <c r="E3132" i="5"/>
  <c r="E3133" i="5"/>
  <c r="E3134" i="5"/>
  <c r="E3135" i="5"/>
  <c r="E3136" i="5"/>
  <c r="E3137" i="5"/>
  <c r="E3138" i="5"/>
  <c r="E3139" i="5"/>
  <c r="E3140" i="5"/>
  <c r="E3141" i="5"/>
  <c r="E3142" i="5"/>
  <c r="E3143" i="5"/>
  <c r="E3144" i="5"/>
  <c r="E3145" i="5"/>
  <c r="E3146" i="5"/>
  <c r="E3147" i="5"/>
  <c r="E3148" i="5"/>
  <c r="E3149" i="5"/>
  <c r="E3150" i="5"/>
  <c r="E3151" i="5"/>
  <c r="E3152" i="5"/>
  <c r="E3153" i="5"/>
  <c r="E3154" i="5"/>
  <c r="E3155" i="5"/>
  <c r="E3156" i="5"/>
  <c r="E3157" i="5"/>
  <c r="E3158" i="5"/>
  <c r="E3159" i="5"/>
  <c r="E3160" i="5"/>
  <c r="E3161" i="5"/>
  <c r="E3162" i="5"/>
  <c r="E3163" i="5"/>
  <c r="E3164" i="5"/>
  <c r="E3165" i="5"/>
  <c r="E3166" i="5"/>
  <c r="E3167" i="5"/>
  <c r="E3168" i="5"/>
  <c r="E3169" i="5"/>
  <c r="E3170" i="5"/>
  <c r="E3171" i="5"/>
  <c r="E3172" i="5"/>
  <c r="E3173" i="5"/>
  <c r="E3174" i="5"/>
  <c r="E3175" i="5"/>
  <c r="E3176" i="5"/>
  <c r="E3177" i="5"/>
  <c r="E3178" i="5"/>
  <c r="E3179" i="5"/>
  <c r="E3180" i="5"/>
  <c r="E3181" i="5"/>
  <c r="E3182" i="5"/>
  <c r="E3183" i="5"/>
  <c r="E3184" i="5"/>
  <c r="E3185" i="5"/>
  <c r="E3186" i="5"/>
  <c r="E3187" i="5"/>
  <c r="E3188" i="5"/>
  <c r="E3189" i="5"/>
  <c r="E3190" i="5"/>
  <c r="E3191" i="5"/>
  <c r="E3192" i="5"/>
  <c r="E3193" i="5"/>
  <c r="E3194" i="5"/>
  <c r="E3195" i="5"/>
  <c r="E3196" i="5"/>
  <c r="E3197" i="5"/>
  <c r="E3198" i="5"/>
  <c r="E3199" i="5"/>
  <c r="E3200" i="5"/>
  <c r="E3201" i="5"/>
  <c r="E3202" i="5"/>
  <c r="E3203" i="5"/>
  <c r="E3204" i="5"/>
  <c r="E3205" i="5"/>
  <c r="E3206" i="5"/>
  <c r="E3207" i="5"/>
  <c r="E3208" i="5"/>
  <c r="E3209" i="5"/>
  <c r="E3210" i="5"/>
  <c r="E3211" i="5"/>
  <c r="E3212" i="5"/>
  <c r="E3213" i="5"/>
  <c r="E3214" i="5"/>
  <c r="E3215" i="5"/>
  <c r="E3216" i="5"/>
  <c r="E3217" i="5"/>
  <c r="E3218" i="5"/>
  <c r="E3219" i="5"/>
  <c r="E3220" i="5"/>
  <c r="E3221" i="5"/>
  <c r="E3222" i="5"/>
  <c r="E3223" i="5"/>
  <c r="E3224" i="5"/>
  <c r="E3225" i="5"/>
  <c r="E3226" i="5"/>
  <c r="E3227" i="5"/>
  <c r="E3228" i="5"/>
  <c r="E3229" i="5"/>
  <c r="E3230" i="5"/>
  <c r="E3231" i="5"/>
  <c r="E3232" i="5"/>
  <c r="E3233" i="5"/>
  <c r="E3234" i="5"/>
  <c r="E3235" i="5"/>
  <c r="E3236" i="5"/>
  <c r="E3237" i="5"/>
  <c r="E3238" i="5"/>
  <c r="E3239" i="5"/>
  <c r="E3240" i="5"/>
  <c r="E3241" i="5"/>
  <c r="E3242" i="5"/>
  <c r="E3243" i="5"/>
  <c r="E3244" i="5"/>
  <c r="E3245" i="5"/>
  <c r="E3246" i="5"/>
  <c r="E3247" i="5"/>
  <c r="E3248" i="5"/>
  <c r="E3249" i="5"/>
  <c r="E3250" i="5"/>
  <c r="E3251" i="5"/>
  <c r="E3252" i="5"/>
  <c r="E3253" i="5"/>
  <c r="E3254" i="5"/>
  <c r="E3255" i="5"/>
  <c r="E3256" i="5"/>
  <c r="E3257" i="5"/>
  <c r="E3258" i="5"/>
  <c r="E3259" i="5"/>
  <c r="E3260" i="5"/>
  <c r="E3261" i="5"/>
  <c r="E3262" i="5"/>
  <c r="E3263" i="5"/>
  <c r="E3264" i="5"/>
  <c r="E3265" i="5"/>
  <c r="E3266" i="5"/>
  <c r="E3267" i="5"/>
  <c r="E3268" i="5"/>
  <c r="E3269" i="5"/>
  <c r="E3270" i="5"/>
  <c r="E3271" i="5"/>
  <c r="E3272" i="5"/>
  <c r="E3273" i="5"/>
  <c r="E3274" i="5"/>
  <c r="E3275" i="5"/>
  <c r="E3276" i="5"/>
  <c r="E3277" i="5"/>
  <c r="E3278" i="5"/>
  <c r="E3279" i="5"/>
  <c r="E3280" i="5"/>
  <c r="E3281" i="5"/>
  <c r="E3282" i="5"/>
  <c r="E3283" i="5"/>
  <c r="E3284" i="5"/>
  <c r="E3285" i="5"/>
  <c r="E3286" i="5"/>
  <c r="E3287" i="5"/>
  <c r="E3288" i="5"/>
  <c r="E3289" i="5"/>
  <c r="E3290" i="5"/>
  <c r="E3291" i="5"/>
  <c r="E3292" i="5"/>
  <c r="E3293" i="5"/>
  <c r="E3294" i="5"/>
  <c r="E3295" i="5"/>
  <c r="E3296" i="5"/>
  <c r="E3297" i="5"/>
  <c r="E3298" i="5"/>
  <c r="E3299" i="5"/>
  <c r="E3300" i="5"/>
  <c r="E3301" i="5"/>
  <c r="E3302" i="5"/>
  <c r="E3303" i="5"/>
  <c r="E3304" i="5"/>
  <c r="E3305" i="5"/>
  <c r="E3306" i="5"/>
  <c r="E3307" i="5"/>
  <c r="E3308" i="5"/>
  <c r="E3309" i="5"/>
  <c r="E3310" i="5"/>
  <c r="E3311" i="5"/>
  <c r="E3312" i="5"/>
  <c r="E3313" i="5"/>
  <c r="E3314" i="5"/>
  <c r="E3315" i="5"/>
  <c r="E3316" i="5"/>
  <c r="E3317" i="5"/>
  <c r="E3318" i="5"/>
  <c r="E3319" i="5"/>
  <c r="E3320" i="5"/>
  <c r="E3321" i="5"/>
  <c r="E3322" i="5"/>
  <c r="E3323" i="5"/>
  <c r="E3324" i="5"/>
  <c r="E3325" i="5"/>
  <c r="E3326" i="5"/>
  <c r="E3327" i="5"/>
  <c r="E3328" i="5"/>
  <c r="E3329" i="5"/>
  <c r="E3330" i="5"/>
  <c r="E3331" i="5"/>
  <c r="E3332" i="5"/>
  <c r="E3333" i="5"/>
  <c r="E3334" i="5"/>
  <c r="E3335" i="5"/>
  <c r="E3336" i="5"/>
  <c r="E4" i="5"/>
  <c r="A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4" i="5"/>
  <c r="M135" i="4"/>
  <c r="N101" i="4" l="1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00" i="4"/>
  <c r="J101" i="4"/>
  <c r="J102" i="4"/>
  <c r="J103" i="4"/>
  <c r="J104" i="4"/>
  <c r="J105" i="4"/>
  <c r="L105" i="4" s="1"/>
  <c r="J106" i="4"/>
  <c r="J107" i="4"/>
  <c r="J108" i="4"/>
  <c r="L108" i="4" s="1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L122" i="4" s="1"/>
  <c r="J123" i="4"/>
  <c r="J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M118" i="4" s="1"/>
  <c r="I119" i="4"/>
  <c r="I120" i="4"/>
  <c r="I121" i="4"/>
  <c r="I122" i="4"/>
  <c r="I123" i="4"/>
  <c r="I100" i="4"/>
  <c r="E101" i="4"/>
  <c r="F101" i="4"/>
  <c r="L101" i="4" s="1"/>
  <c r="E102" i="4"/>
  <c r="F102" i="4"/>
  <c r="E103" i="4"/>
  <c r="F103" i="4"/>
  <c r="L103" i="4" s="1"/>
  <c r="E104" i="4"/>
  <c r="F104" i="4"/>
  <c r="O104" i="4" s="1"/>
  <c r="P104" i="4" s="1"/>
  <c r="E105" i="4"/>
  <c r="F105" i="4"/>
  <c r="E106" i="4"/>
  <c r="F106" i="4"/>
  <c r="E107" i="4"/>
  <c r="F107" i="4"/>
  <c r="E108" i="4"/>
  <c r="F108" i="4"/>
  <c r="O108" i="4" s="1"/>
  <c r="P108" i="4" s="1"/>
  <c r="E109" i="4"/>
  <c r="F109" i="4"/>
  <c r="L109" i="4" s="1"/>
  <c r="E110" i="4"/>
  <c r="F110" i="4"/>
  <c r="E111" i="4"/>
  <c r="F111" i="4"/>
  <c r="L111" i="4" s="1"/>
  <c r="E112" i="4"/>
  <c r="F112" i="4"/>
  <c r="L112" i="4" s="1"/>
  <c r="E113" i="4"/>
  <c r="F113" i="4"/>
  <c r="E114" i="4"/>
  <c r="F114" i="4"/>
  <c r="E115" i="4"/>
  <c r="F115" i="4"/>
  <c r="E116" i="4"/>
  <c r="F116" i="4"/>
  <c r="E117" i="4"/>
  <c r="F117" i="4"/>
  <c r="L117" i="4" s="1"/>
  <c r="E118" i="4"/>
  <c r="F118" i="4"/>
  <c r="E119" i="4"/>
  <c r="F119" i="4"/>
  <c r="L119" i="4" s="1"/>
  <c r="E120" i="4"/>
  <c r="F120" i="4"/>
  <c r="L120" i="4" s="1"/>
  <c r="E121" i="4"/>
  <c r="F121" i="4"/>
  <c r="E122" i="4"/>
  <c r="F122" i="4"/>
  <c r="E123" i="4"/>
  <c r="F123" i="4"/>
  <c r="F100" i="4"/>
  <c r="E100" i="4"/>
  <c r="M122" i="4"/>
  <c r="H122" i="4"/>
  <c r="G122" i="4"/>
  <c r="G120" i="4"/>
  <c r="L118" i="4"/>
  <c r="H118" i="4"/>
  <c r="G118" i="4"/>
  <c r="G116" i="4"/>
  <c r="L114" i="4"/>
  <c r="H114" i="4"/>
  <c r="G114" i="4"/>
  <c r="G112" i="4"/>
  <c r="L110" i="4"/>
  <c r="M110" i="4"/>
  <c r="H110" i="4"/>
  <c r="G110" i="4"/>
  <c r="H108" i="4"/>
  <c r="G108" i="4"/>
  <c r="H106" i="4"/>
  <c r="O106" i="4"/>
  <c r="P106" i="4" s="1"/>
  <c r="G106" i="4"/>
  <c r="H104" i="4"/>
  <c r="G104" i="4"/>
  <c r="H102" i="4"/>
  <c r="O102" i="4"/>
  <c r="P102" i="4" s="1"/>
  <c r="G102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68" i="4"/>
  <c r="F69" i="4"/>
  <c r="F70" i="4"/>
  <c r="F71" i="4"/>
  <c r="F72" i="4"/>
  <c r="F73" i="4"/>
  <c r="F74" i="4"/>
  <c r="F75" i="4"/>
  <c r="L75" i="4" s="1"/>
  <c r="F76" i="4"/>
  <c r="F77" i="4"/>
  <c r="F78" i="4"/>
  <c r="F79" i="4"/>
  <c r="F80" i="4"/>
  <c r="L80" i="4" s="1"/>
  <c r="F81" i="4"/>
  <c r="F82" i="4"/>
  <c r="F83" i="4"/>
  <c r="L83" i="4" s="1"/>
  <c r="F84" i="4"/>
  <c r="F85" i="4"/>
  <c r="F86" i="4"/>
  <c r="F87" i="4"/>
  <c r="F88" i="4"/>
  <c r="F89" i="4"/>
  <c r="F90" i="4"/>
  <c r="F91" i="4"/>
  <c r="L91" i="4" s="1"/>
  <c r="F68" i="4"/>
  <c r="E69" i="4"/>
  <c r="E70" i="4"/>
  <c r="G70" i="4" s="1"/>
  <c r="E71" i="4"/>
  <c r="E72" i="4"/>
  <c r="E73" i="4"/>
  <c r="E74" i="4"/>
  <c r="G74" i="4" s="1"/>
  <c r="E75" i="4"/>
  <c r="E76" i="4"/>
  <c r="G76" i="4" s="1"/>
  <c r="E77" i="4"/>
  <c r="E78" i="4"/>
  <c r="E79" i="4"/>
  <c r="E80" i="4"/>
  <c r="E81" i="4"/>
  <c r="E82" i="4"/>
  <c r="E83" i="4"/>
  <c r="E84" i="4"/>
  <c r="G84" i="4" s="1"/>
  <c r="E85" i="4"/>
  <c r="E86" i="4"/>
  <c r="G86" i="4" s="1"/>
  <c r="E87" i="4"/>
  <c r="E88" i="4"/>
  <c r="E89" i="4"/>
  <c r="E90" i="4"/>
  <c r="G90" i="4" s="1"/>
  <c r="E91" i="4"/>
  <c r="E68" i="4"/>
  <c r="L90" i="4"/>
  <c r="L89" i="4"/>
  <c r="L88" i="4"/>
  <c r="G88" i="4"/>
  <c r="L87" i="4"/>
  <c r="L86" i="4"/>
  <c r="L85" i="4"/>
  <c r="L82" i="4"/>
  <c r="L81" i="4"/>
  <c r="G80" i="4"/>
  <c r="L79" i="4"/>
  <c r="L78" i="4"/>
  <c r="G78" i="4"/>
  <c r="L77" i="4"/>
  <c r="L74" i="4"/>
  <c r="L73" i="4"/>
  <c r="G72" i="4"/>
  <c r="L71" i="4"/>
  <c r="L69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36" i="4"/>
  <c r="F37" i="4"/>
  <c r="F38" i="4"/>
  <c r="F39" i="4"/>
  <c r="F40" i="4"/>
  <c r="F41" i="4"/>
  <c r="F42" i="4"/>
  <c r="F43" i="4"/>
  <c r="L43" i="4" s="1"/>
  <c r="F44" i="4"/>
  <c r="F45" i="4"/>
  <c r="F46" i="4"/>
  <c r="F47" i="4"/>
  <c r="F48" i="4"/>
  <c r="F49" i="4"/>
  <c r="F50" i="4"/>
  <c r="F51" i="4"/>
  <c r="L51" i="4" s="1"/>
  <c r="F52" i="4"/>
  <c r="F53" i="4"/>
  <c r="F54" i="4"/>
  <c r="F55" i="4"/>
  <c r="F56" i="4"/>
  <c r="F57" i="4"/>
  <c r="F58" i="4"/>
  <c r="F59" i="4"/>
  <c r="F36" i="4"/>
  <c r="L37" i="4"/>
  <c r="L45" i="4"/>
  <c r="L59" i="4"/>
  <c r="E37" i="4"/>
  <c r="E38" i="4"/>
  <c r="G38" i="4" s="1"/>
  <c r="E39" i="4"/>
  <c r="E40" i="4"/>
  <c r="H40" i="4" s="1"/>
  <c r="E41" i="4"/>
  <c r="E42" i="4"/>
  <c r="E43" i="4"/>
  <c r="E44" i="4"/>
  <c r="G44" i="4" s="1"/>
  <c r="E45" i="4"/>
  <c r="E46" i="4"/>
  <c r="H46" i="4" s="1"/>
  <c r="E47" i="4"/>
  <c r="G47" i="4" s="1"/>
  <c r="E48" i="4"/>
  <c r="G48" i="4" s="1"/>
  <c r="E49" i="4"/>
  <c r="E50" i="4"/>
  <c r="E51" i="4"/>
  <c r="G51" i="4" s="1"/>
  <c r="E52" i="4"/>
  <c r="E53" i="4"/>
  <c r="E54" i="4"/>
  <c r="H54" i="4" s="1"/>
  <c r="E55" i="4"/>
  <c r="G55" i="4" s="1"/>
  <c r="E56" i="4"/>
  <c r="H56" i="4" s="1"/>
  <c r="E57" i="4"/>
  <c r="E58" i="4"/>
  <c r="E59" i="4"/>
  <c r="G59" i="4" s="1"/>
  <c r="E36" i="4"/>
  <c r="G36" i="4" s="1"/>
  <c r="H58" i="4"/>
  <c r="G58" i="4"/>
  <c r="L57" i="4"/>
  <c r="G57" i="4"/>
  <c r="L55" i="4"/>
  <c r="G54" i="4"/>
  <c r="L53" i="4"/>
  <c r="G53" i="4"/>
  <c r="H50" i="4"/>
  <c r="G50" i="4"/>
  <c r="L49" i="4"/>
  <c r="G49" i="4"/>
  <c r="H48" i="4"/>
  <c r="L47" i="4"/>
  <c r="G45" i="4"/>
  <c r="G43" i="4"/>
  <c r="H42" i="4"/>
  <c r="G42" i="4"/>
  <c r="L41" i="4"/>
  <c r="G41" i="4"/>
  <c r="G40" i="4"/>
  <c r="L39" i="4"/>
  <c r="G39" i="4"/>
  <c r="G37" i="4"/>
  <c r="H36" i="4"/>
  <c r="H13" i="4"/>
  <c r="G19" i="4"/>
  <c r="G27" i="4"/>
  <c r="F5" i="4"/>
  <c r="J5" i="4" s="1"/>
  <c r="L5" i="4" s="1"/>
  <c r="F6" i="4"/>
  <c r="J6" i="4" s="1"/>
  <c r="L6" i="4" s="1"/>
  <c r="F7" i="4"/>
  <c r="F8" i="4"/>
  <c r="F9" i="4"/>
  <c r="F10" i="4"/>
  <c r="F11" i="4"/>
  <c r="F12" i="4"/>
  <c r="F13" i="4"/>
  <c r="J13" i="4" s="1"/>
  <c r="L13" i="4" s="1"/>
  <c r="F14" i="4"/>
  <c r="J14" i="4" s="1"/>
  <c r="L14" i="4" s="1"/>
  <c r="F15" i="4"/>
  <c r="J15" i="4" s="1"/>
  <c r="L15" i="4" s="1"/>
  <c r="F16" i="4"/>
  <c r="F17" i="4"/>
  <c r="F18" i="4"/>
  <c r="F19" i="4"/>
  <c r="F20" i="4"/>
  <c r="F21" i="4"/>
  <c r="J21" i="4" s="1"/>
  <c r="L21" i="4" s="1"/>
  <c r="F22" i="4"/>
  <c r="J22" i="4" s="1"/>
  <c r="F23" i="4"/>
  <c r="J23" i="4" s="1"/>
  <c r="L23" i="4" s="1"/>
  <c r="F24" i="4"/>
  <c r="F25" i="4"/>
  <c r="F26" i="4"/>
  <c r="F27" i="4"/>
  <c r="F4" i="4"/>
  <c r="F30" i="4" s="1"/>
  <c r="F31" i="4" s="1"/>
  <c r="E5" i="4"/>
  <c r="H5" i="4" s="1"/>
  <c r="E6" i="4"/>
  <c r="H6" i="4" s="1"/>
  <c r="E7" i="4"/>
  <c r="G7" i="4" s="1"/>
  <c r="E8" i="4"/>
  <c r="G8" i="4" s="1"/>
  <c r="E9" i="4"/>
  <c r="G9" i="4" s="1"/>
  <c r="E10" i="4"/>
  <c r="G10" i="4" s="1"/>
  <c r="E11" i="4"/>
  <c r="H11" i="4" s="1"/>
  <c r="E12" i="4"/>
  <c r="G12" i="4" s="1"/>
  <c r="E13" i="4"/>
  <c r="E14" i="4"/>
  <c r="H14" i="4" s="1"/>
  <c r="E15" i="4"/>
  <c r="G15" i="4" s="1"/>
  <c r="E16" i="4"/>
  <c r="G16" i="4" s="1"/>
  <c r="E17" i="4"/>
  <c r="G17" i="4" s="1"/>
  <c r="E18" i="4"/>
  <c r="G18" i="4" s="1"/>
  <c r="E19" i="4"/>
  <c r="H19" i="4" s="1"/>
  <c r="E20" i="4"/>
  <c r="G20" i="4" s="1"/>
  <c r="E21" i="4"/>
  <c r="H21" i="4" s="1"/>
  <c r="E22" i="4"/>
  <c r="H22" i="4" s="1"/>
  <c r="E23" i="4"/>
  <c r="G23" i="4" s="1"/>
  <c r="E24" i="4"/>
  <c r="G24" i="4" s="1"/>
  <c r="E25" i="4"/>
  <c r="G25" i="4" s="1"/>
  <c r="E26" i="4"/>
  <c r="G26" i="4" s="1"/>
  <c r="E27" i="4"/>
  <c r="H27" i="4" s="1"/>
  <c r="E4" i="4"/>
  <c r="P39" i="3"/>
  <c r="Q39" i="3" s="1"/>
  <c r="P40" i="3"/>
  <c r="Q40" i="3" s="1"/>
  <c r="P41" i="3"/>
  <c r="P42" i="3"/>
  <c r="P43" i="3"/>
  <c r="P44" i="3"/>
  <c r="P45" i="3"/>
  <c r="Q45" i="3" s="1"/>
  <c r="P38" i="3"/>
  <c r="Q38" i="3" s="1"/>
  <c r="AA48" i="3"/>
  <c r="W48" i="3"/>
  <c r="X48" i="3"/>
  <c r="V48" i="3"/>
  <c r="V44" i="3"/>
  <c r="W44" i="3"/>
  <c r="X44" i="3"/>
  <c r="U44" i="3"/>
  <c r="V43" i="3"/>
  <c r="W43" i="3"/>
  <c r="X43" i="3"/>
  <c r="U43" i="3"/>
  <c r="R39" i="3"/>
  <c r="R49" i="3" s="1"/>
  <c r="R50" i="3" s="1"/>
  <c r="R40" i="3"/>
  <c r="R41" i="3"/>
  <c r="R42" i="3"/>
  <c r="R43" i="3"/>
  <c r="R44" i="3"/>
  <c r="R45" i="3"/>
  <c r="R38" i="3"/>
  <c r="Q41" i="3"/>
  <c r="Q42" i="3"/>
  <c r="Q43" i="3"/>
  <c r="Q44" i="3"/>
  <c r="J49" i="3"/>
  <c r="K49" i="3"/>
  <c r="L49" i="3"/>
  <c r="M49" i="3"/>
  <c r="N49" i="3"/>
  <c r="N50" i="3" s="1"/>
  <c r="O49" i="3"/>
  <c r="O50" i="3"/>
  <c r="J50" i="3"/>
  <c r="K50" i="3"/>
  <c r="L50" i="3"/>
  <c r="M50" i="3"/>
  <c r="I50" i="3"/>
  <c r="I49" i="3"/>
  <c r="O39" i="3"/>
  <c r="O40" i="3"/>
  <c r="O41" i="3"/>
  <c r="O42" i="3"/>
  <c r="O43" i="3"/>
  <c r="O44" i="3"/>
  <c r="O45" i="3"/>
  <c r="N44" i="3"/>
  <c r="N45" i="3"/>
  <c r="N39" i="3"/>
  <c r="N40" i="3"/>
  <c r="N41" i="3"/>
  <c r="N42" i="3"/>
  <c r="N43" i="3"/>
  <c r="N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M38" i="3"/>
  <c r="L38" i="3"/>
  <c r="K38" i="3"/>
  <c r="K39" i="3"/>
  <c r="K40" i="3"/>
  <c r="K41" i="3"/>
  <c r="K42" i="3"/>
  <c r="K43" i="3"/>
  <c r="K44" i="3"/>
  <c r="K45" i="3"/>
  <c r="J39" i="3"/>
  <c r="J40" i="3"/>
  <c r="J41" i="3"/>
  <c r="J42" i="3"/>
  <c r="J43" i="3"/>
  <c r="J44" i="3"/>
  <c r="J45" i="3"/>
  <c r="J38" i="3"/>
  <c r="I39" i="3"/>
  <c r="I40" i="3"/>
  <c r="I41" i="3"/>
  <c r="I42" i="3"/>
  <c r="I43" i="3"/>
  <c r="I44" i="3"/>
  <c r="I45" i="3"/>
  <c r="I38" i="3"/>
  <c r="U38" i="3"/>
  <c r="U42" i="3" s="1"/>
  <c r="U46" i="3" s="1"/>
  <c r="Q22" i="3"/>
  <c r="Q23" i="3"/>
  <c r="Q24" i="3"/>
  <c r="Q25" i="3"/>
  <c r="Q26" i="3"/>
  <c r="Q27" i="3"/>
  <c r="Q28" i="3"/>
  <c r="Q21" i="3"/>
  <c r="M22" i="3"/>
  <c r="M23" i="3"/>
  <c r="O23" i="3" s="1"/>
  <c r="M24" i="3"/>
  <c r="M25" i="3"/>
  <c r="M26" i="3"/>
  <c r="O26" i="3" s="1"/>
  <c r="M27" i="3"/>
  <c r="M28" i="3"/>
  <c r="M21" i="3"/>
  <c r="L22" i="3"/>
  <c r="L23" i="3"/>
  <c r="N23" i="3" s="1"/>
  <c r="L24" i="3"/>
  <c r="L25" i="3"/>
  <c r="L26" i="3"/>
  <c r="L27" i="3"/>
  <c r="L28" i="3"/>
  <c r="L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O28" i="3" s="1"/>
  <c r="I21" i="3"/>
  <c r="O21" i="3" s="1"/>
  <c r="H21" i="3"/>
  <c r="J21" i="3" s="1"/>
  <c r="J28" i="3"/>
  <c r="J27" i="3"/>
  <c r="J25" i="3"/>
  <c r="O24" i="3"/>
  <c r="K23" i="3"/>
  <c r="J23" i="3"/>
  <c r="O22" i="3"/>
  <c r="N21" i="3"/>
  <c r="S15" i="3"/>
  <c r="S14" i="3"/>
  <c r="S13" i="3"/>
  <c r="S5" i="3"/>
  <c r="S6" i="3"/>
  <c r="S7" i="3"/>
  <c r="S8" i="3"/>
  <c r="S9" i="3"/>
  <c r="S10" i="3"/>
  <c r="S11" i="3"/>
  <c r="S4" i="3"/>
  <c r="R5" i="3"/>
  <c r="R6" i="3"/>
  <c r="R7" i="3"/>
  <c r="R8" i="3"/>
  <c r="R9" i="3"/>
  <c r="R10" i="3"/>
  <c r="R11" i="3"/>
  <c r="R4" i="3"/>
  <c r="Q5" i="3"/>
  <c r="Q6" i="3"/>
  <c r="Q7" i="3"/>
  <c r="Q8" i="3"/>
  <c r="Q9" i="3"/>
  <c r="Q10" i="3"/>
  <c r="Q11" i="3"/>
  <c r="Q4" i="3"/>
  <c r="P15" i="3"/>
  <c r="P16" i="3" s="1"/>
  <c r="O13" i="3"/>
  <c r="O14" i="3" s="1"/>
  <c r="P13" i="3"/>
  <c r="P14" i="3" s="1"/>
  <c r="N14" i="3"/>
  <c r="P5" i="3"/>
  <c r="P6" i="3"/>
  <c r="P7" i="3"/>
  <c r="P8" i="3"/>
  <c r="P9" i="3"/>
  <c r="P10" i="3"/>
  <c r="P11" i="3"/>
  <c r="O5" i="3"/>
  <c r="O6" i="3"/>
  <c r="O7" i="3"/>
  <c r="O8" i="3"/>
  <c r="O9" i="3"/>
  <c r="O10" i="3"/>
  <c r="O11" i="3"/>
  <c r="N9" i="3"/>
  <c r="N10" i="3"/>
  <c r="N11" i="3"/>
  <c r="N5" i="3"/>
  <c r="N6" i="3"/>
  <c r="N7" i="3"/>
  <c r="N8" i="3"/>
  <c r="M5" i="3"/>
  <c r="M6" i="3"/>
  <c r="M7" i="3"/>
  <c r="M8" i="3"/>
  <c r="M9" i="3"/>
  <c r="M10" i="3"/>
  <c r="M11" i="3"/>
  <c r="M4" i="3"/>
  <c r="L9" i="3"/>
  <c r="L10" i="3"/>
  <c r="L11" i="3"/>
  <c r="L4" i="3"/>
  <c r="L5" i="3"/>
  <c r="L6" i="3"/>
  <c r="L7" i="3"/>
  <c r="L8" i="3"/>
  <c r="K9" i="3"/>
  <c r="K10" i="3"/>
  <c r="K13" i="3" s="1"/>
  <c r="K14" i="3" s="1"/>
  <c r="K11" i="3"/>
  <c r="J9" i="3"/>
  <c r="J10" i="3"/>
  <c r="J11" i="3"/>
  <c r="J13" i="3" s="1"/>
  <c r="J14" i="3" s="1"/>
  <c r="I14" i="3"/>
  <c r="H14" i="3"/>
  <c r="I13" i="3"/>
  <c r="H13" i="3"/>
  <c r="H5" i="3"/>
  <c r="I5" i="3"/>
  <c r="H6" i="3"/>
  <c r="I6" i="3"/>
  <c r="H7" i="3"/>
  <c r="I7" i="3"/>
  <c r="K7" i="3" s="1"/>
  <c r="H8" i="3"/>
  <c r="I8" i="3"/>
  <c r="H9" i="3"/>
  <c r="I9" i="3"/>
  <c r="H10" i="3"/>
  <c r="I10" i="3"/>
  <c r="H11" i="3"/>
  <c r="I11" i="3"/>
  <c r="I4" i="3"/>
  <c r="H4" i="3"/>
  <c r="J4" i="3" s="1"/>
  <c r="J8" i="3"/>
  <c r="J7" i="3"/>
  <c r="K6" i="3"/>
  <c r="J6" i="3"/>
  <c r="K5" i="3"/>
  <c r="J5" i="3"/>
  <c r="O4" i="3"/>
  <c r="N4" i="3"/>
  <c r="K4" i="3"/>
  <c r="L116" i="4" l="1"/>
  <c r="L123" i="4"/>
  <c r="L115" i="4"/>
  <c r="L107" i="4"/>
  <c r="L121" i="4"/>
  <c r="L113" i="4"/>
  <c r="M108" i="4"/>
  <c r="H116" i="4"/>
  <c r="F126" i="4"/>
  <c r="F127" i="4" s="1"/>
  <c r="M116" i="4"/>
  <c r="M114" i="4"/>
  <c r="H112" i="4"/>
  <c r="H120" i="4"/>
  <c r="M112" i="4"/>
  <c r="M120" i="4"/>
  <c r="E126" i="4"/>
  <c r="E127" i="4" s="1"/>
  <c r="O100" i="4"/>
  <c r="P100" i="4" s="1"/>
  <c r="H100" i="4"/>
  <c r="K100" i="4"/>
  <c r="K115" i="4"/>
  <c r="M115" i="4"/>
  <c r="K113" i="4"/>
  <c r="M113" i="4"/>
  <c r="K117" i="4"/>
  <c r="M117" i="4"/>
  <c r="K111" i="4"/>
  <c r="M111" i="4"/>
  <c r="K107" i="4"/>
  <c r="M107" i="4"/>
  <c r="K109" i="4"/>
  <c r="M109" i="4"/>
  <c r="O116" i="4"/>
  <c r="P116" i="4" s="1"/>
  <c r="K101" i="4"/>
  <c r="M101" i="4"/>
  <c r="K105" i="4"/>
  <c r="M105" i="4"/>
  <c r="O114" i="4"/>
  <c r="P114" i="4" s="1"/>
  <c r="K123" i="4"/>
  <c r="M123" i="4"/>
  <c r="K103" i="4"/>
  <c r="M103" i="4"/>
  <c r="K121" i="4"/>
  <c r="M121" i="4"/>
  <c r="K119" i="4"/>
  <c r="M119" i="4"/>
  <c r="L100" i="4"/>
  <c r="O101" i="4"/>
  <c r="P101" i="4" s="1"/>
  <c r="L102" i="4"/>
  <c r="L104" i="4"/>
  <c r="O105" i="4"/>
  <c r="P105" i="4" s="1"/>
  <c r="L106" i="4"/>
  <c r="O107" i="4"/>
  <c r="P107" i="4" s="1"/>
  <c r="O109" i="4"/>
  <c r="P109" i="4" s="1"/>
  <c r="O111" i="4"/>
  <c r="P111" i="4" s="1"/>
  <c r="O113" i="4"/>
  <c r="P113" i="4" s="1"/>
  <c r="O117" i="4"/>
  <c r="P117" i="4" s="1"/>
  <c r="O119" i="4"/>
  <c r="P119" i="4" s="1"/>
  <c r="O121" i="4"/>
  <c r="P121" i="4" s="1"/>
  <c r="O123" i="4"/>
  <c r="P123" i="4" s="1"/>
  <c r="G101" i="4"/>
  <c r="K102" i="4"/>
  <c r="G103" i="4"/>
  <c r="O103" i="4"/>
  <c r="P103" i="4" s="1"/>
  <c r="K104" i="4"/>
  <c r="G105" i="4"/>
  <c r="K106" i="4"/>
  <c r="G107" i="4"/>
  <c r="K108" i="4"/>
  <c r="G109" i="4"/>
  <c r="K110" i="4"/>
  <c r="G111" i="4"/>
  <c r="K112" i="4"/>
  <c r="G113" i="4"/>
  <c r="K114" i="4"/>
  <c r="G115" i="4"/>
  <c r="O115" i="4"/>
  <c r="P115" i="4" s="1"/>
  <c r="K116" i="4"/>
  <c r="G117" i="4"/>
  <c r="K118" i="4"/>
  <c r="G119" i="4"/>
  <c r="K120" i="4"/>
  <c r="G121" i="4"/>
  <c r="K122" i="4"/>
  <c r="G123" i="4"/>
  <c r="H101" i="4"/>
  <c r="H103" i="4"/>
  <c r="H105" i="4"/>
  <c r="H107" i="4"/>
  <c r="H109" i="4"/>
  <c r="H111" i="4"/>
  <c r="H113" i="4"/>
  <c r="H115" i="4"/>
  <c r="H117" i="4"/>
  <c r="H119" i="4"/>
  <c r="H121" i="4"/>
  <c r="H123" i="4"/>
  <c r="O110" i="4"/>
  <c r="P110" i="4" s="1"/>
  <c r="O112" i="4"/>
  <c r="P112" i="4" s="1"/>
  <c r="O118" i="4"/>
  <c r="P118" i="4" s="1"/>
  <c r="O120" i="4"/>
  <c r="P120" i="4" s="1"/>
  <c r="O122" i="4"/>
  <c r="P122" i="4" s="1"/>
  <c r="G100" i="4"/>
  <c r="L84" i="4"/>
  <c r="L76" i="4"/>
  <c r="G22" i="4"/>
  <c r="H18" i="4"/>
  <c r="G14" i="4"/>
  <c r="H12" i="4"/>
  <c r="G46" i="4"/>
  <c r="G56" i="4"/>
  <c r="G11" i="4"/>
  <c r="H10" i="4"/>
  <c r="G6" i="4"/>
  <c r="H38" i="4"/>
  <c r="H20" i="4"/>
  <c r="H26" i="4"/>
  <c r="E62" i="4"/>
  <c r="E63" i="4" s="1"/>
  <c r="K91" i="4"/>
  <c r="M74" i="4"/>
  <c r="G82" i="4"/>
  <c r="E94" i="4"/>
  <c r="E95" i="4" s="1"/>
  <c r="H68" i="4"/>
  <c r="H70" i="4"/>
  <c r="H72" i="4"/>
  <c r="H74" i="4"/>
  <c r="H76" i="4"/>
  <c r="H78" i="4"/>
  <c r="H80" i="4"/>
  <c r="H82" i="4"/>
  <c r="H84" i="4"/>
  <c r="H86" i="4"/>
  <c r="H88" i="4"/>
  <c r="H90" i="4"/>
  <c r="F94" i="4"/>
  <c r="F95" i="4" s="1"/>
  <c r="L68" i="4"/>
  <c r="L70" i="4"/>
  <c r="L72" i="4"/>
  <c r="G69" i="4"/>
  <c r="G71" i="4"/>
  <c r="G73" i="4"/>
  <c r="G75" i="4"/>
  <c r="G77" i="4"/>
  <c r="G79" i="4"/>
  <c r="G81" i="4"/>
  <c r="G83" i="4"/>
  <c r="G85" i="4"/>
  <c r="G87" i="4"/>
  <c r="G89" i="4"/>
  <c r="G91" i="4"/>
  <c r="H69" i="4"/>
  <c r="H71" i="4"/>
  <c r="H73" i="4"/>
  <c r="H75" i="4"/>
  <c r="H77" i="4"/>
  <c r="H79" i="4"/>
  <c r="H81" i="4"/>
  <c r="H83" i="4"/>
  <c r="H85" i="4"/>
  <c r="H87" i="4"/>
  <c r="H89" i="4"/>
  <c r="H91" i="4"/>
  <c r="G68" i="4"/>
  <c r="F62" i="4"/>
  <c r="F63" i="4" s="1"/>
  <c r="G62" i="4"/>
  <c r="G63" i="4" s="1"/>
  <c r="H44" i="4"/>
  <c r="G52" i="4"/>
  <c r="H52" i="4"/>
  <c r="L36" i="4"/>
  <c r="L38" i="4"/>
  <c r="L40" i="4"/>
  <c r="L42" i="4"/>
  <c r="L44" i="4"/>
  <c r="L46" i="4"/>
  <c r="L48" i="4"/>
  <c r="L50" i="4"/>
  <c r="L52" i="4"/>
  <c r="L54" i="4"/>
  <c r="L56" i="4"/>
  <c r="L58" i="4"/>
  <c r="H37" i="4"/>
  <c r="H39" i="4"/>
  <c r="H41" i="4"/>
  <c r="H43" i="4"/>
  <c r="H45" i="4"/>
  <c r="H47" i="4"/>
  <c r="H49" i="4"/>
  <c r="H51" i="4"/>
  <c r="H53" i="4"/>
  <c r="H55" i="4"/>
  <c r="H57" i="4"/>
  <c r="H59" i="4"/>
  <c r="J17" i="4"/>
  <c r="L17" i="4" s="1"/>
  <c r="J20" i="4"/>
  <c r="L20" i="4" s="1"/>
  <c r="J9" i="4"/>
  <c r="L9" i="4" s="1"/>
  <c r="J4" i="4"/>
  <c r="L4" i="4" s="1"/>
  <c r="J25" i="4"/>
  <c r="L25" i="4" s="1"/>
  <c r="J11" i="4"/>
  <c r="L11" i="4" s="1"/>
  <c r="J19" i="4"/>
  <c r="L19" i="4" s="1"/>
  <c r="J27" i="4"/>
  <c r="L27" i="4" s="1"/>
  <c r="J12" i="4"/>
  <c r="L12" i="4" s="1"/>
  <c r="L22" i="4"/>
  <c r="J10" i="4"/>
  <c r="L10" i="4" s="1"/>
  <c r="J26" i="4"/>
  <c r="L26" i="4" s="1"/>
  <c r="J18" i="4"/>
  <c r="L18" i="4" s="1"/>
  <c r="J24" i="4"/>
  <c r="L24" i="4" s="1"/>
  <c r="J16" i="4"/>
  <c r="L16" i="4" s="1"/>
  <c r="J8" i="4"/>
  <c r="L8" i="4" s="1"/>
  <c r="L30" i="4" s="1"/>
  <c r="L31" i="4" s="1"/>
  <c r="J7" i="4"/>
  <c r="L7" i="4" s="1"/>
  <c r="G21" i="4"/>
  <c r="G13" i="4"/>
  <c r="G5" i="4"/>
  <c r="G4" i="4"/>
  <c r="E30" i="4"/>
  <c r="E31" i="4" s="1"/>
  <c r="I13" i="4" s="1"/>
  <c r="H25" i="4"/>
  <c r="H17" i="4"/>
  <c r="H9" i="4"/>
  <c r="H24" i="4"/>
  <c r="H16" i="4"/>
  <c r="H8" i="4"/>
  <c r="H23" i="4"/>
  <c r="H15" i="4"/>
  <c r="H7" i="4"/>
  <c r="I14" i="4"/>
  <c r="H4" i="4"/>
  <c r="Q49" i="3"/>
  <c r="Q50" i="3" s="1"/>
  <c r="P49" i="3"/>
  <c r="P50" i="3" s="1"/>
  <c r="X38" i="3"/>
  <c r="X42" i="3" s="1"/>
  <c r="X46" i="3" s="1"/>
  <c r="AA51" i="3"/>
  <c r="V38" i="3"/>
  <c r="V42" i="3" s="1"/>
  <c r="V46" i="3" s="1"/>
  <c r="U39" i="3"/>
  <c r="O25" i="3"/>
  <c r="O30" i="3" s="1"/>
  <c r="O27" i="3"/>
  <c r="K27" i="3"/>
  <c r="P27" i="3"/>
  <c r="K25" i="3"/>
  <c r="P25" i="3"/>
  <c r="K21" i="3"/>
  <c r="N24" i="3"/>
  <c r="P24" i="3"/>
  <c r="N22" i="3"/>
  <c r="P22" i="3"/>
  <c r="N26" i="3"/>
  <c r="P26" i="3"/>
  <c r="R22" i="3"/>
  <c r="S22" i="3" s="1"/>
  <c r="R24" i="3"/>
  <c r="S24" i="3" s="1"/>
  <c r="R26" i="3"/>
  <c r="S26" i="3" s="1"/>
  <c r="R28" i="3"/>
  <c r="S28" i="3" s="1"/>
  <c r="J22" i="3"/>
  <c r="J30" i="3" s="1"/>
  <c r="J31" i="3" s="1"/>
  <c r="K22" i="3"/>
  <c r="K24" i="3"/>
  <c r="K26" i="3"/>
  <c r="K28" i="3"/>
  <c r="J24" i="3"/>
  <c r="N25" i="3"/>
  <c r="J26" i="3"/>
  <c r="N27" i="3"/>
  <c r="P21" i="3"/>
  <c r="P23" i="3"/>
  <c r="H30" i="3"/>
  <c r="H31" i="3" s="1"/>
  <c r="R21" i="3"/>
  <c r="S21" i="3" s="1"/>
  <c r="R23" i="3"/>
  <c r="S23" i="3" s="1"/>
  <c r="R25" i="3"/>
  <c r="S25" i="3" s="1"/>
  <c r="R27" i="3"/>
  <c r="S27" i="3" s="1"/>
  <c r="I30" i="3"/>
  <c r="I31" i="3" s="1"/>
  <c r="N13" i="3"/>
  <c r="P4" i="3"/>
  <c r="K8" i="3"/>
  <c r="K126" i="4" l="1"/>
  <c r="K127" i="4" s="1"/>
  <c r="G126" i="4"/>
  <c r="G127" i="4" s="1"/>
  <c r="L126" i="4"/>
  <c r="L127" i="4" s="1"/>
  <c r="P125" i="4"/>
  <c r="H126" i="4"/>
  <c r="H127" i="4" s="1"/>
  <c r="M104" i="4"/>
  <c r="M100" i="4"/>
  <c r="M106" i="4"/>
  <c r="M128" i="4"/>
  <c r="M129" i="4" s="1"/>
  <c r="M102" i="4"/>
  <c r="L94" i="4"/>
  <c r="L95" i="4" s="1"/>
  <c r="H94" i="4"/>
  <c r="H30" i="4"/>
  <c r="H31" i="4" s="1"/>
  <c r="G30" i="4"/>
  <c r="G31" i="4" s="1"/>
  <c r="I10" i="4"/>
  <c r="K10" i="4" s="1"/>
  <c r="K74" i="4"/>
  <c r="M82" i="4"/>
  <c r="K82" i="4"/>
  <c r="I4" i="4"/>
  <c r="K4" i="4" s="1"/>
  <c r="K68" i="4"/>
  <c r="I22" i="4"/>
  <c r="K22" i="4" s="1"/>
  <c r="M91" i="4"/>
  <c r="I43" i="4"/>
  <c r="I51" i="4"/>
  <c r="I59" i="4"/>
  <c r="I44" i="4"/>
  <c r="K44" i="4" s="1"/>
  <c r="I52" i="4"/>
  <c r="K52" i="4" s="1"/>
  <c r="I36" i="4"/>
  <c r="K36" i="4" s="1"/>
  <c r="I37" i="4"/>
  <c r="I45" i="4"/>
  <c r="I53" i="4"/>
  <c r="I39" i="4"/>
  <c r="I55" i="4"/>
  <c r="I38" i="4"/>
  <c r="K38" i="4" s="1"/>
  <c r="I46" i="4"/>
  <c r="K46" i="4" s="1"/>
  <c r="I54" i="4"/>
  <c r="K54" i="4" s="1"/>
  <c r="K70" i="4"/>
  <c r="I47" i="4"/>
  <c r="I40" i="4"/>
  <c r="K40" i="4" s="1"/>
  <c r="I48" i="4"/>
  <c r="K48" i="4" s="1"/>
  <c r="I56" i="4"/>
  <c r="K56" i="4" s="1"/>
  <c r="K72" i="4"/>
  <c r="I41" i="4"/>
  <c r="I49" i="4"/>
  <c r="I57" i="4"/>
  <c r="I42" i="4"/>
  <c r="K42" i="4" s="1"/>
  <c r="I50" i="4"/>
  <c r="K50" i="4" s="1"/>
  <c r="I58" i="4"/>
  <c r="K58" i="4" s="1"/>
  <c r="M72" i="4"/>
  <c r="H95" i="4"/>
  <c r="M68" i="4"/>
  <c r="G94" i="4"/>
  <c r="G95" i="4" s="1"/>
  <c r="P94" i="4"/>
  <c r="H62" i="4"/>
  <c r="M64" i="4" s="1"/>
  <c r="M58" i="4"/>
  <c r="M48" i="4"/>
  <c r="L62" i="4"/>
  <c r="M14" i="4"/>
  <c r="K14" i="4"/>
  <c r="I9" i="4"/>
  <c r="I12" i="4"/>
  <c r="I17" i="4"/>
  <c r="I20" i="4"/>
  <c r="I25" i="4"/>
  <c r="I11" i="4"/>
  <c r="I19" i="4"/>
  <c r="I27" i="4"/>
  <c r="I21" i="4"/>
  <c r="I8" i="4"/>
  <c r="I18" i="4"/>
  <c r="M13" i="4"/>
  <c r="K13" i="4"/>
  <c r="I16" i="4"/>
  <c r="I26" i="4"/>
  <c r="I5" i="4"/>
  <c r="I24" i="4"/>
  <c r="M22" i="4"/>
  <c r="I7" i="4"/>
  <c r="I15" i="4"/>
  <c r="I6" i="4"/>
  <c r="I23" i="4"/>
  <c r="P30" i="4"/>
  <c r="W40" i="3"/>
  <c r="V40" i="3"/>
  <c r="W39" i="3"/>
  <c r="X39" i="3"/>
  <c r="X47" i="3" s="1"/>
  <c r="O38" i="3"/>
  <c r="Z39" i="3"/>
  <c r="U47" i="3"/>
  <c r="S31" i="3"/>
  <c r="O31" i="3"/>
  <c r="K30" i="3"/>
  <c r="P32" i="3"/>
  <c r="P33" i="3" s="1"/>
  <c r="K31" i="3"/>
  <c r="S30" i="3"/>
  <c r="N28" i="3"/>
  <c r="N30" i="3" s="1"/>
  <c r="N31" i="3" s="1"/>
  <c r="P28" i="3"/>
  <c r="P30" i="3" s="1"/>
  <c r="P31" i="3" s="1"/>
  <c r="P126" i="4" l="1"/>
  <c r="R125" i="4" s="1"/>
  <c r="M126" i="4"/>
  <c r="M127" i="4" s="1"/>
  <c r="M32" i="4"/>
  <c r="M33" i="4" s="1"/>
  <c r="N19" i="4" s="1"/>
  <c r="O19" i="4" s="1"/>
  <c r="P19" i="4" s="1"/>
  <c r="M75" i="4"/>
  <c r="K75" i="4"/>
  <c r="M4" i="4"/>
  <c r="M38" i="4"/>
  <c r="M50" i="4"/>
  <c r="M52" i="4"/>
  <c r="M36" i="4"/>
  <c r="M70" i="4"/>
  <c r="M54" i="4"/>
  <c r="M10" i="4"/>
  <c r="M86" i="4"/>
  <c r="K86" i="4"/>
  <c r="K39" i="4"/>
  <c r="M39" i="4"/>
  <c r="M80" i="4"/>
  <c r="K80" i="4"/>
  <c r="K81" i="4"/>
  <c r="M81" i="4"/>
  <c r="K73" i="4"/>
  <c r="M73" i="4"/>
  <c r="M90" i="4"/>
  <c r="K90" i="4"/>
  <c r="M46" i="4"/>
  <c r="M88" i="4"/>
  <c r="K88" i="4"/>
  <c r="K53" i="4"/>
  <c r="M53" i="4"/>
  <c r="K57" i="4"/>
  <c r="M57" i="4"/>
  <c r="K45" i="4"/>
  <c r="M45" i="4"/>
  <c r="K59" i="4"/>
  <c r="M59" i="4"/>
  <c r="M56" i="4"/>
  <c r="K49" i="4"/>
  <c r="M49" i="4"/>
  <c r="M76" i="4"/>
  <c r="K76" i="4"/>
  <c r="K37" i="4"/>
  <c r="M37" i="4"/>
  <c r="K51" i="4"/>
  <c r="M51" i="4"/>
  <c r="M65" i="4"/>
  <c r="N45" i="4" s="1"/>
  <c r="O45" i="4" s="1"/>
  <c r="P45" i="4" s="1"/>
  <c r="N43" i="4"/>
  <c r="O43" i="4" s="1"/>
  <c r="P43" i="4" s="1"/>
  <c r="N44" i="4"/>
  <c r="O44" i="4" s="1"/>
  <c r="P44" i="4" s="1"/>
  <c r="N36" i="4"/>
  <c r="O36" i="4" s="1"/>
  <c r="P36" i="4" s="1"/>
  <c r="N53" i="4"/>
  <c r="O53" i="4" s="1"/>
  <c r="P53" i="4" s="1"/>
  <c r="O86" i="4"/>
  <c r="P86" i="4" s="1"/>
  <c r="N39" i="4"/>
  <c r="O39" i="4" s="1"/>
  <c r="P39" i="4" s="1"/>
  <c r="N55" i="4"/>
  <c r="O55" i="4" s="1"/>
  <c r="P55" i="4" s="1"/>
  <c r="O84" i="4"/>
  <c r="P84" i="4" s="1"/>
  <c r="O76" i="4"/>
  <c r="P76" i="4" s="1"/>
  <c r="N38" i="4"/>
  <c r="O38" i="4" s="1"/>
  <c r="P38" i="4" s="1"/>
  <c r="N46" i="4"/>
  <c r="O46" i="4" s="1"/>
  <c r="P46" i="4" s="1"/>
  <c r="N54" i="4"/>
  <c r="O54" i="4" s="1"/>
  <c r="P54" i="4" s="1"/>
  <c r="N47" i="4"/>
  <c r="O47" i="4" s="1"/>
  <c r="P47" i="4" s="1"/>
  <c r="O88" i="4"/>
  <c r="P88" i="4" s="1"/>
  <c r="O80" i="4"/>
  <c r="P80" i="4" s="1"/>
  <c r="O72" i="4"/>
  <c r="P72" i="4" s="1"/>
  <c r="N48" i="4"/>
  <c r="O48" i="4" s="1"/>
  <c r="P48" i="4" s="1"/>
  <c r="N56" i="4"/>
  <c r="O56" i="4" s="1"/>
  <c r="P56" i="4" s="1"/>
  <c r="N41" i="4"/>
  <c r="O41" i="4" s="1"/>
  <c r="P41" i="4" s="1"/>
  <c r="N49" i="4"/>
  <c r="O49" i="4" s="1"/>
  <c r="P49" i="4" s="1"/>
  <c r="N57" i="4"/>
  <c r="O57" i="4" s="1"/>
  <c r="P57" i="4" s="1"/>
  <c r="N42" i="4"/>
  <c r="O42" i="4" s="1"/>
  <c r="P42" i="4" s="1"/>
  <c r="N50" i="4"/>
  <c r="O50" i="4" s="1"/>
  <c r="P50" i="4" s="1"/>
  <c r="N51" i="4"/>
  <c r="O51" i="4" s="1"/>
  <c r="P51" i="4" s="1"/>
  <c r="O74" i="4"/>
  <c r="P74" i="4" s="1"/>
  <c r="O71" i="4"/>
  <c r="P71" i="4" s="1"/>
  <c r="O85" i="4"/>
  <c r="P85" i="4" s="1"/>
  <c r="O87" i="4"/>
  <c r="P87" i="4" s="1"/>
  <c r="O82" i="4"/>
  <c r="P82" i="4" s="1"/>
  <c r="O73" i="4"/>
  <c r="P73" i="4" s="1"/>
  <c r="O91" i="4"/>
  <c r="P91" i="4" s="1"/>
  <c r="O90" i="4"/>
  <c r="P90" i="4" s="1"/>
  <c r="O81" i="4"/>
  <c r="P81" i="4" s="1"/>
  <c r="O77" i="4"/>
  <c r="P77" i="4" s="1"/>
  <c r="O68" i="4"/>
  <c r="P68" i="4" s="1"/>
  <c r="O79" i="4"/>
  <c r="P79" i="4" s="1"/>
  <c r="O69" i="4"/>
  <c r="P69" i="4" s="1"/>
  <c r="O89" i="4"/>
  <c r="P89" i="4" s="1"/>
  <c r="M83" i="4"/>
  <c r="K83" i="4"/>
  <c r="K41" i="4"/>
  <c r="M41" i="4"/>
  <c r="M84" i="4"/>
  <c r="K84" i="4"/>
  <c r="K79" i="4"/>
  <c r="M79" i="4"/>
  <c r="K71" i="4"/>
  <c r="M71" i="4"/>
  <c r="M43" i="4"/>
  <c r="K43" i="4"/>
  <c r="M40" i="4"/>
  <c r="M42" i="4"/>
  <c r="K89" i="4"/>
  <c r="M89" i="4"/>
  <c r="K87" i="4"/>
  <c r="M87" i="4"/>
  <c r="K77" i="4"/>
  <c r="M77" i="4"/>
  <c r="K69" i="4"/>
  <c r="M69" i="4"/>
  <c r="M44" i="4"/>
  <c r="M78" i="4"/>
  <c r="K78" i="4"/>
  <c r="M47" i="4"/>
  <c r="K47" i="4"/>
  <c r="K55" i="4"/>
  <c r="M55" i="4"/>
  <c r="K85" i="4"/>
  <c r="M85" i="4"/>
  <c r="M96" i="4"/>
  <c r="M97" i="4" s="1"/>
  <c r="H63" i="4"/>
  <c r="P62" i="4"/>
  <c r="L63" i="4"/>
  <c r="K11" i="4"/>
  <c r="M11" i="4"/>
  <c r="M25" i="4"/>
  <c r="K25" i="4"/>
  <c r="M18" i="4"/>
  <c r="K18" i="4"/>
  <c r="M6" i="4"/>
  <c r="K6" i="4"/>
  <c r="K12" i="4"/>
  <c r="M12" i="4"/>
  <c r="K9" i="4"/>
  <c r="M9" i="4"/>
  <c r="K16" i="4"/>
  <c r="M16" i="4"/>
  <c r="K17" i="4"/>
  <c r="M17" i="4"/>
  <c r="M15" i="4"/>
  <c r="K15" i="4"/>
  <c r="M20" i="4"/>
  <c r="K20" i="4"/>
  <c r="M7" i="4"/>
  <c r="K7" i="4"/>
  <c r="K8" i="4"/>
  <c r="M8" i="4"/>
  <c r="M24" i="4"/>
  <c r="K24" i="4"/>
  <c r="K21" i="4"/>
  <c r="M21" i="4"/>
  <c r="M5" i="4"/>
  <c r="K5" i="4"/>
  <c r="M27" i="4"/>
  <c r="K27" i="4"/>
  <c r="K23" i="4"/>
  <c r="M23" i="4"/>
  <c r="K26" i="4"/>
  <c r="M26" i="4"/>
  <c r="K19" i="4"/>
  <c r="M19" i="4"/>
  <c r="AA50" i="3"/>
  <c r="AA52" i="3" s="1"/>
  <c r="X40" i="3"/>
  <c r="V39" i="3"/>
  <c r="V47" i="3" s="1"/>
  <c r="W38" i="3"/>
  <c r="U40" i="3"/>
  <c r="S32" i="3"/>
  <c r="M94" i="4" l="1"/>
  <c r="M95" i="4" s="1"/>
  <c r="K94" i="4"/>
  <c r="K95" i="4" s="1"/>
  <c r="M30" i="4"/>
  <c r="M31" i="4" s="1"/>
  <c r="O78" i="4"/>
  <c r="P78" i="4" s="1"/>
  <c r="K62" i="4"/>
  <c r="K63" i="4" s="1"/>
  <c r="M62" i="4"/>
  <c r="M63" i="4" s="1"/>
  <c r="N37" i="4"/>
  <c r="O37" i="4" s="1"/>
  <c r="P37" i="4" s="1"/>
  <c r="N52" i="4"/>
  <c r="O52" i="4" s="1"/>
  <c r="P52" i="4" s="1"/>
  <c r="N59" i="4"/>
  <c r="O59" i="4" s="1"/>
  <c r="P59" i="4" s="1"/>
  <c r="O83" i="4"/>
  <c r="P83" i="4" s="1"/>
  <c r="O75" i="4"/>
  <c r="P75" i="4" s="1"/>
  <c r="N58" i="4"/>
  <c r="O58" i="4" s="1"/>
  <c r="P58" i="4" s="1"/>
  <c r="N40" i="4"/>
  <c r="O40" i="4" s="1"/>
  <c r="P40" i="4" s="1"/>
  <c r="O70" i="4"/>
  <c r="P70" i="4" s="1"/>
  <c r="N11" i="4"/>
  <c r="O11" i="4" s="1"/>
  <c r="P11" i="4" s="1"/>
  <c r="K30" i="4"/>
  <c r="K31" i="4" s="1"/>
  <c r="N26" i="4"/>
  <c r="O26" i="4" s="1"/>
  <c r="P26" i="4" s="1"/>
  <c r="N10" i="4"/>
  <c r="O10" i="4" s="1"/>
  <c r="P10" i="4" s="1"/>
  <c r="N6" i="4"/>
  <c r="O6" i="4" s="1"/>
  <c r="P6" i="4" s="1"/>
  <c r="N21" i="4"/>
  <c r="O21" i="4" s="1"/>
  <c r="P21" i="4" s="1"/>
  <c r="N13" i="4"/>
  <c r="O13" i="4" s="1"/>
  <c r="P13" i="4" s="1"/>
  <c r="N17" i="4"/>
  <c r="O17" i="4" s="1"/>
  <c r="P17" i="4" s="1"/>
  <c r="N15" i="4"/>
  <c r="O15" i="4" s="1"/>
  <c r="P15" i="4" s="1"/>
  <c r="N5" i="4"/>
  <c r="O5" i="4" s="1"/>
  <c r="P5" i="4" s="1"/>
  <c r="N9" i="4"/>
  <c r="O9" i="4" s="1"/>
  <c r="P9" i="4" s="1"/>
  <c r="N25" i="4"/>
  <c r="O25" i="4" s="1"/>
  <c r="P25" i="4" s="1"/>
  <c r="N7" i="4"/>
  <c r="O7" i="4" s="1"/>
  <c r="P7" i="4" s="1"/>
  <c r="N4" i="4"/>
  <c r="O4" i="4" s="1"/>
  <c r="P4" i="4" s="1"/>
  <c r="N14" i="4"/>
  <c r="O14" i="4" s="1"/>
  <c r="P14" i="4" s="1"/>
  <c r="N27" i="4"/>
  <c r="O27" i="4" s="1"/>
  <c r="P27" i="4" s="1"/>
  <c r="N8" i="4"/>
  <c r="O8" i="4" s="1"/>
  <c r="P8" i="4" s="1"/>
  <c r="N23" i="4"/>
  <c r="O23" i="4" s="1"/>
  <c r="P23" i="4" s="1"/>
  <c r="N20" i="4"/>
  <c r="O20" i="4" s="1"/>
  <c r="P20" i="4" s="1"/>
  <c r="N22" i="4"/>
  <c r="O22" i="4" s="1"/>
  <c r="P22" i="4" s="1"/>
  <c r="N12" i="4"/>
  <c r="O12" i="4" s="1"/>
  <c r="P12" i="4" s="1"/>
  <c r="N24" i="4"/>
  <c r="O24" i="4" s="1"/>
  <c r="P24" i="4" s="1"/>
  <c r="N16" i="4"/>
  <c r="O16" i="4" s="1"/>
  <c r="P16" i="4" s="1"/>
  <c r="N18" i="4"/>
  <c r="O18" i="4" s="1"/>
  <c r="P18" i="4" s="1"/>
  <c r="AA40" i="3"/>
  <c r="Z40" i="3"/>
  <c r="U48" i="3"/>
  <c r="W42" i="3"/>
  <c r="W46" i="3" s="1"/>
  <c r="W47" i="3"/>
  <c r="D16" i="2"/>
  <c r="F243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184" i="1"/>
  <c r="K185" i="1"/>
  <c r="K186" i="1"/>
  <c r="K187" i="1"/>
  <c r="K188" i="1"/>
  <c r="K189" i="1"/>
  <c r="M189" i="1" s="1"/>
  <c r="K190" i="1"/>
  <c r="K191" i="1"/>
  <c r="M191" i="1" s="1"/>
  <c r="K192" i="1"/>
  <c r="M192" i="1" s="1"/>
  <c r="K193" i="1"/>
  <c r="K194" i="1"/>
  <c r="K195" i="1"/>
  <c r="K196" i="1"/>
  <c r="K197" i="1"/>
  <c r="K198" i="1"/>
  <c r="K199" i="1"/>
  <c r="M199" i="1" s="1"/>
  <c r="K200" i="1"/>
  <c r="K201" i="1"/>
  <c r="K202" i="1"/>
  <c r="K203" i="1"/>
  <c r="K204" i="1"/>
  <c r="K205" i="1"/>
  <c r="K206" i="1"/>
  <c r="K207" i="1"/>
  <c r="K208" i="1"/>
  <c r="M208" i="1" s="1"/>
  <c r="K209" i="1"/>
  <c r="K210" i="1"/>
  <c r="K211" i="1"/>
  <c r="K212" i="1"/>
  <c r="K213" i="1"/>
  <c r="M213" i="1" s="1"/>
  <c r="K214" i="1"/>
  <c r="K215" i="1"/>
  <c r="M215" i="1" s="1"/>
  <c r="K216" i="1"/>
  <c r="K217" i="1"/>
  <c r="K218" i="1"/>
  <c r="K219" i="1"/>
  <c r="K220" i="1"/>
  <c r="K221" i="1"/>
  <c r="K222" i="1"/>
  <c r="K223" i="1"/>
  <c r="M223" i="1" s="1"/>
  <c r="K224" i="1"/>
  <c r="K225" i="1"/>
  <c r="K226" i="1"/>
  <c r="K227" i="1"/>
  <c r="K228" i="1"/>
  <c r="K229" i="1"/>
  <c r="M229" i="1" s="1"/>
  <c r="K230" i="1"/>
  <c r="K231" i="1"/>
  <c r="M231" i="1" s="1"/>
  <c r="K232" i="1"/>
  <c r="K233" i="1"/>
  <c r="K184" i="1"/>
  <c r="M184" i="1" s="1"/>
  <c r="J185" i="1"/>
  <c r="J186" i="1"/>
  <c r="J187" i="1"/>
  <c r="J188" i="1"/>
  <c r="J189" i="1"/>
  <c r="J190" i="1"/>
  <c r="J191" i="1"/>
  <c r="J192" i="1"/>
  <c r="J193" i="1"/>
  <c r="J194" i="1"/>
  <c r="N194" i="1" s="1"/>
  <c r="J195" i="1"/>
  <c r="J196" i="1"/>
  <c r="J197" i="1"/>
  <c r="J198" i="1"/>
  <c r="J199" i="1"/>
  <c r="J200" i="1"/>
  <c r="J201" i="1"/>
  <c r="J202" i="1"/>
  <c r="J203" i="1"/>
  <c r="J204" i="1"/>
  <c r="J205" i="1"/>
  <c r="J206" i="1"/>
  <c r="N206" i="1" s="1"/>
  <c r="J207" i="1"/>
  <c r="J208" i="1"/>
  <c r="J209" i="1"/>
  <c r="J210" i="1"/>
  <c r="J211" i="1"/>
  <c r="J212" i="1"/>
  <c r="J213" i="1"/>
  <c r="J214" i="1"/>
  <c r="N214" i="1" s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184" i="1"/>
  <c r="F185" i="1"/>
  <c r="G185" i="1"/>
  <c r="M185" i="1" s="1"/>
  <c r="F186" i="1"/>
  <c r="G186" i="1"/>
  <c r="F187" i="1"/>
  <c r="G187" i="1"/>
  <c r="F188" i="1"/>
  <c r="G188" i="1"/>
  <c r="M188" i="1" s="1"/>
  <c r="F189" i="1"/>
  <c r="G189" i="1"/>
  <c r="F190" i="1"/>
  <c r="G190" i="1"/>
  <c r="F191" i="1"/>
  <c r="G191" i="1"/>
  <c r="F192" i="1"/>
  <c r="G192" i="1"/>
  <c r="F193" i="1"/>
  <c r="G193" i="1"/>
  <c r="M193" i="1" s="1"/>
  <c r="F194" i="1"/>
  <c r="G194" i="1"/>
  <c r="F195" i="1"/>
  <c r="G195" i="1"/>
  <c r="F196" i="1"/>
  <c r="G196" i="1"/>
  <c r="I196" i="1" s="1"/>
  <c r="F197" i="1"/>
  <c r="G197" i="1"/>
  <c r="F198" i="1"/>
  <c r="G198" i="1"/>
  <c r="F199" i="1"/>
  <c r="G199" i="1"/>
  <c r="F200" i="1"/>
  <c r="G200" i="1"/>
  <c r="F201" i="1"/>
  <c r="G201" i="1"/>
  <c r="M201" i="1" s="1"/>
  <c r="F202" i="1"/>
  <c r="G202" i="1"/>
  <c r="F203" i="1"/>
  <c r="G203" i="1"/>
  <c r="F204" i="1"/>
  <c r="G204" i="1"/>
  <c r="I204" i="1" s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M212" i="1" s="1"/>
  <c r="F213" i="1"/>
  <c r="G213" i="1"/>
  <c r="F214" i="1"/>
  <c r="G214" i="1"/>
  <c r="F215" i="1"/>
  <c r="G215" i="1"/>
  <c r="F216" i="1"/>
  <c r="G216" i="1"/>
  <c r="F217" i="1"/>
  <c r="G217" i="1"/>
  <c r="M217" i="1" s="1"/>
  <c r="F218" i="1"/>
  <c r="G218" i="1"/>
  <c r="F219" i="1"/>
  <c r="G219" i="1"/>
  <c r="F220" i="1"/>
  <c r="G220" i="1"/>
  <c r="M220" i="1" s="1"/>
  <c r="F221" i="1"/>
  <c r="G221" i="1"/>
  <c r="F222" i="1"/>
  <c r="G222" i="1"/>
  <c r="F223" i="1"/>
  <c r="G223" i="1"/>
  <c r="F224" i="1"/>
  <c r="G224" i="1"/>
  <c r="F225" i="1"/>
  <c r="G225" i="1"/>
  <c r="M225" i="1" s="1"/>
  <c r="F226" i="1"/>
  <c r="G226" i="1"/>
  <c r="F227" i="1"/>
  <c r="G227" i="1"/>
  <c r="F228" i="1"/>
  <c r="G228" i="1"/>
  <c r="M228" i="1" s="1"/>
  <c r="F229" i="1"/>
  <c r="G229" i="1"/>
  <c r="F230" i="1"/>
  <c r="G230" i="1"/>
  <c r="F231" i="1"/>
  <c r="G231" i="1"/>
  <c r="F232" i="1"/>
  <c r="G232" i="1"/>
  <c r="F233" i="1"/>
  <c r="G233" i="1"/>
  <c r="M233" i="1" s="1"/>
  <c r="G184" i="1"/>
  <c r="I184" i="1" s="1"/>
  <c r="H186" i="1"/>
  <c r="I194" i="1"/>
  <c r="H200" i="1"/>
  <c r="H202" i="1"/>
  <c r="I210" i="1"/>
  <c r="H216" i="1"/>
  <c r="H218" i="1"/>
  <c r="H232" i="1"/>
  <c r="F184" i="1"/>
  <c r="M230" i="1"/>
  <c r="I230" i="1"/>
  <c r="H230" i="1"/>
  <c r="H228" i="1"/>
  <c r="M227" i="1"/>
  <c r="M226" i="1"/>
  <c r="M222" i="1"/>
  <c r="N222" i="1"/>
  <c r="I222" i="1"/>
  <c r="H222" i="1"/>
  <c r="H220" i="1"/>
  <c r="M219" i="1"/>
  <c r="M218" i="1"/>
  <c r="M214" i="1"/>
  <c r="I214" i="1"/>
  <c r="P214" i="1"/>
  <c r="Q214" i="1" s="1"/>
  <c r="H214" i="1"/>
  <c r="H212" i="1"/>
  <c r="M211" i="1"/>
  <c r="M210" i="1"/>
  <c r="M209" i="1"/>
  <c r="M207" i="1"/>
  <c r="M206" i="1"/>
  <c r="I206" i="1"/>
  <c r="H206" i="1"/>
  <c r="P204" i="1"/>
  <c r="Q204" i="1" s="1"/>
  <c r="H204" i="1"/>
  <c r="M203" i="1"/>
  <c r="M202" i="1"/>
  <c r="P198" i="1"/>
  <c r="Q198" i="1" s="1"/>
  <c r="M198" i="1"/>
  <c r="N198" i="1"/>
  <c r="I198" i="1"/>
  <c r="H198" i="1"/>
  <c r="M196" i="1"/>
  <c r="H196" i="1"/>
  <c r="M195" i="1"/>
  <c r="M194" i="1"/>
  <c r="M190" i="1"/>
  <c r="N190" i="1"/>
  <c r="I190" i="1"/>
  <c r="H190" i="1"/>
  <c r="H188" i="1"/>
  <c r="M187" i="1"/>
  <c r="M186" i="1"/>
  <c r="H18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M164" i="1" s="1"/>
  <c r="K165" i="1"/>
  <c r="K166" i="1"/>
  <c r="K167" i="1"/>
  <c r="K168" i="1"/>
  <c r="K169" i="1"/>
  <c r="K170" i="1"/>
  <c r="K171" i="1"/>
  <c r="K172" i="1"/>
  <c r="M172" i="1" s="1"/>
  <c r="K173" i="1"/>
  <c r="K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24" i="1"/>
  <c r="G125" i="1"/>
  <c r="G126" i="1"/>
  <c r="G127" i="1"/>
  <c r="G128" i="1"/>
  <c r="G129" i="1"/>
  <c r="G130" i="1"/>
  <c r="G131" i="1"/>
  <c r="M131" i="1" s="1"/>
  <c r="G132" i="1"/>
  <c r="G133" i="1"/>
  <c r="G134" i="1"/>
  <c r="G135" i="1"/>
  <c r="G136" i="1"/>
  <c r="G137" i="1"/>
  <c r="G138" i="1"/>
  <c r="G139" i="1"/>
  <c r="M139" i="1" s="1"/>
  <c r="G140" i="1"/>
  <c r="G141" i="1"/>
  <c r="G142" i="1"/>
  <c r="G143" i="1"/>
  <c r="G144" i="1"/>
  <c r="G145" i="1"/>
  <c r="G146" i="1"/>
  <c r="G147" i="1"/>
  <c r="M147" i="1" s="1"/>
  <c r="G148" i="1"/>
  <c r="G149" i="1"/>
  <c r="G150" i="1"/>
  <c r="G151" i="1"/>
  <c r="G152" i="1"/>
  <c r="G153" i="1"/>
  <c r="G154" i="1"/>
  <c r="G155" i="1"/>
  <c r="M155" i="1" s="1"/>
  <c r="G156" i="1"/>
  <c r="G157" i="1"/>
  <c r="G158" i="1"/>
  <c r="G159" i="1"/>
  <c r="G160" i="1"/>
  <c r="G161" i="1"/>
  <c r="G162" i="1"/>
  <c r="G163" i="1"/>
  <c r="M163" i="1" s="1"/>
  <c r="G164" i="1"/>
  <c r="G165" i="1"/>
  <c r="G166" i="1"/>
  <c r="G167" i="1"/>
  <c r="G168" i="1"/>
  <c r="G169" i="1"/>
  <c r="G170" i="1"/>
  <c r="G171" i="1"/>
  <c r="M171" i="1" s="1"/>
  <c r="G172" i="1"/>
  <c r="G173" i="1"/>
  <c r="G124" i="1"/>
  <c r="I124" i="1" s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24" i="1"/>
  <c r="H162" i="1"/>
  <c r="I164" i="1"/>
  <c r="H166" i="1"/>
  <c r="I170" i="1"/>
  <c r="H172" i="1"/>
  <c r="M173" i="1"/>
  <c r="M170" i="1"/>
  <c r="N170" i="1"/>
  <c r="P170" i="1"/>
  <c r="Q170" i="1" s="1"/>
  <c r="M169" i="1"/>
  <c r="M168" i="1"/>
  <c r="I168" i="1"/>
  <c r="P168" i="1"/>
  <c r="Q168" i="1" s="1"/>
  <c r="H168" i="1"/>
  <c r="M167" i="1"/>
  <c r="M166" i="1"/>
  <c r="I166" i="1"/>
  <c r="P166" i="1"/>
  <c r="Q166" i="1" s="1"/>
  <c r="M165" i="1"/>
  <c r="M162" i="1"/>
  <c r="N162" i="1"/>
  <c r="I162" i="1"/>
  <c r="M161" i="1"/>
  <c r="M160" i="1"/>
  <c r="N160" i="1"/>
  <c r="I160" i="1"/>
  <c r="H160" i="1"/>
  <c r="M159" i="1"/>
  <c r="I158" i="1"/>
  <c r="H158" i="1"/>
  <c r="M157" i="1"/>
  <c r="I154" i="1"/>
  <c r="H154" i="1"/>
  <c r="M153" i="1"/>
  <c r="I152" i="1"/>
  <c r="P152" i="1"/>
  <c r="Q152" i="1" s="1"/>
  <c r="H152" i="1"/>
  <c r="M151" i="1"/>
  <c r="I150" i="1"/>
  <c r="P150" i="1"/>
  <c r="Q150" i="1" s="1"/>
  <c r="H150" i="1"/>
  <c r="M149" i="1"/>
  <c r="H148" i="1"/>
  <c r="I146" i="1"/>
  <c r="P146" i="1"/>
  <c r="Q146" i="1" s="1"/>
  <c r="H146" i="1"/>
  <c r="M145" i="1"/>
  <c r="I144" i="1"/>
  <c r="P144" i="1"/>
  <c r="Q144" i="1" s="1"/>
  <c r="H144" i="1"/>
  <c r="M143" i="1"/>
  <c r="I142" i="1"/>
  <c r="H142" i="1"/>
  <c r="M141" i="1"/>
  <c r="I138" i="1"/>
  <c r="P138" i="1"/>
  <c r="Q138" i="1" s="1"/>
  <c r="H138" i="1"/>
  <c r="M137" i="1"/>
  <c r="I136" i="1"/>
  <c r="P136" i="1"/>
  <c r="Q136" i="1" s="1"/>
  <c r="H136" i="1"/>
  <c r="M135" i="1"/>
  <c r="I134" i="1"/>
  <c r="P134" i="1"/>
  <c r="Q134" i="1" s="1"/>
  <c r="H134" i="1"/>
  <c r="M133" i="1"/>
  <c r="I130" i="1"/>
  <c r="H130" i="1"/>
  <c r="M129" i="1"/>
  <c r="I128" i="1"/>
  <c r="P128" i="1"/>
  <c r="Q128" i="1" s="1"/>
  <c r="H128" i="1"/>
  <c r="M127" i="1"/>
  <c r="I126" i="1"/>
  <c r="P126" i="1"/>
  <c r="Q126" i="1" s="1"/>
  <c r="H126" i="1"/>
  <c r="M125" i="1"/>
  <c r="H124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P109" i="1" s="1"/>
  <c r="Q109" i="1" s="1"/>
  <c r="O110" i="1"/>
  <c r="O111" i="1"/>
  <c r="O112" i="1"/>
  <c r="O63" i="1"/>
  <c r="K64" i="1"/>
  <c r="M64" i="1" s="1"/>
  <c r="K65" i="1"/>
  <c r="K66" i="1"/>
  <c r="K67" i="1"/>
  <c r="K68" i="1"/>
  <c r="M68" i="1" s="1"/>
  <c r="K69" i="1"/>
  <c r="K70" i="1"/>
  <c r="K71" i="1"/>
  <c r="K72" i="1"/>
  <c r="M72" i="1" s="1"/>
  <c r="K73" i="1"/>
  <c r="K74" i="1"/>
  <c r="K75" i="1"/>
  <c r="K76" i="1"/>
  <c r="M76" i="1" s="1"/>
  <c r="K77" i="1"/>
  <c r="K78" i="1"/>
  <c r="K79" i="1"/>
  <c r="K80" i="1"/>
  <c r="M80" i="1" s="1"/>
  <c r="K81" i="1"/>
  <c r="K82" i="1"/>
  <c r="K83" i="1"/>
  <c r="K84" i="1"/>
  <c r="M84" i="1" s="1"/>
  <c r="K85" i="1"/>
  <c r="K86" i="1"/>
  <c r="K87" i="1"/>
  <c r="K88" i="1"/>
  <c r="M88" i="1" s="1"/>
  <c r="K89" i="1"/>
  <c r="K90" i="1"/>
  <c r="K91" i="1"/>
  <c r="K92" i="1"/>
  <c r="M92" i="1" s="1"/>
  <c r="K93" i="1"/>
  <c r="K94" i="1"/>
  <c r="K95" i="1"/>
  <c r="K96" i="1"/>
  <c r="M96" i="1" s="1"/>
  <c r="K97" i="1"/>
  <c r="K98" i="1"/>
  <c r="K99" i="1"/>
  <c r="K100" i="1"/>
  <c r="M100" i="1" s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63" i="1"/>
  <c r="G64" i="1"/>
  <c r="G65" i="1"/>
  <c r="G66" i="1"/>
  <c r="G67" i="1"/>
  <c r="G68" i="1"/>
  <c r="G69" i="1"/>
  <c r="G70" i="1"/>
  <c r="M70" i="1" s="1"/>
  <c r="G71" i="1"/>
  <c r="G72" i="1"/>
  <c r="G73" i="1"/>
  <c r="G74" i="1"/>
  <c r="G75" i="1"/>
  <c r="G76" i="1"/>
  <c r="G77" i="1"/>
  <c r="G78" i="1"/>
  <c r="M78" i="1" s="1"/>
  <c r="G79" i="1"/>
  <c r="G80" i="1"/>
  <c r="G81" i="1"/>
  <c r="G82" i="1"/>
  <c r="G83" i="1"/>
  <c r="G84" i="1"/>
  <c r="G85" i="1"/>
  <c r="G86" i="1"/>
  <c r="M86" i="1" s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M110" i="1" s="1"/>
  <c r="G111" i="1"/>
  <c r="G112" i="1"/>
  <c r="G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H79" i="1" s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H95" i="1" s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H111" i="1" s="1"/>
  <c r="F112" i="1"/>
  <c r="F63" i="1"/>
  <c r="M112" i="1"/>
  <c r="H109" i="1"/>
  <c r="M108" i="1"/>
  <c r="P107" i="1"/>
  <c r="Q107" i="1" s="1"/>
  <c r="H107" i="1"/>
  <c r="M106" i="1"/>
  <c r="M104" i="1"/>
  <c r="M102" i="1"/>
  <c r="H101" i="1"/>
  <c r="H99" i="1"/>
  <c r="M98" i="1"/>
  <c r="H97" i="1"/>
  <c r="M94" i="1"/>
  <c r="H93" i="1"/>
  <c r="P91" i="1"/>
  <c r="Q91" i="1" s="1"/>
  <c r="H91" i="1"/>
  <c r="M90" i="1"/>
  <c r="H85" i="1"/>
  <c r="H83" i="1"/>
  <c r="M82" i="1"/>
  <c r="H81" i="1"/>
  <c r="H77" i="1"/>
  <c r="P75" i="1"/>
  <c r="Q75" i="1" s="1"/>
  <c r="H75" i="1"/>
  <c r="M74" i="1"/>
  <c r="H69" i="1"/>
  <c r="H67" i="1"/>
  <c r="M66" i="1"/>
  <c r="P65" i="1"/>
  <c r="Q65" i="1" s="1"/>
  <c r="H65" i="1"/>
  <c r="H63" i="1"/>
  <c r="Q56" i="1"/>
  <c r="Q55" i="1"/>
  <c r="Q5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3" i="1"/>
  <c r="O4" i="1"/>
  <c r="P4" i="1" s="1"/>
  <c r="O5" i="1"/>
  <c r="P5" i="1" s="1"/>
  <c r="O6" i="1"/>
  <c r="O7" i="1"/>
  <c r="O8" i="1"/>
  <c r="P8" i="1" s="1"/>
  <c r="O9" i="1"/>
  <c r="O10" i="1"/>
  <c r="O11" i="1"/>
  <c r="P11" i="1" s="1"/>
  <c r="O12" i="1"/>
  <c r="P12" i="1" s="1"/>
  <c r="O13" i="1"/>
  <c r="P13" i="1" s="1"/>
  <c r="O14" i="1"/>
  <c r="O15" i="1"/>
  <c r="O16" i="1"/>
  <c r="P16" i="1" s="1"/>
  <c r="O17" i="1"/>
  <c r="O18" i="1"/>
  <c r="O19" i="1"/>
  <c r="P19" i="1" s="1"/>
  <c r="O20" i="1"/>
  <c r="P20" i="1" s="1"/>
  <c r="O21" i="1"/>
  <c r="P21" i="1" s="1"/>
  <c r="O22" i="1"/>
  <c r="O23" i="1"/>
  <c r="O24" i="1"/>
  <c r="P24" i="1" s="1"/>
  <c r="O25" i="1"/>
  <c r="O26" i="1"/>
  <c r="O27" i="1"/>
  <c r="P27" i="1" s="1"/>
  <c r="O28" i="1"/>
  <c r="P28" i="1" s="1"/>
  <c r="O29" i="1"/>
  <c r="P29" i="1" s="1"/>
  <c r="O30" i="1"/>
  <c r="O31" i="1"/>
  <c r="O32" i="1"/>
  <c r="P32" i="1" s="1"/>
  <c r="O33" i="1"/>
  <c r="O34" i="1"/>
  <c r="O35" i="1"/>
  <c r="P35" i="1" s="1"/>
  <c r="O36" i="1"/>
  <c r="P36" i="1" s="1"/>
  <c r="O37" i="1"/>
  <c r="P37" i="1" s="1"/>
  <c r="O38" i="1"/>
  <c r="O39" i="1"/>
  <c r="O40" i="1"/>
  <c r="P40" i="1" s="1"/>
  <c r="O41" i="1"/>
  <c r="O42" i="1"/>
  <c r="O43" i="1"/>
  <c r="P43" i="1" s="1"/>
  <c r="O44" i="1"/>
  <c r="P44" i="1" s="1"/>
  <c r="O45" i="1"/>
  <c r="P45" i="1" s="1"/>
  <c r="O46" i="1"/>
  <c r="O47" i="1"/>
  <c r="O48" i="1"/>
  <c r="P48" i="1" s="1"/>
  <c r="O49" i="1"/>
  <c r="O50" i="1"/>
  <c r="O51" i="1"/>
  <c r="P51" i="1" s="1"/>
  <c r="O52" i="1"/>
  <c r="P52" i="1" s="1"/>
  <c r="O3" i="1"/>
  <c r="P3" i="1" s="1"/>
  <c r="P6" i="1"/>
  <c r="P7" i="1"/>
  <c r="P9" i="1"/>
  <c r="P10" i="1"/>
  <c r="P14" i="1"/>
  <c r="P15" i="1"/>
  <c r="P17" i="1"/>
  <c r="P18" i="1"/>
  <c r="P22" i="1"/>
  <c r="P23" i="1"/>
  <c r="P25" i="1"/>
  <c r="P26" i="1"/>
  <c r="P30" i="1"/>
  <c r="P31" i="1"/>
  <c r="P33" i="1"/>
  <c r="P34" i="1"/>
  <c r="P38" i="1"/>
  <c r="P39" i="1"/>
  <c r="P41" i="1"/>
  <c r="P42" i="1"/>
  <c r="P46" i="1"/>
  <c r="P47" i="1"/>
  <c r="P49" i="1"/>
  <c r="P50" i="1"/>
  <c r="N58" i="1"/>
  <c r="N57" i="1"/>
  <c r="M54" i="1"/>
  <c r="M55" i="1" s="1"/>
  <c r="N54" i="1"/>
  <c r="N55" i="1" s="1"/>
  <c r="L55" i="1"/>
  <c r="L5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M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G55" i="1"/>
  <c r="H55" i="1"/>
  <c r="I55" i="1"/>
  <c r="F55" i="1"/>
  <c r="G54" i="1"/>
  <c r="H54" i="1"/>
  <c r="I54" i="1"/>
  <c r="F5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F52" i="1"/>
  <c r="G52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G3" i="1"/>
  <c r="F3" i="1"/>
  <c r="P93" i="4" l="1"/>
  <c r="R93" i="4" s="1"/>
  <c r="P61" i="4"/>
  <c r="R61" i="4" s="1"/>
  <c r="P29" i="4"/>
  <c r="R29" i="4" s="1"/>
  <c r="AA47" i="3"/>
  <c r="D17" i="2"/>
  <c r="D18" i="2"/>
  <c r="G18" i="2" s="1"/>
  <c r="G16" i="2"/>
  <c r="M221" i="1"/>
  <c r="M205" i="1"/>
  <c r="M197" i="1"/>
  <c r="M232" i="1"/>
  <c r="M224" i="1"/>
  <c r="M216" i="1"/>
  <c r="M200" i="1"/>
  <c r="I188" i="1"/>
  <c r="M204" i="1"/>
  <c r="I212" i="1"/>
  <c r="I216" i="1"/>
  <c r="N230" i="1"/>
  <c r="N188" i="1"/>
  <c r="N210" i="1"/>
  <c r="N212" i="1"/>
  <c r="I228" i="1"/>
  <c r="N226" i="1"/>
  <c r="P196" i="1"/>
  <c r="Q196" i="1" s="1"/>
  <c r="I220" i="1"/>
  <c r="N228" i="1"/>
  <c r="N224" i="1"/>
  <c r="I200" i="1"/>
  <c r="N220" i="1"/>
  <c r="N204" i="1"/>
  <c r="N196" i="1"/>
  <c r="M235" i="1"/>
  <c r="Q236" i="1" s="1"/>
  <c r="N184" i="1"/>
  <c r="I186" i="1"/>
  <c r="P188" i="1"/>
  <c r="Q188" i="1" s="1"/>
  <c r="N200" i="1"/>
  <c r="I202" i="1"/>
  <c r="N216" i="1"/>
  <c r="I218" i="1"/>
  <c r="P220" i="1"/>
  <c r="Q220" i="1" s="1"/>
  <c r="H224" i="1"/>
  <c r="H226" i="1"/>
  <c r="I232" i="1"/>
  <c r="P186" i="1"/>
  <c r="Q186" i="1" s="1"/>
  <c r="N186" i="1"/>
  <c r="P190" i="1"/>
  <c r="Q190" i="1" s="1"/>
  <c r="H192" i="1"/>
  <c r="N202" i="1"/>
  <c r="P206" i="1"/>
  <c r="Q206" i="1" s="1"/>
  <c r="H208" i="1"/>
  <c r="N218" i="1"/>
  <c r="N232" i="1"/>
  <c r="P192" i="1"/>
  <c r="Q192" i="1" s="1"/>
  <c r="H194" i="1"/>
  <c r="P200" i="1"/>
  <c r="Q200" i="1" s="1"/>
  <c r="P208" i="1"/>
  <c r="Q208" i="1" s="1"/>
  <c r="H210" i="1"/>
  <c r="P216" i="1"/>
  <c r="Q216" i="1" s="1"/>
  <c r="I224" i="1"/>
  <c r="I226" i="1"/>
  <c r="I192" i="1"/>
  <c r="P194" i="1"/>
  <c r="Q194" i="1" s="1"/>
  <c r="P202" i="1"/>
  <c r="Q202" i="1" s="1"/>
  <c r="I208" i="1"/>
  <c r="P210" i="1"/>
  <c r="Q210" i="1" s="1"/>
  <c r="P218" i="1"/>
  <c r="Q218" i="1" s="1"/>
  <c r="N192" i="1"/>
  <c r="N208" i="1"/>
  <c r="P212" i="1"/>
  <c r="Q212" i="1" s="1"/>
  <c r="P184" i="1"/>
  <c r="Q184" i="1" s="1"/>
  <c r="L191" i="1"/>
  <c r="N191" i="1"/>
  <c r="L207" i="1"/>
  <c r="N207" i="1"/>
  <c r="L225" i="1"/>
  <c r="N225" i="1"/>
  <c r="L193" i="1"/>
  <c r="N193" i="1"/>
  <c r="L209" i="1"/>
  <c r="N209" i="1"/>
  <c r="L229" i="1"/>
  <c r="N229" i="1"/>
  <c r="L195" i="1"/>
  <c r="N195" i="1"/>
  <c r="L211" i="1"/>
  <c r="N211" i="1"/>
  <c r="L223" i="1"/>
  <c r="N223" i="1"/>
  <c r="L197" i="1"/>
  <c r="N197" i="1"/>
  <c r="L213" i="1"/>
  <c r="N213" i="1"/>
  <c r="L227" i="1"/>
  <c r="N227" i="1"/>
  <c r="L199" i="1"/>
  <c r="N199" i="1"/>
  <c r="L215" i="1"/>
  <c r="N215" i="1"/>
  <c r="L205" i="1"/>
  <c r="N205" i="1"/>
  <c r="L221" i="1"/>
  <c r="N221" i="1"/>
  <c r="L185" i="1"/>
  <c r="N185" i="1"/>
  <c r="L201" i="1"/>
  <c r="N201" i="1"/>
  <c r="L217" i="1"/>
  <c r="N217" i="1"/>
  <c r="L233" i="1"/>
  <c r="N233" i="1"/>
  <c r="L189" i="1"/>
  <c r="N189" i="1"/>
  <c r="L187" i="1"/>
  <c r="N187" i="1"/>
  <c r="L203" i="1"/>
  <c r="N203" i="1"/>
  <c r="L219" i="1"/>
  <c r="N219" i="1"/>
  <c r="L231" i="1"/>
  <c r="N231" i="1"/>
  <c r="P231" i="1"/>
  <c r="Q231" i="1" s="1"/>
  <c r="L184" i="1"/>
  <c r="H185" i="1"/>
  <c r="P185" i="1"/>
  <c r="Q185" i="1" s="1"/>
  <c r="H187" i="1"/>
  <c r="P187" i="1"/>
  <c r="Q187" i="1" s="1"/>
  <c r="L188" i="1"/>
  <c r="H189" i="1"/>
  <c r="P189" i="1"/>
  <c r="Q189" i="1" s="1"/>
  <c r="L190" i="1"/>
  <c r="H191" i="1"/>
  <c r="P191" i="1"/>
  <c r="Q191" i="1" s="1"/>
  <c r="H193" i="1"/>
  <c r="P193" i="1"/>
  <c r="Q193" i="1" s="1"/>
  <c r="L194" i="1"/>
  <c r="H195" i="1"/>
  <c r="P195" i="1"/>
  <c r="Q195" i="1" s="1"/>
  <c r="L196" i="1"/>
  <c r="H197" i="1"/>
  <c r="P197" i="1"/>
  <c r="Q197" i="1" s="1"/>
  <c r="L198" i="1"/>
  <c r="H199" i="1"/>
  <c r="P199" i="1"/>
  <c r="Q199" i="1" s="1"/>
  <c r="H201" i="1"/>
  <c r="P201" i="1"/>
  <c r="Q201" i="1" s="1"/>
  <c r="H203" i="1"/>
  <c r="P203" i="1"/>
  <c r="Q203" i="1" s="1"/>
  <c r="L204" i="1"/>
  <c r="H205" i="1"/>
  <c r="P205" i="1"/>
  <c r="Q205" i="1" s="1"/>
  <c r="L206" i="1"/>
  <c r="H207" i="1"/>
  <c r="P207" i="1"/>
  <c r="Q207" i="1" s="1"/>
  <c r="L208" i="1"/>
  <c r="H209" i="1"/>
  <c r="P209" i="1"/>
  <c r="Q209" i="1" s="1"/>
  <c r="L210" i="1"/>
  <c r="H211" i="1"/>
  <c r="P211" i="1"/>
  <c r="Q211" i="1" s="1"/>
  <c r="L212" i="1"/>
  <c r="H213" i="1"/>
  <c r="P213" i="1"/>
  <c r="Q213" i="1" s="1"/>
  <c r="L214" i="1"/>
  <c r="H215" i="1"/>
  <c r="P215" i="1"/>
  <c r="Q215" i="1" s="1"/>
  <c r="L216" i="1"/>
  <c r="H217" i="1"/>
  <c r="P217" i="1"/>
  <c r="Q217" i="1" s="1"/>
  <c r="H219" i="1"/>
  <c r="P219" i="1"/>
  <c r="Q219" i="1" s="1"/>
  <c r="L220" i="1"/>
  <c r="H221" i="1"/>
  <c r="P221" i="1"/>
  <c r="Q221" i="1" s="1"/>
  <c r="L222" i="1"/>
  <c r="H223" i="1"/>
  <c r="P223" i="1"/>
  <c r="Q223" i="1" s="1"/>
  <c r="L224" i="1"/>
  <c r="H225" i="1"/>
  <c r="P225" i="1"/>
  <c r="Q225" i="1" s="1"/>
  <c r="L226" i="1"/>
  <c r="H227" i="1"/>
  <c r="P227" i="1"/>
  <c r="Q227" i="1" s="1"/>
  <c r="L228" i="1"/>
  <c r="H229" i="1"/>
  <c r="P229" i="1"/>
  <c r="Q229" i="1" s="1"/>
  <c r="L230" i="1"/>
  <c r="H231" i="1"/>
  <c r="H233" i="1"/>
  <c r="P233" i="1"/>
  <c r="Q233" i="1" s="1"/>
  <c r="I185" i="1"/>
  <c r="I235" i="1" s="1"/>
  <c r="I236" i="1" s="1"/>
  <c r="I187" i="1"/>
  <c r="I189" i="1"/>
  <c r="I191" i="1"/>
  <c r="I193" i="1"/>
  <c r="I195" i="1"/>
  <c r="I197" i="1"/>
  <c r="I199" i="1"/>
  <c r="I201" i="1"/>
  <c r="I203" i="1"/>
  <c r="I205" i="1"/>
  <c r="I207" i="1"/>
  <c r="I209" i="1"/>
  <c r="I211" i="1"/>
  <c r="I213" i="1"/>
  <c r="I215" i="1"/>
  <c r="I217" i="1"/>
  <c r="I219" i="1"/>
  <c r="I221" i="1"/>
  <c r="I223" i="1"/>
  <c r="I225" i="1"/>
  <c r="I227" i="1"/>
  <c r="I229" i="1"/>
  <c r="I231" i="1"/>
  <c r="I233" i="1"/>
  <c r="F235" i="1"/>
  <c r="F236" i="1" s="1"/>
  <c r="P222" i="1"/>
  <c r="Q222" i="1" s="1"/>
  <c r="P224" i="1"/>
  <c r="Q224" i="1" s="1"/>
  <c r="P226" i="1"/>
  <c r="Q226" i="1" s="1"/>
  <c r="P228" i="1"/>
  <c r="Q228" i="1" s="1"/>
  <c r="P230" i="1"/>
  <c r="Q230" i="1" s="1"/>
  <c r="P232" i="1"/>
  <c r="Q232" i="1" s="1"/>
  <c r="G235" i="1"/>
  <c r="G236" i="1" s="1"/>
  <c r="N166" i="1"/>
  <c r="N168" i="1"/>
  <c r="P148" i="1"/>
  <c r="Q148" i="1" s="1"/>
  <c r="P162" i="1"/>
  <c r="Q162" i="1" s="1"/>
  <c r="N172" i="1"/>
  <c r="H140" i="1"/>
  <c r="I148" i="1"/>
  <c r="P164" i="1"/>
  <c r="Q164" i="1" s="1"/>
  <c r="P130" i="1"/>
  <c r="Q130" i="1" s="1"/>
  <c r="P140" i="1"/>
  <c r="Q140" i="1" s="1"/>
  <c r="P172" i="1"/>
  <c r="Q172" i="1" s="1"/>
  <c r="H132" i="1"/>
  <c r="I140" i="1"/>
  <c r="H156" i="1"/>
  <c r="P132" i="1"/>
  <c r="Q132" i="1" s="1"/>
  <c r="P142" i="1"/>
  <c r="Q142" i="1" s="1"/>
  <c r="P154" i="1"/>
  <c r="Q154" i="1" s="1"/>
  <c r="P156" i="1"/>
  <c r="Q156" i="1" s="1"/>
  <c r="P158" i="1"/>
  <c r="Q158" i="1" s="1"/>
  <c r="P160" i="1"/>
  <c r="Q160" i="1" s="1"/>
  <c r="H164" i="1"/>
  <c r="H170" i="1"/>
  <c r="I172" i="1"/>
  <c r="I132" i="1"/>
  <c r="I156" i="1"/>
  <c r="N164" i="1"/>
  <c r="P124" i="1"/>
  <c r="Q124" i="1" s="1"/>
  <c r="N150" i="1"/>
  <c r="L157" i="1"/>
  <c r="N157" i="1"/>
  <c r="L125" i="1"/>
  <c r="N125" i="1"/>
  <c r="L133" i="1"/>
  <c r="N133" i="1"/>
  <c r="L141" i="1"/>
  <c r="N141" i="1"/>
  <c r="L149" i="1"/>
  <c r="N149" i="1"/>
  <c r="L159" i="1"/>
  <c r="N159" i="1"/>
  <c r="L161" i="1"/>
  <c r="N161" i="1"/>
  <c r="L163" i="1"/>
  <c r="N163" i="1"/>
  <c r="L129" i="1"/>
  <c r="N129" i="1"/>
  <c r="L137" i="1"/>
  <c r="N137" i="1"/>
  <c r="L153" i="1"/>
  <c r="N153" i="1"/>
  <c r="N158" i="1"/>
  <c r="L139" i="1"/>
  <c r="N139" i="1"/>
  <c r="L147" i="1"/>
  <c r="N147" i="1"/>
  <c r="N144" i="1"/>
  <c r="N152" i="1"/>
  <c r="L165" i="1"/>
  <c r="N165" i="1"/>
  <c r="L167" i="1"/>
  <c r="N167" i="1"/>
  <c r="L169" i="1"/>
  <c r="N169" i="1"/>
  <c r="L171" i="1"/>
  <c r="N171" i="1"/>
  <c r="L127" i="1"/>
  <c r="N127" i="1"/>
  <c r="L135" i="1"/>
  <c r="N135" i="1"/>
  <c r="L143" i="1"/>
  <c r="N143" i="1"/>
  <c r="L151" i="1"/>
  <c r="N151" i="1"/>
  <c r="L173" i="1"/>
  <c r="N173" i="1"/>
  <c r="L145" i="1"/>
  <c r="N145" i="1"/>
  <c r="L131" i="1"/>
  <c r="N131" i="1"/>
  <c r="L155" i="1"/>
  <c r="N155" i="1"/>
  <c r="N130" i="1"/>
  <c r="M124" i="1"/>
  <c r="P125" i="1"/>
  <c r="Q125" i="1" s="1"/>
  <c r="M126" i="1"/>
  <c r="P127" i="1"/>
  <c r="Q127" i="1" s="1"/>
  <c r="M128" i="1"/>
  <c r="P129" i="1"/>
  <c r="Q129" i="1" s="1"/>
  <c r="M130" i="1"/>
  <c r="P131" i="1"/>
  <c r="Q131" i="1" s="1"/>
  <c r="M132" i="1"/>
  <c r="P133" i="1"/>
  <c r="Q133" i="1" s="1"/>
  <c r="M134" i="1"/>
  <c r="P135" i="1"/>
  <c r="Q135" i="1" s="1"/>
  <c r="M136" i="1"/>
  <c r="P137" i="1"/>
  <c r="Q137" i="1" s="1"/>
  <c r="M138" i="1"/>
  <c r="P139" i="1"/>
  <c r="Q139" i="1" s="1"/>
  <c r="M140" i="1"/>
  <c r="P141" i="1"/>
  <c r="Q141" i="1" s="1"/>
  <c r="M142" i="1"/>
  <c r="P143" i="1"/>
  <c r="Q143" i="1" s="1"/>
  <c r="M144" i="1"/>
  <c r="P145" i="1"/>
  <c r="Q145" i="1" s="1"/>
  <c r="M146" i="1"/>
  <c r="P147" i="1"/>
  <c r="Q147" i="1" s="1"/>
  <c r="M148" i="1"/>
  <c r="P149" i="1"/>
  <c r="Q149" i="1" s="1"/>
  <c r="M150" i="1"/>
  <c r="P151" i="1"/>
  <c r="Q151" i="1" s="1"/>
  <c r="M152" i="1"/>
  <c r="P153" i="1"/>
  <c r="Q153" i="1" s="1"/>
  <c r="M154" i="1"/>
  <c r="P155" i="1"/>
  <c r="Q155" i="1" s="1"/>
  <c r="M156" i="1"/>
  <c r="P157" i="1"/>
  <c r="Q157" i="1" s="1"/>
  <c r="M158" i="1"/>
  <c r="P163" i="1"/>
  <c r="Q163" i="1" s="1"/>
  <c r="P167" i="1"/>
  <c r="Q167" i="1" s="1"/>
  <c r="P169" i="1"/>
  <c r="Q169" i="1" s="1"/>
  <c r="P171" i="1"/>
  <c r="Q171" i="1" s="1"/>
  <c r="L124" i="1"/>
  <c r="H125" i="1"/>
  <c r="L126" i="1"/>
  <c r="H127" i="1"/>
  <c r="L128" i="1"/>
  <c r="H129" i="1"/>
  <c r="L130" i="1"/>
  <c r="H131" i="1"/>
  <c r="L132" i="1"/>
  <c r="H133" i="1"/>
  <c r="L134" i="1"/>
  <c r="H135" i="1"/>
  <c r="L136" i="1"/>
  <c r="H137" i="1"/>
  <c r="L138" i="1"/>
  <c r="H139" i="1"/>
  <c r="H141" i="1"/>
  <c r="L142" i="1"/>
  <c r="H143" i="1"/>
  <c r="L144" i="1"/>
  <c r="H145" i="1"/>
  <c r="L146" i="1"/>
  <c r="H147" i="1"/>
  <c r="L148" i="1"/>
  <c r="H149" i="1"/>
  <c r="L150" i="1"/>
  <c r="H151" i="1"/>
  <c r="L152" i="1"/>
  <c r="H153" i="1"/>
  <c r="L154" i="1"/>
  <c r="H155" i="1"/>
  <c r="L156" i="1"/>
  <c r="H157" i="1"/>
  <c r="L158" i="1"/>
  <c r="H159" i="1"/>
  <c r="P159" i="1"/>
  <c r="Q159" i="1" s="1"/>
  <c r="L160" i="1"/>
  <c r="H161" i="1"/>
  <c r="P161" i="1"/>
  <c r="Q161" i="1" s="1"/>
  <c r="L162" i="1"/>
  <c r="H163" i="1"/>
  <c r="L164" i="1"/>
  <c r="H165" i="1"/>
  <c r="P165" i="1"/>
  <c r="Q165" i="1" s="1"/>
  <c r="L166" i="1"/>
  <c r="H167" i="1"/>
  <c r="L168" i="1"/>
  <c r="H169" i="1"/>
  <c r="L170" i="1"/>
  <c r="H171" i="1"/>
  <c r="L172" i="1"/>
  <c r="H173" i="1"/>
  <c r="P173" i="1"/>
  <c r="Q173" i="1" s="1"/>
  <c r="I125" i="1"/>
  <c r="I175" i="1" s="1"/>
  <c r="I176" i="1" s="1"/>
  <c r="I127" i="1"/>
  <c r="I129" i="1"/>
  <c r="I131" i="1"/>
  <c r="I133" i="1"/>
  <c r="I135" i="1"/>
  <c r="I137" i="1"/>
  <c r="I139" i="1"/>
  <c r="I141" i="1"/>
  <c r="I143" i="1"/>
  <c r="I145" i="1"/>
  <c r="I147" i="1"/>
  <c r="I149" i="1"/>
  <c r="I151" i="1"/>
  <c r="I153" i="1"/>
  <c r="I155" i="1"/>
  <c r="I157" i="1"/>
  <c r="I159" i="1"/>
  <c r="I161" i="1"/>
  <c r="I163" i="1"/>
  <c r="I165" i="1"/>
  <c r="I167" i="1"/>
  <c r="I169" i="1"/>
  <c r="I171" i="1"/>
  <c r="I173" i="1"/>
  <c r="F175" i="1"/>
  <c r="F176" i="1" s="1"/>
  <c r="G175" i="1"/>
  <c r="G176" i="1" s="1"/>
  <c r="P77" i="1"/>
  <c r="Q77" i="1" s="1"/>
  <c r="P93" i="1"/>
  <c r="Q93" i="1" s="1"/>
  <c r="P95" i="1"/>
  <c r="Q95" i="1" s="1"/>
  <c r="H73" i="1"/>
  <c r="P79" i="1"/>
  <c r="Q79" i="1" s="1"/>
  <c r="H89" i="1"/>
  <c r="H105" i="1"/>
  <c r="P111" i="1"/>
  <c r="Q111" i="1" s="1"/>
  <c r="H71" i="1"/>
  <c r="P73" i="1"/>
  <c r="Q73" i="1" s="1"/>
  <c r="H87" i="1"/>
  <c r="P89" i="1"/>
  <c r="Q89" i="1" s="1"/>
  <c r="H103" i="1"/>
  <c r="P105" i="1"/>
  <c r="Q105" i="1" s="1"/>
  <c r="P71" i="1"/>
  <c r="Q71" i="1" s="1"/>
  <c r="L73" i="1"/>
  <c r="P87" i="1"/>
  <c r="Q87" i="1" s="1"/>
  <c r="P103" i="1"/>
  <c r="Q103" i="1" s="1"/>
  <c r="L105" i="1"/>
  <c r="P69" i="1"/>
  <c r="Q69" i="1" s="1"/>
  <c r="P85" i="1"/>
  <c r="Q85" i="1" s="1"/>
  <c r="P101" i="1"/>
  <c r="Q101" i="1" s="1"/>
  <c r="P67" i="1"/>
  <c r="Q67" i="1" s="1"/>
  <c r="P83" i="1"/>
  <c r="Q83" i="1" s="1"/>
  <c r="P99" i="1"/>
  <c r="Q99" i="1" s="1"/>
  <c r="P81" i="1"/>
  <c r="Q81" i="1" s="1"/>
  <c r="P97" i="1"/>
  <c r="Q97" i="1" s="1"/>
  <c r="P63" i="1"/>
  <c r="Q63" i="1" s="1"/>
  <c r="L78" i="1"/>
  <c r="N78" i="1"/>
  <c r="L110" i="1"/>
  <c r="N110" i="1"/>
  <c r="L74" i="1"/>
  <c r="N74" i="1"/>
  <c r="L90" i="1"/>
  <c r="N90" i="1"/>
  <c r="L106" i="1"/>
  <c r="N106" i="1"/>
  <c r="L72" i="1"/>
  <c r="N72" i="1"/>
  <c r="L88" i="1"/>
  <c r="N88" i="1"/>
  <c r="P90" i="1"/>
  <c r="Q90" i="1" s="1"/>
  <c r="L104" i="1"/>
  <c r="N104" i="1"/>
  <c r="P106" i="1"/>
  <c r="Q106" i="1" s="1"/>
  <c r="L70" i="1"/>
  <c r="N70" i="1"/>
  <c r="L86" i="1"/>
  <c r="N86" i="1"/>
  <c r="L66" i="1"/>
  <c r="N66" i="1"/>
  <c r="L82" i="1"/>
  <c r="N82" i="1"/>
  <c r="L98" i="1"/>
  <c r="N98" i="1"/>
  <c r="L102" i="1"/>
  <c r="N102" i="1"/>
  <c r="L68" i="1"/>
  <c r="N68" i="1"/>
  <c r="L84" i="1"/>
  <c r="N84" i="1"/>
  <c r="P86" i="1"/>
  <c r="Q86" i="1" s="1"/>
  <c r="L100" i="1"/>
  <c r="N100" i="1"/>
  <c r="L64" i="1"/>
  <c r="N64" i="1"/>
  <c r="P66" i="1"/>
  <c r="Q66" i="1" s="1"/>
  <c r="L80" i="1"/>
  <c r="N80" i="1"/>
  <c r="N91" i="1"/>
  <c r="L96" i="1"/>
  <c r="N96" i="1"/>
  <c r="L112" i="1"/>
  <c r="N112" i="1"/>
  <c r="L94" i="1"/>
  <c r="N94" i="1"/>
  <c r="L76" i="1"/>
  <c r="N76" i="1"/>
  <c r="P78" i="1"/>
  <c r="Q78" i="1" s="1"/>
  <c r="L92" i="1"/>
  <c r="N92" i="1"/>
  <c r="L108" i="1"/>
  <c r="N108" i="1"/>
  <c r="P110" i="1"/>
  <c r="Q110" i="1" s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99" i="1"/>
  <c r="I101" i="1"/>
  <c r="I103" i="1"/>
  <c r="I105" i="1"/>
  <c r="I107" i="1"/>
  <c r="I109" i="1"/>
  <c r="I111" i="1"/>
  <c r="M63" i="1"/>
  <c r="P64" i="1"/>
  <c r="Q64" i="1" s="1"/>
  <c r="M65" i="1"/>
  <c r="M67" i="1"/>
  <c r="P68" i="1"/>
  <c r="Q68" i="1" s="1"/>
  <c r="M69" i="1"/>
  <c r="P70" i="1"/>
  <c r="Q70" i="1" s="1"/>
  <c r="M71" i="1"/>
  <c r="P72" i="1"/>
  <c r="Q72" i="1" s="1"/>
  <c r="M73" i="1"/>
  <c r="P74" i="1"/>
  <c r="Q74" i="1" s="1"/>
  <c r="M75" i="1"/>
  <c r="P76" i="1"/>
  <c r="Q76" i="1" s="1"/>
  <c r="M77" i="1"/>
  <c r="M79" i="1"/>
  <c r="P80" i="1"/>
  <c r="Q80" i="1" s="1"/>
  <c r="M81" i="1"/>
  <c r="P82" i="1"/>
  <c r="Q82" i="1" s="1"/>
  <c r="M83" i="1"/>
  <c r="P84" i="1"/>
  <c r="Q84" i="1" s="1"/>
  <c r="M85" i="1"/>
  <c r="M87" i="1"/>
  <c r="P88" i="1"/>
  <c r="Q88" i="1" s="1"/>
  <c r="M89" i="1"/>
  <c r="M91" i="1"/>
  <c r="P92" i="1"/>
  <c r="Q92" i="1" s="1"/>
  <c r="M93" i="1"/>
  <c r="P94" i="1"/>
  <c r="Q94" i="1" s="1"/>
  <c r="M95" i="1"/>
  <c r="P96" i="1"/>
  <c r="Q96" i="1" s="1"/>
  <c r="M97" i="1"/>
  <c r="P98" i="1"/>
  <c r="Q98" i="1" s="1"/>
  <c r="M99" i="1"/>
  <c r="P100" i="1"/>
  <c r="Q100" i="1" s="1"/>
  <c r="M101" i="1"/>
  <c r="P102" i="1"/>
  <c r="Q102" i="1" s="1"/>
  <c r="M103" i="1"/>
  <c r="P104" i="1"/>
  <c r="Q104" i="1" s="1"/>
  <c r="M105" i="1"/>
  <c r="M107" i="1"/>
  <c r="P108" i="1"/>
  <c r="Q108" i="1" s="1"/>
  <c r="M109" i="1"/>
  <c r="M111" i="1"/>
  <c r="P112" i="1"/>
  <c r="Q112" i="1" s="1"/>
  <c r="L63" i="1"/>
  <c r="H64" i="1"/>
  <c r="H114" i="1" s="1"/>
  <c r="H115" i="1" s="1"/>
  <c r="L65" i="1"/>
  <c r="H66" i="1"/>
  <c r="L67" i="1"/>
  <c r="H68" i="1"/>
  <c r="L69" i="1"/>
  <c r="H70" i="1"/>
  <c r="L71" i="1"/>
  <c r="H72" i="1"/>
  <c r="H74" i="1"/>
  <c r="L75" i="1"/>
  <c r="H76" i="1"/>
  <c r="L77" i="1"/>
  <c r="H78" i="1"/>
  <c r="L79" i="1"/>
  <c r="H80" i="1"/>
  <c r="L81" i="1"/>
  <c r="H82" i="1"/>
  <c r="L83" i="1"/>
  <c r="H84" i="1"/>
  <c r="L85" i="1"/>
  <c r="H86" i="1"/>
  <c r="L87" i="1"/>
  <c r="H88" i="1"/>
  <c r="L89" i="1"/>
  <c r="H90" i="1"/>
  <c r="L91" i="1"/>
  <c r="H92" i="1"/>
  <c r="L93" i="1"/>
  <c r="H94" i="1"/>
  <c r="L95" i="1"/>
  <c r="H96" i="1"/>
  <c r="L97" i="1"/>
  <c r="H98" i="1"/>
  <c r="L99" i="1"/>
  <c r="H100" i="1"/>
  <c r="L101" i="1"/>
  <c r="H102" i="1"/>
  <c r="L103" i="1"/>
  <c r="H104" i="1"/>
  <c r="H106" i="1"/>
  <c r="L107" i="1"/>
  <c r="H108" i="1"/>
  <c r="L109" i="1"/>
  <c r="H110" i="1"/>
  <c r="L111" i="1"/>
  <c r="H11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F114" i="1"/>
  <c r="F115" i="1" s="1"/>
  <c r="G114" i="1"/>
  <c r="G115" i="1" s="1"/>
  <c r="AA46" i="3" l="1"/>
  <c r="G17" i="2"/>
  <c r="D19" i="2"/>
  <c r="G19" i="2" s="1"/>
  <c r="M236" i="1"/>
  <c r="H235" i="1"/>
  <c r="H236" i="1" s="1"/>
  <c r="L218" i="1"/>
  <c r="N235" i="1"/>
  <c r="N236" i="1" s="1"/>
  <c r="Q235" i="1"/>
  <c r="Q237" i="1" s="1"/>
  <c r="L200" i="1"/>
  <c r="L192" i="1"/>
  <c r="L202" i="1"/>
  <c r="L186" i="1"/>
  <c r="L232" i="1"/>
  <c r="N136" i="1"/>
  <c r="M175" i="1"/>
  <c r="M176" i="1" s="1"/>
  <c r="N128" i="1"/>
  <c r="N154" i="1"/>
  <c r="Q175" i="1"/>
  <c r="N146" i="1"/>
  <c r="N140" i="1"/>
  <c r="N138" i="1"/>
  <c r="L140" i="1"/>
  <c r="H175" i="1"/>
  <c r="H176" i="1" s="1"/>
  <c r="N132" i="1"/>
  <c r="N124" i="1"/>
  <c r="N142" i="1"/>
  <c r="N156" i="1"/>
  <c r="N134" i="1"/>
  <c r="L175" i="1"/>
  <c r="L176" i="1" s="1"/>
  <c r="N148" i="1"/>
  <c r="N126" i="1"/>
  <c r="N75" i="1"/>
  <c r="N107" i="1"/>
  <c r="N95" i="1"/>
  <c r="N85" i="1"/>
  <c r="Q114" i="1"/>
  <c r="M114" i="1"/>
  <c r="I114" i="1"/>
  <c r="N87" i="1"/>
  <c r="N93" i="1"/>
  <c r="N63" i="1"/>
  <c r="N83" i="1"/>
  <c r="N89" i="1"/>
  <c r="N69" i="1"/>
  <c r="N73" i="1"/>
  <c r="L114" i="1"/>
  <c r="L115" i="1" s="1"/>
  <c r="N81" i="1"/>
  <c r="N101" i="1"/>
  <c r="N111" i="1"/>
  <c r="N79" i="1"/>
  <c r="N65" i="1"/>
  <c r="N103" i="1"/>
  <c r="N71" i="1"/>
  <c r="N109" i="1"/>
  <c r="N77" i="1"/>
  <c r="N99" i="1"/>
  <c r="N67" i="1"/>
  <c r="N105" i="1"/>
  <c r="N97" i="1"/>
  <c r="D22" i="2" l="1"/>
  <c r="L235" i="1"/>
  <c r="L236" i="1" s="1"/>
  <c r="N238" i="1"/>
  <c r="N239" i="1" s="1"/>
  <c r="Q176" i="1"/>
  <c r="Q177" i="1" s="1"/>
  <c r="N175" i="1"/>
  <c r="N176" i="1" s="1"/>
  <c r="N178" i="1"/>
  <c r="N179" i="1" s="1"/>
  <c r="N114" i="1"/>
  <c r="N115" i="1" s="1"/>
  <c r="N117" i="1"/>
  <c r="N118" i="1" s="1"/>
  <c r="I115" i="1"/>
  <c r="Q115" i="1"/>
  <c r="M115" i="1"/>
  <c r="Q116" i="1"/>
  <c r="G22" i="2" l="1"/>
  <c r="D23" i="2"/>
  <c r="G23" i="2" l="1"/>
  <c r="D24" i="2"/>
  <c r="G24" i="2" s="1"/>
  <c r="D25" i="2" l="1"/>
  <c r="G25" i="2" s="1"/>
  <c r="D28" i="2"/>
  <c r="G28" i="2" l="1"/>
  <c r="D29" i="2"/>
  <c r="G29" i="2" l="1"/>
  <c r="D30" i="2"/>
  <c r="G30" i="2" s="1"/>
  <c r="D31" i="2" l="1"/>
  <c r="G31" i="2" s="1"/>
  <c r="D34" i="2" l="1"/>
  <c r="G34" i="2" l="1"/>
  <c r="D35" i="2"/>
  <c r="G35" i="2" l="1"/>
  <c r="D36" i="2"/>
  <c r="G36" i="2" l="1"/>
  <c r="D37" i="2"/>
  <c r="G37" i="2" s="1"/>
  <c r="D40" i="2" l="1"/>
  <c r="D42" i="2" l="1"/>
  <c r="G42" i="2" s="1"/>
  <c r="D41" i="2"/>
  <c r="G41" i="2" s="1"/>
  <c r="G40" i="2"/>
  <c r="D43" i="2" l="1"/>
  <c r="G4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이학민</author>
  </authors>
  <commentList>
    <comment ref="M4" authorId="0" shapeId="0" xr:uid="{BA7BB0AB-7768-4355-800F-957D32F821DE}">
      <text>
        <r>
          <rPr>
            <b/>
            <sz val="9"/>
            <color indexed="81"/>
            <rFont val="돋움"/>
            <family val="3"/>
            <charset val="129"/>
          </rPr>
          <t>이학민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합성사다리꼴</t>
        </r>
      </text>
    </comment>
  </commentList>
</comments>
</file>

<file path=xl/sharedStrings.xml><?xml version="1.0" encoding="utf-8"?>
<sst xmlns="http://schemas.openxmlformats.org/spreadsheetml/2006/main" count="319" uniqueCount="71">
  <si>
    <t>x</t>
    <phoneticPr fontId="1" type="noConversion"/>
  </si>
  <si>
    <t>y</t>
    <phoneticPr fontId="1" type="noConversion"/>
  </si>
  <si>
    <t>직접선형화</t>
    <phoneticPr fontId="1" type="noConversion"/>
  </si>
  <si>
    <t>n</t>
    <phoneticPr fontId="1" type="noConversion"/>
  </si>
  <si>
    <t>x^2</t>
    <phoneticPr fontId="1" type="noConversion"/>
  </si>
  <si>
    <t>x*y</t>
    <phoneticPr fontId="1" type="noConversion"/>
  </si>
  <si>
    <t>x-xbar</t>
    <phoneticPr fontId="1" type="noConversion"/>
  </si>
  <si>
    <t>y-ybar</t>
    <phoneticPr fontId="1" type="noConversion"/>
  </si>
  <si>
    <t>(x-xbar)^2</t>
    <phoneticPr fontId="1" type="noConversion"/>
  </si>
  <si>
    <t>(y-ybar)^2</t>
    <phoneticPr fontId="1" type="noConversion"/>
  </si>
  <si>
    <t>(x-xbar)*(y-ybar)</t>
    <phoneticPr fontId="1" type="noConversion"/>
  </si>
  <si>
    <t>yhat</t>
    <phoneticPr fontId="1" type="noConversion"/>
  </si>
  <si>
    <t>y-yhat</t>
    <phoneticPr fontId="1" type="noConversion"/>
  </si>
  <si>
    <t>(y-yhat)^2</t>
    <phoneticPr fontId="1" type="noConversion"/>
  </si>
  <si>
    <t>SSE</t>
    <phoneticPr fontId="1" type="noConversion"/>
  </si>
  <si>
    <t>R^2</t>
    <phoneticPr fontId="1" type="noConversion"/>
  </si>
  <si>
    <t>sum</t>
    <phoneticPr fontId="1" type="noConversion"/>
  </si>
  <si>
    <t>SST</t>
    <phoneticPr fontId="1" type="noConversion"/>
  </si>
  <si>
    <t>avg</t>
    <phoneticPr fontId="1" type="noConversion"/>
  </si>
  <si>
    <t>a1</t>
    <phoneticPr fontId="1" type="noConversion"/>
  </si>
  <si>
    <t>a0</t>
    <phoneticPr fontId="1" type="noConversion"/>
  </si>
  <si>
    <t>지수모델</t>
    <phoneticPr fontId="1" type="noConversion"/>
  </si>
  <si>
    <t>ln(y)</t>
    <phoneticPr fontId="1" type="noConversion"/>
  </si>
  <si>
    <t>log(x)</t>
    <phoneticPr fontId="1" type="noConversion"/>
  </si>
  <si>
    <t>log(y)</t>
    <phoneticPr fontId="1" type="noConversion"/>
  </si>
  <si>
    <t>멱방정식모델</t>
    <phoneticPr fontId="1" type="noConversion"/>
  </si>
  <si>
    <t>포화성장률방정식</t>
    <phoneticPr fontId="1" type="noConversion"/>
  </si>
  <si>
    <t>1/x</t>
    <phoneticPr fontId="1" type="noConversion"/>
  </si>
  <si>
    <t>1/y</t>
    <phoneticPr fontId="1" type="noConversion"/>
  </si>
  <si>
    <t>-&gt; 포화성장률방정식 모델이 가장 적합</t>
    <phoneticPr fontId="1" type="noConversion"/>
  </si>
  <si>
    <t>Gauss-Seidel</t>
    <phoneticPr fontId="1" type="noConversion"/>
  </si>
  <si>
    <t>init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</si>
  <si>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</si>
  <si>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</si>
  <si>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</si>
  <si>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</si>
  <si>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1st iteration</t>
    <phoneticPr fontId="1" type="noConversion"/>
  </si>
  <si>
    <t>근사상대백분율오차</t>
    <phoneticPr fontId="1" type="noConversion"/>
  </si>
  <si>
    <t>err1[%]</t>
    <phoneticPr fontId="1" type="noConversion"/>
  </si>
  <si>
    <t>err2[%]</t>
    <phoneticPr fontId="1" type="noConversion"/>
  </si>
  <si>
    <t>err3[%]</t>
    <phoneticPr fontId="1" type="noConversion"/>
  </si>
  <si>
    <t>err4[%]</t>
  </si>
  <si>
    <t>2nd iteration</t>
    <phoneticPr fontId="1" type="noConversion"/>
  </si>
  <si>
    <t>3rd iteration</t>
    <phoneticPr fontId="1" type="noConversion"/>
  </si>
  <si>
    <t>4th iteration</t>
    <phoneticPr fontId="1" type="noConversion"/>
  </si>
  <si>
    <t>5th iteration</t>
    <phoneticPr fontId="1" type="noConversion"/>
  </si>
  <si>
    <t>y (LCOE)</t>
    <phoneticPr fontId="1" type="noConversion"/>
  </si>
  <si>
    <t>선형회귀분석</t>
    <phoneticPr fontId="1" type="noConversion"/>
  </si>
  <si>
    <t>2차다항식 회귀분석</t>
    <phoneticPr fontId="1" type="noConversion"/>
  </si>
  <si>
    <t>m</t>
    <phoneticPr fontId="1" type="noConversion"/>
  </si>
  <si>
    <t>x^3</t>
    <phoneticPr fontId="1" type="noConversion"/>
  </si>
  <si>
    <t>x^4</t>
    <phoneticPr fontId="1" type="noConversion"/>
  </si>
  <si>
    <t>x^2*y</t>
    <phoneticPr fontId="1" type="noConversion"/>
  </si>
  <si>
    <t>Matrix</t>
    <phoneticPr fontId="1" type="noConversion"/>
  </si>
  <si>
    <t>a2</t>
    <phoneticPr fontId="1" type="noConversion"/>
  </si>
  <si>
    <t>한국전력거래소_시간별 발전량_20211231</t>
  </si>
  <si>
    <t>선형회귀</t>
    <phoneticPr fontId="1" type="noConversion"/>
  </si>
  <si>
    <t>멱방정식</t>
    <phoneticPr fontId="1" type="noConversion"/>
  </si>
  <si>
    <t>포화성장률방정식모델이 가장 적합(실제로는 R^2이 1에 가깝게 나와야함, 본 데이터는 단순 연습용</t>
    <phoneticPr fontId="1" type="noConversion"/>
  </si>
  <si>
    <t>미래예측</t>
    <phoneticPr fontId="1" type="noConversion"/>
  </si>
  <si>
    <t>t</t>
    <phoneticPr fontId="1" type="noConversion"/>
  </si>
  <si>
    <t>v(t)</t>
    <phoneticPr fontId="1" type="noConversion"/>
  </si>
  <si>
    <t>(v(t))^2</t>
    <phoneticPr fontId="1" type="noConversion"/>
  </si>
  <si>
    <t>구분구적법</t>
    <phoneticPr fontId="1" type="noConversion"/>
  </si>
  <si>
    <t>좌측하한</t>
    <phoneticPr fontId="1" type="noConversion"/>
  </si>
  <si>
    <t>우측상한</t>
    <phoneticPr fontId="1" type="noConversion"/>
  </si>
  <si>
    <t>합성사다리꼴</t>
    <phoneticPr fontId="1" type="noConversion"/>
  </si>
  <si>
    <t>delta_t</t>
    <phoneticPr fontId="1" type="noConversion"/>
  </si>
  <si>
    <t>최종계산</t>
    <phoneticPr fontId="1" type="noConversion"/>
  </si>
  <si>
    <t>1/T</t>
    <phoneticPr fontId="1" type="noConversion"/>
  </si>
  <si>
    <t>V_rms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</si>
</sst>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E+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직접선형화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53280839895013"/>
                  <c:y val="-0.26121646252551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공공데이터연습1!$B$2:$B$51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공공데이터연습1!$C$2:$C$51</c:f>
              <c:numCache>
                <c:formatCode>General</c:formatCode>
                <c:ptCount val="50"/>
                <c:pt idx="0">
                  <c:v>49722.517820000001</c:v>
                </c:pt>
                <c:pt idx="1">
                  <c:v>67943.256729999994</c:v>
                </c:pt>
                <c:pt idx="2">
                  <c:v>71201.373810000005</c:v>
                </c:pt>
                <c:pt idx="3">
                  <c:v>71630.162819999998</c:v>
                </c:pt>
                <c:pt idx="4">
                  <c:v>71715.616729999994</c:v>
                </c:pt>
                <c:pt idx="5">
                  <c:v>69729.702959999995</c:v>
                </c:pt>
                <c:pt idx="6">
                  <c:v>61067.762190000001</c:v>
                </c:pt>
                <c:pt idx="7">
                  <c:v>52362.804129999997</c:v>
                </c:pt>
                <c:pt idx="8">
                  <c:v>70436.900739999997</c:v>
                </c:pt>
                <c:pt idx="9">
                  <c:v>72206.171719999998</c:v>
                </c:pt>
                <c:pt idx="10">
                  <c:v>74259.230769999995</c:v>
                </c:pt>
                <c:pt idx="11">
                  <c:v>73633.748489999998</c:v>
                </c:pt>
                <c:pt idx="12">
                  <c:v>74771.499790000002</c:v>
                </c:pt>
                <c:pt idx="13">
                  <c:v>64508.783190000002</c:v>
                </c:pt>
                <c:pt idx="14">
                  <c:v>56694.367709999999</c:v>
                </c:pt>
                <c:pt idx="15">
                  <c:v>75745.723249999995</c:v>
                </c:pt>
                <c:pt idx="16">
                  <c:v>76680.697740000003</c:v>
                </c:pt>
                <c:pt idx="17">
                  <c:v>75139.390799999994</c:v>
                </c:pt>
                <c:pt idx="18">
                  <c:v>75258.149950000006</c:v>
                </c:pt>
                <c:pt idx="19">
                  <c:v>75464.081359999996</c:v>
                </c:pt>
                <c:pt idx="20">
                  <c:v>66050.046220000004</c:v>
                </c:pt>
                <c:pt idx="21">
                  <c:v>57417.493999999999</c:v>
                </c:pt>
                <c:pt idx="22">
                  <c:v>77597.976609999998</c:v>
                </c:pt>
                <c:pt idx="23">
                  <c:v>78047.404949999996</c:v>
                </c:pt>
                <c:pt idx="24">
                  <c:v>76975.22868</c:v>
                </c:pt>
                <c:pt idx="25">
                  <c:v>74106.567420000007</c:v>
                </c:pt>
                <c:pt idx="26">
                  <c:v>51299.660400000001</c:v>
                </c:pt>
                <c:pt idx="27">
                  <c:v>43560.34259</c:v>
                </c:pt>
                <c:pt idx="28">
                  <c:v>46670.345200000003</c:v>
                </c:pt>
                <c:pt idx="29">
                  <c:v>50867.383240000003</c:v>
                </c:pt>
                <c:pt idx="30">
                  <c:v>71623.249339999995</c:v>
                </c:pt>
                <c:pt idx="31">
                  <c:v>75063.158389999997</c:v>
                </c:pt>
                <c:pt idx="32">
                  <c:v>75572.544639999993</c:v>
                </c:pt>
                <c:pt idx="33">
                  <c:v>73457.825779999999</c:v>
                </c:pt>
                <c:pt idx="34">
                  <c:v>62913.553970000001</c:v>
                </c:pt>
                <c:pt idx="35">
                  <c:v>53952.069109999997</c:v>
                </c:pt>
                <c:pt idx="36">
                  <c:v>73904.616299999994</c:v>
                </c:pt>
                <c:pt idx="37">
                  <c:v>75561.30485</c:v>
                </c:pt>
                <c:pt idx="38">
                  <c:v>74694.637600000002</c:v>
                </c:pt>
                <c:pt idx="39">
                  <c:v>75160.712830000004</c:v>
                </c:pt>
                <c:pt idx="40">
                  <c:v>76165.806349999999</c:v>
                </c:pt>
                <c:pt idx="41">
                  <c:v>64542.430229999998</c:v>
                </c:pt>
                <c:pt idx="42">
                  <c:v>55614.904170000002</c:v>
                </c:pt>
                <c:pt idx="43">
                  <c:v>74306.429619999995</c:v>
                </c:pt>
                <c:pt idx="44">
                  <c:v>73640.707609999998</c:v>
                </c:pt>
                <c:pt idx="45">
                  <c:v>73557.276070000007</c:v>
                </c:pt>
                <c:pt idx="46">
                  <c:v>71547.461979999993</c:v>
                </c:pt>
                <c:pt idx="47">
                  <c:v>70329.937239999999</c:v>
                </c:pt>
                <c:pt idx="48">
                  <c:v>61168.939460000001</c:v>
                </c:pt>
                <c:pt idx="49">
                  <c:v>53170.405449999998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7-4850-A005-B7BC528B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83199"/>
        <c:axId val="875207792"/>
      </c:scatterChart>
      <c:valAx>
        <c:axId val="9208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5207792"/>
        <c:crosses val="autoZero"/>
        <c:crossBetween val="midCat"/>
      </c:valAx>
      <c:valAx>
        <c:axId val="8752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08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지수모델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830489938757656E-2"/>
                  <c:y val="-0.39975320793234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회귀분석!$H$21:$H$28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회귀분석!$I$21:$I$28</c:f>
              <c:numCache>
                <c:formatCode>General</c:formatCode>
                <c:ptCount val="8"/>
                <c:pt idx="0">
                  <c:v>3.9889840465642745</c:v>
                </c:pt>
                <c:pt idx="1">
                  <c:v>3.8066624897703196</c:v>
                </c:pt>
                <c:pt idx="2">
                  <c:v>3.4339872044851463</c:v>
                </c:pt>
                <c:pt idx="3">
                  <c:v>3.2580965380214821</c:v>
                </c:pt>
                <c:pt idx="4">
                  <c:v>3.0910424533583161</c:v>
                </c:pt>
                <c:pt idx="5">
                  <c:v>2.9444389791664403</c:v>
                </c:pt>
                <c:pt idx="6">
                  <c:v>2.8033603809065348</c:v>
                </c:pt>
                <c:pt idx="7">
                  <c:v>2.7080502011022101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B-48D6-8ED8-9CD3D4AAA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31759"/>
        <c:axId val="873808624"/>
      </c:scatterChart>
      <c:valAx>
        <c:axId val="32743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3808624"/>
        <c:crosses val="autoZero"/>
        <c:crossBetween val="midCat"/>
      </c:valAx>
      <c:valAx>
        <c:axId val="8738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43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차다항식 선형회귀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05310586176728"/>
                  <c:y val="-0.60944772528433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회귀분석!$I$38:$I$45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회귀분석!$J$38:$J$45</c:f>
              <c:numCache>
                <c:formatCode>General</c:formatCode>
                <c:ptCount val="8"/>
                <c:pt idx="0">
                  <c:v>54</c:v>
                </c:pt>
                <c:pt idx="1">
                  <c:v>45</c:v>
                </c:pt>
                <c:pt idx="2">
                  <c:v>31</c:v>
                </c:pt>
                <c:pt idx="3">
                  <c:v>26</c:v>
                </c:pt>
                <c:pt idx="4">
                  <c:v>22</c:v>
                </c:pt>
                <c:pt idx="5">
                  <c:v>19</c:v>
                </c:pt>
                <c:pt idx="6">
                  <c:v>16.5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1-4E65-95BA-EF36D3831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92847"/>
        <c:axId val="986396479"/>
      </c:scatterChart>
      <c:valAx>
        <c:axId val="32689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396479"/>
        <c:crosses val="autoZero"/>
        <c:crossBetween val="midCat"/>
      </c:valAx>
      <c:valAx>
        <c:axId val="9863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689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지수모델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공공데이터연습1!$F$63:$F$112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공공데이터연습1!$G$63:$G$112</c:f>
              <c:numCache>
                <c:formatCode>General</c:formatCode>
                <c:ptCount val="50"/>
                <c:pt idx="0">
                  <c:v>10.814213184326396</c:v>
                </c:pt>
                <c:pt idx="1">
                  <c:v>11.126428175949874</c:v>
                </c:pt>
                <c:pt idx="2">
                  <c:v>11.17326739229819</c:v>
                </c:pt>
                <c:pt idx="3">
                  <c:v>11.179271532675855</c:v>
                </c:pt>
                <c:pt idx="4">
                  <c:v>11.180463809426398</c:v>
                </c:pt>
                <c:pt idx="5">
                  <c:v>11.152381660346526</c:v>
                </c:pt>
                <c:pt idx="6">
                  <c:v>11.019739382185717</c:v>
                </c:pt>
                <c:pt idx="7">
                  <c:v>10.865951773402662</c:v>
                </c:pt>
                <c:pt idx="8">
                  <c:v>11.162472563061824</c:v>
                </c:pt>
                <c:pt idx="9">
                  <c:v>11.187280802114062</c:v>
                </c:pt>
                <c:pt idx="10">
                  <c:v>11.215317369072519</c:v>
                </c:pt>
                <c:pt idx="11">
                  <c:v>11.206858738886268</c:v>
                </c:pt>
                <c:pt idx="12">
                  <c:v>11.222192072506175</c:v>
                </c:pt>
                <c:pt idx="13">
                  <c:v>11.074556667001469</c:v>
                </c:pt>
                <c:pt idx="14">
                  <c:v>10.945430149861169</c:v>
                </c:pt>
                <c:pt idx="15">
                  <c:v>11.235137263031886</c:v>
                </c:pt>
                <c:pt idx="16">
                  <c:v>11.247405296492204</c:v>
                </c:pt>
                <c:pt idx="17">
                  <c:v>11.227100211562488</c:v>
                </c:pt>
                <c:pt idx="18">
                  <c:v>11.22867948172995</c:v>
                </c:pt>
                <c:pt idx="19">
                  <c:v>11.231412078459076</c:v>
                </c:pt>
                <c:pt idx="20">
                  <c:v>11.098168009723127</c:v>
                </c:pt>
                <c:pt idx="21">
                  <c:v>10.958104309392807</c:v>
                </c:pt>
                <c:pt idx="22">
                  <c:v>11.259296631217959</c:v>
                </c:pt>
                <c:pt idx="23">
                  <c:v>11.265071676832216</c:v>
                </c:pt>
                <c:pt idx="24">
                  <c:v>11.251238943622974</c:v>
                </c:pt>
                <c:pt idx="25">
                  <c:v>11.213259436506645</c:v>
                </c:pt>
                <c:pt idx="26">
                  <c:v>10.845439411253908</c:v>
                </c:pt>
                <c:pt idx="27">
                  <c:v>10.681902441800176</c:v>
                </c:pt>
                <c:pt idx="28">
                  <c:v>10.750864235531035</c:v>
                </c:pt>
                <c:pt idx="29">
                  <c:v>10.836977196352183</c:v>
                </c:pt>
                <c:pt idx="30">
                  <c:v>11.179175011693896</c:v>
                </c:pt>
                <c:pt idx="31">
                  <c:v>11.226085150007853</c:v>
                </c:pt>
                <c:pt idx="32">
                  <c:v>11.232848330069267</c:v>
                </c:pt>
                <c:pt idx="33">
                  <c:v>11.204466721603767</c:v>
                </c:pt>
                <c:pt idx="34">
                  <c:v>11.049516903894812</c:v>
                </c:pt>
                <c:pt idx="35">
                  <c:v>10.895851322314147</c:v>
                </c:pt>
                <c:pt idx="36">
                  <c:v>11.210530571832411</c:v>
                </c:pt>
                <c:pt idx="37">
                  <c:v>11.232699590524041</c:v>
                </c:pt>
                <c:pt idx="38">
                  <c:v>11.221163582734277</c:v>
                </c:pt>
                <c:pt idx="39">
                  <c:v>11.227383937649538</c:v>
                </c:pt>
                <c:pt idx="40">
                  <c:v>11.240667905398499</c:v>
                </c:pt>
                <c:pt idx="41">
                  <c:v>11.07507811952982</c:v>
                </c:pt>
                <c:pt idx="42">
                  <c:v>10.926206504928357</c:v>
                </c:pt>
                <c:pt idx="43">
                  <c:v>11.21595276289723</c:v>
                </c:pt>
                <c:pt idx="44">
                  <c:v>11.206953244344845</c:v>
                </c:pt>
                <c:pt idx="45">
                  <c:v>11.205819647989127</c:v>
                </c:pt>
                <c:pt idx="46">
                  <c:v>11.178116312377814</c:v>
                </c:pt>
                <c:pt idx="47">
                  <c:v>11.160952836937099</c:v>
                </c:pt>
                <c:pt idx="48">
                  <c:v>11.02139481450253</c:v>
                </c:pt>
                <c:pt idx="49">
                  <c:v>10.881257232010029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9-4A16-A236-78334AD33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98079"/>
        <c:axId val="873855423"/>
      </c:scatterChart>
      <c:valAx>
        <c:axId val="92089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3855423"/>
        <c:crosses val="autoZero"/>
        <c:crossBetween val="midCat"/>
      </c:valAx>
      <c:valAx>
        <c:axId val="8738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089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멱방정식 모델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공공데이터연습1!$F$124:$F$173</c:f>
              <c:numCache>
                <c:formatCode>General</c:formatCode>
                <c:ptCount val="5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</c:numCache>
            </c:numRef>
          </c:xVal>
          <c:yVal>
            <c:numRef>
              <c:f>공공데이터연습1!$G$124:$G$173</c:f>
              <c:numCache>
                <c:formatCode>General</c:formatCode>
                <c:ptCount val="50"/>
                <c:pt idx="0">
                  <c:v>4.6965531120783472</c:v>
                </c:pt>
                <c:pt idx="1">
                  <c:v>4.8321463601078936</c:v>
                </c:pt>
                <c:pt idx="2">
                  <c:v>4.8524883733046398</c:v>
                </c:pt>
                <c:pt idx="3">
                  <c:v>4.8550959383392334</c:v>
                </c:pt>
                <c:pt idx="4">
                  <c:v>4.8556137375528952</c:v>
                </c:pt>
                <c:pt idx="5">
                  <c:v>4.8434178151675216</c:v>
                </c:pt>
                <c:pt idx="6">
                  <c:v>4.7858120056952069</c:v>
                </c:pt>
                <c:pt idx="7">
                  <c:v>4.7190228958156295</c:v>
                </c:pt>
                <c:pt idx="8">
                  <c:v>4.8478002385341989</c:v>
                </c:pt>
                <c:pt idx="9">
                  <c:v>4.8585743198603222</c:v>
                </c:pt>
                <c:pt idx="10">
                  <c:v>4.8707504461818907</c:v>
                </c:pt>
                <c:pt idx="11">
                  <c:v>4.8670769097675421</c:v>
                </c:pt>
                <c:pt idx="12">
                  <c:v>4.8737360919478494</c:v>
                </c:pt>
                <c:pt idx="13">
                  <c:v>4.8096188500036057</c:v>
                </c:pt>
                <c:pt idx="14">
                  <c:v>4.7535399161421878</c:v>
                </c:pt>
                <c:pt idx="15">
                  <c:v>4.8793581167603515</c:v>
                </c:pt>
                <c:pt idx="16">
                  <c:v>4.8846860559959717</c:v>
                </c:pt>
                <c:pt idx="17">
                  <c:v>4.8758676696564196</c:v>
                </c:pt>
                <c:pt idx="18">
                  <c:v>4.8765535379755827</c:v>
                </c:pt>
                <c:pt idx="19">
                  <c:v>4.8777402896563098</c:v>
                </c:pt>
                <c:pt idx="20">
                  <c:v>4.8198731258579484</c:v>
                </c:pt>
                <c:pt idx="21">
                  <c:v>4.75904423368954</c:v>
                </c:pt>
                <c:pt idx="22">
                  <c:v>4.8898503970498322</c:v>
                </c:pt>
                <c:pt idx="23">
                  <c:v>4.8923584674928433</c:v>
                </c:pt>
                <c:pt idx="24">
                  <c:v>4.8863509877904301</c:v>
                </c:pt>
                <c:pt idx="25">
                  <c:v>4.8698566974244031</c:v>
                </c:pt>
                <c:pt idx="26">
                  <c:v>4.7101144901236243</c:v>
                </c:pt>
                <c:pt idx="27">
                  <c:v>4.6390912867026879</c:v>
                </c:pt>
                <c:pt idx="28">
                  <c:v>4.6690410131821496</c:v>
                </c:pt>
                <c:pt idx="29">
                  <c:v>4.7064393968871263</c:v>
                </c:pt>
                <c:pt idx="30">
                  <c:v>4.8550540198093799</c:v>
                </c:pt>
                <c:pt idx="31">
                  <c:v>4.8754268340244495</c:v>
                </c:pt>
                <c:pt idx="32">
                  <c:v>4.8783640458052391</c:v>
                </c:pt>
                <c:pt idx="33">
                  <c:v>4.8660380698611343</c:v>
                </c:pt>
                <c:pt idx="34">
                  <c:v>4.7987442190582206</c:v>
                </c:pt>
                <c:pt idx="35">
                  <c:v>4.7320081049192835</c:v>
                </c:pt>
                <c:pt idx="36">
                  <c:v>4.8686715665545224</c:v>
                </c:pt>
                <c:pt idx="37">
                  <c:v>4.8782994490415073</c:v>
                </c:pt>
                <c:pt idx="38">
                  <c:v>4.8732894245152201</c:v>
                </c:pt>
                <c:pt idx="39">
                  <c:v>4.8759908903303977</c:v>
                </c:pt>
                <c:pt idx="40">
                  <c:v>4.8817600442215525</c:v>
                </c:pt>
                <c:pt idx="41">
                  <c:v>4.8098453139592436</c:v>
                </c:pt>
                <c:pt idx="42">
                  <c:v>4.7451911932258009</c:v>
                </c:pt>
                <c:pt idx="43">
                  <c:v>4.8710263942137981</c:v>
                </c:pt>
                <c:pt idx="44">
                  <c:v>4.8671179529667121</c:v>
                </c:pt>
                <c:pt idx="45">
                  <c:v>4.8666256383247175</c:v>
                </c:pt>
                <c:pt idx="46">
                  <c:v>4.8545942325384104</c:v>
                </c:pt>
                <c:pt idx="47">
                  <c:v>4.8471402298642259</c:v>
                </c:pt>
                <c:pt idx="48">
                  <c:v>4.7865309508155622</c:v>
                </c:pt>
                <c:pt idx="49">
                  <c:v>4.7256699720318069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1-48F7-A34F-C870F67D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59663"/>
        <c:axId val="871995439"/>
      </c:scatterChart>
      <c:valAx>
        <c:axId val="36225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1995439"/>
        <c:crosses val="autoZero"/>
        <c:crossBetween val="midCat"/>
      </c:valAx>
      <c:valAx>
        <c:axId val="8719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225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포화성장률방정식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공공데이터연습1!$F$184:$F$233</c:f>
              <c:numCache>
                <c:formatCode>General</c:formatCode>
                <c:ptCount val="5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  <c:pt idx="45">
                  <c:v>2.1739130434782608E-2</c:v>
                </c:pt>
                <c:pt idx="46">
                  <c:v>2.1276595744680851E-2</c:v>
                </c:pt>
                <c:pt idx="47">
                  <c:v>2.0833333333333332E-2</c:v>
                </c:pt>
                <c:pt idx="48">
                  <c:v>2.0408163265306121E-2</c:v>
                </c:pt>
                <c:pt idx="49">
                  <c:v>0.02</c:v>
                </c:pt>
              </c:numCache>
            </c:numRef>
          </c:xVal>
          <c:yVal>
            <c:numRef>
              <c:f>공공데이터연습1!$G$184:$G$233</c:f>
              <c:numCache>
                <c:formatCode>General</c:formatCode>
                <c:ptCount val="50"/>
                <c:pt idx="0">
                  <c:v>2.0111612280377479E-5</c:v>
                </c:pt>
                <c:pt idx="1">
                  <c:v>1.4718164069966567E-5</c:v>
                </c:pt>
                <c:pt idx="2">
                  <c:v>1.404467282707898E-5</c:v>
                </c:pt>
                <c:pt idx="3">
                  <c:v>1.3960599287103505E-5</c:v>
                </c:pt>
                <c:pt idx="4">
                  <c:v>1.3943964307869936E-5</c:v>
                </c:pt>
                <c:pt idx="5">
                  <c:v>1.4341090776962635E-5</c:v>
                </c:pt>
                <c:pt idx="6">
                  <c:v>1.6375252082902629E-5</c:v>
                </c:pt>
                <c:pt idx="7">
                  <c:v>1.9097525745896298E-5</c:v>
                </c:pt>
                <c:pt idx="8">
                  <c:v>1.4197103925558097E-5</c:v>
                </c:pt>
                <c:pt idx="9">
                  <c:v>1.3849231667866078E-5</c:v>
                </c:pt>
                <c:pt idx="10">
                  <c:v>1.3466339330894204E-5</c:v>
                </c:pt>
                <c:pt idx="11">
                  <c:v>1.3580729224124823E-5</c:v>
                </c:pt>
                <c:pt idx="12">
                  <c:v>1.337407973370277E-5</c:v>
                </c:pt>
                <c:pt idx="13">
                  <c:v>1.5501765039570884E-5</c:v>
                </c:pt>
                <c:pt idx="14">
                  <c:v>1.7638436416032482E-5</c:v>
                </c:pt>
                <c:pt idx="15">
                  <c:v>1.3202065504074516E-5</c:v>
                </c:pt>
                <c:pt idx="16">
                  <c:v>1.304109155853907E-5</c:v>
                </c:pt>
                <c:pt idx="17">
                  <c:v>1.3308598717039373E-5</c:v>
                </c:pt>
                <c:pt idx="18">
                  <c:v>1.3287597431831367E-5</c:v>
                </c:pt>
                <c:pt idx="19">
                  <c:v>1.3251337351203132E-5</c:v>
                </c:pt>
                <c:pt idx="20">
                  <c:v>1.5140034825550193E-5</c:v>
                </c:pt>
                <c:pt idx="21">
                  <c:v>1.7416294762011034E-5</c:v>
                </c:pt>
                <c:pt idx="22">
                  <c:v>1.2886933959965274E-5</c:v>
                </c:pt>
                <c:pt idx="23">
                  <c:v>1.2812725812480713E-5</c:v>
                </c:pt>
                <c:pt idx="24">
                  <c:v>1.299119232444481E-5</c:v>
                </c:pt>
                <c:pt idx="25">
                  <c:v>1.3494080684273043E-5</c:v>
                </c:pt>
                <c:pt idx="26">
                  <c:v>1.9493306431322887E-5</c:v>
                </c:pt>
                <c:pt idx="27">
                  <c:v>2.2956660589477699E-5</c:v>
                </c:pt>
                <c:pt idx="28">
                  <c:v>2.1426882439258236E-5</c:v>
                </c:pt>
                <c:pt idx="29">
                  <c:v>1.9658962901273077E-5</c:v>
                </c:pt>
                <c:pt idx="30">
                  <c:v>1.3961946842888098E-5</c:v>
                </c:pt>
                <c:pt idx="31">
                  <c:v>1.3322114622520616E-5</c:v>
                </c:pt>
                <c:pt idx="32">
                  <c:v>1.3232318757607472E-5</c:v>
                </c:pt>
                <c:pt idx="33">
                  <c:v>1.3613253446881422E-5</c:v>
                </c:pt>
                <c:pt idx="34">
                  <c:v>1.5894826104989155E-5</c:v>
                </c:pt>
                <c:pt idx="35">
                  <c:v>1.8534970326367899E-5</c:v>
                </c:pt>
                <c:pt idx="36">
                  <c:v>1.3530954493298682E-5</c:v>
                </c:pt>
                <c:pt idx="37">
                  <c:v>1.3234287073061312E-5</c:v>
                </c:pt>
                <c:pt idx="38">
                  <c:v>1.3387841913835056E-5</c:v>
                </c:pt>
                <c:pt idx="39">
                  <c:v>1.3304823256024991E-5</c:v>
                </c:pt>
                <c:pt idx="40">
                  <c:v>1.3129251141972582E-5</c:v>
                </c:pt>
                <c:pt idx="41">
                  <c:v>1.5493683712194488E-5</c:v>
                </c:pt>
                <c:pt idx="42">
                  <c:v>1.7980791568807982E-5</c:v>
                </c:pt>
                <c:pt idx="43">
                  <c:v>1.345778561981727E-5</c:v>
                </c:pt>
                <c:pt idx="44">
                  <c:v>1.3579445831726441E-5</c:v>
                </c:pt>
                <c:pt idx="45">
                  <c:v>1.3594848170402075E-5</c:v>
                </c:pt>
                <c:pt idx="46">
                  <c:v>1.3976736173807742E-5</c:v>
                </c:pt>
                <c:pt idx="47">
                  <c:v>1.4218696038182332E-5</c:v>
                </c:pt>
                <c:pt idx="48">
                  <c:v>1.6348166386862513E-5</c:v>
                </c:pt>
                <c:pt idx="49">
                  <c:v>1.8807454852688169E-5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9-406C-90FA-2F5B8E561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47695"/>
        <c:axId val="873875263"/>
      </c:scatterChart>
      <c:valAx>
        <c:axId val="34864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3875263"/>
        <c:crosses val="autoZero"/>
        <c:crossBetween val="midCat"/>
      </c:valAx>
      <c:valAx>
        <c:axId val="8738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864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선형회귀분석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467629046369207E-2"/>
                  <c:y val="-0.22759441528142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공공데이터연습2!$E$4:$E$27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공공데이터연습2!$F$4:$F$27</c:f>
              <c:numCache>
                <c:formatCode>General</c:formatCode>
                <c:ptCount val="24"/>
                <c:pt idx="0">
                  <c:v>66283.434330000004</c:v>
                </c:pt>
                <c:pt idx="1">
                  <c:v>65167.270700000001</c:v>
                </c:pt>
                <c:pt idx="2">
                  <c:v>64703.520689999998</c:v>
                </c:pt>
                <c:pt idx="3">
                  <c:v>64577.086479999998</c:v>
                </c:pt>
                <c:pt idx="4">
                  <c:v>64842.448320000003</c:v>
                </c:pt>
                <c:pt idx="5">
                  <c:v>66068.29866</c:v>
                </c:pt>
                <c:pt idx="6">
                  <c:v>68659.512719999999</c:v>
                </c:pt>
                <c:pt idx="7">
                  <c:v>72273.080879999994</c:v>
                </c:pt>
                <c:pt idx="8">
                  <c:v>78004.848899999997</c:v>
                </c:pt>
                <c:pt idx="9">
                  <c:v>78696.805189999999</c:v>
                </c:pt>
                <c:pt idx="10">
                  <c:v>76791.364239999995</c:v>
                </c:pt>
                <c:pt idx="11">
                  <c:v>73948.431230000002</c:v>
                </c:pt>
                <c:pt idx="12">
                  <c:v>71060.209409999996</c:v>
                </c:pt>
                <c:pt idx="13">
                  <c:v>71672.487989999994</c:v>
                </c:pt>
                <c:pt idx="14">
                  <c:v>71415.836599999995</c:v>
                </c:pt>
                <c:pt idx="15">
                  <c:v>71007.205979999999</c:v>
                </c:pt>
                <c:pt idx="16">
                  <c:v>72279.099770000001</c:v>
                </c:pt>
                <c:pt idx="17">
                  <c:v>72782.725030000001</c:v>
                </c:pt>
                <c:pt idx="18">
                  <c:v>71665.955830000006</c:v>
                </c:pt>
                <c:pt idx="19">
                  <c:v>69886.511889999994</c:v>
                </c:pt>
                <c:pt idx="20">
                  <c:v>68382.18965</c:v>
                </c:pt>
                <c:pt idx="21">
                  <c:v>66022.639349999998</c:v>
                </c:pt>
                <c:pt idx="22">
                  <c:v>65536.624400000001</c:v>
                </c:pt>
                <c:pt idx="23">
                  <c:v>66949.435020000004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F-459E-92CA-DF9EB3A09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74767"/>
        <c:axId val="746713087"/>
      </c:scatterChart>
      <c:valAx>
        <c:axId val="23097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6713087"/>
        <c:crosses val="autoZero"/>
        <c:crossBetween val="midCat"/>
      </c:valAx>
      <c:valAx>
        <c:axId val="7467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097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지수모델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281933508311461E-2"/>
                  <c:y val="-0.45065689705453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공공데이터연습2!$E$36:$E$59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공공데이터연습2!$F$36:$F$59</c:f>
              <c:numCache>
                <c:formatCode>General</c:formatCode>
                <c:ptCount val="24"/>
                <c:pt idx="0">
                  <c:v>11.101695285677906</c:v>
                </c:pt>
                <c:pt idx="1">
                  <c:v>11.084712638750199</c:v>
                </c:pt>
                <c:pt idx="2">
                  <c:v>11.077570894619026</c:v>
                </c:pt>
                <c:pt idx="3">
                  <c:v>11.075614928398306</c:v>
                </c:pt>
                <c:pt idx="4">
                  <c:v>11.079715734544516</c:v>
                </c:pt>
                <c:pt idx="5">
                  <c:v>11.0984443141248</c:v>
                </c:pt>
                <c:pt idx="6">
                  <c:v>11.13691496998679</c:v>
                </c:pt>
                <c:pt idx="7">
                  <c:v>11.188207013505375</c:v>
                </c:pt>
                <c:pt idx="8">
                  <c:v>11.264526269124156</c:v>
                </c:pt>
                <c:pt idx="9">
                  <c:v>11.27335783879116</c:v>
                </c:pt>
                <c:pt idx="10">
                  <c:v>11.248847468021708</c:v>
                </c:pt>
                <c:pt idx="11">
                  <c:v>11.211123253985598</c:v>
                </c:pt>
                <c:pt idx="12">
                  <c:v>11.171282816516918</c:v>
                </c:pt>
                <c:pt idx="13">
                  <c:v>11.179862242910335</c:v>
                </c:pt>
                <c:pt idx="14">
                  <c:v>11.176274924853892</c:v>
                </c:pt>
                <c:pt idx="15">
                  <c:v>11.170536643549475</c:v>
                </c:pt>
                <c:pt idx="16">
                  <c:v>11.188290289869334</c:v>
                </c:pt>
                <c:pt idx="17">
                  <c:v>11.195233912482253</c:v>
                </c:pt>
                <c:pt idx="18">
                  <c:v>11.179771099741338</c:v>
                </c:pt>
                <c:pt idx="19">
                  <c:v>11.15462794665509</c:v>
                </c:pt>
                <c:pt idx="20">
                  <c:v>11.132867684470602</c:v>
                </c:pt>
                <c:pt idx="21">
                  <c:v>11.097752982645043</c:v>
                </c:pt>
                <c:pt idx="22">
                  <c:v>11.090364416501629</c:v>
                </c:pt>
                <c:pt idx="23">
                  <c:v>11.11169291224876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F-4764-8C03-F0A56FA9C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65199"/>
        <c:axId val="746704159"/>
      </c:scatterChart>
      <c:valAx>
        <c:axId val="23426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6704159"/>
        <c:crosses val="autoZero"/>
        <c:crossBetween val="midCat"/>
      </c:valAx>
      <c:valAx>
        <c:axId val="7467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26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멱방정식 모델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40042229601167E-2"/>
                  <c:y val="-0.4420034241409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공공데이터연습2!$E$68:$E$91</c:f>
              <c:numCache>
                <c:formatCode>General</c:formatCode>
                <c:ptCount val="24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</c:numCache>
            </c:numRef>
          </c:xVal>
          <c:yVal>
            <c:numRef>
              <c:f>공공데이터연습2!$F$68:$F$91</c:f>
              <c:numCache>
                <c:formatCode>General</c:formatCode>
                <c:ptCount val="24"/>
                <c:pt idx="0">
                  <c:v>4.82140500234126</c:v>
                </c:pt>
                <c:pt idx="1">
                  <c:v>4.8140295324924454</c:v>
                </c:pt>
                <c:pt idx="2">
                  <c:v>4.8109279124251119</c:v>
                </c:pt>
                <c:pt idx="3">
                  <c:v>4.8100784470886637</c:v>
                </c:pt>
                <c:pt idx="4">
                  <c:v>4.8118594045693186</c:v>
                </c:pt>
                <c:pt idx="5">
                  <c:v>4.8199931233349211</c:v>
                </c:pt>
                <c:pt idx="6">
                  <c:v>4.8367007168909826</c:v>
                </c:pt>
                <c:pt idx="7">
                  <c:v>4.8589765683566446</c:v>
                </c:pt>
                <c:pt idx="8">
                  <c:v>4.8921215999348462</c:v>
                </c:pt>
                <c:pt idx="9">
                  <c:v>4.8959571019077694</c:v>
                </c:pt>
                <c:pt idx="10">
                  <c:v>4.8853123831331935</c:v>
                </c:pt>
                <c:pt idx="11">
                  <c:v>4.8689289651431737</c:v>
                </c:pt>
                <c:pt idx="12">
                  <c:v>4.8516264829939146</c:v>
                </c:pt>
                <c:pt idx="13">
                  <c:v>4.8553524805344708</c:v>
                </c:pt>
                <c:pt idx="14">
                  <c:v>4.8537945280977262</c:v>
                </c:pt>
                <c:pt idx="15">
                  <c:v>4.8513024241916094</c:v>
                </c:pt>
                <c:pt idx="16">
                  <c:v>4.8590127348219854</c:v>
                </c:pt>
                <c:pt idx="17">
                  <c:v>4.8620283118071956</c:v>
                </c:pt>
                <c:pt idx="18">
                  <c:v>4.855312897559112</c:v>
                </c:pt>
                <c:pt idx="19">
                  <c:v>4.8443933649161055</c:v>
                </c:pt>
                <c:pt idx="20">
                  <c:v>4.8349430031246152</c:v>
                </c:pt>
                <c:pt idx="21">
                  <c:v>4.8196928818880966</c:v>
                </c:pt>
                <c:pt idx="22">
                  <c:v>4.8164840683828345</c:v>
                </c:pt>
                <c:pt idx="23">
                  <c:v>4.8257469163931104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4-405E-9CC2-7DA9F76CE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738495"/>
        <c:axId val="808466879"/>
      </c:scatterChart>
      <c:valAx>
        <c:axId val="86173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8466879"/>
        <c:crosses val="autoZero"/>
        <c:crossBetween val="midCat"/>
      </c:valAx>
      <c:valAx>
        <c:axId val="8084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173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포화성장률방정식모델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98403324584427"/>
                  <c:y val="-0.17453740157480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공공데이터연습2!$E$100:$E$123</c:f>
              <c:numCache>
                <c:formatCode>General</c:formatCode>
                <c:ptCount val="24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</c:numCache>
            </c:numRef>
          </c:xVal>
          <c:yVal>
            <c:numRef>
              <c:f>공공데이터연습2!$F$100:$F$123</c:f>
              <c:numCache>
                <c:formatCode>General</c:formatCode>
                <c:ptCount val="24"/>
                <c:pt idx="0">
                  <c:v>1.5086725817817171E-5</c:v>
                </c:pt>
                <c:pt idx="1">
                  <c:v>1.5345126307399581E-5</c:v>
                </c:pt>
                <c:pt idx="2">
                  <c:v>1.5455109541737057E-5</c:v>
                </c:pt>
                <c:pt idx="3">
                  <c:v>1.5485368797331966E-5</c:v>
                </c:pt>
                <c:pt idx="4">
                  <c:v>1.5421996329703053E-5</c:v>
                </c:pt>
                <c:pt idx="5">
                  <c:v>1.5135852145159508E-5</c:v>
                </c:pt>
                <c:pt idx="6">
                  <c:v>1.4564624192398435E-5</c:v>
                </c:pt>
                <c:pt idx="7">
                  <c:v>1.3836410290303928E-5</c:v>
                </c:pt>
                <c:pt idx="8">
                  <c:v>1.2819715877944608E-5</c:v>
                </c:pt>
                <c:pt idx="9">
                  <c:v>1.2706996142799834E-5</c:v>
                </c:pt>
                <c:pt idx="10">
                  <c:v>1.302229762287656E-5</c:v>
                </c:pt>
                <c:pt idx="11">
                  <c:v>1.3522937314109131E-5</c:v>
                </c:pt>
                <c:pt idx="12">
                  <c:v>1.4072573220692963E-5</c:v>
                </c:pt>
                <c:pt idx="13">
                  <c:v>1.3952355053441478E-5</c:v>
                </c:pt>
                <c:pt idx="14">
                  <c:v>1.4002496471489912E-5</c:v>
                </c:pt>
                <c:pt idx="15">
                  <c:v>1.4083077713009319E-5</c:v>
                </c:pt>
                <c:pt idx="16">
                  <c:v>1.3835258092340792E-5</c:v>
                </c:pt>
                <c:pt idx="17">
                  <c:v>1.3739524036614653E-5</c:v>
                </c:pt>
                <c:pt idx="18">
                  <c:v>1.3953626773249441E-5</c:v>
                </c:pt>
                <c:pt idx="19">
                  <c:v>1.4308912735178148E-5</c:v>
                </c:pt>
                <c:pt idx="20">
                  <c:v>1.4623690834094254E-5</c:v>
                </c:pt>
                <c:pt idx="21">
                  <c:v>1.5146319654062724E-5</c:v>
                </c:pt>
                <c:pt idx="22">
                  <c:v>1.5258643684431205E-5</c:v>
                </c:pt>
                <c:pt idx="23">
                  <c:v>1.4936645838777685E-5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E-4584-8F92-1B2ECEAA3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761055"/>
        <c:axId val="808471839"/>
      </c:scatterChart>
      <c:valAx>
        <c:axId val="8617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8471839"/>
        <c:crosses val="autoZero"/>
        <c:crossBetween val="midCat"/>
      </c:valAx>
      <c:valAx>
        <c:axId val="8084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176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선형회귀분석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975503062117242E-2"/>
                  <c:y val="-0.68325641586468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회귀분석!$H$4:$H$11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회귀분석!$I$4:$I$11</c:f>
              <c:numCache>
                <c:formatCode>General</c:formatCode>
                <c:ptCount val="8"/>
                <c:pt idx="0">
                  <c:v>54</c:v>
                </c:pt>
                <c:pt idx="1">
                  <c:v>45</c:v>
                </c:pt>
                <c:pt idx="2">
                  <c:v>31</c:v>
                </c:pt>
                <c:pt idx="3">
                  <c:v>26</c:v>
                </c:pt>
                <c:pt idx="4">
                  <c:v>22</c:v>
                </c:pt>
                <c:pt idx="5">
                  <c:v>19</c:v>
                </c:pt>
                <c:pt idx="6">
                  <c:v>16.5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4-4FCE-99E4-5F02AF8E0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12031"/>
        <c:axId val="872560592"/>
      </c:scatterChart>
      <c:valAx>
        <c:axId val="32061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2560592"/>
        <c:crosses val="autoZero"/>
        <c:crossBetween val="midCat"/>
      </c:valAx>
      <c:valAx>
        <c:axId val="8725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061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476250</xdr:colOff>
      <xdr:row>45</xdr:row>
      <xdr:rowOff>160020</xdr:rowOff>
    </xdr:from>
    <xdr:to>
      <xdr:col>24</xdr:col>
      <xdr:colOff>354330</xdr:colOff>
      <xdr:row>58</xdr:row>
      <xdr:rowOff>30480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62D7CC0-4D16-7285-54CA-359DBE0A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346710</xdr:colOff>
      <xdr:row>105</xdr:row>
      <xdr:rowOff>190500</xdr:rowOff>
    </xdr:from>
    <xdr:to>
      <xdr:col>24</xdr:col>
      <xdr:colOff>224790</xdr:colOff>
      <xdr:row>118</xdr:row>
      <xdr:rowOff>60960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BAB4AB2-1A1C-C7DD-B5BB-423E90938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133350</xdr:colOff>
      <xdr:row>164</xdr:row>
      <xdr:rowOff>144780</xdr:rowOff>
    </xdr:from>
    <xdr:to>
      <xdr:col>24</xdr:col>
      <xdr:colOff>11430</xdr:colOff>
      <xdr:row>177</xdr:row>
      <xdr:rowOff>15240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6097430-B531-37BC-3D99-1DC388272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521970</xdr:colOff>
      <xdr:row>226</xdr:row>
      <xdr:rowOff>0</xdr:rowOff>
    </xdr:from>
    <xdr:to>
      <xdr:col>24</xdr:col>
      <xdr:colOff>400050</xdr:colOff>
      <xdr:row>238</xdr:row>
      <xdr:rowOff>91440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EF7AD1A-1BAF-3BAC-1FCD-EF36D561C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331470</xdr:colOff>
      <xdr:row>2</xdr:row>
      <xdr:rowOff>144780</xdr:rowOff>
    </xdr:from>
    <xdr:to>
      <xdr:col>23</xdr:col>
      <xdr:colOff>209550</xdr:colOff>
      <xdr:row>15</xdr:row>
      <xdr:rowOff>15240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608F063-07AE-BF38-1C54-8D2480290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257175</xdr:colOff>
      <xdr:row>35</xdr:row>
      <xdr:rowOff>104775</xdr:rowOff>
    </xdr:from>
    <xdr:to>
      <xdr:col>23</xdr:col>
      <xdr:colOff>161925</xdr:colOff>
      <xdr:row>47</xdr:row>
      <xdr:rowOff>104775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5BD67C4-CE1B-4279-AF36-E05340478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314325</xdr:colOff>
      <xdr:row>66</xdr:row>
      <xdr:rowOff>66675</xdr:rowOff>
    </xdr:from>
    <xdr:to>
      <xdr:col>23</xdr:col>
      <xdr:colOff>219075</xdr:colOff>
      <xdr:row>78</xdr:row>
      <xdr:rowOff>66675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E2617BF-FBA5-7742-8F4C-0B5C7CE98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381692</xdr:colOff>
      <xdr:row>99</xdr:row>
      <xdr:rowOff>106680</xdr:rowOff>
    </xdr:from>
    <xdr:to>
      <xdr:col>23</xdr:col>
      <xdr:colOff>298564</xdr:colOff>
      <xdr:row>111</xdr:row>
      <xdr:rowOff>189807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38B92F4-8116-9B5B-DE76-F5E0E086F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232410</xdr:colOff>
      <xdr:row>3</xdr:row>
      <xdr:rowOff>121920</xdr:rowOff>
    </xdr:from>
    <xdr:to>
      <xdr:col>26</xdr:col>
      <xdr:colOff>110490</xdr:colOff>
      <xdr:row>15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A3EB080-0B0B-DA10-0AE6-3A1D43BE7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194310</xdr:colOff>
      <xdr:row>19</xdr:row>
      <xdr:rowOff>68580</xdr:rowOff>
    </xdr:from>
    <xdr:to>
      <xdr:col>26</xdr:col>
      <xdr:colOff>72390</xdr:colOff>
      <xdr:row>31</xdr:row>
      <xdr:rowOff>160020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F299EEF-FA31-0691-222F-D917AF819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339090</xdr:colOff>
      <xdr:row>39</xdr:row>
      <xdr:rowOff>106680</xdr:rowOff>
    </xdr:from>
    <xdr:to>
      <xdr:col>34</xdr:col>
      <xdr:colOff>217170</xdr:colOff>
      <xdr:row>51</xdr:row>
      <xdr:rowOff>198120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E2484BD-6242-36EB-B69D-9C45667D2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F6264-3665-4915-A201-D04E1E919F9F}">
  <dimension ref="B1:Q243"/>
  <sheetViews>
    <sheetView topLeftCell="E1" workbookViewId="0">
      <selection activeCell="L3" sqref="L3"/>
    </sheetView>
  </sheetViews>
  <sheetFormatPr defaultRowHeight="17.399999999999999" x14ac:dyDescent="0.4"/>
  <cols>
    <col min="5" max="5" width="10.3984375" bestFit="1" customWidth="1"/>
    <col min="11" max="11" width="12.796875" bestFit="1" customWidth="1"/>
    <col min="13" max="13" width="12.59765625" bestFit="1" customWidth="1"/>
    <col min="14" max="14" width="14.59765625" bestFit="1" customWidth="1"/>
    <col min="15" max="15" width="12.796875" bestFit="1" customWidth="1"/>
    <col min="17" max="17" width="12.59765625" bestFit="1" customWidth="1"/>
  </cols>
  <sheetData>
    <row r="1" spans="2:17" x14ac:dyDescent="0.4">
      <c r="B1" t="s">
        <v>0</v>
      </c>
      <c r="C1" t="s">
        <v>1</v>
      </c>
      <c r="E1" t="s">
        <v>2</v>
      </c>
    </row>
    <row r="2" spans="2:17" x14ac:dyDescent="0.4">
      <c r="B2">
        <v>1</v>
      </c>
      <c r="C2">
        <v>49722.517820000001</v>
      </c>
      <c r="E2" t="s">
        <v>3</v>
      </c>
      <c r="F2" t="s">
        <v>0</v>
      </c>
      <c r="G2" t="s">
        <v>1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</row>
    <row r="3" spans="2:17" x14ac:dyDescent="0.4">
      <c r="B3">
        <v>2</v>
      </c>
      <c r="C3">
        <v>67943.256729999994</v>
      </c>
      <c r="E3">
        <v>50</v>
      </c>
      <c r="F3">
        <f>B2</f>
        <v>1</v>
      </c>
      <c r="G3">
        <f>C2</f>
        <v>49722.517820000001</v>
      </c>
      <c r="H3">
        <f>F3^2</f>
        <v>1</v>
      </c>
      <c r="I3">
        <f>F3*G3</f>
        <v>49722.517820000001</v>
      </c>
      <c r="J3">
        <f>F3-$F$55</f>
        <v>-24.5</v>
      </c>
      <c r="K3">
        <f>G3-$G$55</f>
        <v>-18051.729440000003</v>
      </c>
      <c r="L3">
        <f>J3^2</f>
        <v>600.25</v>
      </c>
      <c r="M3">
        <f>K3^2</f>
        <v>325864935.77496284</v>
      </c>
      <c r="N3">
        <f>J3*K3</f>
        <v>442267.37128000008</v>
      </c>
      <c r="O3">
        <f>$N$58+$N$57*F3</f>
        <v>67775.785480141203</v>
      </c>
      <c r="P3">
        <f>G3-O3</f>
        <v>-18053.267660141202</v>
      </c>
      <c r="Q3">
        <f>P3^2</f>
        <v>325920473.20870018</v>
      </c>
    </row>
    <row r="4" spans="2:17" x14ac:dyDescent="0.4">
      <c r="B4">
        <v>3</v>
      </c>
      <c r="C4">
        <v>71201.373810000005</v>
      </c>
      <c r="F4">
        <f t="shared" ref="F4:F51" si="0">B3</f>
        <v>2</v>
      </c>
      <c r="G4">
        <f t="shared" ref="G4:G51" si="1">C3</f>
        <v>67943.256729999994</v>
      </c>
      <c r="H4">
        <f t="shared" ref="H4:H52" si="2">F4^2</f>
        <v>4</v>
      </c>
      <c r="I4">
        <f t="shared" ref="I4:I52" si="3">F4*G4</f>
        <v>135886.51345999999</v>
      </c>
      <c r="J4">
        <f t="shared" ref="J4:J52" si="4">F4-$F$55</f>
        <v>-23.5</v>
      </c>
      <c r="K4">
        <f t="shared" ref="K4:K52" si="5">G4-$G$55</f>
        <v>169.00946999998996</v>
      </c>
      <c r="L4">
        <f t="shared" ref="L4:L52" si="6">J4^2</f>
        <v>552.25</v>
      </c>
      <c r="M4">
        <f t="shared" ref="M4:M52" si="7">K4^2</f>
        <v>28564.200949677506</v>
      </c>
      <c r="N4">
        <f t="shared" ref="N4:N52" si="8">J4*K4</f>
        <v>-3971.7225449997641</v>
      </c>
      <c r="O4">
        <f t="shared" ref="O4:O52" si="9">$N$58+$N$57*F4</f>
        <v>67775.722695645643</v>
      </c>
      <c r="P4">
        <f t="shared" ref="P4:P52" si="10">G4-O4</f>
        <v>167.5340343543503</v>
      </c>
      <c r="Q4">
        <f t="shared" ref="Q4:Q52" si="11">P4^2</f>
        <v>28067.652667044626</v>
      </c>
    </row>
    <row r="5" spans="2:17" x14ac:dyDescent="0.4">
      <c r="B5">
        <v>4</v>
      </c>
      <c r="C5">
        <v>71630.162819999998</v>
      </c>
      <c r="F5">
        <f t="shared" si="0"/>
        <v>3</v>
      </c>
      <c r="G5">
        <f t="shared" si="1"/>
        <v>71201.373810000005</v>
      </c>
      <c r="H5">
        <f t="shared" si="2"/>
        <v>9</v>
      </c>
      <c r="I5">
        <f t="shared" si="3"/>
        <v>213604.12143</v>
      </c>
      <c r="J5">
        <f t="shared" si="4"/>
        <v>-22.5</v>
      </c>
      <c r="K5">
        <f t="shared" si="5"/>
        <v>3427.1265500000009</v>
      </c>
      <c r="L5">
        <f t="shared" si="6"/>
        <v>506.25</v>
      </c>
      <c r="M5">
        <f t="shared" si="7"/>
        <v>11745196.389714908</v>
      </c>
      <c r="N5">
        <f t="shared" si="8"/>
        <v>-77110.347375000012</v>
      </c>
      <c r="O5">
        <f t="shared" si="9"/>
        <v>67775.659911150084</v>
      </c>
      <c r="P5">
        <f t="shared" si="10"/>
        <v>3425.713898849921</v>
      </c>
      <c r="Q5">
        <f t="shared" si="11"/>
        <v>11735515.716773527</v>
      </c>
    </row>
    <row r="6" spans="2:17" x14ac:dyDescent="0.4">
      <c r="B6">
        <v>5</v>
      </c>
      <c r="C6">
        <v>71715.616729999994</v>
      </c>
      <c r="F6">
        <f t="shared" si="0"/>
        <v>4</v>
      </c>
      <c r="G6">
        <f t="shared" si="1"/>
        <v>71630.162819999998</v>
      </c>
      <c r="H6">
        <f t="shared" si="2"/>
        <v>16</v>
      </c>
      <c r="I6">
        <f t="shared" si="3"/>
        <v>286520.65127999999</v>
      </c>
      <c r="J6">
        <f t="shared" si="4"/>
        <v>-21.5</v>
      </c>
      <c r="K6">
        <f t="shared" si="5"/>
        <v>3855.915559999994</v>
      </c>
      <c r="L6">
        <f t="shared" si="6"/>
        <v>462.25</v>
      </c>
      <c r="M6">
        <f t="shared" si="7"/>
        <v>14868084.805850068</v>
      </c>
      <c r="N6">
        <f t="shared" si="8"/>
        <v>-82902.184539999871</v>
      </c>
      <c r="O6">
        <f t="shared" si="9"/>
        <v>67775.597126654524</v>
      </c>
      <c r="P6">
        <f t="shared" si="10"/>
        <v>3854.5656933454738</v>
      </c>
      <c r="Q6">
        <f t="shared" si="11"/>
        <v>14857676.684315873</v>
      </c>
    </row>
    <row r="7" spans="2:17" x14ac:dyDescent="0.4">
      <c r="B7">
        <v>6</v>
      </c>
      <c r="C7">
        <v>69729.702959999995</v>
      </c>
      <c r="F7">
        <f t="shared" si="0"/>
        <v>5</v>
      </c>
      <c r="G7">
        <f t="shared" si="1"/>
        <v>71715.616729999994</v>
      </c>
      <c r="H7">
        <f t="shared" si="2"/>
        <v>25</v>
      </c>
      <c r="I7">
        <f t="shared" si="3"/>
        <v>358578.08364999999</v>
      </c>
      <c r="J7">
        <f t="shared" si="4"/>
        <v>-20.5</v>
      </c>
      <c r="K7">
        <f t="shared" si="5"/>
        <v>3941.3694699999905</v>
      </c>
      <c r="L7">
        <f t="shared" si="6"/>
        <v>420.25</v>
      </c>
      <c r="M7">
        <f t="shared" si="7"/>
        <v>15534393.299048007</v>
      </c>
      <c r="N7">
        <f t="shared" si="8"/>
        <v>-80798.074134999799</v>
      </c>
      <c r="O7">
        <f t="shared" si="9"/>
        <v>67775.534342158964</v>
      </c>
      <c r="P7">
        <f t="shared" si="10"/>
        <v>3940.0823878410301</v>
      </c>
      <c r="Q7">
        <f t="shared" si="11"/>
        <v>15524249.222975073</v>
      </c>
    </row>
    <row r="8" spans="2:17" x14ac:dyDescent="0.4">
      <c r="B8">
        <v>7</v>
      </c>
      <c r="C8">
        <v>61067.762190000001</v>
      </c>
      <c r="F8">
        <f t="shared" si="0"/>
        <v>6</v>
      </c>
      <c r="G8">
        <f t="shared" si="1"/>
        <v>69729.702959999995</v>
      </c>
      <c r="H8">
        <f t="shared" si="2"/>
        <v>36</v>
      </c>
      <c r="I8">
        <f t="shared" si="3"/>
        <v>418378.21775999997</v>
      </c>
      <c r="J8">
        <f t="shared" si="4"/>
        <v>-19.5</v>
      </c>
      <c r="K8">
        <f t="shared" si="5"/>
        <v>1955.4556999999913</v>
      </c>
      <c r="L8">
        <f t="shared" si="6"/>
        <v>380.25</v>
      </c>
      <c r="M8">
        <f t="shared" si="7"/>
        <v>3823806.9946624562</v>
      </c>
      <c r="N8">
        <f t="shared" si="8"/>
        <v>-38131.386149999831</v>
      </c>
      <c r="O8">
        <f t="shared" si="9"/>
        <v>67775.471557663404</v>
      </c>
      <c r="P8">
        <f t="shared" si="10"/>
        <v>1954.2314023365907</v>
      </c>
      <c r="Q8">
        <f t="shared" si="11"/>
        <v>3819020.373878438</v>
      </c>
    </row>
    <row r="9" spans="2:17" x14ac:dyDescent="0.4">
      <c r="B9">
        <v>8</v>
      </c>
      <c r="C9">
        <v>52362.804129999997</v>
      </c>
      <c r="F9">
        <f t="shared" si="0"/>
        <v>7</v>
      </c>
      <c r="G9">
        <f t="shared" si="1"/>
        <v>61067.762190000001</v>
      </c>
      <c r="H9">
        <f t="shared" si="2"/>
        <v>49</v>
      </c>
      <c r="I9">
        <f t="shared" si="3"/>
        <v>427474.33533000003</v>
      </c>
      <c r="J9">
        <f t="shared" si="4"/>
        <v>-18.5</v>
      </c>
      <c r="K9">
        <f t="shared" si="5"/>
        <v>-6706.4850700000025</v>
      </c>
      <c r="L9">
        <f t="shared" si="6"/>
        <v>342.25</v>
      </c>
      <c r="M9">
        <f t="shared" si="7"/>
        <v>44976941.994132936</v>
      </c>
      <c r="N9">
        <f t="shared" si="8"/>
        <v>124069.97379500004</v>
      </c>
      <c r="O9">
        <f t="shared" si="9"/>
        <v>67775.408773167845</v>
      </c>
      <c r="P9">
        <f t="shared" si="10"/>
        <v>-6707.6465831678433</v>
      </c>
      <c r="Q9">
        <f t="shared" si="11"/>
        <v>44992522.684683241</v>
      </c>
    </row>
    <row r="10" spans="2:17" x14ac:dyDescent="0.4">
      <c r="B10">
        <v>9</v>
      </c>
      <c r="C10">
        <v>70436.900739999997</v>
      </c>
      <c r="F10">
        <f t="shared" si="0"/>
        <v>8</v>
      </c>
      <c r="G10">
        <f t="shared" si="1"/>
        <v>52362.804129999997</v>
      </c>
      <c r="H10">
        <f t="shared" si="2"/>
        <v>64</v>
      </c>
      <c r="I10">
        <f t="shared" si="3"/>
        <v>418902.43303999997</v>
      </c>
      <c r="J10">
        <f t="shared" si="4"/>
        <v>-17.5</v>
      </c>
      <c r="K10">
        <f t="shared" si="5"/>
        <v>-15411.443130000007</v>
      </c>
      <c r="L10">
        <f t="shared" si="6"/>
        <v>306.25</v>
      </c>
      <c r="M10">
        <f t="shared" si="7"/>
        <v>237512579.34922442</v>
      </c>
      <c r="N10">
        <f t="shared" si="8"/>
        <v>269700.2547750001</v>
      </c>
      <c r="O10">
        <f t="shared" si="9"/>
        <v>67775.345988672285</v>
      </c>
      <c r="P10">
        <f t="shared" si="10"/>
        <v>-15412.541858672288</v>
      </c>
      <c r="Q10">
        <f t="shared" si="11"/>
        <v>237546446.54532543</v>
      </c>
    </row>
    <row r="11" spans="2:17" x14ac:dyDescent="0.4">
      <c r="B11">
        <v>10</v>
      </c>
      <c r="C11">
        <v>72206.171719999998</v>
      </c>
      <c r="F11">
        <f t="shared" si="0"/>
        <v>9</v>
      </c>
      <c r="G11">
        <f t="shared" si="1"/>
        <v>70436.900739999997</v>
      </c>
      <c r="H11">
        <f t="shared" si="2"/>
        <v>81</v>
      </c>
      <c r="I11">
        <f t="shared" si="3"/>
        <v>633932.10665999993</v>
      </c>
      <c r="J11">
        <f t="shared" si="4"/>
        <v>-16.5</v>
      </c>
      <c r="K11">
        <f t="shared" si="5"/>
        <v>2662.6534799999936</v>
      </c>
      <c r="L11">
        <f t="shared" si="6"/>
        <v>272.25</v>
      </c>
      <c r="M11">
        <f t="shared" si="7"/>
        <v>7089723.5545560764</v>
      </c>
      <c r="N11">
        <f t="shared" si="8"/>
        <v>-43933.782419999894</v>
      </c>
      <c r="O11">
        <f t="shared" si="9"/>
        <v>67775.283204176725</v>
      </c>
      <c r="P11">
        <f t="shared" si="10"/>
        <v>2661.6175358232722</v>
      </c>
      <c r="Q11">
        <f t="shared" si="11"/>
        <v>7084207.907001948</v>
      </c>
    </row>
    <row r="12" spans="2:17" x14ac:dyDescent="0.4">
      <c r="B12">
        <v>11</v>
      </c>
      <c r="C12">
        <v>74259.230769999995</v>
      </c>
      <c r="F12">
        <f t="shared" si="0"/>
        <v>10</v>
      </c>
      <c r="G12">
        <f t="shared" si="1"/>
        <v>72206.171719999998</v>
      </c>
      <c r="H12">
        <f t="shared" si="2"/>
        <v>100</v>
      </c>
      <c r="I12">
        <f t="shared" si="3"/>
        <v>722061.71719999996</v>
      </c>
      <c r="J12">
        <f t="shared" si="4"/>
        <v>-15.5</v>
      </c>
      <c r="K12">
        <f t="shared" si="5"/>
        <v>4431.9244599999947</v>
      </c>
      <c r="L12">
        <f t="shared" si="6"/>
        <v>240.25</v>
      </c>
      <c r="M12">
        <f t="shared" si="7"/>
        <v>19641954.419146243</v>
      </c>
      <c r="N12">
        <f t="shared" si="8"/>
        <v>-68694.829129999911</v>
      </c>
      <c r="O12">
        <f t="shared" si="9"/>
        <v>67775.220419681165</v>
      </c>
      <c r="P12">
        <f t="shared" si="10"/>
        <v>4430.9513003188331</v>
      </c>
      <c r="Q12">
        <f t="shared" si="11"/>
        <v>19633329.425797157</v>
      </c>
    </row>
    <row r="13" spans="2:17" x14ac:dyDescent="0.4">
      <c r="B13">
        <v>12</v>
      </c>
      <c r="C13">
        <v>73633.748489999998</v>
      </c>
      <c r="F13">
        <f t="shared" si="0"/>
        <v>11</v>
      </c>
      <c r="G13">
        <f t="shared" si="1"/>
        <v>74259.230769999995</v>
      </c>
      <c r="H13">
        <f t="shared" si="2"/>
        <v>121</v>
      </c>
      <c r="I13">
        <f t="shared" si="3"/>
        <v>816851.53846999991</v>
      </c>
      <c r="J13">
        <f t="shared" si="4"/>
        <v>-14.5</v>
      </c>
      <c r="K13">
        <f t="shared" si="5"/>
        <v>6484.9835099999909</v>
      </c>
      <c r="L13">
        <f t="shared" si="6"/>
        <v>210.25</v>
      </c>
      <c r="M13">
        <f t="shared" si="7"/>
        <v>42055011.1249718</v>
      </c>
      <c r="N13">
        <f t="shared" si="8"/>
        <v>-94032.260894999868</v>
      </c>
      <c r="O13">
        <f t="shared" si="9"/>
        <v>67775.15763518562</v>
      </c>
      <c r="P13">
        <f t="shared" si="10"/>
        <v>6484.0731348143745</v>
      </c>
      <c r="Q13">
        <f t="shared" si="11"/>
        <v>42043204.417621508</v>
      </c>
    </row>
    <row r="14" spans="2:17" x14ac:dyDescent="0.4">
      <c r="B14">
        <v>13</v>
      </c>
      <c r="C14">
        <v>74771.499790000002</v>
      </c>
      <c r="F14">
        <f t="shared" si="0"/>
        <v>12</v>
      </c>
      <c r="G14">
        <f t="shared" si="1"/>
        <v>73633.748489999998</v>
      </c>
      <c r="H14">
        <f t="shared" si="2"/>
        <v>144</v>
      </c>
      <c r="I14">
        <f t="shared" si="3"/>
        <v>883604.98187999998</v>
      </c>
      <c r="J14">
        <f t="shared" si="4"/>
        <v>-13.5</v>
      </c>
      <c r="K14">
        <f t="shared" si="5"/>
        <v>5859.5012299999944</v>
      </c>
      <c r="L14">
        <f t="shared" si="6"/>
        <v>182.25</v>
      </c>
      <c r="M14">
        <f t="shared" si="7"/>
        <v>34333754.664371446</v>
      </c>
      <c r="N14">
        <f t="shared" si="8"/>
        <v>-79103.266604999924</v>
      </c>
      <c r="O14">
        <f t="shared" si="9"/>
        <v>67775.09485069006</v>
      </c>
      <c r="P14">
        <f t="shared" si="10"/>
        <v>5858.6536393099377</v>
      </c>
      <c r="Q14">
        <f t="shared" si="11"/>
        <v>34323822.465399578</v>
      </c>
    </row>
    <row r="15" spans="2:17" x14ac:dyDescent="0.4">
      <c r="B15">
        <v>14</v>
      </c>
      <c r="C15">
        <v>64508.783190000002</v>
      </c>
      <c r="F15">
        <f t="shared" si="0"/>
        <v>13</v>
      </c>
      <c r="G15">
        <f t="shared" si="1"/>
        <v>74771.499790000002</v>
      </c>
      <c r="H15">
        <f t="shared" si="2"/>
        <v>169</v>
      </c>
      <c r="I15">
        <f t="shared" si="3"/>
        <v>972029.49727000005</v>
      </c>
      <c r="J15">
        <f t="shared" si="4"/>
        <v>-12.5</v>
      </c>
      <c r="K15">
        <f t="shared" si="5"/>
        <v>6997.2525299999979</v>
      </c>
      <c r="L15">
        <f t="shared" si="6"/>
        <v>156.25</v>
      </c>
      <c r="M15">
        <f t="shared" si="7"/>
        <v>48961542.96859137</v>
      </c>
      <c r="N15">
        <f t="shared" si="8"/>
        <v>-87465.656624999974</v>
      </c>
      <c r="O15">
        <f t="shared" si="9"/>
        <v>67775.032066194501</v>
      </c>
      <c r="P15">
        <f t="shared" si="10"/>
        <v>6996.467723805501</v>
      </c>
      <c r="Q15">
        <f t="shared" si="11"/>
        <v>48950560.610252127</v>
      </c>
    </row>
    <row r="16" spans="2:17" x14ac:dyDescent="0.4">
      <c r="B16">
        <v>15</v>
      </c>
      <c r="C16">
        <v>56694.367709999999</v>
      </c>
      <c r="F16">
        <f t="shared" si="0"/>
        <v>14</v>
      </c>
      <c r="G16">
        <f t="shared" si="1"/>
        <v>64508.783190000002</v>
      </c>
      <c r="H16">
        <f t="shared" si="2"/>
        <v>196</v>
      </c>
      <c r="I16">
        <f t="shared" si="3"/>
        <v>903122.96466000006</v>
      </c>
      <c r="J16">
        <f t="shared" si="4"/>
        <v>-11.5</v>
      </c>
      <c r="K16">
        <f t="shared" si="5"/>
        <v>-3265.4640700000018</v>
      </c>
      <c r="L16">
        <f t="shared" si="6"/>
        <v>132.25</v>
      </c>
      <c r="M16">
        <f t="shared" si="7"/>
        <v>10663255.592460977</v>
      </c>
      <c r="N16">
        <f t="shared" si="8"/>
        <v>37552.836805000021</v>
      </c>
      <c r="O16">
        <f t="shared" si="9"/>
        <v>67774.969281698941</v>
      </c>
      <c r="P16">
        <f t="shared" si="10"/>
        <v>-3266.186091698939</v>
      </c>
      <c r="Q16">
        <f t="shared" si="11"/>
        <v>10667971.58560759</v>
      </c>
    </row>
    <row r="17" spans="2:17" x14ac:dyDescent="0.4">
      <c r="B17">
        <v>16</v>
      </c>
      <c r="C17">
        <v>75745.723249999995</v>
      </c>
      <c r="F17">
        <f t="shared" si="0"/>
        <v>15</v>
      </c>
      <c r="G17">
        <f t="shared" si="1"/>
        <v>56694.367709999999</v>
      </c>
      <c r="H17">
        <f t="shared" si="2"/>
        <v>225</v>
      </c>
      <c r="I17">
        <f t="shared" si="3"/>
        <v>850415.51564999996</v>
      </c>
      <c r="J17">
        <f t="shared" si="4"/>
        <v>-10.5</v>
      </c>
      <c r="K17">
        <f t="shared" si="5"/>
        <v>-11079.879550000005</v>
      </c>
      <c r="L17">
        <f t="shared" si="6"/>
        <v>110.25</v>
      </c>
      <c r="M17">
        <f t="shared" si="7"/>
        <v>122763730.84250832</v>
      </c>
      <c r="N17">
        <f t="shared" si="8"/>
        <v>116338.73527500006</v>
      </c>
      <c r="O17">
        <f t="shared" si="9"/>
        <v>67774.906497203381</v>
      </c>
      <c r="P17">
        <f t="shared" si="10"/>
        <v>-11080.538787203383</v>
      </c>
      <c r="Q17">
        <f t="shared" si="11"/>
        <v>122778339.8147186</v>
      </c>
    </row>
    <row r="18" spans="2:17" x14ac:dyDescent="0.4">
      <c r="B18">
        <v>17</v>
      </c>
      <c r="C18">
        <v>76680.697740000003</v>
      </c>
      <c r="F18">
        <f t="shared" si="0"/>
        <v>16</v>
      </c>
      <c r="G18">
        <f t="shared" si="1"/>
        <v>75745.723249999995</v>
      </c>
      <c r="H18">
        <f t="shared" si="2"/>
        <v>256</v>
      </c>
      <c r="I18">
        <f t="shared" si="3"/>
        <v>1211931.5719999999</v>
      </c>
      <c r="J18">
        <f t="shared" si="4"/>
        <v>-9.5</v>
      </c>
      <c r="K18">
        <f t="shared" si="5"/>
        <v>7971.4759899999917</v>
      </c>
      <c r="L18">
        <f t="shared" si="6"/>
        <v>90.25</v>
      </c>
      <c r="M18">
        <f t="shared" si="7"/>
        <v>63544429.459146351</v>
      </c>
      <c r="N18">
        <f t="shared" si="8"/>
        <v>-75729.021904999914</v>
      </c>
      <c r="O18">
        <f t="shared" si="9"/>
        <v>67774.843712707821</v>
      </c>
      <c r="P18">
        <f t="shared" si="10"/>
        <v>7970.8795372921741</v>
      </c>
      <c r="Q18">
        <f t="shared" si="11"/>
        <v>63534920.598023102</v>
      </c>
    </row>
    <row r="19" spans="2:17" x14ac:dyDescent="0.4">
      <c r="B19">
        <v>18</v>
      </c>
      <c r="C19">
        <v>75139.390799999994</v>
      </c>
      <c r="F19">
        <f t="shared" si="0"/>
        <v>17</v>
      </c>
      <c r="G19">
        <f t="shared" si="1"/>
        <v>76680.697740000003</v>
      </c>
      <c r="H19">
        <f t="shared" si="2"/>
        <v>289</v>
      </c>
      <c r="I19">
        <f t="shared" si="3"/>
        <v>1303571.86158</v>
      </c>
      <c r="J19">
        <f t="shared" si="4"/>
        <v>-8.5</v>
      </c>
      <c r="K19">
        <f t="shared" si="5"/>
        <v>8906.4504799999995</v>
      </c>
      <c r="L19">
        <f t="shared" si="6"/>
        <v>72.25</v>
      </c>
      <c r="M19">
        <f t="shared" si="7"/>
        <v>79324860.152692229</v>
      </c>
      <c r="N19">
        <f t="shared" si="8"/>
        <v>-75704.829079999996</v>
      </c>
      <c r="O19">
        <f t="shared" si="9"/>
        <v>67774.780928212262</v>
      </c>
      <c r="P19">
        <f t="shared" si="10"/>
        <v>8905.9168117877416</v>
      </c>
      <c r="Q19">
        <f t="shared" si="11"/>
        <v>79315354.258483529</v>
      </c>
    </row>
    <row r="20" spans="2:17" x14ac:dyDescent="0.4">
      <c r="B20">
        <v>19</v>
      </c>
      <c r="C20">
        <v>75258.149950000006</v>
      </c>
      <c r="F20">
        <f t="shared" si="0"/>
        <v>18</v>
      </c>
      <c r="G20">
        <f t="shared" si="1"/>
        <v>75139.390799999994</v>
      </c>
      <c r="H20">
        <f t="shared" si="2"/>
        <v>324</v>
      </c>
      <c r="I20">
        <f t="shared" si="3"/>
        <v>1352509.0343999998</v>
      </c>
      <c r="J20">
        <f t="shared" si="4"/>
        <v>-7.5</v>
      </c>
      <c r="K20">
        <f t="shared" si="5"/>
        <v>7365.14353999999</v>
      </c>
      <c r="L20">
        <f t="shared" si="6"/>
        <v>56.25</v>
      </c>
      <c r="M20">
        <f t="shared" si="7"/>
        <v>54245339.364803582</v>
      </c>
      <c r="N20">
        <f t="shared" si="8"/>
        <v>-55238.576549999925</v>
      </c>
      <c r="O20">
        <f t="shared" si="9"/>
        <v>67774.718143716702</v>
      </c>
      <c r="P20">
        <f t="shared" si="10"/>
        <v>7364.6726562832919</v>
      </c>
      <c r="Q20">
        <f t="shared" si="11"/>
        <v>54238403.334206797</v>
      </c>
    </row>
    <row r="21" spans="2:17" x14ac:dyDescent="0.4">
      <c r="B21">
        <v>20</v>
      </c>
      <c r="C21">
        <v>75464.081359999996</v>
      </c>
      <c r="F21">
        <f t="shared" si="0"/>
        <v>19</v>
      </c>
      <c r="G21">
        <f t="shared" si="1"/>
        <v>75258.149950000006</v>
      </c>
      <c r="H21">
        <f t="shared" si="2"/>
        <v>361</v>
      </c>
      <c r="I21">
        <f t="shared" si="3"/>
        <v>1429904.8490500001</v>
      </c>
      <c r="J21">
        <f t="shared" si="4"/>
        <v>-6.5</v>
      </c>
      <c r="K21">
        <f t="shared" si="5"/>
        <v>7483.9026900000026</v>
      </c>
      <c r="L21">
        <f t="shared" si="6"/>
        <v>42.25</v>
      </c>
      <c r="M21">
        <f t="shared" si="7"/>
        <v>56008799.473389275</v>
      </c>
      <c r="N21">
        <f t="shared" si="8"/>
        <v>-48645.367485000017</v>
      </c>
      <c r="O21">
        <f t="shared" si="9"/>
        <v>67774.655359221142</v>
      </c>
      <c r="P21">
        <f t="shared" si="10"/>
        <v>7483.4945907788642</v>
      </c>
      <c r="Q21">
        <f t="shared" si="11"/>
        <v>56002691.29021652</v>
      </c>
    </row>
    <row r="22" spans="2:17" x14ac:dyDescent="0.4">
      <c r="B22">
        <v>21</v>
      </c>
      <c r="C22">
        <v>66050.046220000004</v>
      </c>
      <c r="F22">
        <f t="shared" si="0"/>
        <v>20</v>
      </c>
      <c r="G22">
        <f t="shared" si="1"/>
        <v>75464.081359999996</v>
      </c>
      <c r="H22">
        <f t="shared" si="2"/>
        <v>400</v>
      </c>
      <c r="I22">
        <f t="shared" si="3"/>
        <v>1509281.6272</v>
      </c>
      <c r="J22">
        <f t="shared" si="4"/>
        <v>-5.5</v>
      </c>
      <c r="K22">
        <f t="shared" si="5"/>
        <v>7689.8340999999928</v>
      </c>
      <c r="L22">
        <f t="shared" si="6"/>
        <v>30.25</v>
      </c>
      <c r="M22">
        <f t="shared" si="7"/>
        <v>59133548.485522702</v>
      </c>
      <c r="N22">
        <f t="shared" si="8"/>
        <v>-42294.08754999996</v>
      </c>
      <c r="O22">
        <f t="shared" si="9"/>
        <v>67774.592574725582</v>
      </c>
      <c r="P22">
        <f t="shared" si="10"/>
        <v>7689.4887852744141</v>
      </c>
      <c r="Q22">
        <f t="shared" si="11"/>
        <v>59128237.778860986</v>
      </c>
    </row>
    <row r="23" spans="2:17" x14ac:dyDescent="0.4">
      <c r="B23">
        <v>22</v>
      </c>
      <c r="C23">
        <v>57417.493999999999</v>
      </c>
      <c r="F23">
        <f t="shared" si="0"/>
        <v>21</v>
      </c>
      <c r="G23">
        <f t="shared" si="1"/>
        <v>66050.046220000004</v>
      </c>
      <c r="H23">
        <f t="shared" si="2"/>
        <v>441</v>
      </c>
      <c r="I23">
        <f t="shared" si="3"/>
        <v>1387050.97062</v>
      </c>
      <c r="J23">
        <f t="shared" si="4"/>
        <v>-4.5</v>
      </c>
      <c r="K23">
        <f t="shared" si="5"/>
        <v>-1724.2010399999999</v>
      </c>
      <c r="L23">
        <f t="shared" si="6"/>
        <v>20.25</v>
      </c>
      <c r="M23">
        <f t="shared" si="7"/>
        <v>2972869.2263370813</v>
      </c>
      <c r="N23">
        <f t="shared" si="8"/>
        <v>7758.9046799999996</v>
      </c>
      <c r="O23">
        <f t="shared" si="9"/>
        <v>67774.529790230023</v>
      </c>
      <c r="P23">
        <f t="shared" si="10"/>
        <v>-1724.4835702300188</v>
      </c>
      <c r="Q23">
        <f t="shared" si="11"/>
        <v>2973843.5839932724</v>
      </c>
    </row>
    <row r="24" spans="2:17" x14ac:dyDescent="0.4">
      <c r="B24">
        <v>23</v>
      </c>
      <c r="C24">
        <v>77597.976609999998</v>
      </c>
      <c r="F24">
        <f t="shared" si="0"/>
        <v>22</v>
      </c>
      <c r="G24">
        <f t="shared" si="1"/>
        <v>57417.493999999999</v>
      </c>
      <c r="H24">
        <f t="shared" si="2"/>
        <v>484</v>
      </c>
      <c r="I24">
        <f t="shared" si="3"/>
        <v>1263184.868</v>
      </c>
      <c r="J24">
        <f t="shared" si="4"/>
        <v>-3.5</v>
      </c>
      <c r="K24">
        <f t="shared" si="5"/>
        <v>-10356.753260000005</v>
      </c>
      <c r="L24">
        <f t="shared" si="6"/>
        <v>12.25</v>
      </c>
      <c r="M24">
        <f t="shared" si="7"/>
        <v>107262338.08852074</v>
      </c>
      <c r="N24">
        <f t="shared" si="8"/>
        <v>36248.636410000021</v>
      </c>
      <c r="O24">
        <f t="shared" si="9"/>
        <v>67774.467005734463</v>
      </c>
      <c r="P24">
        <f t="shared" si="10"/>
        <v>-10356.973005734464</v>
      </c>
      <c r="Q24">
        <f t="shared" si="11"/>
        <v>107266889.84151238</v>
      </c>
    </row>
    <row r="25" spans="2:17" x14ac:dyDescent="0.4">
      <c r="B25">
        <v>24</v>
      </c>
      <c r="C25">
        <v>78047.404949999996</v>
      </c>
      <c r="F25">
        <f t="shared" si="0"/>
        <v>23</v>
      </c>
      <c r="G25">
        <f t="shared" si="1"/>
        <v>77597.976609999998</v>
      </c>
      <c r="H25">
        <f t="shared" si="2"/>
        <v>529</v>
      </c>
      <c r="I25">
        <f t="shared" si="3"/>
        <v>1784753.4620300001</v>
      </c>
      <c r="J25">
        <f t="shared" si="4"/>
        <v>-2.5</v>
      </c>
      <c r="K25">
        <f t="shared" si="5"/>
        <v>9823.7293499999942</v>
      </c>
      <c r="L25">
        <f t="shared" si="6"/>
        <v>6.25</v>
      </c>
      <c r="M25">
        <f t="shared" si="7"/>
        <v>96505658.342051312</v>
      </c>
      <c r="N25">
        <f t="shared" si="8"/>
        <v>-24559.323374999985</v>
      </c>
      <c r="O25">
        <f t="shared" si="9"/>
        <v>67774.404221238903</v>
      </c>
      <c r="P25">
        <f t="shared" si="10"/>
        <v>9823.5723887610948</v>
      </c>
      <c r="Q25">
        <f t="shared" si="11"/>
        <v>96502574.477229357</v>
      </c>
    </row>
    <row r="26" spans="2:17" x14ac:dyDescent="0.4">
      <c r="B26">
        <v>25</v>
      </c>
      <c r="C26">
        <v>76975.22868</v>
      </c>
      <c r="F26">
        <f t="shared" si="0"/>
        <v>24</v>
      </c>
      <c r="G26">
        <f t="shared" si="1"/>
        <v>78047.404949999996</v>
      </c>
      <c r="H26">
        <f t="shared" si="2"/>
        <v>576</v>
      </c>
      <c r="I26">
        <f t="shared" si="3"/>
        <v>1873137.7187999999</v>
      </c>
      <c r="J26">
        <f t="shared" si="4"/>
        <v>-1.5</v>
      </c>
      <c r="K26">
        <f t="shared" si="5"/>
        <v>10273.157689999993</v>
      </c>
      <c r="L26">
        <f t="shared" si="6"/>
        <v>2.25</v>
      </c>
      <c r="M26">
        <f t="shared" si="7"/>
        <v>105537768.92360599</v>
      </c>
      <c r="N26">
        <f t="shared" si="8"/>
        <v>-15409.736534999989</v>
      </c>
      <c r="O26">
        <f t="shared" si="9"/>
        <v>67774.341436743343</v>
      </c>
      <c r="P26">
        <f t="shared" si="10"/>
        <v>10273.063513256653</v>
      </c>
      <c r="Q26">
        <f t="shared" si="11"/>
        <v>105535833.94740513</v>
      </c>
    </row>
    <row r="27" spans="2:17" x14ac:dyDescent="0.4">
      <c r="B27">
        <v>26</v>
      </c>
      <c r="C27">
        <v>74106.567420000007</v>
      </c>
      <c r="F27">
        <f t="shared" si="0"/>
        <v>25</v>
      </c>
      <c r="G27">
        <f t="shared" si="1"/>
        <v>76975.22868</v>
      </c>
      <c r="H27">
        <f t="shared" si="2"/>
        <v>625</v>
      </c>
      <c r="I27">
        <f t="shared" si="3"/>
        <v>1924380.7169999999</v>
      </c>
      <c r="J27">
        <f t="shared" si="4"/>
        <v>-0.5</v>
      </c>
      <c r="K27">
        <f t="shared" si="5"/>
        <v>9200.9814199999964</v>
      </c>
      <c r="L27">
        <f t="shared" si="6"/>
        <v>0.25</v>
      </c>
      <c r="M27">
        <f t="shared" si="7"/>
        <v>84658059.091185153</v>
      </c>
      <c r="N27">
        <f t="shared" si="8"/>
        <v>-4600.4907099999982</v>
      </c>
      <c r="O27">
        <f t="shared" si="9"/>
        <v>67774.278652247784</v>
      </c>
      <c r="P27">
        <f t="shared" si="10"/>
        <v>9200.9500277522166</v>
      </c>
      <c r="Q27">
        <f t="shared" si="11"/>
        <v>84657481.413193509</v>
      </c>
    </row>
    <row r="28" spans="2:17" x14ac:dyDescent="0.4">
      <c r="B28">
        <v>27</v>
      </c>
      <c r="C28">
        <v>51299.660400000001</v>
      </c>
      <c r="F28">
        <f t="shared" si="0"/>
        <v>26</v>
      </c>
      <c r="G28">
        <f t="shared" si="1"/>
        <v>74106.567420000007</v>
      </c>
      <c r="H28">
        <f t="shared" si="2"/>
        <v>676</v>
      </c>
      <c r="I28">
        <f t="shared" si="3"/>
        <v>1926770.7529200001</v>
      </c>
      <c r="J28">
        <f t="shared" si="4"/>
        <v>0.5</v>
      </c>
      <c r="K28">
        <f t="shared" si="5"/>
        <v>6332.3201600000029</v>
      </c>
      <c r="L28">
        <f t="shared" si="6"/>
        <v>0.25</v>
      </c>
      <c r="M28">
        <f t="shared" si="7"/>
        <v>40098278.608742461</v>
      </c>
      <c r="N28">
        <f t="shared" si="8"/>
        <v>3166.1600800000015</v>
      </c>
      <c r="O28">
        <f t="shared" si="9"/>
        <v>67774.215867752224</v>
      </c>
      <c r="P28">
        <f t="shared" si="10"/>
        <v>6332.3515522477828</v>
      </c>
      <c r="Q28">
        <f t="shared" si="11"/>
        <v>40098676.181254901</v>
      </c>
    </row>
    <row r="29" spans="2:17" x14ac:dyDescent="0.4">
      <c r="B29">
        <v>28</v>
      </c>
      <c r="C29">
        <v>43560.34259</v>
      </c>
      <c r="F29">
        <f t="shared" si="0"/>
        <v>27</v>
      </c>
      <c r="G29">
        <f t="shared" si="1"/>
        <v>51299.660400000001</v>
      </c>
      <c r="H29">
        <f t="shared" si="2"/>
        <v>729</v>
      </c>
      <c r="I29">
        <f t="shared" si="3"/>
        <v>1385090.8308000001</v>
      </c>
      <c r="J29">
        <f t="shared" si="4"/>
        <v>1.5</v>
      </c>
      <c r="K29">
        <f t="shared" si="5"/>
        <v>-16474.586860000003</v>
      </c>
      <c r="L29">
        <f t="shared" si="6"/>
        <v>2.25</v>
      </c>
      <c r="M29">
        <f t="shared" si="7"/>
        <v>271412012.20768476</v>
      </c>
      <c r="N29">
        <f t="shared" si="8"/>
        <v>-24711.880290000005</v>
      </c>
      <c r="O29">
        <f t="shared" si="9"/>
        <v>67774.153083256664</v>
      </c>
      <c r="P29">
        <f t="shared" si="10"/>
        <v>-16474.492683256663</v>
      </c>
      <c r="Q29">
        <f t="shared" si="11"/>
        <v>271408909.17067736</v>
      </c>
    </row>
    <row r="30" spans="2:17" x14ac:dyDescent="0.4">
      <c r="B30">
        <v>29</v>
      </c>
      <c r="C30">
        <v>46670.345200000003</v>
      </c>
      <c r="F30">
        <f t="shared" si="0"/>
        <v>28</v>
      </c>
      <c r="G30">
        <f t="shared" si="1"/>
        <v>43560.34259</v>
      </c>
      <c r="H30">
        <f t="shared" si="2"/>
        <v>784</v>
      </c>
      <c r="I30">
        <f t="shared" si="3"/>
        <v>1219689.5925199999</v>
      </c>
      <c r="J30">
        <f t="shared" si="4"/>
        <v>2.5</v>
      </c>
      <c r="K30">
        <f t="shared" si="5"/>
        <v>-24213.904670000004</v>
      </c>
      <c r="L30">
        <f t="shared" si="6"/>
        <v>6.25</v>
      </c>
      <c r="M30">
        <f t="shared" si="7"/>
        <v>586313179.36784804</v>
      </c>
      <c r="N30">
        <f t="shared" si="8"/>
        <v>-60534.761675000009</v>
      </c>
      <c r="O30">
        <f t="shared" si="9"/>
        <v>67774.090298761104</v>
      </c>
      <c r="P30">
        <f t="shared" si="10"/>
        <v>-24213.747708761104</v>
      </c>
      <c r="Q30">
        <f t="shared" si="11"/>
        <v>586305578.10353363</v>
      </c>
    </row>
    <row r="31" spans="2:17" x14ac:dyDescent="0.4">
      <c r="B31">
        <v>30</v>
      </c>
      <c r="C31">
        <v>50867.383240000003</v>
      </c>
      <c r="F31">
        <f t="shared" si="0"/>
        <v>29</v>
      </c>
      <c r="G31">
        <f t="shared" si="1"/>
        <v>46670.345200000003</v>
      </c>
      <c r="H31">
        <f t="shared" si="2"/>
        <v>841</v>
      </c>
      <c r="I31">
        <f t="shared" si="3"/>
        <v>1353440.0108</v>
      </c>
      <c r="J31">
        <f t="shared" si="4"/>
        <v>3.5</v>
      </c>
      <c r="K31">
        <f t="shared" si="5"/>
        <v>-21103.90206</v>
      </c>
      <c r="L31">
        <f t="shared" si="6"/>
        <v>12.25</v>
      </c>
      <c r="M31">
        <f t="shared" si="7"/>
        <v>445374682.15807223</v>
      </c>
      <c r="N31">
        <f t="shared" si="8"/>
        <v>-73863.657210000005</v>
      </c>
      <c r="O31">
        <f t="shared" si="9"/>
        <v>67774.027514265545</v>
      </c>
      <c r="P31">
        <f t="shared" si="10"/>
        <v>-21103.682314265541</v>
      </c>
      <c r="Q31">
        <f t="shared" si="11"/>
        <v>445365407.22144419</v>
      </c>
    </row>
    <row r="32" spans="2:17" x14ac:dyDescent="0.4">
      <c r="B32">
        <v>31</v>
      </c>
      <c r="C32">
        <v>71623.249339999995</v>
      </c>
      <c r="F32">
        <f t="shared" si="0"/>
        <v>30</v>
      </c>
      <c r="G32">
        <f t="shared" si="1"/>
        <v>50867.383240000003</v>
      </c>
      <c r="H32">
        <f t="shared" si="2"/>
        <v>900</v>
      </c>
      <c r="I32">
        <f t="shared" si="3"/>
        <v>1526021.4972000001</v>
      </c>
      <c r="J32">
        <f t="shared" si="4"/>
        <v>4.5</v>
      </c>
      <c r="K32">
        <f t="shared" si="5"/>
        <v>-16906.864020000001</v>
      </c>
      <c r="L32">
        <f t="shared" si="6"/>
        <v>20.25</v>
      </c>
      <c r="M32">
        <f t="shared" si="7"/>
        <v>285842050.99077058</v>
      </c>
      <c r="N32">
        <f t="shared" si="8"/>
        <v>-76080.888090000008</v>
      </c>
      <c r="O32">
        <f t="shared" si="9"/>
        <v>67773.964729769985</v>
      </c>
      <c r="P32">
        <f t="shared" si="10"/>
        <v>-16906.581489769982</v>
      </c>
      <c r="Q32">
        <f t="shared" si="11"/>
        <v>285832497.67023301</v>
      </c>
    </row>
    <row r="33" spans="2:17" x14ac:dyDescent="0.4">
      <c r="B33">
        <v>32</v>
      </c>
      <c r="C33">
        <v>75063.158389999997</v>
      </c>
      <c r="F33">
        <f t="shared" si="0"/>
        <v>31</v>
      </c>
      <c r="G33">
        <f t="shared" si="1"/>
        <v>71623.249339999995</v>
      </c>
      <c r="H33">
        <f t="shared" si="2"/>
        <v>961</v>
      </c>
      <c r="I33">
        <f t="shared" si="3"/>
        <v>2220320.7295399997</v>
      </c>
      <c r="J33">
        <f t="shared" si="4"/>
        <v>5.5</v>
      </c>
      <c r="K33">
        <f t="shared" si="5"/>
        <v>3849.0020799999911</v>
      </c>
      <c r="L33">
        <f t="shared" si="6"/>
        <v>30.25</v>
      </c>
      <c r="M33">
        <f t="shared" si="7"/>
        <v>14814817.011844259</v>
      </c>
      <c r="N33">
        <f t="shared" si="8"/>
        <v>21169.511439999951</v>
      </c>
      <c r="O33">
        <f t="shared" si="9"/>
        <v>67773.901945274425</v>
      </c>
      <c r="P33">
        <f t="shared" si="10"/>
        <v>3849.3473947255698</v>
      </c>
      <c r="Q33">
        <f t="shared" si="11"/>
        <v>14817475.365280531</v>
      </c>
    </row>
    <row r="34" spans="2:17" x14ac:dyDescent="0.4">
      <c r="B34">
        <v>33</v>
      </c>
      <c r="C34">
        <v>75572.544639999993</v>
      </c>
      <c r="F34">
        <f t="shared" si="0"/>
        <v>32</v>
      </c>
      <c r="G34">
        <f t="shared" si="1"/>
        <v>75063.158389999997</v>
      </c>
      <c r="H34">
        <f t="shared" si="2"/>
        <v>1024</v>
      </c>
      <c r="I34">
        <f t="shared" si="3"/>
        <v>2402021.0684799999</v>
      </c>
      <c r="J34">
        <f t="shared" si="4"/>
        <v>6.5</v>
      </c>
      <c r="K34">
        <f t="shared" si="5"/>
        <v>7288.9111299999931</v>
      </c>
      <c r="L34">
        <f t="shared" si="6"/>
        <v>42.25</v>
      </c>
      <c r="M34">
        <f t="shared" si="7"/>
        <v>53128225.461037777</v>
      </c>
      <c r="N34">
        <f t="shared" si="8"/>
        <v>47377.922344999955</v>
      </c>
      <c r="O34">
        <f t="shared" si="9"/>
        <v>67773.839160778865</v>
      </c>
      <c r="P34">
        <f t="shared" si="10"/>
        <v>7289.3192292211315</v>
      </c>
      <c r="Q34">
        <f t="shared" si="11"/>
        <v>53134174.825492948</v>
      </c>
    </row>
    <row r="35" spans="2:17" x14ac:dyDescent="0.4">
      <c r="B35">
        <v>34</v>
      </c>
      <c r="C35">
        <v>73457.825779999999</v>
      </c>
      <c r="F35">
        <f t="shared" si="0"/>
        <v>33</v>
      </c>
      <c r="G35">
        <f t="shared" si="1"/>
        <v>75572.544639999993</v>
      </c>
      <c r="H35">
        <f t="shared" si="2"/>
        <v>1089</v>
      </c>
      <c r="I35">
        <f t="shared" si="3"/>
        <v>2493893.9731199997</v>
      </c>
      <c r="J35">
        <f t="shared" si="4"/>
        <v>7.5</v>
      </c>
      <c r="K35">
        <f t="shared" si="5"/>
        <v>7798.2973799999891</v>
      </c>
      <c r="L35">
        <f t="shared" si="6"/>
        <v>56.25</v>
      </c>
      <c r="M35">
        <f t="shared" si="7"/>
        <v>60813442.026914693</v>
      </c>
      <c r="N35">
        <f t="shared" si="8"/>
        <v>58487.230349999918</v>
      </c>
      <c r="O35">
        <f t="shared" si="9"/>
        <v>67773.77637628332</v>
      </c>
      <c r="P35">
        <f t="shared" si="10"/>
        <v>7798.7682637166727</v>
      </c>
      <c r="Q35">
        <f t="shared" si="11"/>
        <v>60820786.431154363</v>
      </c>
    </row>
    <row r="36" spans="2:17" x14ac:dyDescent="0.4">
      <c r="B36">
        <v>35</v>
      </c>
      <c r="C36">
        <v>62913.553970000001</v>
      </c>
      <c r="F36">
        <f t="shared" si="0"/>
        <v>34</v>
      </c>
      <c r="G36">
        <f t="shared" si="1"/>
        <v>73457.825779999999</v>
      </c>
      <c r="H36">
        <f t="shared" si="2"/>
        <v>1156</v>
      </c>
      <c r="I36">
        <f t="shared" si="3"/>
        <v>2497566.0765200001</v>
      </c>
      <c r="J36">
        <f t="shared" si="4"/>
        <v>8.5</v>
      </c>
      <c r="K36">
        <f t="shared" si="5"/>
        <v>5683.5785199999955</v>
      </c>
      <c r="L36">
        <f t="shared" si="6"/>
        <v>72.25</v>
      </c>
      <c r="M36">
        <f t="shared" si="7"/>
        <v>32303064.79300534</v>
      </c>
      <c r="N36">
        <f t="shared" si="8"/>
        <v>48310.417419999962</v>
      </c>
      <c r="O36">
        <f t="shared" si="9"/>
        <v>67773.71359178776</v>
      </c>
      <c r="P36">
        <f t="shared" si="10"/>
        <v>5684.1121882122388</v>
      </c>
      <c r="Q36">
        <f t="shared" si="11"/>
        <v>32309131.368182927</v>
      </c>
    </row>
    <row r="37" spans="2:17" x14ac:dyDescent="0.4">
      <c r="B37">
        <v>36</v>
      </c>
      <c r="C37">
        <v>53952.069109999997</v>
      </c>
      <c r="F37">
        <f t="shared" si="0"/>
        <v>35</v>
      </c>
      <c r="G37">
        <f t="shared" si="1"/>
        <v>62913.553970000001</v>
      </c>
      <c r="H37">
        <f t="shared" si="2"/>
        <v>1225</v>
      </c>
      <c r="I37">
        <f t="shared" si="3"/>
        <v>2201974.3889500001</v>
      </c>
      <c r="J37">
        <f t="shared" si="4"/>
        <v>9.5</v>
      </c>
      <c r="K37">
        <f t="shared" si="5"/>
        <v>-4860.6932900000029</v>
      </c>
      <c r="L37">
        <f t="shared" si="6"/>
        <v>90.25</v>
      </c>
      <c r="M37">
        <f t="shared" si="7"/>
        <v>23626339.259451054</v>
      </c>
      <c r="N37">
        <f t="shared" si="8"/>
        <v>-46176.586255000031</v>
      </c>
      <c r="O37">
        <f t="shared" si="9"/>
        <v>67773.650807292201</v>
      </c>
      <c r="P37">
        <f t="shared" si="10"/>
        <v>-4860.0968372921998</v>
      </c>
      <c r="Q37">
        <f t="shared" si="11"/>
        <v>23620541.267857645</v>
      </c>
    </row>
    <row r="38" spans="2:17" x14ac:dyDescent="0.4">
      <c r="B38">
        <v>37</v>
      </c>
      <c r="C38">
        <v>73904.616299999994</v>
      </c>
      <c r="F38">
        <f t="shared" si="0"/>
        <v>36</v>
      </c>
      <c r="G38">
        <f t="shared" si="1"/>
        <v>53952.069109999997</v>
      </c>
      <c r="H38">
        <f t="shared" si="2"/>
        <v>1296</v>
      </c>
      <c r="I38">
        <f t="shared" si="3"/>
        <v>1942274.4879599998</v>
      </c>
      <c r="J38">
        <f t="shared" si="4"/>
        <v>10.5</v>
      </c>
      <c r="K38">
        <f t="shared" si="5"/>
        <v>-13822.178150000007</v>
      </c>
      <c r="L38">
        <f t="shared" si="6"/>
        <v>110.25</v>
      </c>
      <c r="M38">
        <f t="shared" si="7"/>
        <v>191052608.8103376</v>
      </c>
      <c r="N38">
        <f t="shared" si="8"/>
        <v>-145132.87057500007</v>
      </c>
      <c r="O38">
        <f t="shared" si="9"/>
        <v>67773.588022796641</v>
      </c>
      <c r="P38">
        <f t="shared" si="10"/>
        <v>-13821.518912796644</v>
      </c>
      <c r="Q38">
        <f t="shared" si="11"/>
        <v>191034385.05679533</v>
      </c>
    </row>
    <row r="39" spans="2:17" x14ac:dyDescent="0.4">
      <c r="B39">
        <v>38</v>
      </c>
      <c r="C39">
        <v>75561.30485</v>
      </c>
      <c r="F39">
        <f t="shared" si="0"/>
        <v>37</v>
      </c>
      <c r="G39">
        <f t="shared" si="1"/>
        <v>73904.616299999994</v>
      </c>
      <c r="H39">
        <f t="shared" si="2"/>
        <v>1369</v>
      </c>
      <c r="I39">
        <f t="shared" si="3"/>
        <v>2734470.8030999997</v>
      </c>
      <c r="J39">
        <f t="shared" si="4"/>
        <v>11.5</v>
      </c>
      <c r="K39">
        <f t="shared" si="5"/>
        <v>6130.3690399999905</v>
      </c>
      <c r="L39">
        <f t="shared" si="6"/>
        <v>132.25</v>
      </c>
      <c r="M39">
        <f t="shared" si="7"/>
        <v>37581424.566590406</v>
      </c>
      <c r="N39">
        <f t="shared" si="8"/>
        <v>70499.243959999891</v>
      </c>
      <c r="O39">
        <f t="shared" si="9"/>
        <v>67773.525238301081</v>
      </c>
      <c r="P39">
        <f t="shared" si="10"/>
        <v>6131.0910616989131</v>
      </c>
      <c r="Q39">
        <f t="shared" si="11"/>
        <v>37590277.606844306</v>
      </c>
    </row>
    <row r="40" spans="2:17" x14ac:dyDescent="0.4">
      <c r="B40">
        <v>39</v>
      </c>
      <c r="C40">
        <v>74694.637600000002</v>
      </c>
      <c r="F40">
        <f t="shared" si="0"/>
        <v>38</v>
      </c>
      <c r="G40">
        <f t="shared" si="1"/>
        <v>75561.30485</v>
      </c>
      <c r="H40">
        <f t="shared" si="2"/>
        <v>1444</v>
      </c>
      <c r="I40">
        <f t="shared" si="3"/>
        <v>2871329.5843000002</v>
      </c>
      <c r="J40">
        <f t="shared" si="4"/>
        <v>12.5</v>
      </c>
      <c r="K40">
        <f t="shared" si="5"/>
        <v>7787.0575899999967</v>
      </c>
      <c r="L40">
        <f t="shared" si="6"/>
        <v>156.25</v>
      </c>
      <c r="M40">
        <f t="shared" si="7"/>
        <v>60638265.909976557</v>
      </c>
      <c r="N40">
        <f t="shared" si="8"/>
        <v>97338.219874999952</v>
      </c>
      <c r="O40">
        <f t="shared" si="9"/>
        <v>67773.462453805521</v>
      </c>
      <c r="P40">
        <f t="shared" si="10"/>
        <v>7787.8423961944791</v>
      </c>
      <c r="Q40">
        <f t="shared" si="11"/>
        <v>60650489.187964164</v>
      </c>
    </row>
    <row r="41" spans="2:17" x14ac:dyDescent="0.4">
      <c r="B41">
        <v>40</v>
      </c>
      <c r="C41">
        <v>75160.712830000004</v>
      </c>
      <c r="F41">
        <f t="shared" si="0"/>
        <v>39</v>
      </c>
      <c r="G41">
        <f t="shared" si="1"/>
        <v>74694.637600000002</v>
      </c>
      <c r="H41">
        <f t="shared" si="2"/>
        <v>1521</v>
      </c>
      <c r="I41">
        <f t="shared" si="3"/>
        <v>2913090.8664000002</v>
      </c>
      <c r="J41">
        <f t="shared" si="4"/>
        <v>13.5</v>
      </c>
      <c r="K41">
        <f t="shared" si="5"/>
        <v>6920.3903399999981</v>
      </c>
      <c r="L41">
        <f t="shared" si="6"/>
        <v>182.25</v>
      </c>
      <c r="M41">
        <f t="shared" si="7"/>
        <v>47891802.457965292</v>
      </c>
      <c r="N41">
        <f t="shared" si="8"/>
        <v>93425.269589999982</v>
      </c>
      <c r="O41">
        <f t="shared" si="9"/>
        <v>67773.399669309962</v>
      </c>
      <c r="P41">
        <f t="shared" si="10"/>
        <v>6921.2379306900402</v>
      </c>
      <c r="Q41">
        <f t="shared" si="11"/>
        <v>47903534.49322255</v>
      </c>
    </row>
    <row r="42" spans="2:17" x14ac:dyDescent="0.4">
      <c r="B42">
        <v>41</v>
      </c>
      <c r="C42">
        <v>76165.806349999999</v>
      </c>
      <c r="F42">
        <f t="shared" si="0"/>
        <v>40</v>
      </c>
      <c r="G42">
        <f t="shared" si="1"/>
        <v>75160.712830000004</v>
      </c>
      <c r="H42">
        <f t="shared" si="2"/>
        <v>1600</v>
      </c>
      <c r="I42">
        <f t="shared" si="3"/>
        <v>3006428.5131999999</v>
      </c>
      <c r="J42">
        <f t="shared" si="4"/>
        <v>14.5</v>
      </c>
      <c r="K42">
        <f t="shared" si="5"/>
        <v>7386.4655700000003</v>
      </c>
      <c r="L42">
        <f t="shared" si="6"/>
        <v>210.25</v>
      </c>
      <c r="M42">
        <f t="shared" si="7"/>
        <v>54559873.616795428</v>
      </c>
      <c r="N42">
        <f t="shared" si="8"/>
        <v>107103.750765</v>
      </c>
      <c r="O42">
        <f t="shared" si="9"/>
        <v>67773.336884814402</v>
      </c>
      <c r="P42">
        <f t="shared" si="10"/>
        <v>7387.3759451856022</v>
      </c>
      <c r="Q42">
        <f t="shared" si="11"/>
        <v>54573323.355506867</v>
      </c>
    </row>
    <row r="43" spans="2:17" x14ac:dyDescent="0.4">
      <c r="B43">
        <v>42</v>
      </c>
      <c r="C43">
        <v>64542.430229999998</v>
      </c>
      <c r="F43">
        <f t="shared" si="0"/>
        <v>41</v>
      </c>
      <c r="G43">
        <f t="shared" si="1"/>
        <v>76165.806349999999</v>
      </c>
      <c r="H43">
        <f t="shared" si="2"/>
        <v>1681</v>
      </c>
      <c r="I43">
        <f t="shared" si="3"/>
        <v>3122798.0603499999</v>
      </c>
      <c r="J43">
        <f t="shared" si="4"/>
        <v>15.5</v>
      </c>
      <c r="K43">
        <f t="shared" si="5"/>
        <v>8391.5590899999952</v>
      </c>
      <c r="L43">
        <f t="shared" si="6"/>
        <v>240.25</v>
      </c>
      <c r="M43">
        <f t="shared" si="7"/>
        <v>70418263.96096155</v>
      </c>
      <c r="N43">
        <f t="shared" si="8"/>
        <v>130069.16589499993</v>
      </c>
      <c r="O43">
        <f t="shared" si="9"/>
        <v>67773.274100318842</v>
      </c>
      <c r="P43">
        <f t="shared" si="10"/>
        <v>8392.5322496811568</v>
      </c>
      <c r="Q43">
        <f t="shared" si="11"/>
        <v>70434597.561938256</v>
      </c>
    </row>
    <row r="44" spans="2:17" x14ac:dyDescent="0.4">
      <c r="B44">
        <v>43</v>
      </c>
      <c r="C44">
        <v>55614.904170000002</v>
      </c>
      <c r="F44">
        <f t="shared" si="0"/>
        <v>42</v>
      </c>
      <c r="G44">
        <f t="shared" si="1"/>
        <v>64542.430229999998</v>
      </c>
      <c r="H44">
        <f t="shared" si="2"/>
        <v>1764</v>
      </c>
      <c r="I44">
        <f t="shared" si="3"/>
        <v>2710782.06966</v>
      </c>
      <c r="J44">
        <f t="shared" si="4"/>
        <v>16.5</v>
      </c>
      <c r="K44">
        <f t="shared" si="5"/>
        <v>-3231.8170300000056</v>
      </c>
      <c r="L44">
        <f t="shared" si="6"/>
        <v>272.25</v>
      </c>
      <c r="M44">
        <f t="shared" si="7"/>
        <v>10444641.315398058</v>
      </c>
      <c r="N44">
        <f t="shared" si="8"/>
        <v>-53324.980995000093</v>
      </c>
      <c r="O44">
        <f t="shared" si="9"/>
        <v>67773.211315823282</v>
      </c>
      <c r="P44">
        <f t="shared" si="10"/>
        <v>-3230.7810858232842</v>
      </c>
      <c r="Q44">
        <f t="shared" si="11"/>
        <v>10437946.42451348</v>
      </c>
    </row>
    <row r="45" spans="2:17" x14ac:dyDescent="0.4">
      <c r="B45">
        <v>44</v>
      </c>
      <c r="C45">
        <v>74306.429619999995</v>
      </c>
      <c r="F45">
        <f t="shared" si="0"/>
        <v>43</v>
      </c>
      <c r="G45">
        <f t="shared" si="1"/>
        <v>55614.904170000002</v>
      </c>
      <c r="H45">
        <f t="shared" si="2"/>
        <v>1849</v>
      </c>
      <c r="I45">
        <f t="shared" si="3"/>
        <v>2391440.8793100002</v>
      </c>
      <c r="J45">
        <f t="shared" si="4"/>
        <v>17.5</v>
      </c>
      <c r="K45">
        <f t="shared" si="5"/>
        <v>-12159.343090000002</v>
      </c>
      <c r="L45">
        <f t="shared" si="6"/>
        <v>306.25</v>
      </c>
      <c r="M45">
        <f t="shared" si="7"/>
        <v>147849624.3803308</v>
      </c>
      <c r="N45">
        <f t="shared" si="8"/>
        <v>-212788.50407500003</v>
      </c>
      <c r="O45">
        <f t="shared" si="9"/>
        <v>67773.148531327723</v>
      </c>
      <c r="P45">
        <f t="shared" si="10"/>
        <v>-12158.244361327721</v>
      </c>
      <c r="Q45">
        <f t="shared" si="11"/>
        <v>147822905.94975731</v>
      </c>
    </row>
    <row r="46" spans="2:17" x14ac:dyDescent="0.4">
      <c r="B46">
        <v>45</v>
      </c>
      <c r="C46">
        <v>73640.707609999998</v>
      </c>
      <c r="F46">
        <f t="shared" si="0"/>
        <v>44</v>
      </c>
      <c r="G46">
        <f t="shared" si="1"/>
        <v>74306.429619999995</v>
      </c>
      <c r="H46">
        <f t="shared" si="2"/>
        <v>1936</v>
      </c>
      <c r="I46">
        <f t="shared" si="3"/>
        <v>3269482.9032799997</v>
      </c>
      <c r="J46">
        <f t="shared" si="4"/>
        <v>18.5</v>
      </c>
      <c r="K46">
        <f t="shared" si="5"/>
        <v>6532.1823599999916</v>
      </c>
      <c r="L46">
        <f t="shared" si="6"/>
        <v>342.25</v>
      </c>
      <c r="M46">
        <f t="shared" si="7"/>
        <v>42669406.384295061</v>
      </c>
      <c r="N46">
        <f t="shared" si="8"/>
        <v>120845.37365999984</v>
      </c>
      <c r="O46">
        <f t="shared" si="9"/>
        <v>67773.085746832163</v>
      </c>
      <c r="P46">
        <f t="shared" si="10"/>
        <v>6533.3438731678325</v>
      </c>
      <c r="Q46">
        <f t="shared" si="11"/>
        <v>42684582.165059656</v>
      </c>
    </row>
    <row r="47" spans="2:17" x14ac:dyDescent="0.4">
      <c r="B47">
        <v>46</v>
      </c>
      <c r="C47">
        <v>73557.276070000007</v>
      </c>
      <c r="F47">
        <f t="shared" si="0"/>
        <v>45</v>
      </c>
      <c r="G47">
        <f t="shared" si="1"/>
        <v>73640.707609999998</v>
      </c>
      <c r="H47">
        <f t="shared" si="2"/>
        <v>2025</v>
      </c>
      <c r="I47">
        <f t="shared" si="3"/>
        <v>3313831.8424499999</v>
      </c>
      <c r="J47">
        <f t="shared" si="4"/>
        <v>19.5</v>
      </c>
      <c r="K47">
        <f t="shared" si="5"/>
        <v>5866.4603499999939</v>
      </c>
      <c r="L47">
        <f t="shared" si="6"/>
        <v>380.25</v>
      </c>
      <c r="M47">
        <f t="shared" si="7"/>
        <v>34415357.03812205</v>
      </c>
      <c r="N47">
        <f t="shared" si="8"/>
        <v>114395.97682499987</v>
      </c>
      <c r="O47">
        <f t="shared" si="9"/>
        <v>67773.022962336603</v>
      </c>
      <c r="P47">
        <f t="shared" si="10"/>
        <v>5867.6846476633946</v>
      </c>
      <c r="Q47">
        <f t="shared" si="11"/>
        <v>34429723.124424696</v>
      </c>
    </row>
    <row r="48" spans="2:17" x14ac:dyDescent="0.4">
      <c r="B48">
        <v>47</v>
      </c>
      <c r="C48">
        <v>71547.461979999993</v>
      </c>
      <c r="F48">
        <f t="shared" si="0"/>
        <v>46</v>
      </c>
      <c r="G48">
        <f t="shared" si="1"/>
        <v>73557.276070000007</v>
      </c>
      <c r="H48">
        <f t="shared" si="2"/>
        <v>2116</v>
      </c>
      <c r="I48">
        <f t="shared" si="3"/>
        <v>3383634.6992200003</v>
      </c>
      <c r="J48">
        <f t="shared" si="4"/>
        <v>20.5</v>
      </c>
      <c r="K48">
        <f t="shared" si="5"/>
        <v>5783.0288100000034</v>
      </c>
      <c r="L48">
        <f t="shared" si="6"/>
        <v>420.25</v>
      </c>
      <c r="M48">
        <f t="shared" si="7"/>
        <v>33443422.217290055</v>
      </c>
      <c r="N48">
        <f t="shared" si="8"/>
        <v>118552.09060500006</v>
      </c>
      <c r="O48">
        <f t="shared" si="9"/>
        <v>67772.960177841043</v>
      </c>
      <c r="P48">
        <f t="shared" si="10"/>
        <v>5784.3158921589638</v>
      </c>
      <c r="Q48">
        <f t="shared" si="11"/>
        <v>33458310.340282749</v>
      </c>
    </row>
    <row r="49" spans="2:17" x14ac:dyDescent="0.4">
      <c r="B49">
        <v>48</v>
      </c>
      <c r="C49">
        <v>70329.937239999999</v>
      </c>
      <c r="F49">
        <f t="shared" si="0"/>
        <v>47</v>
      </c>
      <c r="G49">
        <f t="shared" si="1"/>
        <v>71547.461979999993</v>
      </c>
      <c r="H49">
        <f t="shared" si="2"/>
        <v>2209</v>
      </c>
      <c r="I49">
        <f t="shared" si="3"/>
        <v>3362730.7130599995</v>
      </c>
      <c r="J49">
        <f t="shared" si="4"/>
        <v>21.5</v>
      </c>
      <c r="K49">
        <f t="shared" si="5"/>
        <v>3773.214719999989</v>
      </c>
      <c r="L49">
        <f t="shared" si="6"/>
        <v>462.25</v>
      </c>
      <c r="M49">
        <f t="shared" si="7"/>
        <v>14237149.323224595</v>
      </c>
      <c r="N49">
        <f t="shared" si="8"/>
        <v>81124.116479999764</v>
      </c>
      <c r="O49">
        <f t="shared" si="9"/>
        <v>67772.897393345484</v>
      </c>
      <c r="P49">
        <f t="shared" si="10"/>
        <v>3774.5645866545092</v>
      </c>
      <c r="Q49">
        <f t="shared" si="11"/>
        <v>14247337.818826325</v>
      </c>
    </row>
    <row r="50" spans="2:17" x14ac:dyDescent="0.4">
      <c r="B50">
        <v>49</v>
      </c>
      <c r="C50">
        <v>61168.939460000001</v>
      </c>
      <c r="F50">
        <f t="shared" si="0"/>
        <v>48</v>
      </c>
      <c r="G50">
        <f t="shared" si="1"/>
        <v>70329.937239999999</v>
      </c>
      <c r="H50">
        <f t="shared" si="2"/>
        <v>2304</v>
      </c>
      <c r="I50">
        <f t="shared" si="3"/>
        <v>3375836.98752</v>
      </c>
      <c r="J50">
        <f t="shared" si="4"/>
        <v>22.5</v>
      </c>
      <c r="K50">
        <f t="shared" si="5"/>
        <v>2555.6899799999956</v>
      </c>
      <c r="L50">
        <f t="shared" si="6"/>
        <v>506.25</v>
      </c>
      <c r="M50">
        <f t="shared" si="7"/>
        <v>6531551.2738723774</v>
      </c>
      <c r="N50">
        <f t="shared" si="8"/>
        <v>57503.0245499999</v>
      </c>
      <c r="O50">
        <f t="shared" si="9"/>
        <v>67772.834608849924</v>
      </c>
      <c r="P50">
        <f t="shared" si="10"/>
        <v>2557.1026311500755</v>
      </c>
      <c r="Q50">
        <f t="shared" si="11"/>
        <v>6538773.8662346387</v>
      </c>
    </row>
    <row r="51" spans="2:17" x14ac:dyDescent="0.4">
      <c r="B51">
        <v>50</v>
      </c>
      <c r="C51">
        <v>53170.405449999998</v>
      </c>
      <c r="F51">
        <f t="shared" si="0"/>
        <v>49</v>
      </c>
      <c r="G51">
        <f t="shared" si="1"/>
        <v>61168.939460000001</v>
      </c>
      <c r="H51">
        <f t="shared" si="2"/>
        <v>2401</v>
      </c>
      <c r="I51">
        <f t="shared" si="3"/>
        <v>2997278.0335400002</v>
      </c>
      <c r="J51">
        <f t="shared" si="4"/>
        <v>23.5</v>
      </c>
      <c r="K51">
        <f t="shared" si="5"/>
        <v>-6605.3078000000023</v>
      </c>
      <c r="L51">
        <f t="shared" si="6"/>
        <v>552.25</v>
      </c>
      <c r="M51">
        <f t="shared" si="7"/>
        <v>43630091.13274087</v>
      </c>
      <c r="N51">
        <f t="shared" si="8"/>
        <v>-155224.73330000005</v>
      </c>
      <c r="O51">
        <f t="shared" si="9"/>
        <v>67772.771824354364</v>
      </c>
      <c r="P51">
        <f t="shared" si="10"/>
        <v>-6603.8323643543627</v>
      </c>
      <c r="Q51">
        <f t="shared" si="11"/>
        <v>43610601.896494135</v>
      </c>
    </row>
    <row r="52" spans="2:17" x14ac:dyDescent="0.4">
      <c r="F52">
        <f t="shared" ref="F52" si="12">B51</f>
        <v>50</v>
      </c>
      <c r="G52">
        <f t="shared" ref="G52" si="13">C51</f>
        <v>53170.405449999998</v>
      </c>
      <c r="H52">
        <f t="shared" si="2"/>
        <v>2500</v>
      </c>
      <c r="I52">
        <f t="shared" si="3"/>
        <v>2658520.2725</v>
      </c>
      <c r="J52">
        <f t="shared" si="4"/>
        <v>24.5</v>
      </c>
      <c r="K52">
        <f t="shared" si="5"/>
        <v>-14603.841810000005</v>
      </c>
      <c r="L52">
        <f t="shared" si="6"/>
        <v>600.25</v>
      </c>
      <c r="M52">
        <f t="shared" si="7"/>
        <v>213272195.61150423</v>
      </c>
      <c r="N52">
        <f t="shared" si="8"/>
        <v>-357794.12434500013</v>
      </c>
      <c r="O52">
        <f t="shared" si="9"/>
        <v>67772.709039858804</v>
      </c>
      <c r="P52">
        <f t="shared" si="10"/>
        <v>-14602.303589858806</v>
      </c>
      <c r="Q52">
        <f t="shared" si="11"/>
        <v>213227270.13040337</v>
      </c>
    </row>
    <row r="54" spans="2:17" x14ac:dyDescent="0.4">
      <c r="E54" t="s">
        <v>16</v>
      </c>
      <c r="F54">
        <f>SUM(F3:F52)</f>
        <v>1275</v>
      </c>
      <c r="G54">
        <f t="shared" ref="G54:I54" si="14">SUM(G3:G52)</f>
        <v>3388712.3629999999</v>
      </c>
      <c r="H54">
        <f t="shared" si="14"/>
        <v>42925</v>
      </c>
      <c r="I54">
        <f t="shared" si="14"/>
        <v>86411511.51293999</v>
      </c>
      <c r="L54">
        <f>SUM(L3:L52)</f>
        <v>10412.5</v>
      </c>
      <c r="M54">
        <f t="shared" ref="M54:N54" si="15">SUM(M3:M52)</f>
        <v>4471418916.4671822</v>
      </c>
      <c r="N54">
        <f t="shared" si="15"/>
        <v>-653.74355999962427</v>
      </c>
      <c r="P54" t="s">
        <v>14</v>
      </c>
      <c r="Q54">
        <f>SUM(Q3:Q52)</f>
        <v>4471418875.4222202</v>
      </c>
    </row>
    <row r="55" spans="2:17" x14ac:dyDescent="0.4">
      <c r="E55" t="s">
        <v>18</v>
      </c>
      <c r="F55">
        <f>F54/50</f>
        <v>25.5</v>
      </c>
      <c r="G55">
        <f t="shared" ref="G55:I55" si="16">G54/50</f>
        <v>67774.247260000004</v>
      </c>
      <c r="H55">
        <f t="shared" si="16"/>
        <v>858.5</v>
      </c>
      <c r="I55">
        <f t="shared" si="16"/>
        <v>1728230.2302587999</v>
      </c>
      <c r="L55">
        <f>L54/50</f>
        <v>208.25</v>
      </c>
      <c r="M55">
        <f t="shared" ref="M55:N55" si="17">M54/50</f>
        <v>89428378.329343647</v>
      </c>
      <c r="N55">
        <f t="shared" si="17"/>
        <v>-13.074871199992485</v>
      </c>
      <c r="P55" t="s">
        <v>17</v>
      </c>
      <c r="Q55">
        <f>M54</f>
        <v>4471418916.4671822</v>
      </c>
    </row>
    <row r="56" spans="2:17" x14ac:dyDescent="0.4">
      <c r="P56" t="s">
        <v>15</v>
      </c>
      <c r="Q56">
        <f>1-Q54/Q55</f>
        <v>9.1794042367254747E-9</v>
      </c>
    </row>
    <row r="57" spans="2:17" x14ac:dyDescent="0.4">
      <c r="M57" t="s">
        <v>19</v>
      </c>
      <c r="N57">
        <f>(50*I54-F54*G54)/(50*H54-F54^2)</f>
        <v>-6.2784495559087897E-2</v>
      </c>
    </row>
    <row r="58" spans="2:17" x14ac:dyDescent="0.4">
      <c r="M58" t="s">
        <v>20</v>
      </c>
      <c r="N58">
        <f>G55-N57*F55</f>
        <v>67775.848264636763</v>
      </c>
    </row>
    <row r="61" spans="2:17" x14ac:dyDescent="0.4">
      <c r="E61" t="s">
        <v>21</v>
      </c>
    </row>
    <row r="62" spans="2:17" x14ac:dyDescent="0.4">
      <c r="E62" t="s">
        <v>3</v>
      </c>
      <c r="F62" t="s">
        <v>0</v>
      </c>
      <c r="G62" t="s">
        <v>22</v>
      </c>
      <c r="H62" t="s">
        <v>4</v>
      </c>
      <c r="I62" t="s">
        <v>5</v>
      </c>
      <c r="J62" t="s">
        <v>6</v>
      </c>
      <c r="K62" t="s">
        <v>7</v>
      </c>
      <c r="L62" t="s">
        <v>8</v>
      </c>
      <c r="M62" t="s">
        <v>9</v>
      </c>
      <c r="N62" t="s">
        <v>10</v>
      </c>
      <c r="O62" t="s">
        <v>11</v>
      </c>
      <c r="P62" t="s">
        <v>12</v>
      </c>
      <c r="Q62" t="s">
        <v>13</v>
      </c>
    </row>
    <row r="63" spans="2:17" x14ac:dyDescent="0.4">
      <c r="E63">
        <v>50</v>
      </c>
      <c r="F63">
        <f>B2</f>
        <v>1</v>
      </c>
      <c r="G63">
        <f>LN(C2)</f>
        <v>10.814213184326396</v>
      </c>
      <c r="H63">
        <f>F63^2</f>
        <v>1</v>
      </c>
      <c r="I63">
        <f>F63*G63</f>
        <v>10.814213184326396</v>
      </c>
      <c r="J63">
        <f>F63-$F$115</f>
        <v>-24.5</v>
      </c>
      <c r="K63">
        <f>G63-$G$115</f>
        <v>-0.29874686367086412</v>
      </c>
      <c r="L63">
        <f>J63^2</f>
        <v>600.25</v>
      </c>
      <c r="M63">
        <f>K63^2</f>
        <v>8.9249688553177872E-2</v>
      </c>
      <c r="N63">
        <f>J63*K63</f>
        <v>7.3192981599361708</v>
      </c>
      <c r="O63">
        <f>$N$118+$N$117*F63</f>
        <v>11.11369718917622</v>
      </c>
      <c r="P63">
        <f>G63-O63</f>
        <v>-0.29948400484982329</v>
      </c>
      <c r="Q63">
        <f>P63^2</f>
        <v>8.9690669160888983E-2</v>
      </c>
    </row>
    <row r="64" spans="2:17" x14ac:dyDescent="0.4">
      <c r="F64">
        <f t="shared" ref="F64:F112" si="18">B3</f>
        <v>2</v>
      </c>
      <c r="G64">
        <f t="shared" ref="G64:G112" si="19">LN(C3)</f>
        <v>11.126428175949874</v>
      </c>
      <c r="H64">
        <f t="shared" ref="H64:H112" si="20">F64^2</f>
        <v>4</v>
      </c>
      <c r="I64">
        <f t="shared" ref="I64:I112" si="21">F64*G64</f>
        <v>22.252856351899748</v>
      </c>
      <c r="J64">
        <f t="shared" ref="J64:J112" si="22">F64-$F$115</f>
        <v>-23.5</v>
      </c>
      <c r="K64">
        <f t="shared" ref="K64:K112" si="23">G64-$G$115</f>
        <v>1.3468127952613429E-2</v>
      </c>
      <c r="L64">
        <f t="shared" ref="L64:L112" si="24">J64^2</f>
        <v>552.25</v>
      </c>
      <c r="M64">
        <f t="shared" ref="M64:M112" si="25">K64^2</f>
        <v>1.813904705479672E-4</v>
      </c>
      <c r="N64">
        <f t="shared" ref="N64:N112" si="26">J64*K64</f>
        <v>-0.31650100688641558</v>
      </c>
      <c r="O64">
        <f t="shared" ref="O64:O112" si="27">$N$118+$N$117*F64</f>
        <v>11.113667101781159</v>
      </c>
      <c r="P64">
        <f t="shared" ref="P64:P112" si="28">G64-O64</f>
        <v>1.276107416871497E-2</v>
      </c>
      <c r="Q64">
        <f t="shared" ref="Q64:Q112" si="29">P64^2</f>
        <v>1.6284501393944446E-4</v>
      </c>
    </row>
    <row r="65" spans="6:17" x14ac:dyDescent="0.4">
      <c r="F65">
        <f t="shared" si="18"/>
        <v>3</v>
      </c>
      <c r="G65">
        <f t="shared" si="19"/>
        <v>11.17326739229819</v>
      </c>
      <c r="H65">
        <f t="shared" si="20"/>
        <v>9</v>
      </c>
      <c r="I65">
        <f t="shared" si="21"/>
        <v>33.519802176894572</v>
      </c>
      <c r="J65">
        <f t="shared" si="22"/>
        <v>-22.5</v>
      </c>
      <c r="K65">
        <f t="shared" si="23"/>
        <v>6.0307344300928989E-2</v>
      </c>
      <c r="L65">
        <f t="shared" si="24"/>
        <v>506.25</v>
      </c>
      <c r="M65">
        <f t="shared" si="25"/>
        <v>3.636975776630792E-3</v>
      </c>
      <c r="N65">
        <f t="shared" si="26"/>
        <v>-1.3569152467709023</v>
      </c>
      <c r="O65">
        <f t="shared" si="27"/>
        <v>11.1136370143861</v>
      </c>
      <c r="P65">
        <f t="shared" si="28"/>
        <v>5.9630377912089472E-2</v>
      </c>
      <c r="Q65">
        <f t="shared" si="29"/>
        <v>3.5557819699386078E-3</v>
      </c>
    </row>
    <row r="66" spans="6:17" x14ac:dyDescent="0.4">
      <c r="F66">
        <f t="shared" si="18"/>
        <v>4</v>
      </c>
      <c r="G66">
        <f t="shared" si="19"/>
        <v>11.179271532675855</v>
      </c>
      <c r="H66">
        <f t="shared" si="20"/>
        <v>16</v>
      </c>
      <c r="I66">
        <f t="shared" si="21"/>
        <v>44.717086130703422</v>
      </c>
      <c r="J66">
        <f t="shared" si="22"/>
        <v>-21.5</v>
      </c>
      <c r="K66">
        <f t="shared" si="23"/>
        <v>6.6311484678594823E-2</v>
      </c>
      <c r="L66">
        <f t="shared" si="24"/>
        <v>462.25</v>
      </c>
      <c r="M66">
        <f t="shared" si="25"/>
        <v>4.3972130002795156E-3</v>
      </c>
      <c r="N66">
        <f t="shared" si="26"/>
        <v>-1.4256969205897887</v>
      </c>
      <c r="O66">
        <f t="shared" si="27"/>
        <v>11.113606926991041</v>
      </c>
      <c r="P66">
        <f t="shared" si="28"/>
        <v>6.5664605684814248E-2</v>
      </c>
      <c r="Q66">
        <f t="shared" si="29"/>
        <v>4.3118404397421393E-3</v>
      </c>
    </row>
    <row r="67" spans="6:17" x14ac:dyDescent="0.4">
      <c r="F67">
        <f t="shared" si="18"/>
        <v>5</v>
      </c>
      <c r="G67">
        <f t="shared" si="19"/>
        <v>11.180463809426398</v>
      </c>
      <c r="H67">
        <f t="shared" si="20"/>
        <v>25</v>
      </c>
      <c r="I67">
        <f t="shared" si="21"/>
        <v>55.902319047131989</v>
      </c>
      <c r="J67">
        <f t="shared" si="22"/>
        <v>-20.5</v>
      </c>
      <c r="K67">
        <f t="shared" si="23"/>
        <v>6.7503761429136944E-2</v>
      </c>
      <c r="L67">
        <f t="shared" si="24"/>
        <v>420.25</v>
      </c>
      <c r="M67">
        <f t="shared" si="25"/>
        <v>4.5567578070818369E-3</v>
      </c>
      <c r="N67">
        <f t="shared" si="26"/>
        <v>-1.3838271092973073</v>
      </c>
      <c r="O67">
        <f t="shared" si="27"/>
        <v>11.11357683959598</v>
      </c>
      <c r="P67">
        <f t="shared" si="28"/>
        <v>6.6886969830417087E-2</v>
      </c>
      <c r="Q67">
        <f t="shared" si="29"/>
        <v>4.4738667330951254E-3</v>
      </c>
    </row>
    <row r="68" spans="6:17" x14ac:dyDescent="0.4">
      <c r="F68">
        <f t="shared" si="18"/>
        <v>6</v>
      </c>
      <c r="G68">
        <f t="shared" si="19"/>
        <v>11.152381660346526</v>
      </c>
      <c r="H68">
        <f t="shared" si="20"/>
        <v>36</v>
      </c>
      <c r="I68">
        <f t="shared" si="21"/>
        <v>66.914289962079152</v>
      </c>
      <c r="J68">
        <f t="shared" si="22"/>
        <v>-19.5</v>
      </c>
      <c r="K68">
        <f t="shared" si="23"/>
        <v>3.9421612349265445E-2</v>
      </c>
      <c r="L68">
        <f t="shared" si="24"/>
        <v>380.25</v>
      </c>
      <c r="M68">
        <f t="shared" si="25"/>
        <v>1.5540635202157579E-3</v>
      </c>
      <c r="N68">
        <f t="shared" si="26"/>
        <v>-0.76872144081067617</v>
      </c>
      <c r="O68">
        <f t="shared" si="27"/>
        <v>11.113546752200921</v>
      </c>
      <c r="P68">
        <f t="shared" si="28"/>
        <v>3.883490814560453E-2</v>
      </c>
      <c r="Q68">
        <f t="shared" si="29"/>
        <v>1.508150090677541E-3</v>
      </c>
    </row>
    <row r="69" spans="6:17" x14ac:dyDescent="0.4">
      <c r="F69">
        <f t="shared" si="18"/>
        <v>7</v>
      </c>
      <c r="G69">
        <f t="shared" si="19"/>
        <v>11.019739382185717</v>
      </c>
      <c r="H69">
        <f t="shared" si="20"/>
        <v>49</v>
      </c>
      <c r="I69">
        <f t="shared" si="21"/>
        <v>77.138175675300019</v>
      </c>
      <c r="J69">
        <f t="shared" si="22"/>
        <v>-18.5</v>
      </c>
      <c r="K69">
        <f t="shared" si="23"/>
        <v>-9.3220665811543313E-2</v>
      </c>
      <c r="L69">
        <f t="shared" si="24"/>
        <v>342.25</v>
      </c>
      <c r="M69">
        <f t="shared" si="25"/>
        <v>8.6900925343474395E-3</v>
      </c>
      <c r="N69">
        <f t="shared" si="26"/>
        <v>1.7245823175135513</v>
      </c>
      <c r="O69">
        <f t="shared" si="27"/>
        <v>11.113516664805863</v>
      </c>
      <c r="P69">
        <f t="shared" si="28"/>
        <v>-9.3777282620145286E-2</v>
      </c>
      <c r="Q69">
        <f t="shared" si="29"/>
        <v>8.7941787356186039E-3</v>
      </c>
    </row>
    <row r="70" spans="6:17" x14ac:dyDescent="0.4">
      <c r="F70">
        <f t="shared" si="18"/>
        <v>8</v>
      </c>
      <c r="G70">
        <f t="shared" si="19"/>
        <v>10.865951773402662</v>
      </c>
      <c r="H70">
        <f t="shared" si="20"/>
        <v>64</v>
      </c>
      <c r="I70">
        <f t="shared" si="21"/>
        <v>86.927614187221295</v>
      </c>
      <c r="J70">
        <f t="shared" si="22"/>
        <v>-17.5</v>
      </c>
      <c r="K70">
        <f t="shared" si="23"/>
        <v>-0.24700827459459873</v>
      </c>
      <c r="L70">
        <f t="shared" si="24"/>
        <v>306.25</v>
      </c>
      <c r="M70">
        <f t="shared" si="25"/>
        <v>6.1013087718200687E-2</v>
      </c>
      <c r="N70">
        <f t="shared" si="26"/>
        <v>4.3226448054054778</v>
      </c>
      <c r="O70">
        <f t="shared" si="27"/>
        <v>11.113486577410802</v>
      </c>
      <c r="P70">
        <f t="shared" si="28"/>
        <v>-0.24753480400813999</v>
      </c>
      <c r="Q70">
        <f t="shared" si="29"/>
        <v>6.1273479195348278E-2</v>
      </c>
    </row>
    <row r="71" spans="6:17" x14ac:dyDescent="0.4">
      <c r="F71">
        <f t="shared" si="18"/>
        <v>9</v>
      </c>
      <c r="G71">
        <f t="shared" si="19"/>
        <v>11.162472563061824</v>
      </c>
      <c r="H71">
        <f t="shared" si="20"/>
        <v>81</v>
      </c>
      <c r="I71">
        <f t="shared" si="21"/>
        <v>100.46225306755642</v>
      </c>
      <c r="J71">
        <f t="shared" si="22"/>
        <v>-16.5</v>
      </c>
      <c r="K71">
        <f t="shared" si="23"/>
        <v>4.9512515064563445E-2</v>
      </c>
      <c r="L71">
        <f t="shared" si="24"/>
        <v>272.25</v>
      </c>
      <c r="M71">
        <f t="shared" si="25"/>
        <v>2.4514891480186219E-3</v>
      </c>
      <c r="N71">
        <f t="shared" si="26"/>
        <v>-0.81695649856529684</v>
      </c>
      <c r="O71">
        <f t="shared" si="27"/>
        <v>11.113456490015743</v>
      </c>
      <c r="P71">
        <f t="shared" si="28"/>
        <v>4.9016073046081132E-2</v>
      </c>
      <c r="Q71">
        <f t="shared" si="29"/>
        <v>2.4025754168587612E-3</v>
      </c>
    </row>
    <row r="72" spans="6:17" x14ac:dyDescent="0.4">
      <c r="F72">
        <f t="shared" si="18"/>
        <v>10</v>
      </c>
      <c r="G72">
        <f t="shared" si="19"/>
        <v>11.187280802114062</v>
      </c>
      <c r="H72">
        <f t="shared" si="20"/>
        <v>100</v>
      </c>
      <c r="I72">
        <f t="shared" si="21"/>
        <v>111.87280802114061</v>
      </c>
      <c r="J72">
        <f t="shared" si="22"/>
        <v>-15.5</v>
      </c>
      <c r="K72">
        <f t="shared" si="23"/>
        <v>7.4320754116801169E-2</v>
      </c>
      <c r="L72">
        <f t="shared" si="24"/>
        <v>240.25</v>
      </c>
      <c r="M72">
        <f t="shared" si="25"/>
        <v>5.5235744924900182E-3</v>
      </c>
      <c r="N72">
        <f t="shared" si="26"/>
        <v>-1.1519716888104181</v>
      </c>
      <c r="O72">
        <f t="shared" si="27"/>
        <v>11.113426402620684</v>
      </c>
      <c r="P72">
        <f t="shared" si="28"/>
        <v>7.3854399493377798E-2</v>
      </c>
      <c r="Q72">
        <f t="shared" si="29"/>
        <v>5.4544723245274424E-3</v>
      </c>
    </row>
    <row r="73" spans="6:17" x14ac:dyDescent="0.4">
      <c r="F73">
        <f t="shared" si="18"/>
        <v>11</v>
      </c>
      <c r="G73">
        <f t="shared" si="19"/>
        <v>11.215317369072519</v>
      </c>
      <c r="H73">
        <f t="shared" si="20"/>
        <v>121</v>
      </c>
      <c r="I73">
        <f t="shared" si="21"/>
        <v>123.36849105979771</v>
      </c>
      <c r="J73">
        <f t="shared" si="22"/>
        <v>-14.5</v>
      </c>
      <c r="K73">
        <f t="shared" si="23"/>
        <v>0.10235732107525841</v>
      </c>
      <c r="L73">
        <f t="shared" si="24"/>
        <v>210.25</v>
      </c>
      <c r="M73">
        <f t="shared" si="25"/>
        <v>1.0477021177703541E-2</v>
      </c>
      <c r="N73">
        <f t="shared" si="26"/>
        <v>-1.484181155591247</v>
      </c>
      <c r="O73">
        <f t="shared" si="27"/>
        <v>11.113396315225623</v>
      </c>
      <c r="P73">
        <f t="shared" si="28"/>
        <v>0.10192105384689576</v>
      </c>
      <c r="Q73">
        <f t="shared" si="29"/>
        <v>1.0387901217261825E-2</v>
      </c>
    </row>
    <row r="74" spans="6:17" x14ac:dyDescent="0.4">
      <c r="F74">
        <f t="shared" si="18"/>
        <v>12</v>
      </c>
      <c r="G74">
        <f t="shared" si="19"/>
        <v>11.206858738886268</v>
      </c>
      <c r="H74">
        <f t="shared" si="20"/>
        <v>144</v>
      </c>
      <c r="I74">
        <f t="shared" si="21"/>
        <v>134.48230486663522</v>
      </c>
      <c r="J74">
        <f t="shared" si="22"/>
        <v>-13.5</v>
      </c>
      <c r="K74">
        <f t="shared" si="23"/>
        <v>9.3898690889007597E-2</v>
      </c>
      <c r="L74">
        <f t="shared" si="24"/>
        <v>182.25</v>
      </c>
      <c r="M74">
        <f t="shared" si="25"/>
        <v>8.8169641506693989E-3</v>
      </c>
      <c r="N74">
        <f t="shared" si="26"/>
        <v>-1.2676323270016026</v>
      </c>
      <c r="O74">
        <f t="shared" si="27"/>
        <v>11.113366227830564</v>
      </c>
      <c r="P74">
        <f t="shared" si="28"/>
        <v>9.3492511055703886E-2</v>
      </c>
      <c r="Q74">
        <f t="shared" si="29"/>
        <v>8.7408496235009125E-3</v>
      </c>
    </row>
    <row r="75" spans="6:17" x14ac:dyDescent="0.4">
      <c r="F75">
        <f t="shared" si="18"/>
        <v>13</v>
      </c>
      <c r="G75">
        <f t="shared" si="19"/>
        <v>11.222192072506175</v>
      </c>
      <c r="H75">
        <f t="shared" si="20"/>
        <v>169</v>
      </c>
      <c r="I75">
        <f t="shared" si="21"/>
        <v>145.88849694258028</v>
      </c>
      <c r="J75">
        <f t="shared" si="22"/>
        <v>-12.5</v>
      </c>
      <c r="K75">
        <f t="shared" si="23"/>
        <v>0.10923202450891445</v>
      </c>
      <c r="L75">
        <f t="shared" si="24"/>
        <v>156.25</v>
      </c>
      <c r="M75">
        <f t="shared" si="25"/>
        <v>1.1931635178316087E-2</v>
      </c>
      <c r="N75">
        <f t="shared" si="26"/>
        <v>-1.3654003063614306</v>
      </c>
      <c r="O75">
        <f t="shared" si="27"/>
        <v>11.113336140435504</v>
      </c>
      <c r="P75">
        <f t="shared" si="28"/>
        <v>0.10885593207067146</v>
      </c>
      <c r="Q75">
        <f t="shared" si="29"/>
        <v>1.1849613946974639E-2</v>
      </c>
    </row>
    <row r="76" spans="6:17" x14ac:dyDescent="0.4">
      <c r="F76">
        <f t="shared" si="18"/>
        <v>14</v>
      </c>
      <c r="G76">
        <f t="shared" si="19"/>
        <v>11.074556667001469</v>
      </c>
      <c r="H76">
        <f t="shared" si="20"/>
        <v>196</v>
      </c>
      <c r="I76">
        <f t="shared" si="21"/>
        <v>155.04379333802055</v>
      </c>
      <c r="J76">
        <f t="shared" si="22"/>
        <v>-11.5</v>
      </c>
      <c r="K76">
        <f t="shared" si="23"/>
        <v>-3.8403380995791991E-2</v>
      </c>
      <c r="L76">
        <f t="shared" si="24"/>
        <v>132.25</v>
      </c>
      <c r="M76">
        <f t="shared" si="25"/>
        <v>1.4748196719079575E-3</v>
      </c>
      <c r="N76">
        <f t="shared" si="26"/>
        <v>0.4416388814516079</v>
      </c>
      <c r="O76">
        <f t="shared" si="27"/>
        <v>11.113306053040445</v>
      </c>
      <c r="P76">
        <f t="shared" si="28"/>
        <v>-3.8749386038976041E-2</v>
      </c>
      <c r="Q76">
        <f t="shared" si="29"/>
        <v>1.5015149183975913E-3</v>
      </c>
    </row>
    <row r="77" spans="6:17" x14ac:dyDescent="0.4">
      <c r="F77">
        <f t="shared" si="18"/>
        <v>15</v>
      </c>
      <c r="G77">
        <f t="shared" si="19"/>
        <v>10.945430149861169</v>
      </c>
      <c r="H77">
        <f t="shared" si="20"/>
        <v>225</v>
      </c>
      <c r="I77">
        <f t="shared" si="21"/>
        <v>164.18145224791752</v>
      </c>
      <c r="J77">
        <f t="shared" si="22"/>
        <v>-10.5</v>
      </c>
      <c r="K77">
        <f t="shared" si="23"/>
        <v>-0.16752989813609176</v>
      </c>
      <c r="L77">
        <f t="shared" si="24"/>
        <v>110.25</v>
      </c>
      <c r="M77">
        <f t="shared" si="25"/>
        <v>2.8066266769489281E-2</v>
      </c>
      <c r="N77">
        <f t="shared" si="26"/>
        <v>1.7590639304289635</v>
      </c>
      <c r="O77">
        <f t="shared" si="27"/>
        <v>11.113275965645386</v>
      </c>
      <c r="P77">
        <f t="shared" si="28"/>
        <v>-0.16784581578421687</v>
      </c>
      <c r="Q77">
        <f t="shared" si="29"/>
        <v>2.8172217876269265E-2</v>
      </c>
    </row>
    <row r="78" spans="6:17" x14ac:dyDescent="0.4">
      <c r="F78">
        <f t="shared" si="18"/>
        <v>16</v>
      </c>
      <c r="G78">
        <f t="shared" si="19"/>
        <v>11.235137263031886</v>
      </c>
      <c r="H78">
        <f t="shared" si="20"/>
        <v>256</v>
      </c>
      <c r="I78">
        <f t="shared" si="21"/>
        <v>179.76219620851018</v>
      </c>
      <c r="J78">
        <f t="shared" si="22"/>
        <v>-9.5</v>
      </c>
      <c r="K78">
        <f t="shared" si="23"/>
        <v>0.12217721503462542</v>
      </c>
      <c r="L78">
        <f t="shared" si="24"/>
        <v>90.25</v>
      </c>
      <c r="M78">
        <f t="shared" si="25"/>
        <v>1.4927271873617099E-2</v>
      </c>
      <c r="N78">
        <f t="shared" si="26"/>
        <v>-1.1606835428289415</v>
      </c>
      <c r="O78">
        <f t="shared" si="27"/>
        <v>11.113245878250325</v>
      </c>
      <c r="P78">
        <f t="shared" si="28"/>
        <v>0.12189138478156103</v>
      </c>
      <c r="Q78">
        <f t="shared" si="29"/>
        <v>1.4857509683966567E-2</v>
      </c>
    </row>
    <row r="79" spans="6:17" x14ac:dyDescent="0.4">
      <c r="F79">
        <f t="shared" si="18"/>
        <v>17</v>
      </c>
      <c r="G79">
        <f t="shared" si="19"/>
        <v>11.247405296492204</v>
      </c>
      <c r="H79">
        <f t="shared" si="20"/>
        <v>289</v>
      </c>
      <c r="I79">
        <f t="shared" si="21"/>
        <v>191.20589004036748</v>
      </c>
      <c r="J79">
        <f t="shared" si="22"/>
        <v>-8.5</v>
      </c>
      <c r="K79">
        <f t="shared" si="23"/>
        <v>0.13444524849494321</v>
      </c>
      <c r="L79">
        <f t="shared" si="24"/>
        <v>72.25</v>
      </c>
      <c r="M79">
        <f t="shared" si="25"/>
        <v>1.8075524842867032E-2</v>
      </c>
      <c r="N79">
        <f t="shared" si="26"/>
        <v>-1.1427846122070173</v>
      </c>
      <c r="O79">
        <f t="shared" si="27"/>
        <v>11.113215790855266</v>
      </c>
      <c r="P79">
        <f t="shared" si="28"/>
        <v>0.13418950563693777</v>
      </c>
      <c r="Q79">
        <f t="shared" si="29"/>
        <v>1.8006823423085752E-2</v>
      </c>
    </row>
    <row r="80" spans="6:17" x14ac:dyDescent="0.4">
      <c r="F80">
        <f t="shared" si="18"/>
        <v>18</v>
      </c>
      <c r="G80">
        <f t="shared" si="19"/>
        <v>11.227100211562488</v>
      </c>
      <c r="H80">
        <f t="shared" si="20"/>
        <v>324</v>
      </c>
      <c r="I80">
        <f t="shared" si="21"/>
        <v>202.08780380812479</v>
      </c>
      <c r="J80">
        <f t="shared" si="22"/>
        <v>-7.5</v>
      </c>
      <c r="K80">
        <f t="shared" si="23"/>
        <v>0.11414016356522794</v>
      </c>
      <c r="L80">
        <f t="shared" si="24"/>
        <v>56.25</v>
      </c>
      <c r="M80">
        <f t="shared" si="25"/>
        <v>1.3027976938696987E-2</v>
      </c>
      <c r="N80">
        <f t="shared" si="26"/>
        <v>-0.85605122673920953</v>
      </c>
      <c r="O80">
        <f t="shared" si="27"/>
        <v>11.113185703460207</v>
      </c>
      <c r="P80">
        <f t="shared" si="28"/>
        <v>0.11391450810228143</v>
      </c>
      <c r="Q80">
        <f t="shared" si="29"/>
        <v>1.2976515156184741E-2</v>
      </c>
    </row>
    <row r="81" spans="6:17" x14ac:dyDescent="0.4">
      <c r="F81">
        <f t="shared" si="18"/>
        <v>19</v>
      </c>
      <c r="G81">
        <f t="shared" si="19"/>
        <v>11.22867948172995</v>
      </c>
      <c r="H81">
        <f t="shared" si="20"/>
        <v>361</v>
      </c>
      <c r="I81">
        <f t="shared" si="21"/>
        <v>213.34491015286903</v>
      </c>
      <c r="J81">
        <f t="shared" si="22"/>
        <v>-6.5</v>
      </c>
      <c r="K81">
        <f t="shared" si="23"/>
        <v>0.11571943373268923</v>
      </c>
      <c r="L81">
        <f t="shared" si="24"/>
        <v>42.25</v>
      </c>
      <c r="M81">
        <f t="shared" si="25"/>
        <v>1.3390987343414254E-2</v>
      </c>
      <c r="N81">
        <f t="shared" si="26"/>
        <v>-0.75217631926247996</v>
      </c>
      <c r="O81">
        <f t="shared" si="27"/>
        <v>11.113155616065146</v>
      </c>
      <c r="P81">
        <f t="shared" si="28"/>
        <v>0.11552386566480344</v>
      </c>
      <c r="Q81">
        <f t="shared" si="29"/>
        <v>1.334576353813955E-2</v>
      </c>
    </row>
    <row r="82" spans="6:17" x14ac:dyDescent="0.4">
      <c r="F82">
        <f t="shared" si="18"/>
        <v>20</v>
      </c>
      <c r="G82">
        <f t="shared" si="19"/>
        <v>11.231412078459076</v>
      </c>
      <c r="H82">
        <f t="shared" si="20"/>
        <v>400</v>
      </c>
      <c r="I82">
        <f t="shared" si="21"/>
        <v>224.62824156918151</v>
      </c>
      <c r="J82">
        <f t="shared" si="22"/>
        <v>-5.5</v>
      </c>
      <c r="K82">
        <f t="shared" si="23"/>
        <v>0.11845203046181574</v>
      </c>
      <c r="L82">
        <f t="shared" si="24"/>
        <v>30.25</v>
      </c>
      <c r="M82">
        <f t="shared" si="25"/>
        <v>1.4030883520526923E-2</v>
      </c>
      <c r="N82">
        <f t="shared" si="26"/>
        <v>-0.65148616753998656</v>
      </c>
      <c r="O82">
        <f t="shared" si="27"/>
        <v>11.113125528670087</v>
      </c>
      <c r="P82">
        <f t="shared" si="28"/>
        <v>0.11828654978898889</v>
      </c>
      <c r="Q82">
        <f t="shared" si="29"/>
        <v>1.3991707860982949E-2</v>
      </c>
    </row>
    <row r="83" spans="6:17" x14ac:dyDescent="0.4">
      <c r="F83">
        <f t="shared" si="18"/>
        <v>21</v>
      </c>
      <c r="G83">
        <f t="shared" si="19"/>
        <v>11.098168009723127</v>
      </c>
      <c r="H83">
        <f t="shared" si="20"/>
        <v>441</v>
      </c>
      <c r="I83">
        <f t="shared" si="21"/>
        <v>233.06152820418566</v>
      </c>
      <c r="J83">
        <f t="shared" si="22"/>
        <v>-4.5</v>
      </c>
      <c r="K83">
        <f t="shared" si="23"/>
        <v>-1.4792038274134001E-2</v>
      </c>
      <c r="L83">
        <f t="shared" si="24"/>
        <v>20.25</v>
      </c>
      <c r="M83">
        <f t="shared" si="25"/>
        <v>2.1880439630344518E-4</v>
      </c>
      <c r="N83">
        <f t="shared" si="26"/>
        <v>6.6564172233603003E-2</v>
      </c>
      <c r="O83">
        <f t="shared" si="27"/>
        <v>11.113095441275028</v>
      </c>
      <c r="P83">
        <f t="shared" si="28"/>
        <v>-1.4927431551901904E-2</v>
      </c>
      <c r="Q83">
        <f t="shared" si="29"/>
        <v>2.2282821273671648E-4</v>
      </c>
    </row>
    <row r="84" spans="6:17" x14ac:dyDescent="0.4">
      <c r="F84">
        <f t="shared" si="18"/>
        <v>22</v>
      </c>
      <c r="G84">
        <f t="shared" si="19"/>
        <v>10.958104309392807</v>
      </c>
      <c r="H84">
        <f t="shared" si="20"/>
        <v>484</v>
      </c>
      <c r="I84">
        <f t="shared" si="21"/>
        <v>241.07829480664176</v>
      </c>
      <c r="J84">
        <f t="shared" si="22"/>
        <v>-3.5</v>
      </c>
      <c r="K84">
        <f t="shared" si="23"/>
        <v>-0.15485573860445356</v>
      </c>
      <c r="L84">
        <f t="shared" si="24"/>
        <v>12.25</v>
      </c>
      <c r="M84">
        <f t="shared" si="25"/>
        <v>2.3980299778730851E-2</v>
      </c>
      <c r="N84">
        <f t="shared" si="26"/>
        <v>0.54199508511558747</v>
      </c>
      <c r="O84">
        <f t="shared" si="27"/>
        <v>11.113065353879968</v>
      </c>
      <c r="P84">
        <f t="shared" si="28"/>
        <v>-0.15496104448716075</v>
      </c>
      <c r="Q84">
        <f t="shared" si="29"/>
        <v>2.4012925308551814E-2</v>
      </c>
    </row>
    <row r="85" spans="6:17" x14ac:dyDescent="0.4">
      <c r="F85">
        <f t="shared" si="18"/>
        <v>23</v>
      </c>
      <c r="G85">
        <f t="shared" si="19"/>
        <v>11.259296631217959</v>
      </c>
      <c r="H85">
        <f t="shared" si="20"/>
        <v>529</v>
      </c>
      <c r="I85">
        <f t="shared" si="21"/>
        <v>258.96382251801305</v>
      </c>
      <c r="J85">
        <f t="shared" si="22"/>
        <v>-2.5</v>
      </c>
      <c r="K85">
        <f t="shared" si="23"/>
        <v>0.1463365832206982</v>
      </c>
      <c r="L85">
        <f t="shared" si="24"/>
        <v>6.25</v>
      </c>
      <c r="M85">
        <f t="shared" si="25"/>
        <v>2.1414395588708331E-2</v>
      </c>
      <c r="N85">
        <f t="shared" si="26"/>
        <v>-0.36584145805174551</v>
      </c>
      <c r="O85">
        <f t="shared" si="27"/>
        <v>11.113035266484909</v>
      </c>
      <c r="P85">
        <f t="shared" si="28"/>
        <v>0.14626136473304996</v>
      </c>
      <c r="Q85">
        <f t="shared" si="29"/>
        <v>2.139238681357427E-2</v>
      </c>
    </row>
    <row r="86" spans="6:17" x14ac:dyDescent="0.4">
      <c r="F86">
        <f t="shared" si="18"/>
        <v>24</v>
      </c>
      <c r="G86">
        <f t="shared" si="19"/>
        <v>11.265071676832216</v>
      </c>
      <c r="H86">
        <f t="shared" si="20"/>
        <v>576</v>
      </c>
      <c r="I86">
        <f t="shared" si="21"/>
        <v>270.3617202439732</v>
      </c>
      <c r="J86">
        <f t="shared" si="22"/>
        <v>-1.5</v>
      </c>
      <c r="K86">
        <f t="shared" si="23"/>
        <v>0.15211162883495533</v>
      </c>
      <c r="L86">
        <f t="shared" si="24"/>
        <v>2.25</v>
      </c>
      <c r="M86">
        <f t="shared" si="25"/>
        <v>2.3137947626823214E-2</v>
      </c>
      <c r="N86">
        <f t="shared" si="26"/>
        <v>-0.22816744325243299</v>
      </c>
      <c r="O86">
        <f t="shared" si="27"/>
        <v>11.11300517908985</v>
      </c>
      <c r="P86">
        <f t="shared" si="28"/>
        <v>0.15206649774236602</v>
      </c>
      <c r="Q86">
        <f t="shared" si="29"/>
        <v>2.3124219735629011E-2</v>
      </c>
    </row>
    <row r="87" spans="6:17" x14ac:dyDescent="0.4">
      <c r="F87">
        <f t="shared" si="18"/>
        <v>25</v>
      </c>
      <c r="G87">
        <f t="shared" si="19"/>
        <v>11.251238943622974</v>
      </c>
      <c r="H87">
        <f t="shared" si="20"/>
        <v>625</v>
      </c>
      <c r="I87">
        <f t="shared" si="21"/>
        <v>281.28097359057438</v>
      </c>
      <c r="J87">
        <f t="shared" si="22"/>
        <v>-0.5</v>
      </c>
      <c r="K87">
        <f t="shared" si="23"/>
        <v>0.13827889562571372</v>
      </c>
      <c r="L87">
        <f t="shared" si="24"/>
        <v>0.25</v>
      </c>
      <c r="M87">
        <f t="shared" si="25"/>
        <v>1.9121052975467026E-2</v>
      </c>
      <c r="N87">
        <f t="shared" si="26"/>
        <v>-6.9139447812856858E-2</v>
      </c>
      <c r="O87">
        <f t="shared" si="27"/>
        <v>11.112975091694789</v>
      </c>
      <c r="P87">
        <f t="shared" si="28"/>
        <v>0.13826385192818513</v>
      </c>
      <c r="Q87">
        <f t="shared" si="29"/>
        <v>1.9116892750019102E-2</v>
      </c>
    </row>
    <row r="88" spans="6:17" x14ac:dyDescent="0.4">
      <c r="F88">
        <f t="shared" si="18"/>
        <v>26</v>
      </c>
      <c r="G88">
        <f t="shared" si="19"/>
        <v>11.213259436506645</v>
      </c>
      <c r="H88">
        <f t="shared" si="20"/>
        <v>676</v>
      </c>
      <c r="I88">
        <f t="shared" si="21"/>
        <v>291.54474534917279</v>
      </c>
      <c r="J88">
        <f t="shared" si="22"/>
        <v>0.5</v>
      </c>
      <c r="K88">
        <f t="shared" si="23"/>
        <v>0.10029938850938436</v>
      </c>
      <c r="L88">
        <f t="shared" si="24"/>
        <v>0.25</v>
      </c>
      <c r="M88">
        <f t="shared" si="25"/>
        <v>1.0059967335356423E-2</v>
      </c>
      <c r="N88">
        <f t="shared" si="26"/>
        <v>5.0149694254692179E-2</v>
      </c>
      <c r="O88">
        <f t="shared" si="27"/>
        <v>11.11294500429973</v>
      </c>
      <c r="P88">
        <f t="shared" si="28"/>
        <v>0.10031443220691472</v>
      </c>
      <c r="Q88">
        <f t="shared" si="29"/>
        <v>1.0062985308995688E-2</v>
      </c>
    </row>
    <row r="89" spans="6:17" x14ac:dyDescent="0.4">
      <c r="F89">
        <f t="shared" si="18"/>
        <v>27</v>
      </c>
      <c r="G89">
        <f t="shared" si="19"/>
        <v>10.845439411253908</v>
      </c>
      <c r="H89">
        <f t="shared" si="20"/>
        <v>729</v>
      </c>
      <c r="I89">
        <f t="shared" si="21"/>
        <v>292.82686410385554</v>
      </c>
      <c r="J89">
        <f t="shared" si="22"/>
        <v>1.5</v>
      </c>
      <c r="K89">
        <f t="shared" si="23"/>
        <v>-0.26752063674335247</v>
      </c>
      <c r="L89">
        <f t="shared" si="24"/>
        <v>2.25</v>
      </c>
      <c r="M89">
        <f t="shared" si="25"/>
        <v>7.156729108356874E-2</v>
      </c>
      <c r="N89">
        <f t="shared" si="26"/>
        <v>-0.4012809551150287</v>
      </c>
      <c r="O89">
        <f t="shared" si="27"/>
        <v>11.112914916904671</v>
      </c>
      <c r="P89">
        <f t="shared" si="28"/>
        <v>-0.26747550565076317</v>
      </c>
      <c r="Q89">
        <f t="shared" si="29"/>
        <v>7.1543146123131438E-2</v>
      </c>
    </row>
    <row r="90" spans="6:17" x14ac:dyDescent="0.4">
      <c r="F90">
        <f t="shared" si="18"/>
        <v>28</v>
      </c>
      <c r="G90">
        <f t="shared" si="19"/>
        <v>10.681902441800176</v>
      </c>
      <c r="H90">
        <f t="shared" si="20"/>
        <v>784</v>
      </c>
      <c r="I90">
        <f t="shared" si="21"/>
        <v>299.09326837040493</v>
      </c>
      <c r="J90">
        <f t="shared" si="22"/>
        <v>2.5</v>
      </c>
      <c r="K90">
        <f t="shared" si="23"/>
        <v>-0.43105760619708455</v>
      </c>
      <c r="L90">
        <f t="shared" si="24"/>
        <v>6.25</v>
      </c>
      <c r="M90">
        <f t="shared" si="25"/>
        <v>0.18581065986036083</v>
      </c>
      <c r="N90">
        <f t="shared" si="26"/>
        <v>-1.0776440154927114</v>
      </c>
      <c r="O90">
        <f t="shared" si="27"/>
        <v>11.112884829509611</v>
      </c>
      <c r="P90">
        <f t="shared" si="28"/>
        <v>-0.43098238770943453</v>
      </c>
      <c r="Q90">
        <f t="shared" si="29"/>
        <v>0.18574581851572536</v>
      </c>
    </row>
    <row r="91" spans="6:17" x14ac:dyDescent="0.4">
      <c r="F91">
        <f t="shared" si="18"/>
        <v>29</v>
      </c>
      <c r="G91">
        <f t="shared" si="19"/>
        <v>10.750864235531035</v>
      </c>
      <c r="H91">
        <f t="shared" si="20"/>
        <v>841</v>
      </c>
      <c r="I91">
        <f t="shared" si="21"/>
        <v>311.77506283040003</v>
      </c>
      <c r="J91">
        <f t="shared" si="22"/>
        <v>3.5</v>
      </c>
      <c r="K91">
        <f t="shared" si="23"/>
        <v>-0.36209581246622591</v>
      </c>
      <c r="L91">
        <f t="shared" si="24"/>
        <v>12.25</v>
      </c>
      <c r="M91">
        <f t="shared" si="25"/>
        <v>0.13111337740557624</v>
      </c>
      <c r="N91">
        <f t="shared" si="26"/>
        <v>-1.2673353436317907</v>
      </c>
      <c r="O91">
        <f t="shared" si="27"/>
        <v>11.112854742114552</v>
      </c>
      <c r="P91">
        <f t="shared" si="28"/>
        <v>-0.36199050658351695</v>
      </c>
      <c r="Q91">
        <f t="shared" si="29"/>
        <v>0.13103712685659122</v>
      </c>
    </row>
    <row r="92" spans="6:17" x14ac:dyDescent="0.4">
      <c r="F92">
        <f t="shared" si="18"/>
        <v>30</v>
      </c>
      <c r="G92">
        <f t="shared" si="19"/>
        <v>10.836977196352183</v>
      </c>
      <c r="H92">
        <f t="shared" si="20"/>
        <v>900</v>
      </c>
      <c r="I92">
        <f t="shared" si="21"/>
        <v>325.10931589056548</v>
      </c>
      <c r="J92">
        <f t="shared" si="22"/>
        <v>4.5</v>
      </c>
      <c r="K92">
        <f t="shared" si="23"/>
        <v>-0.27598285164507708</v>
      </c>
      <c r="L92">
        <f t="shared" si="24"/>
        <v>20.25</v>
      </c>
      <c r="M92">
        <f t="shared" si="25"/>
        <v>7.6166534402148628E-2</v>
      </c>
      <c r="N92">
        <f t="shared" si="26"/>
        <v>-1.2419228324028468</v>
      </c>
      <c r="O92">
        <f t="shared" si="27"/>
        <v>11.112824654719493</v>
      </c>
      <c r="P92">
        <f t="shared" si="28"/>
        <v>-0.27584745836730917</v>
      </c>
      <c r="Q92">
        <f t="shared" si="29"/>
        <v>7.6091820287704365E-2</v>
      </c>
    </row>
    <row r="93" spans="6:17" x14ac:dyDescent="0.4">
      <c r="F93">
        <f t="shared" si="18"/>
        <v>31</v>
      </c>
      <c r="G93">
        <f t="shared" si="19"/>
        <v>11.179175011693896</v>
      </c>
      <c r="H93">
        <f t="shared" si="20"/>
        <v>961</v>
      </c>
      <c r="I93">
        <f t="shared" si="21"/>
        <v>346.55442536251081</v>
      </c>
      <c r="J93">
        <f t="shared" si="22"/>
        <v>5.5</v>
      </c>
      <c r="K93">
        <f t="shared" si="23"/>
        <v>6.621496369663582E-2</v>
      </c>
      <c r="L93">
        <f t="shared" si="24"/>
        <v>30.25</v>
      </c>
      <c r="M93">
        <f t="shared" si="25"/>
        <v>4.3844214173467998E-3</v>
      </c>
      <c r="N93">
        <f t="shared" si="26"/>
        <v>0.36418230033149701</v>
      </c>
      <c r="O93">
        <f t="shared" si="27"/>
        <v>11.112794567324432</v>
      </c>
      <c r="P93">
        <f t="shared" si="28"/>
        <v>6.6380444369464442E-2</v>
      </c>
      <c r="Q93">
        <f t="shared" si="29"/>
        <v>4.4063633946875638E-3</v>
      </c>
    </row>
    <row r="94" spans="6:17" x14ac:dyDescent="0.4">
      <c r="F94">
        <f t="shared" si="18"/>
        <v>32</v>
      </c>
      <c r="G94">
        <f t="shared" si="19"/>
        <v>11.226085150007853</v>
      </c>
      <c r="H94">
        <f t="shared" si="20"/>
        <v>1024</v>
      </c>
      <c r="I94">
        <f t="shared" si="21"/>
        <v>359.23472480025129</v>
      </c>
      <c r="J94">
        <f t="shared" si="22"/>
        <v>6.5</v>
      </c>
      <c r="K94">
        <f t="shared" si="23"/>
        <v>0.11312510201059212</v>
      </c>
      <c r="L94">
        <f t="shared" si="24"/>
        <v>42.25</v>
      </c>
      <c r="M94">
        <f t="shared" si="25"/>
        <v>1.2797288704906873E-2</v>
      </c>
      <c r="N94">
        <f t="shared" si="26"/>
        <v>0.73531316306884875</v>
      </c>
      <c r="O94">
        <f t="shared" si="27"/>
        <v>11.112764479929373</v>
      </c>
      <c r="P94">
        <f t="shared" si="28"/>
        <v>0.11332067007847968</v>
      </c>
      <c r="Q94">
        <f t="shared" si="29"/>
        <v>1.284157426703564E-2</v>
      </c>
    </row>
    <row r="95" spans="6:17" x14ac:dyDescent="0.4">
      <c r="F95">
        <f t="shared" si="18"/>
        <v>33</v>
      </c>
      <c r="G95">
        <f t="shared" si="19"/>
        <v>11.232848330069267</v>
      </c>
      <c r="H95">
        <f t="shared" si="20"/>
        <v>1089</v>
      </c>
      <c r="I95">
        <f t="shared" si="21"/>
        <v>370.6839948922858</v>
      </c>
      <c r="J95">
        <f t="shared" si="22"/>
        <v>7.5</v>
      </c>
      <c r="K95">
        <f t="shared" si="23"/>
        <v>0.11988828207200619</v>
      </c>
      <c r="L95">
        <f t="shared" si="24"/>
        <v>56.25</v>
      </c>
      <c r="M95">
        <f t="shared" si="25"/>
        <v>1.4373200178176922E-2</v>
      </c>
      <c r="N95">
        <f t="shared" si="26"/>
        <v>0.89916211554004644</v>
      </c>
      <c r="O95">
        <f t="shared" si="27"/>
        <v>11.112734392534314</v>
      </c>
      <c r="P95">
        <f t="shared" si="28"/>
        <v>0.1201139375349527</v>
      </c>
      <c r="Q95">
        <f t="shared" si="29"/>
        <v>1.4427357990150519E-2</v>
      </c>
    </row>
    <row r="96" spans="6:17" x14ac:dyDescent="0.4">
      <c r="F96">
        <f t="shared" si="18"/>
        <v>34</v>
      </c>
      <c r="G96">
        <f t="shared" si="19"/>
        <v>11.204466721603767</v>
      </c>
      <c r="H96">
        <f t="shared" si="20"/>
        <v>1156</v>
      </c>
      <c r="I96">
        <f t="shared" si="21"/>
        <v>380.9518685345281</v>
      </c>
      <c r="J96">
        <f t="shared" si="22"/>
        <v>8.5</v>
      </c>
      <c r="K96">
        <f t="shared" si="23"/>
        <v>9.1506673606506439E-2</v>
      </c>
      <c r="L96">
        <f t="shared" si="24"/>
        <v>72.25</v>
      </c>
      <c r="M96">
        <f t="shared" si="25"/>
        <v>8.3734713145277029E-3</v>
      </c>
      <c r="N96">
        <f t="shared" si="26"/>
        <v>0.77780672565530473</v>
      </c>
      <c r="O96">
        <f t="shared" si="27"/>
        <v>11.112704305139253</v>
      </c>
      <c r="P96">
        <f t="shared" si="28"/>
        <v>9.1762416464513663E-2</v>
      </c>
      <c r="Q96">
        <f t="shared" si="29"/>
        <v>8.4203410754068488E-3</v>
      </c>
    </row>
    <row r="97" spans="6:17" x14ac:dyDescent="0.4">
      <c r="F97">
        <f t="shared" si="18"/>
        <v>35</v>
      </c>
      <c r="G97">
        <f t="shared" si="19"/>
        <v>11.049516903894812</v>
      </c>
      <c r="H97">
        <f t="shared" si="20"/>
        <v>1225</v>
      </c>
      <c r="I97">
        <f t="shared" si="21"/>
        <v>386.73309163631842</v>
      </c>
      <c r="J97">
        <f t="shared" si="22"/>
        <v>9.5</v>
      </c>
      <c r="K97">
        <f t="shared" si="23"/>
        <v>-6.3443144102448557E-2</v>
      </c>
      <c r="L97">
        <f t="shared" si="24"/>
        <v>90.25</v>
      </c>
      <c r="M97">
        <f t="shared" si="25"/>
        <v>4.0250325336040529E-3</v>
      </c>
      <c r="N97">
        <f t="shared" si="26"/>
        <v>-0.60270986897326129</v>
      </c>
      <c r="O97">
        <f t="shared" si="27"/>
        <v>11.112674217744194</v>
      </c>
      <c r="P97">
        <f t="shared" si="28"/>
        <v>-6.315731384938239E-2</v>
      </c>
      <c r="Q97">
        <f t="shared" si="29"/>
        <v>3.9888462926693886E-3</v>
      </c>
    </row>
    <row r="98" spans="6:17" x14ac:dyDescent="0.4">
      <c r="F98">
        <f t="shared" si="18"/>
        <v>36</v>
      </c>
      <c r="G98">
        <f t="shared" si="19"/>
        <v>10.895851322314147</v>
      </c>
      <c r="H98">
        <f t="shared" si="20"/>
        <v>1296</v>
      </c>
      <c r="I98">
        <f t="shared" si="21"/>
        <v>392.25064760330929</v>
      </c>
      <c r="J98">
        <f t="shared" si="22"/>
        <v>10.5</v>
      </c>
      <c r="K98">
        <f t="shared" si="23"/>
        <v>-0.21710872568311324</v>
      </c>
      <c r="L98">
        <f t="shared" si="24"/>
        <v>110.25</v>
      </c>
      <c r="M98">
        <f t="shared" si="25"/>
        <v>4.7136198767745316E-2</v>
      </c>
      <c r="N98">
        <f t="shared" si="26"/>
        <v>-2.279641619672689</v>
      </c>
      <c r="O98">
        <f t="shared" si="27"/>
        <v>11.112644130349134</v>
      </c>
      <c r="P98">
        <f t="shared" si="28"/>
        <v>-0.21679280803498635</v>
      </c>
      <c r="Q98">
        <f t="shared" si="29"/>
        <v>4.6999121615694445E-2</v>
      </c>
    </row>
    <row r="99" spans="6:17" x14ac:dyDescent="0.4">
      <c r="F99">
        <f t="shared" si="18"/>
        <v>37</v>
      </c>
      <c r="G99">
        <f t="shared" si="19"/>
        <v>11.210530571832411</v>
      </c>
      <c r="H99">
        <f t="shared" si="20"/>
        <v>1369</v>
      </c>
      <c r="I99">
        <f t="shared" si="21"/>
        <v>414.78963115779919</v>
      </c>
      <c r="J99">
        <f t="shared" si="22"/>
        <v>11.5</v>
      </c>
      <c r="K99">
        <f t="shared" si="23"/>
        <v>9.7570523835150524E-2</v>
      </c>
      <c r="L99">
        <f t="shared" si="24"/>
        <v>132.25</v>
      </c>
      <c r="M99">
        <f t="shared" si="25"/>
        <v>9.5200071214656765E-3</v>
      </c>
      <c r="N99">
        <f t="shared" si="26"/>
        <v>1.122061024104231</v>
      </c>
      <c r="O99">
        <f t="shared" si="27"/>
        <v>11.112614042954075</v>
      </c>
      <c r="P99">
        <f t="shared" si="28"/>
        <v>9.7916528878336351E-2</v>
      </c>
      <c r="Q99">
        <f t="shared" si="29"/>
        <v>9.5876466275820766E-3</v>
      </c>
    </row>
    <row r="100" spans="6:17" x14ac:dyDescent="0.4">
      <c r="F100">
        <f t="shared" si="18"/>
        <v>38</v>
      </c>
      <c r="G100">
        <f t="shared" si="19"/>
        <v>11.232699590524041</v>
      </c>
      <c r="H100">
        <f t="shared" si="20"/>
        <v>1444</v>
      </c>
      <c r="I100">
        <f t="shared" si="21"/>
        <v>426.84258443991354</v>
      </c>
      <c r="J100">
        <f t="shared" si="22"/>
        <v>12.5</v>
      </c>
      <c r="K100">
        <f t="shared" si="23"/>
        <v>0.11973954252677999</v>
      </c>
      <c r="L100">
        <f t="shared" si="24"/>
        <v>156.25</v>
      </c>
      <c r="M100">
        <f t="shared" si="25"/>
        <v>1.4337558044522553E-2</v>
      </c>
      <c r="N100">
        <f t="shared" si="26"/>
        <v>1.4967442815847498</v>
      </c>
      <c r="O100">
        <f t="shared" si="27"/>
        <v>11.112583955559016</v>
      </c>
      <c r="P100">
        <f t="shared" si="28"/>
        <v>0.12011563496502475</v>
      </c>
      <c r="Q100">
        <f t="shared" si="29"/>
        <v>1.4427765763051078E-2</v>
      </c>
    </row>
    <row r="101" spans="6:17" x14ac:dyDescent="0.4">
      <c r="F101">
        <f t="shared" si="18"/>
        <v>39</v>
      </c>
      <c r="G101">
        <f t="shared" si="19"/>
        <v>11.221163582734277</v>
      </c>
      <c r="H101">
        <f t="shared" si="20"/>
        <v>1521</v>
      </c>
      <c r="I101">
        <f t="shared" si="21"/>
        <v>437.62537972663682</v>
      </c>
      <c r="J101">
        <f t="shared" si="22"/>
        <v>13.5</v>
      </c>
      <c r="K101">
        <f t="shared" si="23"/>
        <v>0.10820353473701694</v>
      </c>
      <c r="L101">
        <f t="shared" si="24"/>
        <v>182.25</v>
      </c>
      <c r="M101">
        <f t="shared" si="25"/>
        <v>1.170800492958483E-2</v>
      </c>
      <c r="N101">
        <f t="shared" si="26"/>
        <v>1.4607477189497287</v>
      </c>
      <c r="O101">
        <f t="shared" si="27"/>
        <v>11.112553868163955</v>
      </c>
      <c r="P101">
        <f t="shared" si="28"/>
        <v>0.10860971457032242</v>
      </c>
      <c r="Q101">
        <f t="shared" si="29"/>
        <v>1.1796070099046907E-2</v>
      </c>
    </row>
    <row r="102" spans="6:17" x14ac:dyDescent="0.4">
      <c r="F102">
        <f t="shared" si="18"/>
        <v>40</v>
      </c>
      <c r="G102">
        <f t="shared" si="19"/>
        <v>11.227383937649538</v>
      </c>
      <c r="H102">
        <f t="shared" si="20"/>
        <v>1600</v>
      </c>
      <c r="I102">
        <f t="shared" si="21"/>
        <v>449.0953575059815</v>
      </c>
      <c r="J102">
        <f t="shared" si="22"/>
        <v>14.5</v>
      </c>
      <c r="K102">
        <f t="shared" si="23"/>
        <v>0.11442388965227757</v>
      </c>
      <c r="L102">
        <f t="shared" si="24"/>
        <v>210.25</v>
      </c>
      <c r="M102">
        <f t="shared" si="25"/>
        <v>1.3092826523156593E-2</v>
      </c>
      <c r="N102">
        <f t="shared" si="26"/>
        <v>1.6591463999580247</v>
      </c>
      <c r="O102">
        <f t="shared" si="27"/>
        <v>11.112523780768896</v>
      </c>
      <c r="P102">
        <f t="shared" si="28"/>
        <v>0.11486015688064199</v>
      </c>
      <c r="Q102">
        <f t="shared" si="29"/>
        <v>1.319285563864569E-2</v>
      </c>
    </row>
    <row r="103" spans="6:17" x14ac:dyDescent="0.4">
      <c r="F103">
        <f t="shared" si="18"/>
        <v>41</v>
      </c>
      <c r="G103">
        <f t="shared" si="19"/>
        <v>11.240667905398499</v>
      </c>
      <c r="H103">
        <f t="shared" si="20"/>
        <v>1681</v>
      </c>
      <c r="I103">
        <f t="shared" si="21"/>
        <v>460.86738412133849</v>
      </c>
      <c r="J103">
        <f t="shared" si="22"/>
        <v>15.5</v>
      </c>
      <c r="K103">
        <f t="shared" si="23"/>
        <v>0.12770785740123891</v>
      </c>
      <c r="L103">
        <f t="shared" si="24"/>
        <v>240.25</v>
      </c>
      <c r="M103">
        <f t="shared" si="25"/>
        <v>1.6309296842015174E-2</v>
      </c>
      <c r="N103">
        <f t="shared" si="26"/>
        <v>1.9794717897192031</v>
      </c>
      <c r="O103">
        <f t="shared" si="27"/>
        <v>11.112493693373837</v>
      </c>
      <c r="P103">
        <f t="shared" si="28"/>
        <v>0.12817421202466228</v>
      </c>
      <c r="Q103">
        <f t="shared" si="29"/>
        <v>1.642862862814308E-2</v>
      </c>
    </row>
    <row r="104" spans="6:17" x14ac:dyDescent="0.4">
      <c r="F104">
        <f t="shared" si="18"/>
        <v>42</v>
      </c>
      <c r="G104">
        <f t="shared" si="19"/>
        <v>11.07507811952982</v>
      </c>
      <c r="H104">
        <f t="shared" si="20"/>
        <v>1764</v>
      </c>
      <c r="I104">
        <f t="shared" si="21"/>
        <v>465.15328102025245</v>
      </c>
      <c r="J104">
        <f t="shared" si="22"/>
        <v>16.5</v>
      </c>
      <c r="K104">
        <f t="shared" si="23"/>
        <v>-3.7881928467440318E-2</v>
      </c>
      <c r="L104">
        <f t="shared" si="24"/>
        <v>272.25</v>
      </c>
      <c r="M104">
        <f t="shared" si="25"/>
        <v>1.4350405044122651E-3</v>
      </c>
      <c r="N104">
        <f t="shared" si="26"/>
        <v>-0.62505181971276524</v>
      </c>
      <c r="O104">
        <f t="shared" si="27"/>
        <v>11.112463605978776</v>
      </c>
      <c r="P104">
        <f t="shared" si="28"/>
        <v>-3.7385486448956229E-2</v>
      </c>
      <c r="Q104">
        <f t="shared" si="29"/>
        <v>1.3976745970250897E-3</v>
      </c>
    </row>
    <row r="105" spans="6:17" x14ac:dyDescent="0.4">
      <c r="F105">
        <f t="shared" si="18"/>
        <v>43</v>
      </c>
      <c r="G105">
        <f t="shared" si="19"/>
        <v>10.926206504928357</v>
      </c>
      <c r="H105">
        <f t="shared" si="20"/>
        <v>1849</v>
      </c>
      <c r="I105">
        <f t="shared" si="21"/>
        <v>469.82687971191939</v>
      </c>
      <c r="J105">
        <f t="shared" si="22"/>
        <v>17.5</v>
      </c>
      <c r="K105">
        <f t="shared" si="23"/>
        <v>-0.18675354306890313</v>
      </c>
      <c r="L105">
        <f t="shared" si="24"/>
        <v>306.25</v>
      </c>
      <c r="M105">
        <f t="shared" si="25"/>
        <v>3.4876885848788654E-2</v>
      </c>
      <c r="N105">
        <f t="shared" si="26"/>
        <v>-3.2681870037058047</v>
      </c>
      <c r="O105">
        <f t="shared" si="27"/>
        <v>11.112433518583718</v>
      </c>
      <c r="P105">
        <f t="shared" si="28"/>
        <v>-0.1862270136553601</v>
      </c>
      <c r="Q105">
        <f t="shared" si="29"/>
        <v>3.4680500614993677E-2</v>
      </c>
    </row>
    <row r="106" spans="6:17" x14ac:dyDescent="0.4">
      <c r="F106">
        <f t="shared" si="18"/>
        <v>44</v>
      </c>
      <c r="G106">
        <f t="shared" si="19"/>
        <v>11.21595276289723</v>
      </c>
      <c r="H106">
        <f t="shared" si="20"/>
        <v>1936</v>
      </c>
      <c r="I106">
        <f t="shared" si="21"/>
        <v>493.50192156747812</v>
      </c>
      <c r="J106">
        <f t="shared" si="22"/>
        <v>18.5</v>
      </c>
      <c r="K106">
        <f t="shared" si="23"/>
        <v>0.10299271489996897</v>
      </c>
      <c r="L106">
        <f t="shared" si="24"/>
        <v>342.25</v>
      </c>
      <c r="M106">
        <f t="shared" si="25"/>
        <v>1.0607499322466291E-2</v>
      </c>
      <c r="N106">
        <f t="shared" si="26"/>
        <v>1.905365225649426</v>
      </c>
      <c r="O106">
        <f t="shared" si="27"/>
        <v>11.112403431188659</v>
      </c>
      <c r="P106">
        <f t="shared" si="28"/>
        <v>0.10354933170857095</v>
      </c>
      <c r="Q106">
        <f t="shared" si="29"/>
        <v>1.0722464097291657E-2</v>
      </c>
    </row>
    <row r="107" spans="6:17" x14ac:dyDescent="0.4">
      <c r="F107">
        <f t="shared" si="18"/>
        <v>45</v>
      </c>
      <c r="G107">
        <f t="shared" si="19"/>
        <v>11.206953244344845</v>
      </c>
      <c r="H107">
        <f t="shared" si="20"/>
        <v>2025</v>
      </c>
      <c r="I107">
        <f t="shared" si="21"/>
        <v>504.31289599551803</v>
      </c>
      <c r="J107">
        <f t="shared" si="22"/>
        <v>19.5</v>
      </c>
      <c r="K107">
        <f t="shared" si="23"/>
        <v>9.3993196347584629E-2</v>
      </c>
      <c r="L107">
        <f t="shared" si="24"/>
        <v>380.25</v>
      </c>
      <c r="M107">
        <f t="shared" si="25"/>
        <v>8.8347209596355957E-3</v>
      </c>
      <c r="N107">
        <f t="shared" si="26"/>
        <v>1.8328673287779003</v>
      </c>
      <c r="O107">
        <f t="shared" si="27"/>
        <v>11.112373343793598</v>
      </c>
      <c r="P107">
        <f t="shared" si="28"/>
        <v>9.457990055124732E-2</v>
      </c>
      <c r="Q107">
        <f t="shared" si="29"/>
        <v>8.9453575882838324E-3</v>
      </c>
    </row>
    <row r="108" spans="6:17" x14ac:dyDescent="0.4">
      <c r="F108">
        <f t="shared" si="18"/>
        <v>46</v>
      </c>
      <c r="G108">
        <f t="shared" si="19"/>
        <v>11.205819647989127</v>
      </c>
      <c r="H108">
        <f t="shared" si="20"/>
        <v>2116</v>
      </c>
      <c r="I108">
        <f t="shared" si="21"/>
        <v>515.4677038074999</v>
      </c>
      <c r="J108">
        <f t="shared" si="22"/>
        <v>20.5</v>
      </c>
      <c r="K108">
        <f t="shared" si="23"/>
        <v>9.2859599991866659E-2</v>
      </c>
      <c r="L108">
        <f t="shared" si="24"/>
        <v>420.25</v>
      </c>
      <c r="M108">
        <f t="shared" si="25"/>
        <v>8.622905310649482E-3</v>
      </c>
      <c r="N108">
        <f t="shared" si="26"/>
        <v>1.9036217998332665</v>
      </c>
      <c r="O108">
        <f t="shared" si="27"/>
        <v>11.112343256398539</v>
      </c>
      <c r="P108">
        <f t="shared" si="28"/>
        <v>9.3476391590588293E-2</v>
      </c>
      <c r="Q108">
        <f t="shared" si="29"/>
        <v>8.7378357847970062E-3</v>
      </c>
    </row>
    <row r="109" spans="6:17" x14ac:dyDescent="0.4">
      <c r="F109">
        <f t="shared" si="18"/>
        <v>47</v>
      </c>
      <c r="G109">
        <f t="shared" si="19"/>
        <v>11.178116312377814</v>
      </c>
      <c r="H109">
        <f t="shared" si="20"/>
        <v>2209</v>
      </c>
      <c r="I109">
        <f t="shared" si="21"/>
        <v>525.37146668175728</v>
      </c>
      <c r="J109">
        <f t="shared" si="22"/>
        <v>21.5</v>
      </c>
      <c r="K109">
        <f t="shared" si="23"/>
        <v>6.5156264380552997E-2</v>
      </c>
      <c r="L109">
        <f t="shared" si="24"/>
        <v>462.25</v>
      </c>
      <c r="M109">
        <f t="shared" si="25"/>
        <v>4.2453387880285196E-3</v>
      </c>
      <c r="N109">
        <f t="shared" si="26"/>
        <v>1.4008596841818894</v>
      </c>
      <c r="O109">
        <f t="shared" si="27"/>
        <v>11.11231316900348</v>
      </c>
      <c r="P109">
        <f t="shared" si="28"/>
        <v>6.5803143374333573E-2</v>
      </c>
      <c r="Q109">
        <f t="shared" si="29"/>
        <v>4.3300536779431005E-3</v>
      </c>
    </row>
    <row r="110" spans="6:17" x14ac:dyDescent="0.4">
      <c r="F110">
        <f t="shared" si="18"/>
        <v>48</v>
      </c>
      <c r="G110">
        <f t="shared" si="19"/>
        <v>11.160952836937099</v>
      </c>
      <c r="H110">
        <f t="shared" si="20"/>
        <v>2304</v>
      </c>
      <c r="I110">
        <f t="shared" si="21"/>
        <v>535.72573617298076</v>
      </c>
      <c r="J110">
        <f t="shared" si="22"/>
        <v>22.5</v>
      </c>
      <c r="K110">
        <f t="shared" si="23"/>
        <v>4.7992788939838604E-2</v>
      </c>
      <c r="L110">
        <f t="shared" si="24"/>
        <v>506.25</v>
      </c>
      <c r="M110">
        <f t="shared" si="25"/>
        <v>2.3033077902238947E-3</v>
      </c>
      <c r="N110">
        <f t="shared" si="26"/>
        <v>1.0798377511463686</v>
      </c>
      <c r="O110">
        <f t="shared" si="27"/>
        <v>11.112283081608419</v>
      </c>
      <c r="P110">
        <f t="shared" si="28"/>
        <v>4.8669755328679898E-2</v>
      </c>
      <c r="Q110">
        <f t="shared" si="29"/>
        <v>2.3687450837535655E-3</v>
      </c>
    </row>
    <row r="111" spans="6:17" x14ac:dyDescent="0.4">
      <c r="F111">
        <f t="shared" si="18"/>
        <v>49</v>
      </c>
      <c r="G111">
        <f t="shared" si="19"/>
        <v>11.02139481450253</v>
      </c>
      <c r="H111">
        <f t="shared" si="20"/>
        <v>2401</v>
      </c>
      <c r="I111">
        <f t="shared" si="21"/>
        <v>540.04834591062399</v>
      </c>
      <c r="J111">
        <f t="shared" si="22"/>
        <v>23.5</v>
      </c>
      <c r="K111">
        <f t="shared" si="23"/>
        <v>-9.1565233494730336E-2</v>
      </c>
      <c r="L111">
        <f t="shared" si="24"/>
        <v>552.25</v>
      </c>
      <c r="M111">
        <f t="shared" si="25"/>
        <v>8.3841919849444863E-3</v>
      </c>
      <c r="N111">
        <f t="shared" si="26"/>
        <v>-2.1517829871261629</v>
      </c>
      <c r="O111">
        <f t="shared" si="27"/>
        <v>11.11225299421336</v>
      </c>
      <c r="P111">
        <f t="shared" si="28"/>
        <v>-9.08581797108301E-2</v>
      </c>
      <c r="Q111">
        <f t="shared" si="29"/>
        <v>8.2552088203654977E-3</v>
      </c>
    </row>
    <row r="112" spans="6:17" x14ac:dyDescent="0.4">
      <c r="F112">
        <f t="shared" si="18"/>
        <v>50</v>
      </c>
      <c r="G112">
        <f t="shared" si="19"/>
        <v>10.881257232010029</v>
      </c>
      <c r="H112">
        <f t="shared" si="20"/>
        <v>2500</v>
      </c>
      <c r="I112">
        <f t="shared" si="21"/>
        <v>544.06286160050149</v>
      </c>
      <c r="J112">
        <f t="shared" si="22"/>
        <v>24.5</v>
      </c>
      <c r="K112">
        <f t="shared" si="23"/>
        <v>-0.23170281598723186</v>
      </c>
      <c r="L112">
        <f t="shared" si="24"/>
        <v>600.25</v>
      </c>
      <c r="M112">
        <f t="shared" si="25"/>
        <v>5.368619493641303E-2</v>
      </c>
      <c r="N112">
        <f t="shared" si="26"/>
        <v>-5.6767189916871805</v>
      </c>
      <c r="O112">
        <f t="shared" si="27"/>
        <v>11.112222906818301</v>
      </c>
      <c r="P112">
        <f t="shared" si="28"/>
        <v>-0.23096567480827268</v>
      </c>
      <c r="Q112">
        <f t="shared" si="29"/>
        <v>5.3345142939640766E-2</v>
      </c>
    </row>
    <row r="114" spans="5:17" x14ac:dyDescent="0.4">
      <c r="E114" t="s">
        <v>16</v>
      </c>
      <c r="F114">
        <f>SUM(F63:F112)</f>
        <v>1275</v>
      </c>
      <c r="G114">
        <f t="shared" ref="G114:I114" si="30">SUM(G63:G112)</f>
        <v>555.648002399863</v>
      </c>
      <c r="H114">
        <f t="shared" si="30"/>
        <v>42925</v>
      </c>
      <c r="I114">
        <f t="shared" si="30"/>
        <v>14168.71077619545</v>
      </c>
      <c r="L114">
        <f>SUM(L63:L112)</f>
        <v>10412.5</v>
      </c>
      <c r="M114">
        <f t="shared" ref="M114:N114" si="31">SUM(M63:M112)</f>
        <v>1.1671174067638581</v>
      </c>
      <c r="N114">
        <f t="shared" si="31"/>
        <v>-0.31328500105985757</v>
      </c>
      <c r="P114" t="s">
        <v>14</v>
      </c>
      <c r="Q114">
        <f>SUM(Q63:Q112)</f>
        <v>1.1671079808342646</v>
      </c>
    </row>
    <row r="115" spans="5:17" x14ac:dyDescent="0.4">
      <c r="E115" t="s">
        <v>18</v>
      </c>
      <c r="F115">
        <f>F114/50</f>
        <v>25.5</v>
      </c>
      <c r="G115">
        <f t="shared" ref="G115" si="32">G114/50</f>
        <v>11.112960047997261</v>
      </c>
      <c r="H115">
        <f t="shared" ref="H115" si="33">H114/50</f>
        <v>858.5</v>
      </c>
      <c r="I115">
        <f t="shared" ref="I115" si="34">I114/50</f>
        <v>283.37421552390902</v>
      </c>
      <c r="L115">
        <f>L114/50</f>
        <v>208.25</v>
      </c>
      <c r="M115">
        <f t="shared" ref="M115" si="35">M114/50</f>
        <v>2.3342348135277163E-2</v>
      </c>
      <c r="N115">
        <f t="shared" ref="N115" si="36">N114/50</f>
        <v>-6.2657000211971516E-3</v>
      </c>
      <c r="P115" t="s">
        <v>17</v>
      </c>
      <c r="Q115">
        <f>M114</f>
        <v>1.1671174067638581</v>
      </c>
    </row>
    <row r="116" spans="5:17" x14ac:dyDescent="0.4">
      <c r="P116" t="s">
        <v>15</v>
      </c>
      <c r="Q116">
        <f>1-Q114/Q115</f>
        <v>8.0762479754969974E-6</v>
      </c>
    </row>
    <row r="117" spans="5:17" x14ac:dyDescent="0.4">
      <c r="M117" t="s">
        <v>19</v>
      </c>
      <c r="N117">
        <f>(50*I114-F114*G114)/(50*H114-F114^2)</f>
        <v>-3.0087395059559741E-5</v>
      </c>
    </row>
    <row r="118" spans="5:17" x14ac:dyDescent="0.4">
      <c r="M118" t="s">
        <v>20</v>
      </c>
      <c r="N118">
        <f>G115-N117*F115</f>
        <v>11.113727276571279</v>
      </c>
    </row>
    <row r="122" spans="5:17" x14ac:dyDescent="0.4">
      <c r="E122" t="s">
        <v>25</v>
      </c>
    </row>
    <row r="123" spans="5:17" x14ac:dyDescent="0.4">
      <c r="E123" t="s">
        <v>3</v>
      </c>
      <c r="F123" t="s">
        <v>23</v>
      </c>
      <c r="G123" t="s">
        <v>24</v>
      </c>
      <c r="H123" t="s">
        <v>4</v>
      </c>
      <c r="I123" t="s">
        <v>5</v>
      </c>
      <c r="J123" t="s">
        <v>6</v>
      </c>
      <c r="K123" t="s">
        <v>7</v>
      </c>
      <c r="L123" t="s">
        <v>8</v>
      </c>
      <c r="M123" t="s">
        <v>9</v>
      </c>
      <c r="N123" t="s">
        <v>10</v>
      </c>
      <c r="O123" t="s">
        <v>11</v>
      </c>
      <c r="P123" t="s">
        <v>12</v>
      </c>
      <c r="Q123" t="s">
        <v>13</v>
      </c>
    </row>
    <row r="124" spans="5:17" x14ac:dyDescent="0.4">
      <c r="E124">
        <v>50</v>
      </c>
      <c r="F124">
        <f>LOG(B2)</f>
        <v>0</v>
      </c>
      <c r="G124">
        <f>LOG(C2)</f>
        <v>4.6965531120783472</v>
      </c>
      <c r="H124">
        <f>F124^2</f>
        <v>0</v>
      </c>
      <c r="I124">
        <f>F124*G124</f>
        <v>0</v>
      </c>
      <c r="J124">
        <f>F124-$F$176</f>
        <v>-1.2896614974494407</v>
      </c>
      <c r="K124">
        <f>G124-$G$176</f>
        <v>-0.12974411437815991</v>
      </c>
      <c r="L124">
        <f>J124^2</f>
        <v>1.6632267780035337</v>
      </c>
      <c r="M124">
        <f>K124^2</f>
        <v>1.6833535215773042E-2</v>
      </c>
      <c r="N124">
        <f>J124*K124</f>
        <v>0.16732598883418923</v>
      </c>
      <c r="O124">
        <f>$N$179+$N$178*F124</f>
        <v>4.8107682955030961</v>
      </c>
      <c r="P124">
        <f>G124-O124</f>
        <v>-0.1142151834247489</v>
      </c>
      <c r="Q124">
        <f>P124^2</f>
        <v>1.3045108124749035E-2</v>
      </c>
    </row>
    <row r="125" spans="5:17" x14ac:dyDescent="0.4">
      <c r="F125">
        <f t="shared" ref="F125:F173" si="37">LOG(B3)</f>
        <v>0.3010299956639812</v>
      </c>
      <c r="G125">
        <f t="shared" ref="G125:G173" si="38">LOG(C3)</f>
        <v>4.8321463601078936</v>
      </c>
      <c r="H125">
        <f t="shared" ref="H125:H173" si="39">F125^2</f>
        <v>9.0619058289456544E-2</v>
      </c>
      <c r="I125">
        <f t="shared" ref="I125:I173" si="40">F125*G125</f>
        <v>1.4546209978310016</v>
      </c>
      <c r="J125">
        <f t="shared" ref="J125:J173" si="41">F125-$F$176</f>
        <v>-0.98863150178545944</v>
      </c>
      <c r="K125">
        <f t="shared" ref="K125:K173" si="42">G125-$G$176</f>
        <v>5.8491336513863956E-3</v>
      </c>
      <c r="L125">
        <f t="shared" ref="L125:L173" si="43">J125^2</f>
        <v>0.97739224632257293</v>
      </c>
      <c r="M125">
        <f t="shared" ref="M125:M173" si="44">K125^2</f>
        <v>3.4212364471780749E-5</v>
      </c>
      <c r="N125">
        <f t="shared" ref="N125:N173" si="45">J125*K125</f>
        <v>-5.7826377859139999E-3</v>
      </c>
      <c r="O125">
        <f t="shared" ref="O125:O173" si="46">$N$179+$N$178*F125</f>
        <v>4.8143930249587061</v>
      </c>
      <c r="P125">
        <f t="shared" ref="P125:P173" si="47">G125-O125</f>
        <v>1.7753335149187421E-2</v>
      </c>
      <c r="Q125">
        <f t="shared" ref="Q125:Q173" si="48">P125^2</f>
        <v>3.1518090891937355E-4</v>
      </c>
    </row>
    <row r="126" spans="5:17" x14ac:dyDescent="0.4">
      <c r="F126">
        <f t="shared" si="37"/>
        <v>0.47712125471966244</v>
      </c>
      <c r="G126">
        <f t="shared" si="38"/>
        <v>4.8524883733046398</v>
      </c>
      <c r="H126">
        <f t="shared" si="39"/>
        <v>0.227644691705265</v>
      </c>
      <c r="I126">
        <f t="shared" si="40"/>
        <v>2.3152253411836834</v>
      </c>
      <c r="J126">
        <f t="shared" si="41"/>
        <v>-0.81254024272977832</v>
      </c>
      <c r="K126">
        <f t="shared" si="42"/>
        <v>2.6191146848132618E-2</v>
      </c>
      <c r="L126">
        <f t="shared" si="43"/>
        <v>0.66022164605536704</v>
      </c>
      <c r="M126">
        <f t="shared" si="44"/>
        <v>6.8597617322044713E-4</v>
      </c>
      <c r="N126">
        <f t="shared" si="45"/>
        <v>-2.1281360817352945E-2</v>
      </c>
      <c r="O126">
        <f t="shared" si="46"/>
        <v>4.8165133557654976</v>
      </c>
      <c r="P126">
        <f t="shared" si="47"/>
        <v>3.5975017539142229E-2</v>
      </c>
      <c r="Q126">
        <f t="shared" si="48"/>
        <v>1.294201886941591E-3</v>
      </c>
    </row>
    <row r="127" spans="5:17" x14ac:dyDescent="0.4">
      <c r="F127">
        <f t="shared" si="37"/>
        <v>0.6020599913279624</v>
      </c>
      <c r="G127">
        <f t="shared" si="38"/>
        <v>4.8550959383392334</v>
      </c>
      <c r="H127">
        <f t="shared" si="39"/>
        <v>0.36247623315782618</v>
      </c>
      <c r="I127">
        <f t="shared" si="40"/>
        <v>2.9230590185329444</v>
      </c>
      <c r="J127">
        <f t="shared" si="41"/>
        <v>-0.6876015061214783</v>
      </c>
      <c r="K127">
        <f t="shared" si="42"/>
        <v>2.8798711882726202E-2</v>
      </c>
      <c r="L127">
        <f t="shared" si="43"/>
        <v>0.47279583122052538</v>
      </c>
      <c r="M127">
        <f t="shared" si="44"/>
        <v>8.2936580610427533E-4</v>
      </c>
      <c r="N127">
        <f t="shared" si="45"/>
        <v>-1.980203766492105E-2</v>
      </c>
      <c r="O127">
        <f t="shared" si="46"/>
        <v>4.818017754414317</v>
      </c>
      <c r="P127">
        <f t="shared" si="47"/>
        <v>3.7078183924916353E-2</v>
      </c>
      <c r="Q127">
        <f t="shared" si="48"/>
        <v>1.3747917231699254E-3</v>
      </c>
    </row>
    <row r="128" spans="5:17" x14ac:dyDescent="0.4">
      <c r="F128">
        <f t="shared" si="37"/>
        <v>0.69897000433601886</v>
      </c>
      <c r="G128">
        <f t="shared" si="38"/>
        <v>4.8556137375528952</v>
      </c>
      <c r="H128">
        <f t="shared" si="39"/>
        <v>0.4885590669614942</v>
      </c>
      <c r="I128">
        <f t="shared" si="40"/>
        <v>3.3939283551913797</v>
      </c>
      <c r="J128">
        <f t="shared" si="41"/>
        <v>-0.59069149311342184</v>
      </c>
      <c r="K128">
        <f t="shared" si="42"/>
        <v>2.9316511096387998E-2</v>
      </c>
      <c r="L128">
        <f t="shared" si="43"/>
        <v>0.34891644003656369</v>
      </c>
      <c r="M128">
        <f t="shared" si="44"/>
        <v>8.5945782286464068E-4</v>
      </c>
      <c r="N128">
        <f t="shared" si="45"/>
        <v>-1.7317013712401626E-2</v>
      </c>
      <c r="O128">
        <f t="shared" si="46"/>
        <v>4.8191846566624434</v>
      </c>
      <c r="P128">
        <f t="shared" si="47"/>
        <v>3.6429080890451715E-2</v>
      </c>
      <c r="Q128">
        <f t="shared" si="48"/>
        <v>1.3270779345230742E-3</v>
      </c>
    </row>
    <row r="129" spans="6:17" x14ac:dyDescent="0.4">
      <c r="F129">
        <f t="shared" si="37"/>
        <v>0.77815125038364363</v>
      </c>
      <c r="G129">
        <f t="shared" si="38"/>
        <v>4.8434178151675216</v>
      </c>
      <c r="H129">
        <f t="shared" si="39"/>
        <v>0.60551936847362808</v>
      </c>
      <c r="I129">
        <f t="shared" si="40"/>
        <v>3.7689116290030222</v>
      </c>
      <c r="J129">
        <f t="shared" si="41"/>
        <v>-0.51151024706579706</v>
      </c>
      <c r="K129">
        <f t="shared" si="42"/>
        <v>1.7120588711014406E-2</v>
      </c>
      <c r="L129">
        <f t="shared" si="43"/>
        <v>0.26164273285331274</v>
      </c>
      <c r="M129">
        <f t="shared" si="44"/>
        <v>2.9311455781171395E-4</v>
      </c>
      <c r="N129">
        <f t="shared" si="45"/>
        <v>-8.7573565614828749E-3</v>
      </c>
      <c r="O129">
        <f t="shared" si="46"/>
        <v>4.8201380852211084</v>
      </c>
      <c r="P129">
        <f t="shared" si="47"/>
        <v>2.3279729946413141E-2</v>
      </c>
      <c r="Q129">
        <f t="shared" si="48"/>
        <v>5.4194582637792481E-4</v>
      </c>
    </row>
    <row r="130" spans="6:17" x14ac:dyDescent="0.4">
      <c r="F130">
        <f t="shared" si="37"/>
        <v>0.84509804001425681</v>
      </c>
      <c r="G130">
        <f t="shared" si="38"/>
        <v>4.7858120056952069</v>
      </c>
      <c r="H130">
        <f t="shared" si="39"/>
        <v>0.71419069723593842</v>
      </c>
      <c r="I130">
        <f t="shared" si="40"/>
        <v>4.0444803458897187</v>
      </c>
      <c r="J130">
        <f t="shared" si="41"/>
        <v>-0.44456345743518388</v>
      </c>
      <c r="K130">
        <f t="shared" si="42"/>
        <v>-4.0485220761300234E-2</v>
      </c>
      <c r="L130">
        <f t="shared" si="43"/>
        <v>0.19763666768672455</v>
      </c>
      <c r="M130">
        <f t="shared" si="44"/>
        <v>1.6390531000912154E-3</v>
      </c>
      <c r="N130">
        <f t="shared" si="45"/>
        <v>1.7998249716670318E-2</v>
      </c>
      <c r="O130">
        <f t="shared" si="46"/>
        <v>4.8209441975814311</v>
      </c>
      <c r="P130">
        <f t="shared" si="47"/>
        <v>-3.5132191886224184E-2</v>
      </c>
      <c r="Q130">
        <f t="shared" si="48"/>
        <v>1.2342709067304765E-3</v>
      </c>
    </row>
    <row r="131" spans="6:17" x14ac:dyDescent="0.4">
      <c r="F131">
        <f t="shared" si="37"/>
        <v>0.90308998699194354</v>
      </c>
      <c r="G131">
        <f t="shared" si="38"/>
        <v>4.7190228958156295</v>
      </c>
      <c r="H131">
        <f t="shared" si="39"/>
        <v>0.81557152460510873</v>
      </c>
      <c r="I131">
        <f t="shared" si="40"/>
        <v>4.2617023255968203</v>
      </c>
      <c r="J131">
        <f t="shared" si="41"/>
        <v>-0.38657151045749716</v>
      </c>
      <c r="K131">
        <f t="shared" si="42"/>
        <v>-0.10727433064087766</v>
      </c>
      <c r="L131">
        <f t="shared" si="43"/>
        <v>0.14943753269739082</v>
      </c>
      <c r="M131">
        <f t="shared" si="44"/>
        <v>1.1507782014448343E-2</v>
      </c>
      <c r="N131">
        <f t="shared" si="45"/>
        <v>4.1469200029161046E-2</v>
      </c>
      <c r="O131">
        <f t="shared" si="46"/>
        <v>4.821642483869927</v>
      </c>
      <c r="P131">
        <f t="shared" si="47"/>
        <v>-0.10261958805429749</v>
      </c>
      <c r="Q131">
        <f t="shared" si="48"/>
        <v>1.0530779852433718E-2</v>
      </c>
    </row>
    <row r="132" spans="6:17" x14ac:dyDescent="0.4">
      <c r="F132">
        <f t="shared" si="37"/>
        <v>0.95424250943932487</v>
      </c>
      <c r="G132">
        <f t="shared" si="38"/>
        <v>4.8478002385341989</v>
      </c>
      <c r="H132">
        <f t="shared" si="39"/>
        <v>0.91057876682105998</v>
      </c>
      <c r="I132">
        <f t="shared" si="40"/>
        <v>4.6259770648794314</v>
      </c>
      <c r="J132">
        <f t="shared" si="41"/>
        <v>-0.33541898801011583</v>
      </c>
      <c r="K132">
        <f t="shared" si="42"/>
        <v>2.1503012077691785E-2</v>
      </c>
      <c r="L132">
        <f t="shared" si="43"/>
        <v>0.11250589751773023</v>
      </c>
      <c r="M132">
        <f t="shared" si="44"/>
        <v>4.6237952841335882E-4</v>
      </c>
      <c r="N132">
        <f t="shared" si="45"/>
        <v>-7.2125185502686772E-3</v>
      </c>
      <c r="O132">
        <f t="shared" si="46"/>
        <v>4.8222584160278998</v>
      </c>
      <c r="P132">
        <f t="shared" si="47"/>
        <v>2.5541822506299106E-2</v>
      </c>
      <c r="Q132">
        <f t="shared" si="48"/>
        <v>6.5238469694328747E-4</v>
      </c>
    </row>
    <row r="133" spans="6:17" x14ac:dyDescent="0.4">
      <c r="F133">
        <f t="shared" si="37"/>
        <v>1</v>
      </c>
      <c r="G133">
        <f t="shared" si="38"/>
        <v>4.8585743198603222</v>
      </c>
      <c r="H133">
        <f t="shared" si="39"/>
        <v>1</v>
      </c>
      <c r="I133">
        <f t="shared" si="40"/>
        <v>4.8585743198603222</v>
      </c>
      <c r="J133">
        <f t="shared" si="41"/>
        <v>-0.2896614974494407</v>
      </c>
      <c r="K133">
        <f t="shared" si="42"/>
        <v>3.2277093403815016E-2</v>
      </c>
      <c r="L133">
        <f t="shared" si="43"/>
        <v>8.3903783104652338E-2</v>
      </c>
      <c r="M133">
        <f t="shared" si="44"/>
        <v>1.0418107585985989E-3</v>
      </c>
      <c r="N133">
        <f t="shared" si="45"/>
        <v>-9.3494312086645232E-3</v>
      </c>
      <c r="O133">
        <f t="shared" si="46"/>
        <v>4.8228093861180534</v>
      </c>
      <c r="P133">
        <f t="shared" si="47"/>
        <v>3.5764933742268745E-2</v>
      </c>
      <c r="Q133">
        <f t="shared" si="48"/>
        <v>1.2791304855888734E-3</v>
      </c>
    </row>
    <row r="134" spans="6:17" x14ac:dyDescent="0.4">
      <c r="F134">
        <f t="shared" si="37"/>
        <v>1.0413926851582251</v>
      </c>
      <c r="G134">
        <f t="shared" si="38"/>
        <v>4.8707504461818907</v>
      </c>
      <c r="H134">
        <f t="shared" si="39"/>
        <v>1.0844987247010582</v>
      </c>
      <c r="I134">
        <f t="shared" si="40"/>
        <v>5.0723638858849824</v>
      </c>
      <c r="J134">
        <f t="shared" si="41"/>
        <v>-0.24826881229121556</v>
      </c>
      <c r="K134">
        <f t="shared" si="42"/>
        <v>4.4453219725383519E-2</v>
      </c>
      <c r="L134">
        <f t="shared" si="43"/>
        <v>6.1637403156490828E-2</v>
      </c>
      <c r="M134">
        <f t="shared" si="44"/>
        <v>1.9760887439532263E-3</v>
      </c>
      <c r="N134">
        <f t="shared" si="45"/>
        <v>-1.1036348063741402E-2</v>
      </c>
      <c r="O134">
        <f t="shared" si="46"/>
        <v>4.8233077991908404</v>
      </c>
      <c r="P134">
        <f t="shared" si="47"/>
        <v>4.7442646991050275E-2</v>
      </c>
      <c r="Q134">
        <f t="shared" si="48"/>
        <v>2.2508047535174116E-3</v>
      </c>
    </row>
    <row r="135" spans="6:17" x14ac:dyDescent="0.4">
      <c r="F135">
        <f t="shared" si="37"/>
        <v>1.0791812460476249</v>
      </c>
      <c r="G135">
        <f t="shared" si="38"/>
        <v>4.8670769097675421</v>
      </c>
      <c r="H135">
        <f t="shared" si="39"/>
        <v>1.1646321618209043</v>
      </c>
      <c r="I135">
        <f t="shared" si="40"/>
        <v>5.2524581240925601</v>
      </c>
      <c r="J135">
        <f t="shared" si="41"/>
        <v>-0.21048025140181581</v>
      </c>
      <c r="K135">
        <f t="shared" si="42"/>
        <v>4.0779683311034987E-2</v>
      </c>
      <c r="L135">
        <f t="shared" si="43"/>
        <v>4.4301936230171583E-2</v>
      </c>
      <c r="M135">
        <f t="shared" si="44"/>
        <v>1.6629825709483055E-3</v>
      </c>
      <c r="N135">
        <f t="shared" si="45"/>
        <v>-8.583317995393077E-3</v>
      </c>
      <c r="O135">
        <f t="shared" si="46"/>
        <v>4.8237628146767184</v>
      </c>
      <c r="P135">
        <f t="shared" si="47"/>
        <v>4.3314095090823734E-2</v>
      </c>
      <c r="Q135">
        <f t="shared" si="48"/>
        <v>1.8761108335369208E-3</v>
      </c>
    </row>
    <row r="136" spans="6:17" x14ac:dyDescent="0.4">
      <c r="F136">
        <f t="shared" si="37"/>
        <v>1.1139433523068367</v>
      </c>
      <c r="G136">
        <f t="shared" si="38"/>
        <v>4.8737360919478494</v>
      </c>
      <c r="H136">
        <f t="shared" si="39"/>
        <v>1.2408697921485934</v>
      </c>
      <c r="I136">
        <f t="shared" si="40"/>
        <v>5.4290659205232084</v>
      </c>
      <c r="J136">
        <f t="shared" si="41"/>
        <v>-0.17571814514260398</v>
      </c>
      <c r="K136">
        <f t="shared" si="42"/>
        <v>4.7438865491342241E-2</v>
      </c>
      <c r="L136">
        <f t="shared" si="43"/>
        <v>3.0876866532357237E-2</v>
      </c>
      <c r="M136">
        <f t="shared" si="44"/>
        <v>2.2504459591056619E-3</v>
      </c>
      <c r="N136">
        <f t="shared" si="45"/>
        <v>-8.3358694518081439E-3</v>
      </c>
      <c r="O136">
        <f t="shared" si="46"/>
        <v>4.8241813883481521</v>
      </c>
      <c r="P136">
        <f t="shared" si="47"/>
        <v>4.955470359969727E-2</v>
      </c>
      <c r="Q136">
        <f t="shared" si="48"/>
        <v>2.4556686488538494E-3</v>
      </c>
    </row>
    <row r="137" spans="6:17" x14ac:dyDescent="0.4">
      <c r="F137">
        <f t="shared" si="37"/>
        <v>1.146128035678238</v>
      </c>
      <c r="G137">
        <f t="shared" si="38"/>
        <v>4.8096188500036057</v>
      </c>
      <c r="H137">
        <f t="shared" si="39"/>
        <v>1.3136094741676563</v>
      </c>
      <c r="I137">
        <f t="shared" si="40"/>
        <v>5.5124390049156586</v>
      </c>
      <c r="J137">
        <f t="shared" si="41"/>
        <v>-0.14353346177120274</v>
      </c>
      <c r="K137">
        <f t="shared" si="42"/>
        <v>-1.6678376452901489E-2</v>
      </c>
      <c r="L137">
        <f t="shared" si="43"/>
        <v>2.060185464802532E-2</v>
      </c>
      <c r="M137">
        <f t="shared" si="44"/>
        <v>2.7816824110469884E-4</v>
      </c>
      <c r="N137">
        <f t="shared" si="45"/>
        <v>2.3939051090082638E-3</v>
      </c>
      <c r="O137">
        <f t="shared" si="46"/>
        <v>4.8245689270370411</v>
      </c>
      <c r="P137">
        <f t="shared" si="47"/>
        <v>-1.4950077033435427E-2</v>
      </c>
      <c r="Q137">
        <f t="shared" si="48"/>
        <v>2.2350480330565343E-4</v>
      </c>
    </row>
    <row r="138" spans="6:17" x14ac:dyDescent="0.4">
      <c r="F138">
        <f t="shared" si="37"/>
        <v>1.1760912590556813</v>
      </c>
      <c r="G138">
        <f t="shared" si="38"/>
        <v>4.7535399161421878</v>
      </c>
      <c r="H138">
        <f t="shared" si="39"/>
        <v>1.3831906496271777</v>
      </c>
      <c r="I138">
        <f t="shared" si="40"/>
        <v>5.5905967449471037</v>
      </c>
      <c r="J138">
        <f t="shared" si="41"/>
        <v>-0.11357023839375935</v>
      </c>
      <c r="K138">
        <f t="shared" si="42"/>
        <v>-7.2757310314319312E-2</v>
      </c>
      <c r="L138">
        <f t="shared" si="43"/>
        <v>1.2898199048815329E-2</v>
      </c>
      <c r="M138">
        <f t="shared" si="44"/>
        <v>5.2936262041741551E-3</v>
      </c>
      <c r="N138">
        <f t="shared" si="45"/>
        <v>8.263065077285971E-3</v>
      </c>
      <c r="O138">
        <f t="shared" si="46"/>
        <v>4.8249297169248457</v>
      </c>
      <c r="P138">
        <f t="shared" si="47"/>
        <v>-7.1389800782657886E-2</v>
      </c>
      <c r="Q138">
        <f t="shared" si="48"/>
        <v>5.0965036557875801E-3</v>
      </c>
    </row>
    <row r="139" spans="6:17" x14ac:dyDescent="0.4">
      <c r="F139">
        <f t="shared" si="37"/>
        <v>1.2041199826559248</v>
      </c>
      <c r="G139">
        <f t="shared" si="38"/>
        <v>4.8793581167603515</v>
      </c>
      <c r="H139">
        <f t="shared" si="39"/>
        <v>1.4499049326313047</v>
      </c>
      <c r="I139">
        <f t="shared" si="40"/>
        <v>5.8753326109255202</v>
      </c>
      <c r="J139">
        <f t="shared" si="41"/>
        <v>-8.5541514793515905E-2</v>
      </c>
      <c r="K139">
        <f t="shared" si="42"/>
        <v>5.306089030384431E-2</v>
      </c>
      <c r="L139">
        <f t="shared" si="43"/>
        <v>7.3173507531693006E-3</v>
      </c>
      <c r="M139">
        <f t="shared" si="44"/>
        <v>2.815458079836599E-3</v>
      </c>
      <c r="N139">
        <f t="shared" si="45"/>
        <v>-4.5389089328834228E-3</v>
      </c>
      <c r="O139">
        <f t="shared" si="46"/>
        <v>4.8252672133255379</v>
      </c>
      <c r="P139">
        <f t="shared" si="47"/>
        <v>5.4090903434813598E-2</v>
      </c>
      <c r="Q139">
        <f t="shared" si="48"/>
        <v>2.9258258343943296E-3</v>
      </c>
    </row>
    <row r="140" spans="6:17" x14ac:dyDescent="0.4">
      <c r="F140">
        <f t="shared" si="37"/>
        <v>1.2304489213782739</v>
      </c>
      <c r="G140">
        <f t="shared" si="38"/>
        <v>4.8846860559959717</v>
      </c>
      <c r="H140">
        <f t="shared" si="39"/>
        <v>1.5140045481209576</v>
      </c>
      <c r="I140">
        <f t="shared" si="40"/>
        <v>6.0103566888717381</v>
      </c>
      <c r="J140">
        <f t="shared" si="41"/>
        <v>-5.9212576071166811E-2</v>
      </c>
      <c r="K140">
        <f t="shared" si="42"/>
        <v>5.838882953946456E-2</v>
      </c>
      <c r="L140">
        <f t="shared" si="43"/>
        <v>3.5061291649837165E-3</v>
      </c>
      <c r="M140">
        <f t="shared" si="44"/>
        <v>3.4092554149886493E-3</v>
      </c>
      <c r="N140">
        <f t="shared" si="45"/>
        <v>-3.4573530108119371E-3</v>
      </c>
      <c r="O140">
        <f t="shared" si="46"/>
        <v>4.8255842424624893</v>
      </c>
      <c r="P140">
        <f t="shared" si="47"/>
        <v>5.9101813533482428E-2</v>
      </c>
      <c r="Q140">
        <f t="shared" si="48"/>
        <v>3.4930243629465265E-3</v>
      </c>
    </row>
    <row r="141" spans="6:17" x14ac:dyDescent="0.4">
      <c r="F141">
        <f t="shared" si="37"/>
        <v>1.255272505103306</v>
      </c>
      <c r="G141">
        <f t="shared" si="38"/>
        <v>4.8758676696564196</v>
      </c>
      <c r="H141">
        <f t="shared" si="39"/>
        <v>1.5757090620683294</v>
      </c>
      <c r="I141">
        <f t="shared" si="40"/>
        <v>6.1205426242418328</v>
      </c>
      <c r="J141">
        <f t="shared" si="41"/>
        <v>-3.4388992346134684E-2</v>
      </c>
      <c r="K141">
        <f t="shared" si="42"/>
        <v>4.957044319991244E-2</v>
      </c>
      <c r="L141">
        <f t="shared" si="43"/>
        <v>1.1826027945825099E-3</v>
      </c>
      <c r="M141">
        <f t="shared" si="44"/>
        <v>2.4572288390357455E-3</v>
      </c>
      <c r="N141">
        <f t="shared" si="45"/>
        <v>-1.7046775917962929E-3</v>
      </c>
      <c r="O141">
        <f t="shared" si="46"/>
        <v>4.8258831454835098</v>
      </c>
      <c r="P141">
        <f t="shared" si="47"/>
        <v>4.9984524172909772E-2</v>
      </c>
      <c r="Q141">
        <f t="shared" si="48"/>
        <v>2.4984526567922013E-3</v>
      </c>
    </row>
    <row r="142" spans="6:17" x14ac:dyDescent="0.4">
      <c r="F142">
        <f t="shared" si="37"/>
        <v>1.2787536009528289</v>
      </c>
      <c r="G142">
        <f t="shared" si="38"/>
        <v>4.8765535379755827</v>
      </c>
      <c r="H142">
        <f t="shared" si="39"/>
        <v>1.6352107719498268</v>
      </c>
      <c r="I142">
        <f t="shared" si="40"/>
        <v>6.2359103969255338</v>
      </c>
      <c r="J142">
        <f t="shared" si="41"/>
        <v>-1.0907896496611835E-2</v>
      </c>
      <c r="K142">
        <f t="shared" si="42"/>
        <v>5.0256311519075503E-2</v>
      </c>
      <c r="L142">
        <f t="shared" si="43"/>
        <v>1.1898220598079674E-4</v>
      </c>
      <c r="M142">
        <f t="shared" si="44"/>
        <v>2.5256968475023613E-3</v>
      </c>
      <c r="N142">
        <f t="shared" si="45"/>
        <v>-5.4819064435155664E-4</v>
      </c>
      <c r="O142">
        <f t="shared" si="46"/>
        <v>4.8261658834863725</v>
      </c>
      <c r="P142">
        <f t="shared" si="47"/>
        <v>5.0387654489210121E-2</v>
      </c>
      <c r="Q142">
        <f t="shared" si="48"/>
        <v>2.5389157249240167E-3</v>
      </c>
    </row>
    <row r="143" spans="6:17" x14ac:dyDescent="0.4">
      <c r="F143">
        <f t="shared" si="37"/>
        <v>1.3010299956639813</v>
      </c>
      <c r="G143">
        <f t="shared" si="38"/>
        <v>4.8777402896563098</v>
      </c>
      <c r="H143">
        <f t="shared" si="39"/>
        <v>1.6926790496174191</v>
      </c>
      <c r="I143">
        <f t="shared" si="40"/>
        <v>6.3460864279015752</v>
      </c>
      <c r="J143">
        <f t="shared" si="41"/>
        <v>1.1368498214540557E-2</v>
      </c>
      <c r="K143">
        <f t="shared" si="42"/>
        <v>5.144306319980263E-2</v>
      </c>
      <c r="L143">
        <f t="shared" si="43"/>
        <v>1.2924275165401183E-4</v>
      </c>
      <c r="M143">
        <f t="shared" si="44"/>
        <v>2.6463887513788874E-3</v>
      </c>
      <c r="N143">
        <f t="shared" si="45"/>
        <v>5.8483037213745317E-4</v>
      </c>
      <c r="O143">
        <f t="shared" si="46"/>
        <v>4.8264341155736643</v>
      </c>
      <c r="P143">
        <f t="shared" si="47"/>
        <v>5.1306174082645484E-2</v>
      </c>
      <c r="Q143">
        <f t="shared" si="48"/>
        <v>2.6323234989987232E-3</v>
      </c>
    </row>
    <row r="144" spans="6:17" x14ac:dyDescent="0.4">
      <c r="F144">
        <f t="shared" si="37"/>
        <v>1.3222192947339193</v>
      </c>
      <c r="G144">
        <f t="shared" si="38"/>
        <v>4.8198731258579484</v>
      </c>
      <c r="H144">
        <f t="shared" si="39"/>
        <v>1.748263863366663</v>
      </c>
      <c r="I144">
        <f t="shared" si="40"/>
        <v>6.3729292451788675</v>
      </c>
      <c r="J144">
        <f t="shared" si="41"/>
        <v>3.2557797284478607E-2</v>
      </c>
      <c r="K144">
        <f t="shared" si="42"/>
        <v>-6.4241005985588018E-3</v>
      </c>
      <c r="L144">
        <f t="shared" si="43"/>
        <v>1.0600101640172025E-3</v>
      </c>
      <c r="M144">
        <f t="shared" si="44"/>
        <v>4.1269068500403558E-5</v>
      </c>
      <c r="N144">
        <f t="shared" si="45"/>
        <v>-2.0915456502297515E-4</v>
      </c>
      <c r="O144">
        <f t="shared" si="46"/>
        <v>4.8266892578438325</v>
      </c>
      <c r="P144">
        <f t="shared" si="47"/>
        <v>-6.8161319858841551E-3</v>
      </c>
      <c r="Q144">
        <f t="shared" si="48"/>
        <v>4.6459655248993075E-5</v>
      </c>
    </row>
    <row r="145" spans="6:17" x14ac:dyDescent="0.4">
      <c r="F145">
        <f t="shared" si="37"/>
        <v>1.3424226808222062</v>
      </c>
      <c r="G145">
        <f t="shared" si="38"/>
        <v>4.75904423368954</v>
      </c>
      <c r="H145">
        <f t="shared" si="39"/>
        <v>1.8020986539858788</v>
      </c>
      <c r="I145">
        <f t="shared" si="40"/>
        <v>6.3886489183409738</v>
      </c>
      <c r="J145">
        <f t="shared" si="41"/>
        <v>5.2761183372765474E-2</v>
      </c>
      <c r="K145">
        <f t="shared" si="42"/>
        <v>-6.7252992766967168E-2</v>
      </c>
      <c r="L145">
        <f t="shared" si="43"/>
        <v>2.7837424708945838E-3</v>
      </c>
      <c r="M145">
        <f t="shared" si="44"/>
        <v>4.5229650361137382E-3</v>
      </c>
      <c r="N145">
        <f t="shared" si="45"/>
        <v>-3.5483474837452247E-3</v>
      </c>
      <c r="O145">
        <f t="shared" si="46"/>
        <v>4.8269325286464504</v>
      </c>
      <c r="P145">
        <f t="shared" si="47"/>
        <v>-6.78882949569104E-2</v>
      </c>
      <c r="Q145">
        <f t="shared" si="48"/>
        <v>4.6088205921564658E-3</v>
      </c>
    </row>
    <row r="146" spans="6:17" x14ac:dyDescent="0.4">
      <c r="F146">
        <f t="shared" si="37"/>
        <v>1.3617278360175928</v>
      </c>
      <c r="G146">
        <f t="shared" si="38"/>
        <v>4.8898503970498322</v>
      </c>
      <c r="H146">
        <f t="shared" si="39"/>
        <v>1.8543026993851561</v>
      </c>
      <c r="I146">
        <f t="shared" si="40"/>
        <v>6.6586453996244348</v>
      </c>
      <c r="J146">
        <f t="shared" si="41"/>
        <v>7.2066338568152144E-2</v>
      </c>
      <c r="K146">
        <f t="shared" si="42"/>
        <v>6.3553170593324992E-2</v>
      </c>
      <c r="L146">
        <f t="shared" si="43"/>
        <v>5.193557154619533E-3</v>
      </c>
      <c r="M146">
        <f t="shared" si="44"/>
        <v>4.0390054924642682E-3</v>
      </c>
      <c r="N146">
        <f t="shared" si="45"/>
        <v>4.5800443090580891E-3</v>
      </c>
      <c r="O146">
        <f t="shared" si="46"/>
        <v>4.8271649837694941</v>
      </c>
      <c r="P146">
        <f t="shared" si="47"/>
        <v>6.2685413280338054E-2</v>
      </c>
      <c r="Q146">
        <f t="shared" si="48"/>
        <v>3.9294610381267825E-3</v>
      </c>
    </row>
    <row r="147" spans="6:17" x14ac:dyDescent="0.4">
      <c r="F147">
        <f t="shared" si="37"/>
        <v>1.3802112417116059</v>
      </c>
      <c r="G147">
        <f t="shared" si="38"/>
        <v>4.8923584674928433</v>
      </c>
      <c r="H147">
        <f t="shared" si="39"/>
        <v>1.904983071747093</v>
      </c>
      <c r="I147">
        <f t="shared" si="40"/>
        <v>6.7524881553165867</v>
      </c>
      <c r="J147">
        <f t="shared" si="41"/>
        <v>9.0549744262165222E-2</v>
      </c>
      <c r="K147">
        <f t="shared" si="42"/>
        <v>6.6061241036336149E-2</v>
      </c>
      <c r="L147">
        <f t="shared" si="43"/>
        <v>8.199256185943523E-3</v>
      </c>
      <c r="M147">
        <f t="shared" si="44"/>
        <v>4.3640875672609032E-3</v>
      </c>
      <c r="N147">
        <f t="shared" si="45"/>
        <v>5.9818284814814925E-3</v>
      </c>
      <c r="O147">
        <f t="shared" si="46"/>
        <v>4.8273875441323293</v>
      </c>
      <c r="P147">
        <f t="shared" si="47"/>
        <v>6.4970923360514021E-2</v>
      </c>
      <c r="Q147">
        <f t="shared" si="48"/>
        <v>4.2212208823177869E-3</v>
      </c>
    </row>
    <row r="148" spans="6:17" x14ac:dyDescent="0.4">
      <c r="F148">
        <f t="shared" si="37"/>
        <v>1.3979400086720377</v>
      </c>
      <c r="G148">
        <f t="shared" si="38"/>
        <v>4.8863509877904301</v>
      </c>
      <c r="H148">
        <f t="shared" si="39"/>
        <v>1.9542362678459768</v>
      </c>
      <c r="I148">
        <f t="shared" si="40"/>
        <v>6.8308255422463739</v>
      </c>
      <c r="J148">
        <f t="shared" si="41"/>
        <v>0.10827851122259702</v>
      </c>
      <c r="K148">
        <f t="shared" si="42"/>
        <v>6.0053761333922928E-2</v>
      </c>
      <c r="L148">
        <f t="shared" si="43"/>
        <v>1.1724235992582068E-2</v>
      </c>
      <c r="M148">
        <f t="shared" si="44"/>
        <v>3.6064542503517765E-3</v>
      </c>
      <c r="N148">
        <f t="shared" si="45"/>
        <v>6.5025318705543367E-3</v>
      </c>
      <c r="O148">
        <f t="shared" si="46"/>
        <v>4.8276010178217907</v>
      </c>
      <c r="P148">
        <f t="shared" si="47"/>
        <v>5.8749969968639348E-2</v>
      </c>
      <c r="Q148">
        <f t="shared" si="48"/>
        <v>3.4515589713160254E-3</v>
      </c>
    </row>
    <row r="149" spans="6:17" x14ac:dyDescent="0.4">
      <c r="F149">
        <f t="shared" si="37"/>
        <v>1.414973347970818</v>
      </c>
      <c r="G149">
        <f t="shared" si="38"/>
        <v>4.8698566974244031</v>
      </c>
      <c r="H149">
        <f t="shared" si="39"/>
        <v>2.0021495754677456</v>
      </c>
      <c r="I149">
        <f t="shared" si="40"/>
        <v>6.8907174352927187</v>
      </c>
      <c r="J149">
        <f t="shared" si="41"/>
        <v>0.12531185052137728</v>
      </c>
      <c r="K149">
        <f t="shared" si="42"/>
        <v>4.3559470967895919E-2</v>
      </c>
      <c r="L149">
        <f t="shared" si="43"/>
        <v>1.5703059881092003E-2</v>
      </c>
      <c r="M149">
        <f t="shared" si="44"/>
        <v>1.8974275110029675E-3</v>
      </c>
      <c r="N149">
        <f t="shared" si="45"/>
        <v>5.4585179147192469E-3</v>
      </c>
      <c r="O149">
        <f t="shared" si="46"/>
        <v>4.827806117803763</v>
      </c>
      <c r="P149">
        <f t="shared" si="47"/>
        <v>4.2050579620640072E-2</v>
      </c>
      <c r="Q149">
        <f t="shared" si="48"/>
        <v>1.7682512464317901E-3</v>
      </c>
    </row>
    <row r="150" spans="6:17" x14ac:dyDescent="0.4">
      <c r="F150">
        <f t="shared" si="37"/>
        <v>1.4313637641589874</v>
      </c>
      <c r="G150">
        <f t="shared" si="38"/>
        <v>4.7101144901236243</v>
      </c>
      <c r="H150">
        <f t="shared" si="39"/>
        <v>2.048802225347385</v>
      </c>
      <c r="I150">
        <f t="shared" si="40"/>
        <v>6.7418872062031401</v>
      </c>
      <c r="J150">
        <f t="shared" si="41"/>
        <v>0.14170226670954666</v>
      </c>
      <c r="K150">
        <f t="shared" si="42"/>
        <v>-0.1161827363328829</v>
      </c>
      <c r="L150">
        <f t="shared" si="43"/>
        <v>2.0079532390623496E-2</v>
      </c>
      <c r="M150">
        <f t="shared" si="44"/>
        <v>1.3498428221796187E-2</v>
      </c>
      <c r="N150">
        <f t="shared" si="45"/>
        <v>-1.6463357090887108E-2</v>
      </c>
      <c r="O150">
        <f t="shared" si="46"/>
        <v>4.8280034762903012</v>
      </c>
      <c r="P150">
        <f t="shared" si="47"/>
        <v>-0.11788898616667698</v>
      </c>
      <c r="Q150">
        <f t="shared" si="48"/>
        <v>1.3897813059406957E-2</v>
      </c>
    </row>
    <row r="151" spans="6:17" x14ac:dyDescent="0.4">
      <c r="F151">
        <f t="shared" si="37"/>
        <v>1.4471580313422192</v>
      </c>
      <c r="G151">
        <f t="shared" si="38"/>
        <v>4.6390912867026879</v>
      </c>
      <c r="H151">
        <f t="shared" si="39"/>
        <v>2.0942663676782876</v>
      </c>
      <c r="I151">
        <f t="shared" si="40"/>
        <v>6.713498213681504</v>
      </c>
      <c r="J151">
        <f t="shared" si="41"/>
        <v>0.15749653389277851</v>
      </c>
      <c r="K151">
        <f t="shared" si="42"/>
        <v>-0.18720593975381927</v>
      </c>
      <c r="L151">
        <f t="shared" si="43"/>
        <v>2.480515818823913E-2</v>
      </c>
      <c r="M151">
        <f t="shared" si="44"/>
        <v>3.5046063879110613E-2</v>
      </c>
      <c r="N151">
        <f t="shared" si="45"/>
        <v>-2.9484286635366848E-2</v>
      </c>
      <c r="O151">
        <f t="shared" si="46"/>
        <v>4.828193656492652</v>
      </c>
      <c r="P151">
        <f t="shared" si="47"/>
        <v>-0.18910236978996409</v>
      </c>
      <c r="Q151">
        <f t="shared" si="48"/>
        <v>3.5759706260180324E-2</v>
      </c>
    </row>
    <row r="152" spans="6:17" x14ac:dyDescent="0.4">
      <c r="F152">
        <f t="shared" si="37"/>
        <v>1.4623979978989561</v>
      </c>
      <c r="G152">
        <f t="shared" si="38"/>
        <v>4.6690410131821496</v>
      </c>
      <c r="H152">
        <f t="shared" si="39"/>
        <v>2.1386079042588753</v>
      </c>
      <c r="I152">
        <f t="shared" si="40"/>
        <v>6.8279962297856889</v>
      </c>
      <c r="J152">
        <f t="shared" si="41"/>
        <v>0.17273650044951538</v>
      </c>
      <c r="K152">
        <f t="shared" si="42"/>
        <v>-0.15725621327435757</v>
      </c>
      <c r="L152">
        <f t="shared" si="43"/>
        <v>2.9837898587545427E-2</v>
      </c>
      <c r="M152">
        <f t="shared" si="44"/>
        <v>2.4729516613390234E-2</v>
      </c>
      <c r="N152">
        <f t="shared" si="45"/>
        <v>-2.7163887954955154E-2</v>
      </c>
      <c r="O152">
        <f t="shared" si="46"/>
        <v>4.8283771623109306</v>
      </c>
      <c r="P152">
        <f t="shared" si="47"/>
        <v>-0.15933614912878102</v>
      </c>
      <c r="Q152">
        <f t="shared" si="48"/>
        <v>2.5388008419189145E-2</v>
      </c>
    </row>
    <row r="153" spans="6:17" x14ac:dyDescent="0.4">
      <c r="F153">
        <f t="shared" si="37"/>
        <v>1.4771212547196624</v>
      </c>
      <c r="G153">
        <f t="shared" si="38"/>
        <v>4.7064393968871263</v>
      </c>
      <c r="H153">
        <f t="shared" si="39"/>
        <v>2.1818872011445896</v>
      </c>
      <c r="I153">
        <f t="shared" si="40"/>
        <v>6.951981667191963</v>
      </c>
      <c r="J153">
        <f t="shared" si="41"/>
        <v>0.18745975727022168</v>
      </c>
      <c r="K153">
        <f t="shared" si="42"/>
        <v>-0.11985782956938085</v>
      </c>
      <c r="L153">
        <f t="shared" si="43"/>
        <v>3.5141160595810433E-2</v>
      </c>
      <c r="M153">
        <f t="shared" si="44"/>
        <v>1.4365899309082745E-2</v>
      </c>
      <c r="N153">
        <f t="shared" si="45"/>
        <v>-2.2468519638011733E-2</v>
      </c>
      <c r="O153">
        <f t="shared" si="46"/>
        <v>4.8285544463804557</v>
      </c>
      <c r="P153">
        <f t="shared" si="47"/>
        <v>-0.12211504949332941</v>
      </c>
      <c r="Q153">
        <f t="shared" si="48"/>
        <v>1.4912085312758292E-2</v>
      </c>
    </row>
    <row r="154" spans="6:17" x14ac:dyDescent="0.4">
      <c r="F154">
        <f t="shared" si="37"/>
        <v>1.4913616938342726</v>
      </c>
      <c r="G154">
        <f t="shared" si="38"/>
        <v>4.8550540198093799</v>
      </c>
      <c r="H154">
        <f t="shared" si="39"/>
        <v>2.2241597018362307</v>
      </c>
      <c r="I154">
        <f t="shared" si="40"/>
        <v>7.2406415866398115</v>
      </c>
      <c r="J154">
        <f t="shared" si="41"/>
        <v>0.20170019638483194</v>
      </c>
      <c r="K154">
        <f t="shared" si="42"/>
        <v>2.8756793352872734E-2</v>
      </c>
      <c r="L154">
        <f t="shared" si="43"/>
        <v>4.0682969221679771E-2</v>
      </c>
      <c r="M154">
        <f t="shared" si="44"/>
        <v>8.2695316393982543E-4</v>
      </c>
      <c r="N154">
        <f t="shared" si="45"/>
        <v>5.8002508666724602E-3</v>
      </c>
      <c r="O154">
        <f t="shared" si="46"/>
        <v>4.8287259167982315</v>
      </c>
      <c r="P154">
        <f t="shared" si="47"/>
        <v>2.6328103011148407E-2</v>
      </c>
      <c r="Q154">
        <f t="shared" si="48"/>
        <v>6.9316900816564187E-4</v>
      </c>
    </row>
    <row r="155" spans="6:17" x14ac:dyDescent="0.4">
      <c r="F155">
        <f t="shared" si="37"/>
        <v>1.505149978319906</v>
      </c>
      <c r="G155">
        <f t="shared" si="38"/>
        <v>4.8754268340244495</v>
      </c>
      <c r="H155">
        <f t="shared" si="39"/>
        <v>2.2654764572364137</v>
      </c>
      <c r="I155">
        <f t="shared" si="40"/>
        <v>7.3382485935321888</v>
      </c>
      <c r="J155">
        <f t="shared" si="41"/>
        <v>0.21548848087046535</v>
      </c>
      <c r="K155">
        <f t="shared" si="42"/>
        <v>4.9129607567942379E-2</v>
      </c>
      <c r="L155">
        <f t="shared" si="43"/>
        <v>4.643528538786091E-2</v>
      </c>
      <c r="M155">
        <f t="shared" si="44"/>
        <v>2.413718339780021E-3</v>
      </c>
      <c r="N155">
        <f t="shared" si="45"/>
        <v>1.0586864500578021E-2</v>
      </c>
      <c r="O155">
        <f t="shared" si="46"/>
        <v>4.8288919427811479</v>
      </c>
      <c r="P155">
        <f t="shared" si="47"/>
        <v>4.6534891243301679E-2</v>
      </c>
      <c r="Q155">
        <f t="shared" si="48"/>
        <v>2.1654961030259153E-3</v>
      </c>
    </row>
    <row r="156" spans="6:17" x14ac:dyDescent="0.4">
      <c r="F156">
        <f t="shared" si="37"/>
        <v>1.5185139398778875</v>
      </c>
      <c r="G156">
        <f t="shared" si="38"/>
        <v>4.8783640458052391</v>
      </c>
      <c r="H156">
        <f t="shared" si="39"/>
        <v>2.3058845856034647</v>
      </c>
      <c r="I156">
        <f t="shared" si="40"/>
        <v>7.407863807354345</v>
      </c>
      <c r="J156">
        <f t="shared" si="41"/>
        <v>0.22885244242844682</v>
      </c>
      <c r="K156">
        <f t="shared" si="42"/>
        <v>5.2066819348731919E-2</v>
      </c>
      <c r="L156">
        <f t="shared" si="43"/>
        <v>5.2373440405465564E-2</v>
      </c>
      <c r="M156">
        <f t="shared" si="44"/>
        <v>2.7109536770934845E-3</v>
      </c>
      <c r="N156">
        <f t="shared" si="45"/>
        <v>1.1915618777438013E-2</v>
      </c>
      <c r="O156">
        <f t="shared" si="46"/>
        <v>4.8290528594532427</v>
      </c>
      <c r="P156">
        <f t="shared" si="47"/>
        <v>4.9311186351996383E-2</v>
      </c>
      <c r="Q156">
        <f t="shared" si="48"/>
        <v>2.4315930994413142E-3</v>
      </c>
    </row>
    <row r="157" spans="6:17" x14ac:dyDescent="0.4">
      <c r="F157">
        <f t="shared" si="37"/>
        <v>1.5314789170422551</v>
      </c>
      <c r="G157">
        <f t="shared" si="38"/>
        <v>4.8660380698611343</v>
      </c>
      <c r="H157">
        <f t="shared" si="39"/>
        <v>2.3454276733449184</v>
      </c>
      <c r="I157">
        <f t="shared" si="40"/>
        <v>7.4522347135173153</v>
      </c>
      <c r="J157">
        <f t="shared" si="41"/>
        <v>0.24181741959281444</v>
      </c>
      <c r="K157">
        <f t="shared" si="42"/>
        <v>3.9740843404627135E-2</v>
      </c>
      <c r="L157">
        <f t="shared" si="43"/>
        <v>5.8475664418527279E-2</v>
      </c>
      <c r="M157">
        <f t="shared" si="44"/>
        <v>1.5793346345110962E-3</v>
      </c>
      <c r="N157">
        <f t="shared" si="45"/>
        <v>9.6100282045490527E-3</v>
      </c>
      <c r="O157">
        <f t="shared" si="46"/>
        <v>4.8292089719180993</v>
      </c>
      <c r="P157">
        <f t="shared" si="47"/>
        <v>3.6829097943035016E-2</v>
      </c>
      <c r="Q157">
        <f t="shared" si="48"/>
        <v>1.356382455297666E-3</v>
      </c>
    </row>
    <row r="158" spans="6:17" x14ac:dyDescent="0.4">
      <c r="F158">
        <f t="shared" si="37"/>
        <v>1.5440680443502757</v>
      </c>
      <c r="G158">
        <f t="shared" si="38"/>
        <v>4.7987442190582206</v>
      </c>
      <c r="H158">
        <f t="shared" si="39"/>
        <v>2.3841461255836847</v>
      </c>
      <c r="I158">
        <f t="shared" si="40"/>
        <v>7.4095876016584175</v>
      </c>
      <c r="J158">
        <f t="shared" si="41"/>
        <v>0.25440654690083497</v>
      </c>
      <c r="K158">
        <f t="shared" si="42"/>
        <v>-2.7553007398286589E-2</v>
      </c>
      <c r="L158">
        <f t="shared" si="43"/>
        <v>6.4722691106006744E-2</v>
      </c>
      <c r="M158">
        <f t="shared" si="44"/>
        <v>7.5916821669003544E-4</v>
      </c>
      <c r="N158">
        <f t="shared" si="45"/>
        <v>-7.0096654689312497E-3</v>
      </c>
      <c r="O158">
        <f t="shared" si="46"/>
        <v>4.8293605587407784</v>
      </c>
      <c r="P158">
        <f t="shared" si="47"/>
        <v>-3.0616339682557836E-2</v>
      </c>
      <c r="Q158">
        <f t="shared" si="48"/>
        <v>9.3736025555776563E-4</v>
      </c>
    </row>
    <row r="159" spans="6:17" x14ac:dyDescent="0.4">
      <c r="F159">
        <f t="shared" si="37"/>
        <v>1.5563025007672873</v>
      </c>
      <c r="G159">
        <f t="shared" si="38"/>
        <v>4.7320081049192835</v>
      </c>
      <c r="H159">
        <f t="shared" si="39"/>
        <v>2.4220774738945123</v>
      </c>
      <c r="I159">
        <f t="shared" si="40"/>
        <v>7.3644360473369526</v>
      </c>
      <c r="J159">
        <f t="shared" si="41"/>
        <v>0.26664100331784657</v>
      </c>
      <c r="K159">
        <f t="shared" si="42"/>
        <v>-9.4289121537223686E-2</v>
      </c>
      <c r="L159">
        <f t="shared" si="43"/>
        <v>7.1097424650347865E-2</v>
      </c>
      <c r="M159">
        <f t="shared" si="44"/>
        <v>8.89043844026134E-3</v>
      </c>
      <c r="N159">
        <f t="shared" si="45"/>
        <v>-2.5141345968643699E-2</v>
      </c>
      <c r="O159">
        <f t="shared" si="46"/>
        <v>4.8295078749391207</v>
      </c>
      <c r="P159">
        <f t="shared" si="47"/>
        <v>-9.7499770019837229E-2</v>
      </c>
      <c r="Q159">
        <f t="shared" si="48"/>
        <v>9.5062051539211503E-3</v>
      </c>
    </row>
    <row r="160" spans="6:17" x14ac:dyDescent="0.4">
      <c r="F160">
        <f t="shared" si="37"/>
        <v>1.568201724066995</v>
      </c>
      <c r="G160">
        <f t="shared" si="38"/>
        <v>4.8686715665545224</v>
      </c>
      <c r="H160">
        <f t="shared" si="39"/>
        <v>2.4592566473666957</v>
      </c>
      <c r="I160">
        <f t="shared" si="40"/>
        <v>7.6350591445867595</v>
      </c>
      <c r="J160">
        <f t="shared" si="41"/>
        <v>0.27854022661755429</v>
      </c>
      <c r="K160">
        <f t="shared" si="42"/>
        <v>4.2374340098015217E-2</v>
      </c>
      <c r="L160">
        <f t="shared" si="43"/>
        <v>7.7584657844158494E-2</v>
      </c>
      <c r="M160">
        <f t="shared" si="44"/>
        <v>1.7955846987422603E-3</v>
      </c>
      <c r="N160">
        <f t="shared" si="45"/>
        <v>1.1802958293670476E-2</v>
      </c>
      <c r="O160">
        <f t="shared" si="46"/>
        <v>4.82965115456512</v>
      </c>
      <c r="P160">
        <f t="shared" si="47"/>
        <v>3.9020411989402426E-2</v>
      </c>
      <c r="Q160">
        <f t="shared" si="48"/>
        <v>1.5225925518227005E-3</v>
      </c>
    </row>
    <row r="161" spans="5:17" x14ac:dyDescent="0.4">
      <c r="F161">
        <f t="shared" si="37"/>
        <v>1.5797835966168101</v>
      </c>
      <c r="G161">
        <f t="shared" si="38"/>
        <v>4.8782994490415073</v>
      </c>
      <c r="H161">
        <f t="shared" si="39"/>
        <v>2.4957162121395444</v>
      </c>
      <c r="I161">
        <f t="shared" si="40"/>
        <v>7.7066574489805957</v>
      </c>
      <c r="J161">
        <f t="shared" si="41"/>
        <v>0.29012209916736942</v>
      </c>
      <c r="K161">
        <f t="shared" si="42"/>
        <v>5.2002222585000091E-2</v>
      </c>
      <c r="L161">
        <f t="shared" si="43"/>
        <v>8.4170832425280936E-2</v>
      </c>
      <c r="M161">
        <f t="shared" si="44"/>
        <v>2.7042311537798934E-3</v>
      </c>
      <c r="N161">
        <f t="shared" si="45"/>
        <v>1.5086993977729014E-2</v>
      </c>
      <c r="O161">
        <f t="shared" si="46"/>
        <v>4.8297906129419834</v>
      </c>
      <c r="P161">
        <f t="shared" si="47"/>
        <v>4.8508836099523833E-2</v>
      </c>
      <c r="Q161">
        <f t="shared" si="48"/>
        <v>2.3531071797304667E-3</v>
      </c>
    </row>
    <row r="162" spans="5:17" x14ac:dyDescent="0.4">
      <c r="F162">
        <f t="shared" si="37"/>
        <v>1.5910646070264991</v>
      </c>
      <c r="G162">
        <f t="shared" si="38"/>
        <v>4.8732894245152201</v>
      </c>
      <c r="H162">
        <f t="shared" si="39"/>
        <v>2.5314865837323879</v>
      </c>
      <c r="I162">
        <f t="shared" si="40"/>
        <v>7.7537183231427029</v>
      </c>
      <c r="J162">
        <f t="shared" si="41"/>
        <v>0.3014031095770584</v>
      </c>
      <c r="K162">
        <f t="shared" si="42"/>
        <v>4.6992198058712908E-2</v>
      </c>
      <c r="L162">
        <f t="shared" si="43"/>
        <v>9.0843834462720277E-2</v>
      </c>
      <c r="M162">
        <f t="shared" si="44"/>
        <v>2.2082666783893013E-3</v>
      </c>
      <c r="N162">
        <f t="shared" si="45"/>
        <v>1.4163594620757078E-2</v>
      </c>
      <c r="O162">
        <f t="shared" si="46"/>
        <v>4.8299264486105544</v>
      </c>
      <c r="P162">
        <f t="shared" si="47"/>
        <v>4.3362975904665646E-2</v>
      </c>
      <c r="Q162">
        <f t="shared" si="48"/>
        <v>1.8803476793086134E-3</v>
      </c>
    </row>
    <row r="163" spans="5:17" x14ac:dyDescent="0.4">
      <c r="F163">
        <f t="shared" si="37"/>
        <v>1.6020599913279623</v>
      </c>
      <c r="G163">
        <f t="shared" si="38"/>
        <v>4.8759908903303977</v>
      </c>
      <c r="H163">
        <f t="shared" si="39"/>
        <v>2.5665962158137505</v>
      </c>
      <c r="I163">
        <f t="shared" si="40"/>
        <v>7.8116299234779403</v>
      </c>
      <c r="J163">
        <f t="shared" si="41"/>
        <v>0.31239849387852159</v>
      </c>
      <c r="K163">
        <f t="shared" si="42"/>
        <v>4.9693663873890515E-2</v>
      </c>
      <c r="L163">
        <f t="shared" si="43"/>
        <v>9.7592818977568691E-2</v>
      </c>
      <c r="M163">
        <f t="shared" si="44"/>
        <v>2.4694602292112114E-3</v>
      </c>
      <c r="N163">
        <f t="shared" si="45"/>
        <v>1.5524225749508895E-2</v>
      </c>
      <c r="O163">
        <f t="shared" si="46"/>
        <v>4.8300588450292743</v>
      </c>
      <c r="P163">
        <f t="shared" si="47"/>
        <v>4.5932045301123381E-2</v>
      </c>
      <c r="Q163">
        <f t="shared" si="48"/>
        <v>2.1097527855444506E-3</v>
      </c>
    </row>
    <row r="164" spans="5:17" x14ac:dyDescent="0.4">
      <c r="F164">
        <f t="shared" si="37"/>
        <v>1.6127838567197355</v>
      </c>
      <c r="G164">
        <f t="shared" si="38"/>
        <v>4.8817600442215525</v>
      </c>
      <c r="H164">
        <f t="shared" si="39"/>
        <v>2.601071768495784</v>
      </c>
      <c r="I164">
        <f t="shared" si="40"/>
        <v>7.8732237916999415</v>
      </c>
      <c r="J164">
        <f t="shared" si="41"/>
        <v>0.32312235927029476</v>
      </c>
      <c r="K164">
        <f t="shared" si="42"/>
        <v>5.5462817765045358E-2</v>
      </c>
      <c r="L164">
        <f t="shared" si="43"/>
        <v>0.10440805906040145</v>
      </c>
      <c r="M164">
        <f t="shared" si="44"/>
        <v>3.0761241544386311E-3</v>
      </c>
      <c r="N164">
        <f t="shared" si="45"/>
        <v>1.7921276528019874E-2</v>
      </c>
      <c r="O164">
        <f t="shared" si="46"/>
        <v>4.8301879720641994</v>
      </c>
      <c r="P164">
        <f t="shared" si="47"/>
        <v>5.1572072157353155E-2</v>
      </c>
      <c r="Q164">
        <f t="shared" si="48"/>
        <v>2.6596786266032406E-3</v>
      </c>
    </row>
    <row r="165" spans="5:17" x14ac:dyDescent="0.4">
      <c r="F165">
        <f t="shared" si="37"/>
        <v>1.6232492903979006</v>
      </c>
      <c r="G165">
        <f t="shared" si="38"/>
        <v>4.8098453139592436</v>
      </c>
      <c r="H165">
        <f t="shared" si="39"/>
        <v>2.6349382587772876</v>
      </c>
      <c r="I165">
        <f t="shared" si="40"/>
        <v>7.8075779928080093</v>
      </c>
      <c r="J165">
        <f t="shared" si="41"/>
        <v>0.33358779294845986</v>
      </c>
      <c r="K165">
        <f t="shared" si="42"/>
        <v>-1.6451912497263521E-2</v>
      </c>
      <c r="L165">
        <f t="shared" si="43"/>
        <v>0.11128081560422452</v>
      </c>
      <c r="M165">
        <f t="shared" si="44"/>
        <v>2.7066542481761561E-4</v>
      </c>
      <c r="N165">
        <f t="shared" si="45"/>
        <v>-5.4881571797433231E-3</v>
      </c>
      <c r="O165">
        <f t="shared" si="46"/>
        <v>4.8303139872994434</v>
      </c>
      <c r="P165">
        <f t="shared" si="47"/>
        <v>-2.046867334019975E-2</v>
      </c>
      <c r="Q165">
        <f t="shared" si="48"/>
        <v>4.18966588307804E-4</v>
      </c>
    </row>
    <row r="166" spans="5:17" x14ac:dyDescent="0.4">
      <c r="F166">
        <f t="shared" si="37"/>
        <v>1.6334684555795864</v>
      </c>
      <c r="G166">
        <f t="shared" si="38"/>
        <v>4.7451911932258009</v>
      </c>
      <c r="H166">
        <f t="shared" si="39"/>
        <v>2.6682191953735592</v>
      </c>
      <c r="I166">
        <f t="shared" si="40"/>
        <v>7.7511201298284034</v>
      </c>
      <c r="J166">
        <f t="shared" si="41"/>
        <v>0.34380695813014572</v>
      </c>
      <c r="K166">
        <f t="shared" si="42"/>
        <v>-8.1106033230706309E-2</v>
      </c>
      <c r="L166">
        <f t="shared" si="43"/>
        <v>0.11820322445870378</v>
      </c>
      <c r="M166">
        <f t="shared" si="44"/>
        <v>6.5781886264204359E-3</v>
      </c>
      <c r="N166">
        <f t="shared" si="45"/>
        <v>-2.7884818571051653E-2</v>
      </c>
      <c r="O166">
        <f t="shared" si="46"/>
        <v>4.8304370371934047</v>
      </c>
      <c r="P166">
        <f t="shared" si="47"/>
        <v>-8.5245843967603818E-2</v>
      </c>
      <c r="Q166">
        <f t="shared" si="48"/>
        <v>7.2668539137490567E-3</v>
      </c>
    </row>
    <row r="167" spans="5:17" x14ac:dyDescent="0.4">
      <c r="F167">
        <f t="shared" si="37"/>
        <v>1.6434526764861874</v>
      </c>
      <c r="G167">
        <f t="shared" si="38"/>
        <v>4.8710263942137981</v>
      </c>
      <c r="H167">
        <f t="shared" si="39"/>
        <v>2.7009366998496129</v>
      </c>
      <c r="I167">
        <f t="shared" si="40"/>
        <v>8.0053013648055291</v>
      </c>
      <c r="J167">
        <f t="shared" si="41"/>
        <v>0.35379117903674673</v>
      </c>
      <c r="K167">
        <f t="shared" si="42"/>
        <v>4.4729167757290966E-2</v>
      </c>
      <c r="L167">
        <f t="shared" si="43"/>
        <v>0.12516819836421136</v>
      </c>
      <c r="M167">
        <f t="shared" si="44"/>
        <v>2.000698448259878E-3</v>
      </c>
      <c r="N167">
        <f t="shared" si="45"/>
        <v>1.5824784998184408E-2</v>
      </c>
      <c r="O167">
        <f t="shared" si="46"/>
        <v>4.8305572581020613</v>
      </c>
      <c r="P167">
        <f t="shared" si="47"/>
        <v>4.0469136111736859E-2</v>
      </c>
      <c r="Q167">
        <f t="shared" si="48"/>
        <v>1.6377509776302843E-3</v>
      </c>
    </row>
    <row r="168" spans="5:17" x14ac:dyDescent="0.4">
      <c r="F168">
        <f t="shared" si="37"/>
        <v>1.6532125137753437</v>
      </c>
      <c r="G168">
        <f t="shared" si="38"/>
        <v>4.8671179529667121</v>
      </c>
      <c r="H168">
        <f t="shared" si="39"/>
        <v>2.733111615703391</v>
      </c>
      <c r="I168">
        <f t="shared" si="40"/>
        <v>8.0463803058652026</v>
      </c>
      <c r="J168">
        <f t="shared" si="41"/>
        <v>0.36355101632590303</v>
      </c>
      <c r="K168">
        <f t="shared" si="42"/>
        <v>4.0820726510204963E-2</v>
      </c>
      <c r="L168">
        <f t="shared" si="43"/>
        <v>0.13216934147159701</v>
      </c>
      <c r="M168">
        <f t="shared" si="44"/>
        <v>1.6663317128209503E-3</v>
      </c>
      <c r="N168">
        <f t="shared" si="45"/>
        <v>1.4840416609946748E-2</v>
      </c>
      <c r="O168">
        <f t="shared" si="46"/>
        <v>4.8306747771872471</v>
      </c>
      <c r="P168">
        <f t="shared" si="47"/>
        <v>3.6443175779464987E-2</v>
      </c>
      <c r="Q168">
        <f t="shared" si="48"/>
        <v>1.3281050608929834E-3</v>
      </c>
    </row>
    <row r="169" spans="5:17" x14ac:dyDescent="0.4">
      <c r="F169">
        <f t="shared" si="37"/>
        <v>1.6627578316815741</v>
      </c>
      <c r="G169">
        <f t="shared" si="38"/>
        <v>4.8666256383247175</v>
      </c>
      <c r="H169">
        <f t="shared" si="39"/>
        <v>2.76476360681841</v>
      </c>
      <c r="I169">
        <f t="shared" si="40"/>
        <v>8.0920198939867642</v>
      </c>
      <c r="J169">
        <f t="shared" si="41"/>
        <v>0.3730963342321334</v>
      </c>
      <c r="K169">
        <f t="shared" si="42"/>
        <v>4.0328411868210345E-2</v>
      </c>
      <c r="L169">
        <f t="shared" si="43"/>
        <v>0.13920087461745578</v>
      </c>
      <c r="M169">
        <f t="shared" si="44"/>
        <v>1.6263808038120091E-3</v>
      </c>
      <c r="N169">
        <f t="shared" si="45"/>
        <v>1.5046382633432942E-2</v>
      </c>
      <c r="O169">
        <f t="shared" si="46"/>
        <v>4.830789713225105</v>
      </c>
      <c r="P169">
        <f t="shared" si="47"/>
        <v>3.5835925099612531E-2</v>
      </c>
      <c r="Q169">
        <f t="shared" si="48"/>
        <v>1.2842135277450395E-3</v>
      </c>
    </row>
    <row r="170" spans="5:17" x14ac:dyDescent="0.4">
      <c r="F170">
        <f t="shared" si="37"/>
        <v>1.6720978579357175</v>
      </c>
      <c r="G170">
        <f t="shared" si="38"/>
        <v>4.8545942325384104</v>
      </c>
      <c r="H170">
        <f t="shared" si="39"/>
        <v>2.795911246513215</v>
      </c>
      <c r="I170">
        <f t="shared" si="40"/>
        <v>8.1173566173745648</v>
      </c>
      <c r="J170">
        <f t="shared" si="41"/>
        <v>0.38243636048627683</v>
      </c>
      <c r="K170">
        <f t="shared" si="42"/>
        <v>2.829700608190322E-2</v>
      </c>
      <c r="L170">
        <f t="shared" si="43"/>
        <v>0.14625756982198948</v>
      </c>
      <c r="M170">
        <f t="shared" si="44"/>
        <v>8.0072055319926785E-4</v>
      </c>
      <c r="N170">
        <f t="shared" si="45"/>
        <v>1.0821804018621107E-2</v>
      </c>
      <c r="O170">
        <f t="shared" si="46"/>
        <v>4.8309021773275767</v>
      </c>
      <c r="P170">
        <f t="shared" si="47"/>
        <v>2.3692055210833729E-2</v>
      </c>
      <c r="Q170">
        <f t="shared" si="48"/>
        <v>5.6131348011319369E-4</v>
      </c>
    </row>
    <row r="171" spans="5:17" x14ac:dyDescent="0.4">
      <c r="F171">
        <f t="shared" si="37"/>
        <v>1.6812412373755872</v>
      </c>
      <c r="G171">
        <f t="shared" si="38"/>
        <v>4.8471402298642259</v>
      </c>
      <c r="H171">
        <f t="shared" si="39"/>
        <v>2.8265720982521954</v>
      </c>
      <c r="I171">
        <f t="shared" si="40"/>
        <v>8.1492120377899191</v>
      </c>
      <c r="J171">
        <f t="shared" si="41"/>
        <v>0.39157973992614648</v>
      </c>
      <c r="K171">
        <f t="shared" si="42"/>
        <v>2.0843003407718719E-2</v>
      </c>
      <c r="L171">
        <f t="shared" si="43"/>
        <v>0.15333469272062852</v>
      </c>
      <c r="M171">
        <f t="shared" si="44"/>
        <v>4.3443079105417412E-4</v>
      </c>
      <c r="N171">
        <f t="shared" si="45"/>
        <v>8.1616978536742813E-3</v>
      </c>
      <c r="O171">
        <f t="shared" si="46"/>
        <v>4.8310122735879393</v>
      </c>
      <c r="P171">
        <f t="shared" si="47"/>
        <v>1.6127956276286604E-2</v>
      </c>
      <c r="Q171">
        <f t="shared" si="48"/>
        <v>2.6011097364981244E-4</v>
      </c>
    </row>
    <row r="172" spans="5:17" x14ac:dyDescent="0.4">
      <c r="F172">
        <f t="shared" si="37"/>
        <v>1.6901960800285136</v>
      </c>
      <c r="G172">
        <f t="shared" si="38"/>
        <v>4.7865309508155622</v>
      </c>
      <c r="H172">
        <f t="shared" si="39"/>
        <v>2.8567627889437537</v>
      </c>
      <c r="I172">
        <f t="shared" si="40"/>
        <v>8.0901758500036181</v>
      </c>
      <c r="J172">
        <f t="shared" si="41"/>
        <v>0.40053458257907293</v>
      </c>
      <c r="K172">
        <f t="shared" si="42"/>
        <v>-3.9766275640944926E-2</v>
      </c>
      <c r="L172">
        <f t="shared" si="43"/>
        <v>0.1604279518417922</v>
      </c>
      <c r="M172">
        <f t="shared" si="44"/>
        <v>1.5813566783516098E-3</v>
      </c>
      <c r="N172">
        <f t="shared" si="45"/>
        <v>-1.5927768614570233E-2</v>
      </c>
      <c r="O172">
        <f t="shared" si="46"/>
        <v>4.8311200996597661</v>
      </c>
      <c r="P172">
        <f t="shared" si="47"/>
        <v>-4.4589148844203841E-2</v>
      </c>
      <c r="Q172">
        <f t="shared" si="48"/>
        <v>1.9881921946505645E-3</v>
      </c>
    </row>
    <row r="173" spans="5:17" x14ac:dyDescent="0.4">
      <c r="F173">
        <f t="shared" si="37"/>
        <v>1.6989700043360187</v>
      </c>
      <c r="G173">
        <f t="shared" si="38"/>
        <v>4.7256699720318069</v>
      </c>
      <c r="H173">
        <f t="shared" si="39"/>
        <v>2.8864990756335316</v>
      </c>
      <c r="I173">
        <f t="shared" si="40"/>
        <v>8.0287715328734723</v>
      </c>
      <c r="J173">
        <f t="shared" si="41"/>
        <v>0.40930850688657805</v>
      </c>
      <c r="K173">
        <f t="shared" si="42"/>
        <v>-0.10062725442470022</v>
      </c>
      <c r="L173">
        <f t="shared" si="43"/>
        <v>0.1675334538097199</v>
      </c>
      <c r="M173">
        <f t="shared" si="44"/>
        <v>1.0125844333053349E-2</v>
      </c>
      <c r="N173">
        <f t="shared" si="45"/>
        <v>-4.1187591260669849E-2</v>
      </c>
      <c r="O173">
        <f t="shared" si="46"/>
        <v>4.8312257472774016</v>
      </c>
      <c r="P173">
        <f t="shared" si="47"/>
        <v>-0.10555577524559467</v>
      </c>
      <c r="Q173">
        <f t="shared" si="48"/>
        <v>1.1142021687698497E-2</v>
      </c>
    </row>
    <row r="175" spans="5:17" x14ac:dyDescent="0.4">
      <c r="E175" t="s">
        <v>16</v>
      </c>
      <c r="F175">
        <f>SUM(F124:F173)</f>
        <v>64.483074872472031</v>
      </c>
      <c r="G175">
        <f t="shared" ref="G175:I175" si="49">SUM(G124:G173)</f>
        <v>241.31486132282538</v>
      </c>
      <c r="H175">
        <f t="shared" si="49"/>
        <v>90.468080435242982</v>
      </c>
      <c r="I175">
        <f t="shared" si="49"/>
        <v>311.30246654732287</v>
      </c>
      <c r="L175">
        <f>SUM(L124:L173)</f>
        <v>7.3067415350663119</v>
      </c>
      <c r="M175">
        <f t="shared" ref="M175:N175" si="50">SUM(M124:M173)</f>
        <v>0.22013199470152592</v>
      </c>
      <c r="N175">
        <f t="shared" si="50"/>
        <v>8.7981136923657249E-2</v>
      </c>
      <c r="P175" t="s">
        <v>14</v>
      </c>
      <c r="Q175">
        <f>SUM(Q124:Q173)</f>
        <v>0.21907260585942323</v>
      </c>
    </row>
    <row r="176" spans="5:17" x14ac:dyDescent="0.4">
      <c r="E176" t="s">
        <v>18</v>
      </c>
      <c r="F176">
        <f>F175/50</f>
        <v>1.2896614974494407</v>
      </c>
      <c r="G176">
        <f t="shared" ref="G176" si="51">G175/50</f>
        <v>4.8262972264565072</v>
      </c>
      <c r="H176">
        <f t="shared" ref="H176" si="52">H175/50</f>
        <v>1.8093616087048596</v>
      </c>
      <c r="I176">
        <f t="shared" ref="I176" si="53">I175/50</f>
        <v>6.2260493309464575</v>
      </c>
      <c r="L176">
        <f>L175/50</f>
        <v>0.14613483070132624</v>
      </c>
      <c r="M176">
        <f t="shared" ref="M176" si="54">M175/50</f>
        <v>4.4026398940305187E-3</v>
      </c>
      <c r="N176">
        <f t="shared" ref="N176" si="55">N175/50</f>
        <v>1.759622738473145E-3</v>
      </c>
      <c r="P176" t="s">
        <v>17</v>
      </c>
      <c r="Q176">
        <f>M175</f>
        <v>0.22013199470152592</v>
      </c>
    </row>
    <row r="177" spans="5:17" x14ac:dyDescent="0.4">
      <c r="P177" t="s">
        <v>15</v>
      </c>
      <c r="Q177">
        <f>1-Q175/Q176</f>
        <v>4.8125164337837756E-3</v>
      </c>
    </row>
    <row r="178" spans="5:17" x14ac:dyDescent="0.4">
      <c r="M178" t="s">
        <v>19</v>
      </c>
      <c r="N178">
        <f>(50*I175-F175*G175)/(50*H175-F175^2)</f>
        <v>1.2041090614957724E-2</v>
      </c>
    </row>
    <row r="179" spans="5:17" x14ac:dyDescent="0.4">
      <c r="M179" t="s">
        <v>20</v>
      </c>
      <c r="N179">
        <f>G176-N178*F176</f>
        <v>4.8107682955030961</v>
      </c>
    </row>
    <row r="182" spans="5:17" x14ac:dyDescent="0.4">
      <c r="E182" t="s">
        <v>26</v>
      </c>
    </row>
    <row r="183" spans="5:17" x14ac:dyDescent="0.4">
      <c r="E183" t="s">
        <v>3</v>
      </c>
      <c r="F183" t="s">
        <v>27</v>
      </c>
      <c r="G183" t="s">
        <v>28</v>
      </c>
      <c r="H183" t="s">
        <v>4</v>
      </c>
      <c r="I183" t="s">
        <v>5</v>
      </c>
      <c r="J183" t="s">
        <v>6</v>
      </c>
      <c r="K183" t="s">
        <v>7</v>
      </c>
      <c r="L183" t="s">
        <v>8</v>
      </c>
      <c r="M183" t="s">
        <v>9</v>
      </c>
      <c r="N183" t="s">
        <v>10</v>
      </c>
      <c r="O183" t="s">
        <v>11</v>
      </c>
      <c r="P183" t="s">
        <v>12</v>
      </c>
      <c r="Q183" t="s">
        <v>13</v>
      </c>
    </row>
    <row r="184" spans="5:17" x14ac:dyDescent="0.4">
      <c r="E184">
        <v>50</v>
      </c>
      <c r="F184">
        <f>1/B2</f>
        <v>1</v>
      </c>
      <c r="G184">
        <f>1/C2</f>
        <v>2.0111612280377479E-5</v>
      </c>
      <c r="H184">
        <f>F184^2</f>
        <v>1</v>
      </c>
      <c r="I184">
        <f>F184*G184</f>
        <v>2.0111612280377479E-5</v>
      </c>
      <c r="J184">
        <f>F184-$F$236</f>
        <v>0.91001589323341148</v>
      </c>
      <c r="K184">
        <f>G184-$G$236</f>
        <v>5.0081617135257119E-6</v>
      </c>
      <c r="L184">
        <f>J184^2</f>
        <v>0.82812892593740373</v>
      </c>
      <c r="M184">
        <f>K184^2</f>
        <v>2.5081683748824796E-11</v>
      </c>
      <c r="N184">
        <f>J184*K184</f>
        <v>4.5575067551914735E-6</v>
      </c>
      <c r="O184">
        <f>$N$239+$N$238*F184</f>
        <v>1.796738196676525E-5</v>
      </c>
      <c r="P184">
        <f>G184-O184</f>
        <v>2.1442303136122285E-6</v>
      </c>
      <c r="Q184">
        <f>P184^2</f>
        <v>4.5977236378135956E-12</v>
      </c>
    </row>
    <row r="185" spans="5:17" x14ac:dyDescent="0.4">
      <c r="F185">
        <f t="shared" ref="F185:G185" si="56">1/B3</f>
        <v>0.5</v>
      </c>
      <c r="G185">
        <f t="shared" si="56"/>
        <v>1.4718164069966567E-5</v>
      </c>
      <c r="H185">
        <f t="shared" ref="H185:H233" si="57">F185^2</f>
        <v>0.25</v>
      </c>
      <c r="I185">
        <f t="shared" ref="I185:I233" si="58">F185*G185</f>
        <v>7.3590820349832835E-6</v>
      </c>
      <c r="J185">
        <f t="shared" ref="J185:J233" si="59">F185-$F$236</f>
        <v>0.41001589323341153</v>
      </c>
      <c r="K185">
        <f t="shared" ref="K185:K233" si="60">G185-$G$236</f>
        <v>-3.8528649688519991E-7</v>
      </c>
      <c r="L185">
        <f t="shared" ref="L185:L233" si="61">J185^2</f>
        <v>0.16811303270399233</v>
      </c>
      <c r="M185">
        <f t="shared" ref="M185:M233" si="62">K185^2</f>
        <v>1.4844568468206916E-13</v>
      </c>
      <c r="N185">
        <f t="shared" ref="N185:N233" si="63">J185*K185</f>
        <v>-1.5797358717115727E-7</v>
      </c>
      <c r="O185">
        <f t="shared" ref="O185:O233" si="64">$N$239+$N$238*F185</f>
        <v>1.6393820767884678E-5</v>
      </c>
      <c r="P185">
        <f t="shared" ref="P185:P233" si="65">G185-O185</f>
        <v>-1.6756566979181107E-6</v>
      </c>
      <c r="Q185">
        <f t="shared" ref="Q185:Q233" si="66">P185^2</f>
        <v>2.8078253692778266E-12</v>
      </c>
    </row>
    <row r="186" spans="5:17" x14ac:dyDescent="0.4">
      <c r="F186">
        <f t="shared" ref="F186:G186" si="67">1/B4</f>
        <v>0.33333333333333331</v>
      </c>
      <c r="G186">
        <f t="shared" si="67"/>
        <v>1.404467282707898E-5</v>
      </c>
      <c r="H186">
        <f t="shared" si="57"/>
        <v>0.1111111111111111</v>
      </c>
      <c r="I186">
        <f t="shared" si="58"/>
        <v>4.6815576090263267E-6</v>
      </c>
      <c r="J186">
        <f t="shared" si="59"/>
        <v>0.24334922656674485</v>
      </c>
      <c r="K186">
        <f t="shared" si="60"/>
        <v>-1.0587777397727869E-6</v>
      </c>
      <c r="L186">
        <f t="shared" si="61"/>
        <v>5.9218846070632915E-2</v>
      </c>
      <c r="M186">
        <f t="shared" si="62"/>
        <v>1.1210103022383712E-12</v>
      </c>
      <c r="N186">
        <f t="shared" si="63"/>
        <v>-2.5765274407979393E-7</v>
      </c>
      <c r="O186">
        <f t="shared" si="64"/>
        <v>1.586930036825782E-5</v>
      </c>
      <c r="P186">
        <f t="shared" si="65"/>
        <v>-1.8246275411788401E-6</v>
      </c>
      <c r="Q186">
        <f t="shared" si="66"/>
        <v>3.3292656640283401E-12</v>
      </c>
    </row>
    <row r="187" spans="5:17" x14ac:dyDescent="0.4">
      <c r="F187">
        <f t="shared" ref="F187:G187" si="68">1/B5</f>
        <v>0.25</v>
      </c>
      <c r="G187">
        <f t="shared" si="68"/>
        <v>1.3960599287103505E-5</v>
      </c>
      <c r="H187">
        <f t="shared" si="57"/>
        <v>6.25E-2</v>
      </c>
      <c r="I187">
        <f t="shared" si="58"/>
        <v>3.4901498217758763E-6</v>
      </c>
      <c r="J187">
        <f t="shared" si="59"/>
        <v>0.16001589323341153</v>
      </c>
      <c r="K187">
        <f t="shared" si="60"/>
        <v>-1.1428512797482618E-6</v>
      </c>
      <c r="L187">
        <f t="shared" si="61"/>
        <v>2.5605086087286559E-2</v>
      </c>
      <c r="M187">
        <f t="shared" si="62"/>
        <v>1.3061090476222397E-12</v>
      </c>
      <c r="N187">
        <f t="shared" si="63"/>
        <v>-1.8287436836186559E-7</v>
      </c>
      <c r="O187">
        <f t="shared" si="64"/>
        <v>1.5607040168444391E-5</v>
      </c>
      <c r="P187">
        <f t="shared" si="65"/>
        <v>-1.6464408813408863E-6</v>
      </c>
      <c r="Q187">
        <f t="shared" si="66"/>
        <v>2.7107675757505545E-12</v>
      </c>
    </row>
    <row r="188" spans="5:17" x14ac:dyDescent="0.4">
      <c r="F188">
        <f t="shared" ref="F188:G188" si="69">1/B6</f>
        <v>0.2</v>
      </c>
      <c r="G188">
        <f t="shared" si="69"/>
        <v>1.3943964307869936E-5</v>
      </c>
      <c r="H188">
        <f t="shared" si="57"/>
        <v>4.0000000000000008E-2</v>
      </c>
      <c r="I188">
        <f t="shared" si="58"/>
        <v>2.7887928615739874E-6</v>
      </c>
      <c r="J188">
        <f t="shared" si="59"/>
        <v>0.11001589323341154</v>
      </c>
      <c r="K188">
        <f t="shared" si="60"/>
        <v>-1.159486258981831E-6</v>
      </c>
      <c r="L188">
        <f t="shared" si="61"/>
        <v>1.2103496763945409E-2</v>
      </c>
      <c r="M188">
        <f t="shared" si="62"/>
        <v>1.3444083847676817E-12</v>
      </c>
      <c r="N188">
        <f t="shared" si="63"/>
        <v>-1.2756191647375289E-7</v>
      </c>
      <c r="O188">
        <f t="shared" si="64"/>
        <v>1.5449684048556335E-5</v>
      </c>
      <c r="P188">
        <f t="shared" si="65"/>
        <v>-1.5057197406863989E-6</v>
      </c>
      <c r="Q188">
        <f t="shared" si="66"/>
        <v>2.2671919374927166E-12</v>
      </c>
    </row>
    <row r="189" spans="5:17" x14ac:dyDescent="0.4">
      <c r="F189">
        <f t="shared" ref="F189:G189" si="70">1/B7</f>
        <v>0.16666666666666666</v>
      </c>
      <c r="G189">
        <f t="shared" si="70"/>
        <v>1.4341090776962635E-5</v>
      </c>
      <c r="H189">
        <f t="shared" si="57"/>
        <v>2.7777777777777776E-2</v>
      </c>
      <c r="I189">
        <f t="shared" si="58"/>
        <v>2.3901817961604391E-6</v>
      </c>
      <c r="J189">
        <f t="shared" si="59"/>
        <v>7.668255990007819E-2</v>
      </c>
      <c r="K189">
        <f t="shared" si="60"/>
        <v>-7.6235978988913242E-7</v>
      </c>
      <c r="L189">
        <f t="shared" si="61"/>
        <v>5.8802149928290793E-3</v>
      </c>
      <c r="M189">
        <f t="shared" si="62"/>
        <v>5.8119244923980211E-13</v>
      </c>
      <c r="N189">
        <f t="shared" si="63"/>
        <v>-5.8459700253584418E-8</v>
      </c>
      <c r="O189">
        <f t="shared" si="64"/>
        <v>1.5344779968630963E-5</v>
      </c>
      <c r="P189">
        <f t="shared" si="65"/>
        <v>-1.0036891916683281E-6</v>
      </c>
      <c r="Q189">
        <f t="shared" si="66"/>
        <v>1.0073919934718219E-12</v>
      </c>
    </row>
    <row r="190" spans="5:17" x14ac:dyDescent="0.4">
      <c r="F190">
        <f t="shared" ref="F190:G190" si="71">1/B8</f>
        <v>0.14285714285714285</v>
      </c>
      <c r="G190">
        <f t="shared" si="71"/>
        <v>1.6375252082902629E-5</v>
      </c>
      <c r="H190">
        <f t="shared" si="57"/>
        <v>2.0408163265306121E-2</v>
      </c>
      <c r="I190">
        <f t="shared" si="58"/>
        <v>2.3393217261289468E-6</v>
      </c>
      <c r="J190">
        <f t="shared" si="59"/>
        <v>5.2873036090554382E-2</v>
      </c>
      <c r="K190">
        <f t="shared" si="60"/>
        <v>1.271801516050862E-6</v>
      </c>
      <c r="L190">
        <f t="shared" si="61"/>
        <v>2.7955579454330662E-3</v>
      </c>
      <c r="M190">
        <f t="shared" si="62"/>
        <v>1.6174790962292711E-12</v>
      </c>
      <c r="N190">
        <f t="shared" si="63"/>
        <v>6.7244007458179009E-8</v>
      </c>
      <c r="O190">
        <f t="shared" si="64"/>
        <v>1.5269848482969983E-5</v>
      </c>
      <c r="P190">
        <f t="shared" si="65"/>
        <v>1.1054035999326464E-6</v>
      </c>
      <c r="Q190">
        <f t="shared" si="66"/>
        <v>1.2219171187440543E-12</v>
      </c>
    </row>
    <row r="191" spans="5:17" x14ac:dyDescent="0.4">
      <c r="F191">
        <f t="shared" ref="F191:G191" si="72">1/B9</f>
        <v>0.125</v>
      </c>
      <c r="G191">
        <f t="shared" si="72"/>
        <v>1.9097525745896298E-5</v>
      </c>
      <c r="H191">
        <f t="shared" si="57"/>
        <v>1.5625E-2</v>
      </c>
      <c r="I191">
        <f t="shared" si="58"/>
        <v>2.3871907182370373E-6</v>
      </c>
      <c r="J191">
        <f t="shared" si="59"/>
        <v>3.5015893233411532E-2</v>
      </c>
      <c r="K191">
        <f t="shared" si="60"/>
        <v>3.9940751790445314E-6</v>
      </c>
      <c r="L191">
        <f t="shared" si="61"/>
        <v>1.2261127789336755E-3</v>
      </c>
      <c r="M191">
        <f t="shared" si="62"/>
        <v>1.5952636535859605E-11</v>
      </c>
      <c r="N191">
        <f t="shared" si="63"/>
        <v>1.3985611003564236E-7</v>
      </c>
      <c r="O191">
        <f t="shared" si="64"/>
        <v>1.5213649868724248E-5</v>
      </c>
      <c r="P191">
        <f t="shared" si="65"/>
        <v>3.88387587717205E-6</v>
      </c>
      <c r="Q191">
        <f t="shared" si="66"/>
        <v>1.5084491829278962E-11</v>
      </c>
    </row>
    <row r="192" spans="5:17" x14ac:dyDescent="0.4">
      <c r="F192">
        <f t="shared" ref="F192:G192" si="73">1/B10</f>
        <v>0.1111111111111111</v>
      </c>
      <c r="G192">
        <f t="shared" si="73"/>
        <v>1.4197103925558097E-5</v>
      </c>
      <c r="H192">
        <f t="shared" si="57"/>
        <v>1.2345679012345678E-2</v>
      </c>
      <c r="I192">
        <f t="shared" si="58"/>
        <v>1.5774559917286773E-6</v>
      </c>
      <c r="J192">
        <f t="shared" si="59"/>
        <v>2.1127004344522637E-2</v>
      </c>
      <c r="K192">
        <f t="shared" si="60"/>
        <v>-9.0634664129366993E-7</v>
      </c>
      <c r="L192">
        <f t="shared" si="61"/>
        <v>4.4635031257347842E-4</v>
      </c>
      <c r="M192">
        <f t="shared" si="62"/>
        <v>8.2146423418431643E-13</v>
      </c>
      <c r="N192">
        <f t="shared" si="63"/>
        <v>-1.9148389428254864E-8</v>
      </c>
      <c r="O192">
        <f t="shared" si="64"/>
        <v>1.516993983542201E-5</v>
      </c>
      <c r="P192">
        <f t="shared" si="65"/>
        <v>-9.7283590986391257E-7</v>
      </c>
      <c r="Q192">
        <f t="shared" si="66"/>
        <v>9.4640970752074656E-13</v>
      </c>
    </row>
    <row r="193" spans="6:17" x14ac:dyDescent="0.4">
      <c r="F193">
        <f t="shared" ref="F193:G193" si="74">1/B11</f>
        <v>0.1</v>
      </c>
      <c r="G193">
        <f t="shared" si="74"/>
        <v>1.3849231667866078E-5</v>
      </c>
      <c r="H193">
        <f t="shared" si="57"/>
        <v>1.0000000000000002E-2</v>
      </c>
      <c r="I193">
        <f t="shared" si="58"/>
        <v>1.3849231667866078E-6</v>
      </c>
      <c r="J193">
        <f t="shared" si="59"/>
        <v>1.0015893233411538E-2</v>
      </c>
      <c r="K193">
        <f t="shared" si="60"/>
        <v>-1.2542188989856892E-6</v>
      </c>
      <c r="L193">
        <f t="shared" si="61"/>
        <v>1.0031811726309904E-4</v>
      </c>
      <c r="M193">
        <f t="shared" si="62"/>
        <v>1.5730650465728745E-12</v>
      </c>
      <c r="N193">
        <f t="shared" si="63"/>
        <v>-1.2562122583567633E-8</v>
      </c>
      <c r="O193">
        <f t="shared" si="64"/>
        <v>1.513497180878022E-5</v>
      </c>
      <c r="P193">
        <f t="shared" si="65"/>
        <v>-1.2857401409141423E-6</v>
      </c>
      <c r="Q193">
        <f t="shared" si="66"/>
        <v>1.6531277099579184E-12</v>
      </c>
    </row>
    <row r="194" spans="6:17" x14ac:dyDescent="0.4">
      <c r="F194">
        <f t="shared" ref="F194:G194" si="75">1/B12</f>
        <v>9.0909090909090912E-2</v>
      </c>
      <c r="G194">
        <f t="shared" si="75"/>
        <v>1.3466339330894204E-5</v>
      </c>
      <c r="H194">
        <f t="shared" si="57"/>
        <v>8.2644628099173556E-3</v>
      </c>
      <c r="I194">
        <f t="shared" si="58"/>
        <v>1.2242126664449276E-6</v>
      </c>
      <c r="J194">
        <f t="shared" si="59"/>
        <v>9.249841425024441E-4</v>
      </c>
      <c r="K194">
        <f t="shared" si="60"/>
        <v>-1.6371112359575633E-6</v>
      </c>
      <c r="L194">
        <f t="shared" si="61"/>
        <v>8.5559566388098177E-7</v>
      </c>
      <c r="M194">
        <f t="shared" si="62"/>
        <v>2.6801331988985004E-12</v>
      </c>
      <c r="N194">
        <f t="shared" si="63"/>
        <v>-1.5143019327733231E-9</v>
      </c>
      <c r="O194">
        <f t="shared" si="64"/>
        <v>1.5106361605164209E-5</v>
      </c>
      <c r="P194">
        <f t="shared" si="65"/>
        <v>-1.640022274270005E-6</v>
      </c>
      <c r="Q194">
        <f t="shared" si="66"/>
        <v>2.6896730601017594E-12</v>
      </c>
    </row>
    <row r="195" spans="6:17" x14ac:dyDescent="0.4">
      <c r="F195">
        <f t="shared" ref="F195:G195" si="76">1/B13</f>
        <v>8.3333333333333329E-2</v>
      </c>
      <c r="G195">
        <f t="shared" si="76"/>
        <v>1.3580729224124823E-5</v>
      </c>
      <c r="H195">
        <f t="shared" si="57"/>
        <v>6.9444444444444441E-3</v>
      </c>
      <c r="I195">
        <f t="shared" si="58"/>
        <v>1.1317274353437351E-6</v>
      </c>
      <c r="J195">
        <f t="shared" si="59"/>
        <v>-6.6507734332551388E-3</v>
      </c>
      <c r="K195">
        <f t="shared" si="60"/>
        <v>-1.5227213427269444E-6</v>
      </c>
      <c r="L195">
        <f t="shared" si="61"/>
        <v>4.4232787260492344E-5</v>
      </c>
      <c r="M195">
        <f t="shared" si="62"/>
        <v>2.3186802875961486E-12</v>
      </c>
      <c r="N195">
        <f t="shared" si="63"/>
        <v>1.0127274652458954E-8</v>
      </c>
      <c r="O195">
        <f t="shared" si="64"/>
        <v>1.5082519768817534E-5</v>
      </c>
      <c r="P195">
        <f t="shared" si="65"/>
        <v>-1.5017905446927113E-6</v>
      </c>
      <c r="Q195">
        <f t="shared" si="66"/>
        <v>2.2553748401284305E-12</v>
      </c>
    </row>
    <row r="196" spans="6:17" x14ac:dyDescent="0.4">
      <c r="F196">
        <f t="shared" ref="F196:G196" si="77">1/B14</f>
        <v>7.6923076923076927E-2</v>
      </c>
      <c r="G196">
        <f t="shared" si="77"/>
        <v>1.337407973370277E-5</v>
      </c>
      <c r="H196">
        <f t="shared" si="57"/>
        <v>5.9171597633136102E-3</v>
      </c>
      <c r="I196">
        <f t="shared" si="58"/>
        <v>1.0287753641309824E-6</v>
      </c>
      <c r="J196">
        <f t="shared" si="59"/>
        <v>-1.306102984351154E-2</v>
      </c>
      <c r="K196">
        <f t="shared" si="60"/>
        <v>-1.7293708331489968E-6</v>
      </c>
      <c r="L196">
        <f t="shared" si="61"/>
        <v>1.7059050057309909E-4</v>
      </c>
      <c r="M196">
        <f t="shared" si="62"/>
        <v>2.9907234785464553E-12</v>
      </c>
      <c r="N196">
        <f t="shared" si="63"/>
        <v>2.2587364062257464E-8</v>
      </c>
      <c r="O196">
        <f t="shared" si="64"/>
        <v>1.5062345907293424E-5</v>
      </c>
      <c r="P196">
        <f t="shared" si="65"/>
        <v>-1.6882661735906534E-6</v>
      </c>
      <c r="Q196">
        <f t="shared" si="66"/>
        <v>2.8502426728904262E-12</v>
      </c>
    </row>
    <row r="197" spans="6:17" x14ac:dyDescent="0.4">
      <c r="F197">
        <f t="shared" ref="F197:G197" si="78">1/B15</f>
        <v>7.1428571428571425E-2</v>
      </c>
      <c r="G197">
        <f t="shared" si="78"/>
        <v>1.5501765039570884E-5</v>
      </c>
      <c r="H197">
        <f t="shared" si="57"/>
        <v>5.1020408163265302E-3</v>
      </c>
      <c r="I197">
        <f t="shared" si="58"/>
        <v>1.1072689313979202E-6</v>
      </c>
      <c r="J197">
        <f t="shared" si="59"/>
        <v>-1.8555535338017043E-2</v>
      </c>
      <c r="K197">
        <f t="shared" si="60"/>
        <v>3.9831447271911747E-7</v>
      </c>
      <c r="L197">
        <f t="shared" si="61"/>
        <v>3.4430789168039924E-4</v>
      </c>
      <c r="M197">
        <f t="shared" si="62"/>
        <v>1.5865441917750858E-13</v>
      </c>
      <c r="N197">
        <f t="shared" si="63"/>
        <v>-7.3909382741832092E-9</v>
      </c>
      <c r="O197">
        <f t="shared" si="64"/>
        <v>1.5045054025987044E-5</v>
      </c>
      <c r="P197">
        <f t="shared" si="65"/>
        <v>4.5671101358384058E-7</v>
      </c>
      <c r="Q197">
        <f t="shared" si="66"/>
        <v>2.0858494992877902E-13</v>
      </c>
    </row>
    <row r="198" spans="6:17" x14ac:dyDescent="0.4">
      <c r="F198">
        <f t="shared" ref="F198:G198" si="79">1/B16</f>
        <v>6.6666666666666666E-2</v>
      </c>
      <c r="G198">
        <f t="shared" si="79"/>
        <v>1.7638436416032482E-5</v>
      </c>
      <c r="H198">
        <f t="shared" si="57"/>
        <v>4.4444444444444444E-3</v>
      </c>
      <c r="I198">
        <f t="shared" si="58"/>
        <v>1.1758957610688322E-6</v>
      </c>
      <c r="J198">
        <f t="shared" si="59"/>
        <v>-2.3317440099921802E-2</v>
      </c>
      <c r="K198">
        <f t="shared" si="60"/>
        <v>2.5349858491807154E-6</v>
      </c>
      <c r="L198">
        <f t="shared" si="61"/>
        <v>5.4370301281344126E-4</v>
      </c>
      <c r="M198">
        <f t="shared" si="62"/>
        <v>6.4261532555464729E-12</v>
      </c>
      <c r="N198">
        <f t="shared" si="63"/>
        <v>-5.9109380692420733E-8</v>
      </c>
      <c r="O198">
        <f t="shared" si="64"/>
        <v>1.5030067728854848E-5</v>
      </c>
      <c r="P198">
        <f t="shared" si="65"/>
        <v>2.6083686871776346E-6</v>
      </c>
      <c r="Q198">
        <f t="shared" si="66"/>
        <v>6.8035872082487772E-12</v>
      </c>
    </row>
    <row r="199" spans="6:17" x14ac:dyDescent="0.4">
      <c r="F199">
        <f t="shared" ref="F199:G199" si="80">1/B17</f>
        <v>6.25E-2</v>
      </c>
      <c r="G199">
        <f t="shared" si="80"/>
        <v>1.3202065504074516E-5</v>
      </c>
      <c r="H199">
        <f t="shared" si="57"/>
        <v>3.90625E-3</v>
      </c>
      <c r="I199">
        <f t="shared" si="58"/>
        <v>8.2512909400465723E-7</v>
      </c>
      <c r="J199">
        <f t="shared" si="59"/>
        <v>-2.7484106766588468E-2</v>
      </c>
      <c r="K199">
        <f t="shared" si="60"/>
        <v>-1.9013850627772513E-6</v>
      </c>
      <c r="L199">
        <f t="shared" si="61"/>
        <v>7.5537612475723393E-4</v>
      </c>
      <c r="M199">
        <f t="shared" si="62"/>
        <v>3.6152651569524521E-12</v>
      </c>
      <c r="N199">
        <f t="shared" si="63"/>
        <v>5.2257870069766493E-8</v>
      </c>
      <c r="O199">
        <f t="shared" si="64"/>
        <v>1.5016954718864177E-5</v>
      </c>
      <c r="P199">
        <f t="shared" si="65"/>
        <v>-1.8148892147896611E-6</v>
      </c>
      <c r="Q199">
        <f t="shared" si="66"/>
        <v>3.2938228619598327E-12</v>
      </c>
    </row>
    <row r="200" spans="6:17" x14ac:dyDescent="0.4">
      <c r="F200">
        <f t="shared" ref="F200:G200" si="81">1/B18</f>
        <v>5.8823529411764705E-2</v>
      </c>
      <c r="G200">
        <f t="shared" si="81"/>
        <v>1.304109155853907E-5</v>
      </c>
      <c r="H200">
        <f t="shared" si="57"/>
        <v>3.4602076124567475E-3</v>
      </c>
      <c r="I200">
        <f t="shared" si="58"/>
        <v>7.6712303285523936E-7</v>
      </c>
      <c r="J200">
        <f t="shared" si="59"/>
        <v>-3.1160577354823762E-2</v>
      </c>
      <c r="K200">
        <f t="shared" si="60"/>
        <v>-2.0623590083126969E-6</v>
      </c>
      <c r="L200">
        <f t="shared" si="61"/>
        <v>9.709815810859555E-4</v>
      </c>
      <c r="M200">
        <f t="shared" si="62"/>
        <v>4.2533246791685304E-12</v>
      </c>
      <c r="N200">
        <f t="shared" si="63"/>
        <v>6.4264297411945412E-8</v>
      </c>
      <c r="O200">
        <f t="shared" si="64"/>
        <v>1.5005384415931231E-5</v>
      </c>
      <c r="P200">
        <f t="shared" si="65"/>
        <v>-1.9642928573921608E-6</v>
      </c>
      <c r="Q200">
        <f t="shared" si="66"/>
        <v>3.8584464296018601E-12</v>
      </c>
    </row>
    <row r="201" spans="6:17" x14ac:dyDescent="0.4">
      <c r="F201">
        <f t="shared" ref="F201:G201" si="82">1/B19</f>
        <v>5.5555555555555552E-2</v>
      </c>
      <c r="G201">
        <f t="shared" si="82"/>
        <v>1.3308598717039373E-5</v>
      </c>
      <c r="H201">
        <f t="shared" si="57"/>
        <v>3.0864197530864196E-3</v>
      </c>
      <c r="I201">
        <f t="shared" si="58"/>
        <v>7.3936659539107619E-7</v>
      </c>
      <c r="J201">
        <f t="shared" si="59"/>
        <v>-3.4428551211032915E-2</v>
      </c>
      <c r="K201">
        <f t="shared" si="60"/>
        <v>-1.7948518498123941E-6</v>
      </c>
      <c r="L201">
        <f t="shared" si="61"/>
        <v>1.185325138490716E-3</v>
      </c>
      <c r="M201">
        <f t="shared" si="62"/>
        <v>3.2214931627749726E-12</v>
      </c>
      <c r="N201">
        <f t="shared" si="63"/>
        <v>6.1794148827483174E-8</v>
      </c>
      <c r="O201">
        <f t="shared" si="64"/>
        <v>1.4995099702213058E-5</v>
      </c>
      <c r="P201">
        <f t="shared" si="65"/>
        <v>-1.6865009851736853E-6</v>
      </c>
      <c r="Q201">
        <f t="shared" si="66"/>
        <v>2.8442855729918111E-12</v>
      </c>
    </row>
    <row r="202" spans="6:17" x14ac:dyDescent="0.4">
      <c r="F202">
        <f t="shared" ref="F202:G202" si="83">1/B20</f>
        <v>5.2631578947368418E-2</v>
      </c>
      <c r="G202">
        <f t="shared" si="83"/>
        <v>1.3287597431831367E-5</v>
      </c>
      <c r="H202">
        <f t="shared" si="57"/>
        <v>2.7700831024930744E-3</v>
      </c>
      <c r="I202">
        <f t="shared" si="58"/>
        <v>6.9934723325428241E-7</v>
      </c>
      <c r="J202">
        <f t="shared" si="59"/>
        <v>-3.7352527819220049E-2</v>
      </c>
      <c r="K202">
        <f t="shared" si="60"/>
        <v>-1.8158531350203997E-6</v>
      </c>
      <c r="L202">
        <f t="shared" si="61"/>
        <v>1.3952113344856078E-3</v>
      </c>
      <c r="M202">
        <f t="shared" si="62"/>
        <v>3.2973226079634142E-12</v>
      </c>
      <c r="N202">
        <f t="shared" si="63"/>
        <v>6.7826704741467417E-8</v>
      </c>
      <c r="O202">
        <f t="shared" si="64"/>
        <v>1.4985897589938902E-5</v>
      </c>
      <c r="P202">
        <f t="shared" si="65"/>
        <v>-1.6983001581075345E-6</v>
      </c>
      <c r="Q202">
        <f t="shared" si="66"/>
        <v>2.8842234270280768E-12</v>
      </c>
    </row>
    <row r="203" spans="6:17" x14ac:dyDescent="0.4">
      <c r="F203">
        <f t="shared" ref="F203:G203" si="84">1/B21</f>
        <v>0.05</v>
      </c>
      <c r="G203">
        <f t="shared" si="84"/>
        <v>1.3251337351203132E-5</v>
      </c>
      <c r="H203">
        <f t="shared" si="57"/>
        <v>2.5000000000000005E-3</v>
      </c>
      <c r="I203">
        <f t="shared" si="58"/>
        <v>6.6256686756015665E-7</v>
      </c>
      <c r="J203">
        <f t="shared" si="59"/>
        <v>-3.9984106766588465E-2</v>
      </c>
      <c r="K203">
        <f t="shared" si="60"/>
        <v>-1.8521132156486347E-6</v>
      </c>
      <c r="L203">
        <f t="shared" si="61"/>
        <v>1.5987287939219455E-3</v>
      </c>
      <c r="M203">
        <f t="shared" si="62"/>
        <v>3.4303233635803263E-12</v>
      </c>
      <c r="N203">
        <f t="shared" si="63"/>
        <v>7.4055092558304496E-8</v>
      </c>
      <c r="O203">
        <f t="shared" si="64"/>
        <v>1.4977615688892162E-5</v>
      </c>
      <c r="P203">
        <f t="shared" si="65"/>
        <v>-1.7262783376890295E-6</v>
      </c>
      <c r="Q203">
        <f t="shared" si="66"/>
        <v>2.9800368991743991E-12</v>
      </c>
    </row>
    <row r="204" spans="6:17" x14ac:dyDescent="0.4">
      <c r="F204">
        <f t="shared" ref="F204:G204" si="85">1/B22</f>
        <v>4.7619047619047616E-2</v>
      </c>
      <c r="G204">
        <f t="shared" si="85"/>
        <v>1.5140034825550193E-5</v>
      </c>
      <c r="H204">
        <f t="shared" si="57"/>
        <v>2.2675736961451243E-3</v>
      </c>
      <c r="I204">
        <f t="shared" si="58"/>
        <v>7.2095403931191395E-7</v>
      </c>
      <c r="J204">
        <f t="shared" si="59"/>
        <v>-4.2365059147540851E-2</v>
      </c>
      <c r="K204">
        <f t="shared" si="60"/>
        <v>3.6584258698426166E-8</v>
      </c>
      <c r="L204">
        <f t="shared" si="61"/>
        <v>1.7947982365746347E-3</v>
      </c>
      <c r="M204">
        <f t="shared" si="62"/>
        <v>1.3384079845133706E-15</v>
      </c>
      <c r="N204">
        <f t="shared" si="63"/>
        <v>-1.5498942836277604E-9</v>
      </c>
      <c r="O204">
        <f t="shared" si="64"/>
        <v>1.4970122540326064E-5</v>
      </c>
      <c r="P204">
        <f t="shared" si="65"/>
        <v>1.6991228522412941E-7</v>
      </c>
      <c r="Q204">
        <f t="shared" si="66"/>
        <v>2.8870184670085905E-14</v>
      </c>
    </row>
    <row r="205" spans="6:17" x14ac:dyDescent="0.4">
      <c r="F205">
        <f t="shared" ref="F205:G205" si="86">1/B23</f>
        <v>4.5454545454545456E-2</v>
      </c>
      <c r="G205">
        <f t="shared" si="86"/>
        <v>1.7416294762011034E-5</v>
      </c>
      <c r="H205">
        <f t="shared" si="57"/>
        <v>2.0661157024793389E-3</v>
      </c>
      <c r="I205">
        <f t="shared" si="58"/>
        <v>7.9164976190959253E-7</v>
      </c>
      <c r="J205">
        <f t="shared" si="59"/>
        <v>-4.4529561312043012E-2</v>
      </c>
      <c r="K205">
        <f t="shared" si="60"/>
        <v>2.3128441951592672E-6</v>
      </c>
      <c r="L205">
        <f t="shared" si="61"/>
        <v>1.9828818306429977E-3</v>
      </c>
      <c r="M205">
        <f t="shared" si="62"/>
        <v>5.3492482710819187E-12</v>
      </c>
      <c r="N205">
        <f t="shared" si="63"/>
        <v>-1.0298993739354736E-7</v>
      </c>
      <c r="O205">
        <f t="shared" si="64"/>
        <v>1.4963310587084157E-5</v>
      </c>
      <c r="P205">
        <f t="shared" si="65"/>
        <v>2.4529841749268773E-6</v>
      </c>
      <c r="Q205">
        <f t="shared" si="66"/>
        <v>6.0171313624416929E-12</v>
      </c>
    </row>
    <row r="206" spans="6:17" x14ac:dyDescent="0.4">
      <c r="F206">
        <f t="shared" ref="F206:G206" si="87">1/B24</f>
        <v>4.3478260869565216E-2</v>
      </c>
      <c r="G206">
        <f t="shared" si="87"/>
        <v>1.2886933959965274E-5</v>
      </c>
      <c r="H206">
        <f t="shared" si="57"/>
        <v>1.8903591682419658E-3</v>
      </c>
      <c r="I206">
        <f t="shared" si="58"/>
        <v>5.6030147652022933E-7</v>
      </c>
      <c r="J206">
        <f t="shared" si="59"/>
        <v>-4.6505845897023251E-2</v>
      </c>
      <c r="K206">
        <f t="shared" si="60"/>
        <v>-2.216516606886493E-6</v>
      </c>
      <c r="L206">
        <f t="shared" si="61"/>
        <v>2.1627937025976746E-3</v>
      </c>
      <c r="M206">
        <f t="shared" si="62"/>
        <v>4.9129458686036119E-12</v>
      </c>
      <c r="N206">
        <f t="shared" si="63"/>
        <v>1.0308097974805611E-7</v>
      </c>
      <c r="O206">
        <f t="shared" si="64"/>
        <v>1.4957090977602416E-5</v>
      </c>
      <c r="P206">
        <f t="shared" si="65"/>
        <v>-2.0701570176371419E-6</v>
      </c>
      <c r="Q206">
        <f t="shared" si="66"/>
        <v>4.285550077672306E-12</v>
      </c>
    </row>
    <row r="207" spans="6:17" x14ac:dyDescent="0.4">
      <c r="F207">
        <f t="shared" ref="F207:G207" si="88">1/B25</f>
        <v>4.1666666666666664E-2</v>
      </c>
      <c r="G207">
        <f t="shared" si="88"/>
        <v>1.2812725812480713E-5</v>
      </c>
      <c r="H207">
        <f t="shared" si="57"/>
        <v>1.736111111111111E-3</v>
      </c>
      <c r="I207">
        <f t="shared" si="58"/>
        <v>5.3386357552002973E-7</v>
      </c>
      <c r="J207">
        <f t="shared" si="59"/>
        <v>-4.8317440099921803E-2</v>
      </c>
      <c r="K207">
        <f t="shared" si="60"/>
        <v>-2.2907247543710535E-6</v>
      </c>
      <c r="L207">
        <f t="shared" si="61"/>
        <v>2.3345750178095314E-3</v>
      </c>
      <c r="M207">
        <f t="shared" si="62"/>
        <v>5.2474199002883231E-12</v>
      </c>
      <c r="N207">
        <f t="shared" si="63"/>
        <v>1.1068195610473147E-7</v>
      </c>
      <c r="O207">
        <f t="shared" si="64"/>
        <v>1.495138966891082E-5</v>
      </c>
      <c r="P207">
        <f t="shared" si="65"/>
        <v>-2.1386638564301061E-6</v>
      </c>
      <c r="Q207">
        <f t="shared" si="66"/>
        <v>4.5738830908004931E-12</v>
      </c>
    </row>
    <row r="208" spans="6:17" x14ac:dyDescent="0.4">
      <c r="F208">
        <f t="shared" ref="F208:G208" si="89">1/B26</f>
        <v>0.04</v>
      </c>
      <c r="G208">
        <f t="shared" si="89"/>
        <v>1.299119232444481E-5</v>
      </c>
      <c r="H208">
        <f t="shared" si="57"/>
        <v>1.6000000000000001E-3</v>
      </c>
      <c r="I208">
        <f t="shared" si="58"/>
        <v>5.1964769297779246E-7</v>
      </c>
      <c r="J208">
        <f t="shared" si="59"/>
        <v>-4.9984106766588467E-2</v>
      </c>
      <c r="K208">
        <f t="shared" si="60"/>
        <v>-2.112258242406957E-6</v>
      </c>
      <c r="L208">
        <f t="shared" si="61"/>
        <v>2.4984109292537147E-3</v>
      </c>
      <c r="M208">
        <f t="shared" si="62"/>
        <v>4.4616348826161268E-12</v>
      </c>
      <c r="N208">
        <f t="shared" si="63"/>
        <v>1.0557934150707584E-7</v>
      </c>
      <c r="O208">
        <f t="shared" si="64"/>
        <v>1.4946144464914551E-5</v>
      </c>
      <c r="P208">
        <f t="shared" si="65"/>
        <v>-1.9549521404697411E-6</v>
      </c>
      <c r="Q208">
        <f t="shared" si="66"/>
        <v>3.8218378715272225E-12</v>
      </c>
    </row>
    <row r="209" spans="6:17" x14ac:dyDescent="0.4">
      <c r="F209">
        <f t="shared" ref="F209:G209" si="90">1/B27</f>
        <v>3.8461538461538464E-2</v>
      </c>
      <c r="G209">
        <f t="shared" si="90"/>
        <v>1.3494080684273043E-5</v>
      </c>
      <c r="H209">
        <f t="shared" si="57"/>
        <v>1.4792899408284025E-3</v>
      </c>
      <c r="I209">
        <f t="shared" si="58"/>
        <v>5.1900310324127094E-7</v>
      </c>
      <c r="J209">
        <f t="shared" si="59"/>
        <v>-5.1522568305050004E-2</v>
      </c>
      <c r="K209">
        <f t="shared" si="60"/>
        <v>-1.6093698825787243E-6</v>
      </c>
      <c r="L209">
        <f t="shared" si="61"/>
        <v>2.6545750447485431E-3</v>
      </c>
      <c r="M209">
        <f t="shared" si="62"/>
        <v>2.5900714189514567E-12</v>
      </c>
      <c r="N209">
        <f t="shared" si="63"/>
        <v>8.2918869703252629E-8</v>
      </c>
      <c r="O209">
        <f t="shared" si="64"/>
        <v>1.4941302738148765E-5</v>
      </c>
      <c r="P209">
        <f t="shared" si="65"/>
        <v>-1.4472220538757225E-6</v>
      </c>
      <c r="Q209">
        <f t="shared" si="66"/>
        <v>2.0944516732242645E-12</v>
      </c>
    </row>
    <row r="210" spans="6:17" x14ac:dyDescent="0.4">
      <c r="F210">
        <f t="shared" ref="F210:G210" si="91">1/B28</f>
        <v>3.7037037037037035E-2</v>
      </c>
      <c r="G210">
        <f t="shared" si="91"/>
        <v>1.9493306431322887E-5</v>
      </c>
      <c r="H210">
        <f t="shared" si="57"/>
        <v>1.3717421124828531E-3</v>
      </c>
      <c r="I210">
        <f t="shared" si="58"/>
        <v>7.2197431227121796E-7</v>
      </c>
      <c r="J210">
        <f t="shared" si="59"/>
        <v>-5.2947069729551433E-2</v>
      </c>
      <c r="K210">
        <f t="shared" si="60"/>
        <v>4.3898558644711198E-6</v>
      </c>
      <c r="L210">
        <f t="shared" si="61"/>
        <v>2.8033921929459817E-3</v>
      </c>
      <c r="M210">
        <f t="shared" si="62"/>
        <v>1.9270834510831483E-11</v>
      </c>
      <c r="N210">
        <f t="shared" si="63"/>
        <v>-2.3243000455883267E-7</v>
      </c>
      <c r="O210">
        <f t="shared" si="64"/>
        <v>1.4936819657810074E-5</v>
      </c>
      <c r="P210">
        <f t="shared" si="65"/>
        <v>4.5564867735128129E-6</v>
      </c>
      <c r="Q210">
        <f t="shared" si="66"/>
        <v>2.0761571717197205E-11</v>
      </c>
    </row>
    <row r="211" spans="6:17" x14ac:dyDescent="0.4">
      <c r="F211">
        <f t="shared" ref="F211:G211" si="92">1/B29</f>
        <v>3.5714285714285712E-2</v>
      </c>
      <c r="G211">
        <f t="shared" si="92"/>
        <v>2.2956660589477699E-5</v>
      </c>
      <c r="H211">
        <f t="shared" si="57"/>
        <v>1.2755102040816326E-3</v>
      </c>
      <c r="I211">
        <f t="shared" si="58"/>
        <v>8.1988073533848927E-7</v>
      </c>
      <c r="J211">
        <f t="shared" si="59"/>
        <v>-5.4269821052302755E-2</v>
      </c>
      <c r="K211">
        <f t="shared" si="60"/>
        <v>7.8532100226259325E-6</v>
      </c>
      <c r="L211">
        <f t="shared" si="61"/>
        <v>2.9452134770489632E-3</v>
      </c>
      <c r="M211">
        <f t="shared" si="62"/>
        <v>6.1672907659472402E-11</v>
      </c>
      <c r="N211">
        <f t="shared" si="63"/>
        <v>-4.2619230261405984E-7</v>
      </c>
      <c r="O211">
        <f t="shared" si="64"/>
        <v>1.4932656797495575E-5</v>
      </c>
      <c r="P211">
        <f t="shared" si="65"/>
        <v>8.0240037919821242E-6</v>
      </c>
      <c r="Q211">
        <f t="shared" si="66"/>
        <v>6.4384636853743504E-11</v>
      </c>
    </row>
    <row r="212" spans="6:17" x14ac:dyDescent="0.4">
      <c r="F212">
        <f t="shared" ref="F212:G212" si="93">1/B30</f>
        <v>3.4482758620689655E-2</v>
      </c>
      <c r="G212">
        <f t="shared" si="93"/>
        <v>2.1426882439258236E-5</v>
      </c>
      <c r="H212">
        <f t="shared" si="57"/>
        <v>1.1890606420927466E-3</v>
      </c>
      <c r="I212">
        <f t="shared" si="58"/>
        <v>7.3885801514683569E-7</v>
      </c>
      <c r="J212">
        <f t="shared" si="59"/>
        <v>-5.5501348145898813E-2</v>
      </c>
      <c r="K212">
        <f t="shared" si="60"/>
        <v>6.323431872406469E-6</v>
      </c>
      <c r="L212">
        <f t="shared" si="61"/>
        <v>3.0803996460122655E-3</v>
      </c>
      <c r="M212">
        <f t="shared" si="62"/>
        <v>3.998579064496598E-11</v>
      </c>
      <c r="N212">
        <f t="shared" si="63"/>
        <v>-3.5095899382730424E-7</v>
      </c>
      <c r="O212">
        <f t="shared" si="64"/>
        <v>1.4928781030995869E-5</v>
      </c>
      <c r="P212">
        <f t="shared" si="65"/>
        <v>6.4981014082623665E-6</v>
      </c>
      <c r="Q212">
        <f t="shared" si="66"/>
        <v>4.222532191206135E-11</v>
      </c>
    </row>
    <row r="213" spans="6:17" x14ac:dyDescent="0.4">
      <c r="F213">
        <f t="shared" ref="F213:G213" si="94">1/B31</f>
        <v>3.3333333333333333E-2</v>
      </c>
      <c r="G213">
        <f t="shared" si="94"/>
        <v>1.9658962901273077E-5</v>
      </c>
      <c r="H213">
        <f t="shared" si="57"/>
        <v>1.1111111111111111E-3</v>
      </c>
      <c r="I213">
        <f t="shared" si="58"/>
        <v>6.5529876337576918E-7</v>
      </c>
      <c r="J213">
        <f t="shared" si="59"/>
        <v>-5.6650773433255135E-2</v>
      </c>
      <c r="K213">
        <f t="shared" si="60"/>
        <v>4.5555123344213099E-6</v>
      </c>
      <c r="L213">
        <f t="shared" si="61"/>
        <v>3.2093101305860059E-3</v>
      </c>
      <c r="M213">
        <f t="shared" si="62"/>
        <v>2.0752692629064693E-11</v>
      </c>
      <c r="N213">
        <f t="shared" si="63"/>
        <v>-2.5807329712970084E-7</v>
      </c>
      <c r="O213">
        <f t="shared" si="64"/>
        <v>1.4925163648929477E-5</v>
      </c>
      <c r="P213">
        <f t="shared" si="65"/>
        <v>4.7337992523435995E-6</v>
      </c>
      <c r="Q213">
        <f t="shared" si="66"/>
        <v>2.2408855361488821E-11</v>
      </c>
    </row>
    <row r="214" spans="6:17" x14ac:dyDescent="0.4">
      <c r="F214">
        <f t="shared" ref="F214:G214" si="95">1/B32</f>
        <v>3.2258064516129031E-2</v>
      </c>
      <c r="G214">
        <f t="shared" si="95"/>
        <v>1.3961946842888098E-5</v>
      </c>
      <c r="H214">
        <f t="shared" si="57"/>
        <v>1.0405827263267429E-3</v>
      </c>
      <c r="I214">
        <f t="shared" si="58"/>
        <v>4.5038538202864832E-7</v>
      </c>
      <c r="J214">
        <f t="shared" si="59"/>
        <v>-5.7726042250459436E-2</v>
      </c>
      <c r="K214">
        <f t="shared" si="60"/>
        <v>-1.1415037239636686E-6</v>
      </c>
      <c r="L214">
        <f t="shared" si="61"/>
        <v>3.3322959539018281E-3</v>
      </c>
      <c r="M214">
        <f t="shared" si="62"/>
        <v>1.3030307518229233E-12</v>
      </c>
      <c r="N214">
        <f t="shared" si="63"/>
        <v>6.5894492198583518E-8</v>
      </c>
      <c r="O214">
        <f t="shared" si="64"/>
        <v>1.4921779646351239E-5</v>
      </c>
      <c r="P214">
        <f t="shared" si="65"/>
        <v>-9.5983280346314088E-7</v>
      </c>
      <c r="Q214">
        <f t="shared" si="66"/>
        <v>9.2127901060391233E-13</v>
      </c>
    </row>
    <row r="215" spans="6:17" x14ac:dyDescent="0.4">
      <c r="F215">
        <f t="shared" ref="F215:G215" si="96">1/B33</f>
        <v>3.125E-2</v>
      </c>
      <c r="G215">
        <f t="shared" si="96"/>
        <v>1.3322114622520616E-5</v>
      </c>
      <c r="H215">
        <f t="shared" si="57"/>
        <v>9.765625E-4</v>
      </c>
      <c r="I215">
        <f t="shared" si="58"/>
        <v>4.1631608195376925E-7</v>
      </c>
      <c r="J215">
        <f t="shared" si="59"/>
        <v>-5.8734106766588468E-2</v>
      </c>
      <c r="K215">
        <f t="shared" si="60"/>
        <v>-1.7813359443311511E-6</v>
      </c>
      <c r="L215">
        <f t="shared" si="61"/>
        <v>3.4496952976690132E-3</v>
      </c>
      <c r="M215">
        <f t="shared" si="62"/>
        <v>3.1731577465661537E-12</v>
      </c>
      <c r="N215">
        <f t="shared" si="63"/>
        <v>1.0462517554150751E-7</v>
      </c>
      <c r="O215">
        <f t="shared" si="64"/>
        <v>1.4918607143934141E-5</v>
      </c>
      <c r="P215">
        <f t="shared" si="65"/>
        <v>-1.596492521413525E-6</v>
      </c>
      <c r="Q215">
        <f t="shared" si="66"/>
        <v>2.5487883709293149E-12</v>
      </c>
    </row>
    <row r="216" spans="6:17" x14ac:dyDescent="0.4">
      <c r="F216">
        <f t="shared" ref="F216:G216" si="97">1/B34</f>
        <v>3.0303030303030304E-2</v>
      </c>
      <c r="G216">
        <f t="shared" si="97"/>
        <v>1.3232318757607472E-5</v>
      </c>
      <c r="H216">
        <f t="shared" si="57"/>
        <v>9.1827364554637292E-4</v>
      </c>
      <c r="I216">
        <f t="shared" si="58"/>
        <v>4.0097935629113552E-7</v>
      </c>
      <c r="J216">
        <f t="shared" si="59"/>
        <v>-5.9681076463558164E-2</v>
      </c>
      <c r="K216">
        <f t="shared" si="60"/>
        <v>-1.8711318092442947E-6</v>
      </c>
      <c r="L216">
        <f t="shared" si="61"/>
        <v>3.5618308878490761E-3</v>
      </c>
      <c r="M216">
        <f t="shared" si="62"/>
        <v>3.5011342475658277E-12</v>
      </c>
      <c r="N216">
        <f t="shared" si="63"/>
        <v>1.1167116058090468E-7</v>
      </c>
      <c r="O216">
        <f t="shared" si="64"/>
        <v>1.4915626914390806E-5</v>
      </c>
      <c r="P216">
        <f t="shared" si="65"/>
        <v>-1.6833081567833335E-6</v>
      </c>
      <c r="Q216">
        <f t="shared" si="66"/>
        <v>2.8335263506933036E-12</v>
      </c>
    </row>
    <row r="217" spans="6:17" x14ac:dyDescent="0.4">
      <c r="F217">
        <f t="shared" ref="F217:G217" si="98">1/B35</f>
        <v>2.9411764705882353E-2</v>
      </c>
      <c r="G217">
        <f t="shared" si="98"/>
        <v>1.3613253446881422E-5</v>
      </c>
      <c r="H217">
        <f t="shared" si="57"/>
        <v>8.6505190311418688E-4</v>
      </c>
      <c r="I217">
        <f t="shared" si="58"/>
        <v>4.0038980726121828E-7</v>
      </c>
      <c r="J217">
        <f t="shared" si="59"/>
        <v>-6.0572342060706115E-2</v>
      </c>
      <c r="K217">
        <f t="shared" si="60"/>
        <v>-1.4901971199703448E-6</v>
      </c>
      <c r="L217">
        <f t="shared" si="61"/>
        <v>3.6690086227191871E-3</v>
      </c>
      <c r="M217">
        <f t="shared" si="62"/>
        <v>2.2206874563679102E-12</v>
      </c>
      <c r="N217">
        <f t="shared" si="63"/>
        <v>9.0264729688722838E-8</v>
      </c>
      <c r="O217">
        <f t="shared" si="64"/>
        <v>1.4912821992467669E-5</v>
      </c>
      <c r="P217">
        <f t="shared" si="65"/>
        <v>-1.2995685455862467E-6</v>
      </c>
      <c r="Q217">
        <f t="shared" si="66"/>
        <v>1.6888784046771525E-12</v>
      </c>
    </row>
    <row r="218" spans="6:17" x14ac:dyDescent="0.4">
      <c r="F218">
        <f t="shared" ref="F218:G218" si="99">1/B36</f>
        <v>2.8571428571428571E-2</v>
      </c>
      <c r="G218">
        <f t="shared" si="99"/>
        <v>1.5894826104989155E-5</v>
      </c>
      <c r="H218">
        <f t="shared" si="57"/>
        <v>8.1632653061224482E-4</v>
      </c>
      <c r="I218">
        <f t="shared" si="58"/>
        <v>4.5413788871397585E-7</v>
      </c>
      <c r="J218">
        <f t="shared" si="59"/>
        <v>-6.14126781951599E-2</v>
      </c>
      <c r="K218">
        <f t="shared" si="60"/>
        <v>7.9137553813738763E-7</v>
      </c>
      <c r="L218">
        <f t="shared" si="61"/>
        <v>3.7715170431022681E-3</v>
      </c>
      <c r="M218">
        <f t="shared" si="62"/>
        <v>6.2627524236223985E-13</v>
      </c>
      <c r="N218">
        <f t="shared" si="63"/>
        <v>-4.8600491255152879E-8</v>
      </c>
      <c r="O218">
        <f t="shared" si="64"/>
        <v>1.4910177351797281E-5</v>
      </c>
      <c r="P218">
        <f t="shared" si="65"/>
        <v>9.8464875319187329E-7</v>
      </c>
      <c r="Q218">
        <f t="shared" si="66"/>
        <v>9.6953316716231064E-13</v>
      </c>
    </row>
    <row r="219" spans="6:17" x14ac:dyDescent="0.4">
      <c r="F219">
        <f t="shared" ref="F219:G219" si="100">1/B37</f>
        <v>2.7777777777777776E-2</v>
      </c>
      <c r="G219">
        <f t="shared" si="100"/>
        <v>1.8534970326367899E-5</v>
      </c>
      <c r="H219">
        <f t="shared" si="57"/>
        <v>7.716049382716049E-4</v>
      </c>
      <c r="I219">
        <f t="shared" si="58"/>
        <v>5.1486028684355278E-7</v>
      </c>
      <c r="J219">
        <f t="shared" si="59"/>
        <v>-6.2206328988810691E-2</v>
      </c>
      <c r="K219">
        <f t="shared" si="60"/>
        <v>3.4315197595161322E-6</v>
      </c>
      <c r="L219">
        <f t="shared" si="61"/>
        <v>3.8696273662641493E-3</v>
      </c>
      <c r="M219">
        <f t="shared" si="62"/>
        <v>1.1775327859949654E-11</v>
      </c>
      <c r="N219">
        <f t="shared" si="63"/>
        <v>-2.1346224709206508E-7</v>
      </c>
      <c r="O219">
        <f t="shared" si="64"/>
        <v>1.4907679635608581E-5</v>
      </c>
      <c r="P219">
        <f t="shared" si="65"/>
        <v>3.6272906907593183E-6</v>
      </c>
      <c r="Q219">
        <f t="shared" si="66"/>
        <v>1.3157237755269213E-11</v>
      </c>
    </row>
    <row r="220" spans="6:17" x14ac:dyDescent="0.4">
      <c r="F220">
        <f t="shared" ref="F220:G220" si="101">1/B38</f>
        <v>2.7027027027027029E-2</v>
      </c>
      <c r="G220">
        <f t="shared" si="101"/>
        <v>1.3530954493298682E-5</v>
      </c>
      <c r="H220">
        <f t="shared" si="57"/>
        <v>7.304601899196495E-4</v>
      </c>
      <c r="I220">
        <f t="shared" si="58"/>
        <v>3.6570147279185631E-7</v>
      </c>
      <c r="J220">
        <f t="shared" si="59"/>
        <v>-6.2957079739561439E-2</v>
      </c>
      <c r="K220">
        <f t="shared" si="60"/>
        <v>-1.5724960735530848E-6</v>
      </c>
      <c r="L220">
        <f t="shared" si="61"/>
        <v>3.9635938893334971E-3</v>
      </c>
      <c r="M220">
        <f t="shared" si="62"/>
        <v>2.4727439013398687E-12</v>
      </c>
      <c r="N220">
        <f t="shared" si="63"/>
        <v>9.8999760692828828E-8</v>
      </c>
      <c r="O220">
        <f t="shared" si="64"/>
        <v>1.4905316931105758E-5</v>
      </c>
      <c r="P220">
        <f t="shared" si="65"/>
        <v>-1.3743624378070758E-6</v>
      </c>
      <c r="Q220">
        <f t="shared" si="66"/>
        <v>1.8888721104550082E-12</v>
      </c>
    </row>
    <row r="221" spans="6:17" x14ac:dyDescent="0.4">
      <c r="F221">
        <f t="shared" ref="F221:G221" si="102">1/B39</f>
        <v>2.6315789473684209E-2</v>
      </c>
      <c r="G221">
        <f t="shared" si="102"/>
        <v>1.3234287073061312E-5</v>
      </c>
      <c r="H221">
        <f t="shared" si="57"/>
        <v>6.9252077562326859E-4</v>
      </c>
      <c r="I221">
        <f t="shared" si="58"/>
        <v>3.4827071244898185E-7</v>
      </c>
      <c r="J221">
        <f t="shared" si="59"/>
        <v>-6.3668317292904258E-2</v>
      </c>
      <c r="K221">
        <f t="shared" si="60"/>
        <v>-1.8691634937904548E-6</v>
      </c>
      <c r="L221">
        <f t="shared" si="61"/>
        <v>4.0536546269099314E-3</v>
      </c>
      <c r="M221">
        <f t="shared" si="62"/>
        <v>3.4937721665189394E-12</v>
      </c>
      <c r="N221">
        <f t="shared" si="63"/>
        <v>1.1900649439496415E-7</v>
      </c>
      <c r="O221">
        <f t="shared" si="64"/>
        <v>1.4903078579471503E-5</v>
      </c>
      <c r="P221">
        <f t="shared" si="65"/>
        <v>-1.6687915064101913E-6</v>
      </c>
      <c r="Q221">
        <f t="shared" si="66"/>
        <v>2.7848650918667955E-12</v>
      </c>
    </row>
    <row r="222" spans="6:17" x14ac:dyDescent="0.4">
      <c r="F222">
        <f t="shared" ref="F222:G222" si="103">1/B40</f>
        <v>2.564102564102564E-2</v>
      </c>
      <c r="G222">
        <f t="shared" si="103"/>
        <v>1.3387841913835056E-5</v>
      </c>
      <c r="H222">
        <f t="shared" si="57"/>
        <v>6.5746219592373431E-4</v>
      </c>
      <c r="I222">
        <f t="shared" si="58"/>
        <v>3.4327799779064244E-7</v>
      </c>
      <c r="J222">
        <f t="shared" si="59"/>
        <v>-6.4343081125562834E-2</v>
      </c>
      <c r="K222">
        <f t="shared" si="60"/>
        <v>-1.7156086530167112E-6</v>
      </c>
      <c r="L222">
        <f t="shared" si="61"/>
        <v>4.1400320887307607E-3</v>
      </c>
      <c r="M222">
        <f t="shared" si="62"/>
        <v>2.9433130503058141E-12</v>
      </c>
      <c r="N222">
        <f t="shared" si="63"/>
        <v>1.1038754674077183E-7</v>
      </c>
      <c r="O222">
        <f t="shared" si="64"/>
        <v>1.4900955015100545E-5</v>
      </c>
      <c r="P222">
        <f t="shared" si="65"/>
        <v>-1.5131131012654889E-6</v>
      </c>
      <c r="Q222">
        <f t="shared" si="66"/>
        <v>2.2895112572212657E-12</v>
      </c>
    </row>
    <row r="223" spans="6:17" x14ac:dyDescent="0.4">
      <c r="F223">
        <f t="shared" ref="F223:G223" si="104">1/B41</f>
        <v>2.5000000000000001E-2</v>
      </c>
      <c r="G223">
        <f t="shared" si="104"/>
        <v>1.3304823256024991E-5</v>
      </c>
      <c r="H223">
        <f t="shared" si="57"/>
        <v>6.2500000000000012E-4</v>
      </c>
      <c r="I223">
        <f t="shared" si="58"/>
        <v>3.3262058140062479E-7</v>
      </c>
      <c r="J223">
        <f t="shared" si="59"/>
        <v>-6.4984106766588473E-2</v>
      </c>
      <c r="K223">
        <f t="shared" si="60"/>
        <v>-1.7986273108267755E-6</v>
      </c>
      <c r="L223">
        <f t="shared" si="61"/>
        <v>4.2229341322513698E-3</v>
      </c>
      <c r="M223">
        <f t="shared" si="62"/>
        <v>3.2350602032519583E-12</v>
      </c>
      <c r="N223">
        <f t="shared" si="63"/>
        <v>1.1688218920006909E-7</v>
      </c>
      <c r="O223">
        <f t="shared" si="64"/>
        <v>1.4898937628948133E-5</v>
      </c>
      <c r="P223">
        <f t="shared" si="65"/>
        <v>-1.594114372923142E-6</v>
      </c>
      <c r="Q223">
        <f t="shared" si="66"/>
        <v>2.541200633960142E-12</v>
      </c>
    </row>
    <row r="224" spans="6:17" x14ac:dyDescent="0.4">
      <c r="F224">
        <f t="shared" ref="F224:G224" si="105">1/B42</f>
        <v>2.4390243902439025E-2</v>
      </c>
      <c r="G224">
        <f t="shared" si="105"/>
        <v>1.3129251141972582E-5</v>
      </c>
      <c r="H224">
        <f t="shared" si="57"/>
        <v>5.9488399762046404E-4</v>
      </c>
      <c r="I224">
        <f t="shared" si="58"/>
        <v>3.2022563760908737E-7</v>
      </c>
      <c r="J224">
        <f t="shared" si="59"/>
        <v>-6.5593862864149449E-2</v>
      </c>
      <c r="K224">
        <f t="shared" si="60"/>
        <v>-1.9741994248791847E-6</v>
      </c>
      <c r="L224">
        <f t="shared" si="61"/>
        <v>4.3025548454408442E-3</v>
      </c>
      <c r="M224">
        <f t="shared" si="62"/>
        <v>3.8974633691933037E-12</v>
      </c>
      <c r="N224">
        <f t="shared" si="63"/>
        <v>1.2949536634200796E-7</v>
      </c>
      <c r="O224">
        <f t="shared" si="64"/>
        <v>1.4897018651876328E-5</v>
      </c>
      <c r="P224">
        <f t="shared" si="65"/>
        <v>-1.7677675099037461E-6</v>
      </c>
      <c r="Q224">
        <f t="shared" si="66"/>
        <v>3.1250019690712908E-12</v>
      </c>
    </row>
    <row r="225" spans="5:17" x14ac:dyDescent="0.4">
      <c r="F225">
        <f t="shared" ref="F225:G225" si="106">1/B43</f>
        <v>2.3809523809523808E-2</v>
      </c>
      <c r="G225">
        <f t="shared" si="106"/>
        <v>1.5493683712194488E-5</v>
      </c>
      <c r="H225">
        <f t="shared" si="57"/>
        <v>5.6689342403628109E-4</v>
      </c>
      <c r="I225">
        <f t="shared" si="58"/>
        <v>3.6889723124272586E-7</v>
      </c>
      <c r="J225">
        <f t="shared" si="59"/>
        <v>-6.6174582957064659E-2</v>
      </c>
      <c r="K225">
        <f t="shared" si="60"/>
        <v>3.9023314534272091E-7</v>
      </c>
      <c r="L225">
        <f t="shared" si="61"/>
        <v>4.3790754295414324E-3</v>
      </c>
      <c r="M225">
        <f t="shared" si="62"/>
        <v>1.5228190772407313E-13</v>
      </c>
      <c r="N225">
        <f t="shared" si="63"/>
        <v>-2.5823515649078156E-8</v>
      </c>
      <c r="O225">
        <f t="shared" si="64"/>
        <v>1.4895191054665085E-5</v>
      </c>
      <c r="P225">
        <f t="shared" si="65"/>
        <v>5.9849265752940259E-7</v>
      </c>
      <c r="Q225">
        <f t="shared" si="66"/>
        <v>3.5819346111660676E-13</v>
      </c>
    </row>
    <row r="226" spans="5:17" x14ac:dyDescent="0.4">
      <c r="F226">
        <f t="shared" ref="F226:G226" si="107">1/B44</f>
        <v>2.3255813953488372E-2</v>
      </c>
      <c r="G226">
        <f t="shared" si="107"/>
        <v>1.7980791568807982E-5</v>
      </c>
      <c r="H226">
        <f t="shared" si="57"/>
        <v>5.408328826392644E-4</v>
      </c>
      <c r="I226">
        <f t="shared" si="58"/>
        <v>4.1815794346065075E-7</v>
      </c>
      <c r="J226">
        <f t="shared" si="59"/>
        <v>-6.6728292813100096E-2</v>
      </c>
      <c r="K226">
        <f t="shared" si="60"/>
        <v>2.877341001956215E-6</v>
      </c>
      <c r="L226">
        <f t="shared" si="61"/>
        <v>4.4526650617508256E-3</v>
      </c>
      <c r="M226">
        <f t="shared" si="62"/>
        <v>8.2790912415383946E-12</v>
      </c>
      <c r="N226">
        <f t="shared" si="63"/>
        <v>-1.9200005290167314E-7</v>
      </c>
      <c r="O226">
        <f t="shared" si="64"/>
        <v>1.4893448461975295E-5</v>
      </c>
      <c r="P226">
        <f t="shared" si="65"/>
        <v>3.0873431068326871E-6</v>
      </c>
      <c r="Q226">
        <f t="shared" si="66"/>
        <v>9.5316874593073085E-12</v>
      </c>
    </row>
    <row r="227" spans="5:17" x14ac:dyDescent="0.4">
      <c r="F227">
        <f t="shared" ref="F227:G227" si="108">1/B45</f>
        <v>2.2727272727272728E-2</v>
      </c>
      <c r="G227">
        <f t="shared" si="108"/>
        <v>1.345778561981727E-5</v>
      </c>
      <c r="H227">
        <f t="shared" si="57"/>
        <v>5.1652892561983473E-4</v>
      </c>
      <c r="I227">
        <f t="shared" si="58"/>
        <v>3.0585876408675616E-7</v>
      </c>
      <c r="J227">
        <f t="shared" si="59"/>
        <v>-6.7256834039315733E-2</v>
      </c>
      <c r="K227">
        <f t="shared" si="60"/>
        <v>-1.6456649470344973E-6</v>
      </c>
      <c r="L227">
        <f t="shared" si="61"/>
        <v>4.5234817249920596E-3</v>
      </c>
      <c r="M227">
        <f t="shared" si="62"/>
        <v>2.7082131178980547E-12</v>
      </c>
      <c r="N227">
        <f t="shared" si="63"/>
        <v>1.106822142270185E-7</v>
      </c>
      <c r="O227">
        <f t="shared" si="64"/>
        <v>1.4891785078044131E-5</v>
      </c>
      <c r="P227">
        <f t="shared" si="65"/>
        <v>-1.4339994582268614E-6</v>
      </c>
      <c r="Q227">
        <f t="shared" si="66"/>
        <v>2.056354446194932E-12</v>
      </c>
    </row>
    <row r="228" spans="5:17" x14ac:dyDescent="0.4">
      <c r="F228">
        <f t="shared" ref="F228:G228" si="109">1/B46</f>
        <v>2.2222222222222223E-2</v>
      </c>
      <c r="G228">
        <f t="shared" si="109"/>
        <v>1.3579445831726441E-5</v>
      </c>
      <c r="H228">
        <f t="shared" si="57"/>
        <v>4.9382716049382717E-4</v>
      </c>
      <c r="I228">
        <f t="shared" si="58"/>
        <v>3.0176546292725426E-7</v>
      </c>
      <c r="J228">
        <f t="shared" si="59"/>
        <v>-6.7761884544366241E-2</v>
      </c>
      <c r="K228">
        <f t="shared" si="60"/>
        <v>-1.5240047351253262E-6</v>
      </c>
      <c r="L228">
        <f t="shared" si="61"/>
        <v>4.5916729970040208E-3</v>
      </c>
      <c r="M228">
        <f t="shared" si="62"/>
        <v>2.3225904326844157E-12</v>
      </c>
      <c r="N228">
        <f t="shared" si="63"/>
        <v>1.032694329066298E-7</v>
      </c>
      <c r="O228">
        <f t="shared" si="64"/>
        <v>1.4890195622287686E-5</v>
      </c>
      <c r="P228">
        <f t="shared" si="65"/>
        <v>-1.3107497905612453E-6</v>
      </c>
      <c r="Q228">
        <f t="shared" si="66"/>
        <v>1.7180650134563483E-12</v>
      </c>
    </row>
    <row r="229" spans="5:17" x14ac:dyDescent="0.4">
      <c r="F229">
        <f t="shared" ref="F229:G229" si="110">1/B47</f>
        <v>2.1739130434782608E-2</v>
      </c>
      <c r="G229">
        <f t="shared" si="110"/>
        <v>1.3594848170402075E-5</v>
      </c>
      <c r="H229">
        <f t="shared" si="57"/>
        <v>4.7258979206049145E-4</v>
      </c>
      <c r="I229">
        <f t="shared" si="58"/>
        <v>2.9554017761743643E-7</v>
      </c>
      <c r="J229">
        <f t="shared" si="59"/>
        <v>-6.8244976331805859E-2</v>
      </c>
      <c r="K229">
        <f t="shared" si="60"/>
        <v>-1.5086023964496915E-6</v>
      </c>
      <c r="L229">
        <f t="shared" si="61"/>
        <v>4.6573767945287418E-3</v>
      </c>
      <c r="M229">
        <f t="shared" si="62"/>
        <v>2.2758811905737523E-12</v>
      </c>
      <c r="N229">
        <f t="shared" si="63"/>
        <v>1.029545348398148E-7</v>
      </c>
      <c r="O229">
        <f t="shared" si="64"/>
        <v>1.4888675273303261E-5</v>
      </c>
      <c r="P229">
        <f t="shared" si="65"/>
        <v>-1.2938271029011859E-6</v>
      </c>
      <c r="Q229">
        <f t="shared" si="66"/>
        <v>1.6739885722016761E-12</v>
      </c>
    </row>
    <row r="230" spans="5:17" x14ac:dyDescent="0.4">
      <c r="F230">
        <f t="shared" ref="F230:G230" si="111">1/B48</f>
        <v>2.1276595744680851E-2</v>
      </c>
      <c r="G230">
        <f t="shared" si="111"/>
        <v>1.3976736173807742E-5</v>
      </c>
      <c r="H230">
        <f t="shared" si="57"/>
        <v>4.526935264825713E-4</v>
      </c>
      <c r="I230">
        <f t="shared" si="58"/>
        <v>2.9737736540016473E-7</v>
      </c>
      <c r="J230">
        <f t="shared" si="59"/>
        <v>-6.8707511021907614E-2</v>
      </c>
      <c r="K230">
        <f t="shared" si="60"/>
        <v>-1.1267143930440251E-6</v>
      </c>
      <c r="L230">
        <f t="shared" si="61"/>
        <v>4.7207220708255565E-3</v>
      </c>
      <c r="M230">
        <f t="shared" si="62"/>
        <v>1.2694853234925659E-12</v>
      </c>
      <c r="N230">
        <f t="shared" si="63"/>
        <v>7.7413741578614302E-8</v>
      </c>
      <c r="O230">
        <f t="shared" si="64"/>
        <v>1.48872196200203E-5</v>
      </c>
      <c r="P230">
        <f t="shared" si="65"/>
        <v>-9.1048344621255814E-7</v>
      </c>
      <c r="Q230">
        <f t="shared" si="66"/>
        <v>8.2898010582709627E-13</v>
      </c>
    </row>
    <row r="231" spans="5:17" x14ac:dyDescent="0.4">
      <c r="F231">
        <f t="shared" ref="F231:G231" si="112">1/B49</f>
        <v>2.0833333333333332E-2</v>
      </c>
      <c r="G231">
        <f t="shared" si="112"/>
        <v>1.4218696038182332E-5</v>
      </c>
      <c r="H231">
        <f t="shared" si="57"/>
        <v>4.3402777777777775E-4</v>
      </c>
      <c r="I231">
        <f t="shared" si="58"/>
        <v>2.9622283412879856E-7</v>
      </c>
      <c r="J231">
        <f t="shared" si="59"/>
        <v>-6.9150773433255139E-2</v>
      </c>
      <c r="K231">
        <f t="shared" si="60"/>
        <v>-8.8475452866943533E-7</v>
      </c>
      <c r="L231">
        <f t="shared" si="61"/>
        <v>4.7818294664173843E-3</v>
      </c>
      <c r="M231">
        <f t="shared" si="62"/>
        <v>7.8279057600107471E-13</v>
      </c>
      <c r="N231">
        <f t="shared" si="63"/>
        <v>6.1181459956066556E-8</v>
      </c>
      <c r="O231">
        <f t="shared" si="64"/>
        <v>1.4885824618957462E-5</v>
      </c>
      <c r="P231">
        <f t="shared" si="65"/>
        <v>-6.6712858077513071E-7</v>
      </c>
      <c r="Q231">
        <f t="shared" si="66"/>
        <v>4.4506054328704011E-13</v>
      </c>
    </row>
    <row r="232" spans="5:17" x14ac:dyDescent="0.4">
      <c r="F232">
        <f t="shared" ref="F232:G232" si="113">1/B50</f>
        <v>2.0408163265306121E-2</v>
      </c>
      <c r="G232">
        <f t="shared" si="113"/>
        <v>1.6348166386862513E-5</v>
      </c>
      <c r="H232">
        <f t="shared" si="57"/>
        <v>4.1649312786339016E-4</v>
      </c>
      <c r="I232">
        <f t="shared" si="58"/>
        <v>3.336360487114798E-7</v>
      </c>
      <c r="J232">
        <f t="shared" si="59"/>
        <v>-6.957594350128235E-2</v>
      </c>
      <c r="K232">
        <f t="shared" si="60"/>
        <v>1.2447158200107458E-6</v>
      </c>
      <c r="L232">
        <f t="shared" si="61"/>
        <v>4.8408119140936337E-3</v>
      </c>
      <c r="M232">
        <f t="shared" si="62"/>
        <v>1.5493174725850232E-12</v>
      </c>
      <c r="N232">
        <f t="shared" si="63"/>
        <v>-8.6602277568219978E-8</v>
      </c>
      <c r="O232">
        <f t="shared" si="64"/>
        <v>1.4884486556713515E-5</v>
      </c>
      <c r="P232">
        <f t="shared" si="65"/>
        <v>1.4636798301489973E-6</v>
      </c>
      <c r="Q232">
        <f t="shared" si="66"/>
        <v>2.1423586451849976E-12</v>
      </c>
    </row>
    <row r="233" spans="5:17" x14ac:dyDescent="0.4">
      <c r="F233">
        <f t="shared" ref="F233:G233" si="114">1/B51</f>
        <v>0.02</v>
      </c>
      <c r="G233">
        <f t="shared" si="114"/>
        <v>1.8807454852688169E-5</v>
      </c>
      <c r="H233">
        <f t="shared" si="57"/>
        <v>4.0000000000000002E-4</v>
      </c>
      <c r="I233">
        <f t="shared" si="58"/>
        <v>3.761490970537634E-7</v>
      </c>
      <c r="J233">
        <f t="shared" si="59"/>
        <v>-6.9984106766588464E-2</v>
      </c>
      <c r="K233">
        <f t="shared" si="60"/>
        <v>3.7040042858364025E-6</v>
      </c>
      <c r="L233">
        <f t="shared" si="61"/>
        <v>4.8977751999172529E-3</v>
      </c>
      <c r="M233">
        <f t="shared" si="62"/>
        <v>1.3719647749494438E-11</v>
      </c>
      <c r="N233">
        <f t="shared" si="63"/>
        <v>-2.5922143140387602E-7</v>
      </c>
      <c r="O233">
        <f t="shared" si="64"/>
        <v>1.4883202016959328E-5</v>
      </c>
      <c r="P233">
        <f t="shared" si="65"/>
        <v>3.9242528357288413E-6</v>
      </c>
      <c r="Q233">
        <f t="shared" si="66"/>
        <v>1.5399760318725854E-11</v>
      </c>
    </row>
    <row r="235" spans="5:17" x14ac:dyDescent="0.4">
      <c r="E235" t="s">
        <v>16</v>
      </c>
      <c r="F235">
        <f>SUM(F184:F233)</f>
        <v>4.499205338329423</v>
      </c>
      <c r="G235">
        <f t="shared" ref="G235:I235" si="115">SUM(G184:G233)</f>
        <v>7.5517252834258835E-4</v>
      </c>
      <c r="H235">
        <f t="shared" si="115"/>
        <v>1.6251327336215291</v>
      </c>
      <c r="I235">
        <f t="shared" si="115"/>
        <v>7.1793882593606105E-5</v>
      </c>
      <c r="L235">
        <f>SUM(L184:L233)</f>
        <v>1.2202757600924894</v>
      </c>
      <c r="M235">
        <f t="shared" ref="M235:N235" si="116">SUM(M184:M233)</f>
        <v>3.1788571734152277E-10</v>
      </c>
      <c r="N235">
        <f t="shared" si="116"/>
        <v>3.840357176032107E-6</v>
      </c>
      <c r="P235" t="s">
        <v>14</v>
      </c>
      <c r="Q235">
        <f>SUM(Q184:Q233)</f>
        <v>3.0579964325742915E-10</v>
      </c>
    </row>
    <row r="236" spans="5:17" x14ac:dyDescent="0.4">
      <c r="E236" t="s">
        <v>18</v>
      </c>
      <c r="F236">
        <f>F235/50</f>
        <v>8.9984106766588468E-2</v>
      </c>
      <c r="G236">
        <f t="shared" ref="G236" si="117">G235/50</f>
        <v>1.5103450566851767E-5</v>
      </c>
      <c r="H236">
        <f t="shared" ref="H236" si="118">H235/50</f>
        <v>3.2502654672430582E-2</v>
      </c>
      <c r="I236">
        <f t="shared" ref="I236" si="119">I235/50</f>
        <v>1.4358776518721221E-6</v>
      </c>
      <c r="L236">
        <f>L235/50</f>
        <v>2.440551520184979E-2</v>
      </c>
      <c r="M236">
        <f t="shared" ref="M236" si="120">M235/50</f>
        <v>6.3577143468304556E-12</v>
      </c>
      <c r="N236">
        <f t="shared" ref="N236" si="121">N235/50</f>
        <v>7.6807143520642139E-8</v>
      </c>
      <c r="P236" t="s">
        <v>17</v>
      </c>
      <c r="Q236">
        <f>M235</f>
        <v>3.1788571734152277E-10</v>
      </c>
    </row>
    <row r="237" spans="5:17" x14ac:dyDescent="0.4">
      <c r="P237" t="s">
        <v>15</v>
      </c>
      <c r="Q237">
        <f>1-Q235/Q236</f>
        <v>3.8020185949747654E-2</v>
      </c>
    </row>
    <row r="238" spans="5:17" x14ac:dyDescent="0.4">
      <c r="M238" t="s">
        <v>19</v>
      </c>
      <c r="N238">
        <f>(50*I235-F235*G235)/(50*H235-F235^2)</f>
        <v>3.1471223977611469E-6</v>
      </c>
    </row>
    <row r="239" spans="5:17" x14ac:dyDescent="0.4">
      <c r="M239" t="s">
        <v>20</v>
      </c>
      <c r="N239">
        <f>G236-N238*F236</f>
        <v>1.4820259569004105E-5</v>
      </c>
    </row>
    <row r="241" spans="5:6" x14ac:dyDescent="0.4">
      <c r="E241" s="1" t="s">
        <v>29</v>
      </c>
    </row>
    <row r="242" spans="5:6" x14ac:dyDescent="0.4">
      <c r="E242" t="s">
        <v>0</v>
      </c>
      <c r="F242" t="s">
        <v>1</v>
      </c>
    </row>
    <row r="243" spans="5:6" x14ac:dyDescent="0.4">
      <c r="E243">
        <v>51</v>
      </c>
      <c r="F243">
        <f>N239+N238*E243</f>
        <v>1.7532350185482258E-4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6B6CC-8868-436D-8A0E-28A9C59C271B}">
  <dimension ref="A1:R135"/>
  <sheetViews>
    <sheetView topLeftCell="D1" zoomScaleNormal="100" workbookViewId="0">
      <selection activeCell="H4" sqref="H4"/>
    </sheetView>
  </sheetViews>
  <sheetFormatPr defaultRowHeight="17.399999999999999" x14ac:dyDescent="0.4"/>
  <cols>
    <col min="4" max="4" width="17.3984375" bestFit="1" customWidth="1"/>
    <col min="10" max="11" width="14.5" bestFit="1" customWidth="1"/>
    <col min="13" max="13" width="14.59765625" bestFit="1" customWidth="1"/>
    <col min="14" max="14" width="14.5" bestFit="1" customWidth="1"/>
    <col min="16" max="16" width="12.59765625" bestFit="1" customWidth="1"/>
  </cols>
  <sheetData>
    <row r="1" spans="1:16" x14ac:dyDescent="0.4">
      <c r="A1" t="s">
        <v>55</v>
      </c>
    </row>
    <row r="3" spans="1:16" x14ac:dyDescent="0.4">
      <c r="A3" s="3" t="s">
        <v>0</v>
      </c>
      <c r="B3" s="3" t="s">
        <v>1</v>
      </c>
      <c r="D3" t="s">
        <v>56</v>
      </c>
      <c r="E3" t="s">
        <v>0</v>
      </c>
      <c r="F3" t="s">
        <v>1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</row>
    <row r="4" spans="1:16" x14ac:dyDescent="0.4">
      <c r="A4" s="3">
        <v>1</v>
      </c>
      <c r="B4" s="3">
        <v>66283.434330000004</v>
      </c>
      <c r="D4" t="s">
        <v>3</v>
      </c>
      <c r="E4">
        <f>A4</f>
        <v>1</v>
      </c>
      <c r="F4">
        <f>B4</f>
        <v>66283.434330000004</v>
      </c>
      <c r="G4">
        <f>E4^2</f>
        <v>1</v>
      </c>
      <c r="H4">
        <f>E4*F4</f>
        <v>66283.434330000004</v>
      </c>
      <c r="I4">
        <f>E4-$E$31</f>
        <v>-11.5</v>
      </c>
      <c r="J4">
        <f>F4-$F$31</f>
        <v>-3661.4416391666746</v>
      </c>
      <c r="K4">
        <f>I4^2</f>
        <v>132.25</v>
      </c>
      <c r="L4">
        <f>J4^2</f>
        <v>13406154.877023544</v>
      </c>
      <c r="M4">
        <f>I4*J4</f>
        <v>42106.578850416758</v>
      </c>
      <c r="N4">
        <f>$M$32*E4+$M$33</f>
        <v>68929.719668066697</v>
      </c>
      <c r="O4">
        <f>F4-N4</f>
        <v>-2646.2853380666929</v>
      </c>
      <c r="P4">
        <f>O4^2</f>
        <v>7002826.0904667517</v>
      </c>
    </row>
    <row r="5" spans="1:16" x14ac:dyDescent="0.4">
      <c r="A5" s="3">
        <v>2</v>
      </c>
      <c r="B5" s="3">
        <v>65167.270700000001</v>
      </c>
      <c r="D5">
        <v>24</v>
      </c>
      <c r="E5">
        <f t="shared" ref="E5:E27" si="0">A5</f>
        <v>2</v>
      </c>
      <c r="F5">
        <f t="shared" ref="F5:F27" si="1">B5</f>
        <v>65167.270700000001</v>
      </c>
      <c r="G5">
        <f t="shared" ref="G5:G27" si="2">E5^2</f>
        <v>4</v>
      </c>
      <c r="H5">
        <f t="shared" ref="H5:H27" si="3">E5*F5</f>
        <v>130334.5414</v>
      </c>
      <c r="I5">
        <f t="shared" ref="I5:I27" si="4">E5-$E$31</f>
        <v>-10.5</v>
      </c>
      <c r="J5">
        <f t="shared" ref="J5:J27" si="5">F5-$F$31</f>
        <v>-4777.6052691666773</v>
      </c>
      <c r="K5">
        <f t="shared" ref="K5:K27" si="6">I5^2</f>
        <v>110.25</v>
      </c>
      <c r="L5">
        <f t="shared" ref="L5:L27" si="7">J5^2</f>
        <v>22825512.107969198</v>
      </c>
      <c r="M5">
        <f t="shared" ref="M5:M27" si="8">I5*J5</f>
        <v>50164.855326250108</v>
      </c>
      <c r="N5">
        <f t="shared" ref="N5:N27" si="9">$M$32*E5+$M$33</f>
        <v>69017.994129031911</v>
      </c>
      <c r="O5">
        <f t="shared" ref="O5:O27" si="10">F5-N5</f>
        <v>-3850.7234290319102</v>
      </c>
      <c r="P5">
        <f t="shared" ref="P5:P27" si="11">O5^2</f>
        <v>14828070.926895272</v>
      </c>
    </row>
    <row r="6" spans="1:16" x14ac:dyDescent="0.4">
      <c r="A6" s="3">
        <v>3</v>
      </c>
      <c r="B6" s="3">
        <v>64703.520689999998</v>
      </c>
      <c r="E6">
        <f t="shared" si="0"/>
        <v>3</v>
      </c>
      <c r="F6">
        <f t="shared" si="1"/>
        <v>64703.520689999998</v>
      </c>
      <c r="G6">
        <f t="shared" si="2"/>
        <v>9</v>
      </c>
      <c r="H6">
        <f t="shared" si="3"/>
        <v>194110.56206999999</v>
      </c>
      <c r="I6">
        <f t="shared" si="4"/>
        <v>-9.5</v>
      </c>
      <c r="J6">
        <f t="shared" si="5"/>
        <v>-5241.3552791666807</v>
      </c>
      <c r="K6">
        <f t="shared" si="6"/>
        <v>90.25</v>
      </c>
      <c r="L6">
        <f t="shared" si="7"/>
        <v>27471805.162448432</v>
      </c>
      <c r="M6">
        <f t="shared" si="8"/>
        <v>49792.875152083463</v>
      </c>
      <c r="N6">
        <f t="shared" si="9"/>
        <v>69106.268589997126</v>
      </c>
      <c r="O6">
        <f t="shared" si="10"/>
        <v>-4402.7478999971281</v>
      </c>
      <c r="P6">
        <f t="shared" si="11"/>
        <v>19384189.070929121</v>
      </c>
    </row>
    <row r="7" spans="1:16" x14ac:dyDescent="0.4">
      <c r="A7" s="3">
        <v>4</v>
      </c>
      <c r="B7" s="3">
        <v>64577.086479999998</v>
      </c>
      <c r="E7">
        <f t="shared" si="0"/>
        <v>4</v>
      </c>
      <c r="F7">
        <f t="shared" si="1"/>
        <v>64577.086479999998</v>
      </c>
      <c r="G7">
        <f t="shared" si="2"/>
        <v>16</v>
      </c>
      <c r="H7">
        <f t="shared" si="3"/>
        <v>258308.34591999999</v>
      </c>
      <c r="I7">
        <f t="shared" si="4"/>
        <v>-8.5</v>
      </c>
      <c r="J7">
        <f t="shared" si="5"/>
        <v>-5367.7894891666801</v>
      </c>
      <c r="K7">
        <f t="shared" si="6"/>
        <v>72.25</v>
      </c>
      <c r="L7">
        <f t="shared" si="7"/>
        <v>28813164.000008289</v>
      </c>
      <c r="M7">
        <f t="shared" si="8"/>
        <v>45626.210657916781</v>
      </c>
      <c r="N7">
        <f t="shared" si="9"/>
        <v>69194.54305096234</v>
      </c>
      <c r="O7">
        <f t="shared" si="10"/>
        <v>-4617.4565709623421</v>
      </c>
      <c r="P7">
        <f t="shared" si="11"/>
        <v>21320905.18472331</v>
      </c>
    </row>
    <row r="8" spans="1:16" x14ac:dyDescent="0.4">
      <c r="A8" s="3">
        <v>5</v>
      </c>
      <c r="B8" s="3">
        <v>64842.448320000003</v>
      </c>
      <c r="E8">
        <f t="shared" si="0"/>
        <v>5</v>
      </c>
      <c r="F8">
        <f t="shared" si="1"/>
        <v>64842.448320000003</v>
      </c>
      <c r="G8">
        <f t="shared" si="2"/>
        <v>25</v>
      </c>
      <c r="H8">
        <f t="shared" si="3"/>
        <v>324212.24160000001</v>
      </c>
      <c r="I8">
        <f t="shared" si="4"/>
        <v>-7.5</v>
      </c>
      <c r="J8">
        <f t="shared" si="5"/>
        <v>-5102.4276491666751</v>
      </c>
      <c r="K8">
        <f t="shared" si="6"/>
        <v>56.25</v>
      </c>
      <c r="L8">
        <f t="shared" si="7"/>
        <v>26034767.914980564</v>
      </c>
      <c r="M8">
        <f t="shared" si="8"/>
        <v>38268.207368750067</v>
      </c>
      <c r="N8">
        <f t="shared" si="9"/>
        <v>69282.817511927555</v>
      </c>
      <c r="O8">
        <f t="shared" si="10"/>
        <v>-4440.3691919275516</v>
      </c>
      <c r="P8">
        <f t="shared" si="11"/>
        <v>19716878.560619336</v>
      </c>
    </row>
    <row r="9" spans="1:16" x14ac:dyDescent="0.4">
      <c r="A9" s="3">
        <v>6</v>
      </c>
      <c r="B9" s="3">
        <v>66068.29866</v>
      </c>
      <c r="E9">
        <f t="shared" si="0"/>
        <v>6</v>
      </c>
      <c r="F9">
        <f t="shared" si="1"/>
        <v>66068.29866</v>
      </c>
      <c r="G9">
        <f t="shared" si="2"/>
        <v>36</v>
      </c>
      <c r="H9">
        <f t="shared" si="3"/>
        <v>396409.79196</v>
      </c>
      <c r="I9">
        <f t="shared" si="4"/>
        <v>-6.5</v>
      </c>
      <c r="J9">
        <f t="shared" si="5"/>
        <v>-3876.5773091666779</v>
      </c>
      <c r="K9">
        <f t="shared" si="6"/>
        <v>42.25</v>
      </c>
      <c r="L9">
        <f t="shared" si="7"/>
        <v>15027851.633945961</v>
      </c>
      <c r="M9">
        <f t="shared" si="8"/>
        <v>25197.752509583406</v>
      </c>
      <c r="N9">
        <f t="shared" si="9"/>
        <v>69371.091972892769</v>
      </c>
      <c r="O9">
        <f t="shared" si="10"/>
        <v>-3302.7933128927689</v>
      </c>
      <c r="P9">
        <f t="shared" si="11"/>
        <v>10908443.667689191</v>
      </c>
    </row>
    <row r="10" spans="1:16" x14ac:dyDescent="0.4">
      <c r="A10" s="3">
        <v>7</v>
      </c>
      <c r="B10" s="3">
        <v>68659.512719999999</v>
      </c>
      <c r="E10">
        <f t="shared" si="0"/>
        <v>7</v>
      </c>
      <c r="F10">
        <f t="shared" si="1"/>
        <v>68659.512719999999</v>
      </c>
      <c r="G10">
        <f t="shared" si="2"/>
        <v>49</v>
      </c>
      <c r="H10">
        <f t="shared" si="3"/>
        <v>480616.58903999999</v>
      </c>
      <c r="I10">
        <f t="shared" si="4"/>
        <v>-5.5</v>
      </c>
      <c r="J10">
        <f t="shared" si="5"/>
        <v>-1285.3632491666795</v>
      </c>
      <c r="K10">
        <f t="shared" si="6"/>
        <v>30.25</v>
      </c>
      <c r="L10">
        <f t="shared" si="7"/>
        <v>1652158.6823083232</v>
      </c>
      <c r="M10">
        <f t="shared" si="8"/>
        <v>7069.497870416737</v>
      </c>
      <c r="N10">
        <f t="shared" si="9"/>
        <v>69459.366433857998</v>
      </c>
      <c r="O10">
        <f t="shared" si="10"/>
        <v>-799.85371385799954</v>
      </c>
      <c r="P10">
        <f t="shared" si="11"/>
        <v>639765.96357243462</v>
      </c>
    </row>
    <row r="11" spans="1:16" x14ac:dyDescent="0.4">
      <c r="A11" s="3">
        <v>8</v>
      </c>
      <c r="B11" s="3">
        <v>72273.080879999994</v>
      </c>
      <c r="E11">
        <f t="shared" si="0"/>
        <v>8</v>
      </c>
      <c r="F11">
        <f t="shared" si="1"/>
        <v>72273.080879999994</v>
      </c>
      <c r="G11">
        <f t="shared" si="2"/>
        <v>64</v>
      </c>
      <c r="H11">
        <f t="shared" si="3"/>
        <v>578184.64703999995</v>
      </c>
      <c r="I11">
        <f t="shared" si="4"/>
        <v>-4.5</v>
      </c>
      <c r="J11">
        <f t="shared" si="5"/>
        <v>2328.2049108333158</v>
      </c>
      <c r="K11">
        <f t="shared" si="6"/>
        <v>20.25</v>
      </c>
      <c r="L11">
        <f t="shared" si="7"/>
        <v>5420538.1068283683</v>
      </c>
      <c r="M11">
        <f t="shared" si="8"/>
        <v>-10476.922098749921</v>
      </c>
      <c r="N11">
        <f t="shared" si="9"/>
        <v>69547.640894823213</v>
      </c>
      <c r="O11">
        <f t="shared" si="10"/>
        <v>2725.4399851767812</v>
      </c>
      <c r="P11">
        <f t="shared" si="11"/>
        <v>7428023.1128004137</v>
      </c>
    </row>
    <row r="12" spans="1:16" x14ac:dyDescent="0.4">
      <c r="A12" s="3">
        <v>9</v>
      </c>
      <c r="B12" s="3">
        <v>78004.848899999997</v>
      </c>
      <c r="E12">
        <f t="shared" si="0"/>
        <v>9</v>
      </c>
      <c r="F12">
        <f t="shared" si="1"/>
        <v>78004.848899999997</v>
      </c>
      <c r="G12">
        <f t="shared" si="2"/>
        <v>81</v>
      </c>
      <c r="H12">
        <f t="shared" si="3"/>
        <v>702043.64009999996</v>
      </c>
      <c r="I12">
        <f t="shared" si="4"/>
        <v>-3.5</v>
      </c>
      <c r="J12">
        <f t="shared" si="5"/>
        <v>8059.972930833319</v>
      </c>
      <c r="K12">
        <f t="shared" si="6"/>
        <v>12.25</v>
      </c>
      <c r="L12">
        <f t="shared" si="7"/>
        <v>64963163.645765841</v>
      </c>
      <c r="M12">
        <f t="shared" si="8"/>
        <v>-28209.905257916616</v>
      </c>
      <c r="N12">
        <f t="shared" si="9"/>
        <v>69635.915355788427</v>
      </c>
      <c r="O12">
        <f t="shared" si="10"/>
        <v>8368.9335442115698</v>
      </c>
      <c r="P12">
        <f t="shared" si="11"/>
        <v>70039048.667429626</v>
      </c>
    </row>
    <row r="13" spans="1:16" x14ac:dyDescent="0.4">
      <c r="A13" s="3">
        <v>10</v>
      </c>
      <c r="B13" s="3">
        <v>78696.805189999999</v>
      </c>
      <c r="E13">
        <f t="shared" si="0"/>
        <v>10</v>
      </c>
      <c r="F13">
        <f t="shared" si="1"/>
        <v>78696.805189999999</v>
      </c>
      <c r="G13">
        <f t="shared" si="2"/>
        <v>100</v>
      </c>
      <c r="H13">
        <f t="shared" si="3"/>
        <v>786968.05189999996</v>
      </c>
      <c r="I13">
        <f t="shared" si="4"/>
        <v>-2.5</v>
      </c>
      <c r="J13">
        <f t="shared" si="5"/>
        <v>8751.9292208333209</v>
      </c>
      <c r="K13">
        <f t="shared" si="6"/>
        <v>6.25</v>
      </c>
      <c r="L13">
        <f t="shared" si="7"/>
        <v>76596265.086476132</v>
      </c>
      <c r="M13">
        <f t="shared" si="8"/>
        <v>-21879.823052083302</v>
      </c>
      <c r="N13">
        <f t="shared" si="9"/>
        <v>69724.189816753642</v>
      </c>
      <c r="O13">
        <f t="shared" si="10"/>
        <v>8972.6153732463572</v>
      </c>
      <c r="P13">
        <f t="shared" si="11"/>
        <v>80507826.636216864</v>
      </c>
    </row>
    <row r="14" spans="1:16" x14ac:dyDescent="0.4">
      <c r="A14" s="3">
        <v>11</v>
      </c>
      <c r="B14" s="3">
        <v>76791.364239999995</v>
      </c>
      <c r="E14">
        <f t="shared" si="0"/>
        <v>11</v>
      </c>
      <c r="F14">
        <f t="shared" si="1"/>
        <v>76791.364239999995</v>
      </c>
      <c r="G14">
        <f t="shared" si="2"/>
        <v>121</v>
      </c>
      <c r="H14">
        <f t="shared" si="3"/>
        <v>844705.00663999992</v>
      </c>
      <c r="I14">
        <f t="shared" si="4"/>
        <v>-1.5</v>
      </c>
      <c r="J14">
        <f t="shared" si="5"/>
        <v>6846.4882708333171</v>
      </c>
      <c r="K14">
        <f t="shared" si="6"/>
        <v>2.25</v>
      </c>
      <c r="L14">
        <f t="shared" si="7"/>
        <v>46874401.642658181</v>
      </c>
      <c r="M14">
        <f t="shared" si="8"/>
        <v>-10269.732406249976</v>
      </c>
      <c r="N14">
        <f t="shared" si="9"/>
        <v>69812.464277718856</v>
      </c>
      <c r="O14">
        <f t="shared" si="10"/>
        <v>6978.8999622811389</v>
      </c>
      <c r="P14">
        <f t="shared" si="11"/>
        <v>48705044.683527678</v>
      </c>
    </row>
    <row r="15" spans="1:16" x14ac:dyDescent="0.4">
      <c r="A15" s="3">
        <v>12</v>
      </c>
      <c r="B15" s="3">
        <v>73948.431230000002</v>
      </c>
      <c r="E15">
        <f t="shared" si="0"/>
        <v>12</v>
      </c>
      <c r="F15">
        <f t="shared" si="1"/>
        <v>73948.431230000002</v>
      </c>
      <c r="G15">
        <f t="shared" si="2"/>
        <v>144</v>
      </c>
      <c r="H15">
        <f t="shared" si="3"/>
        <v>887381.17476000008</v>
      </c>
      <c r="I15">
        <f t="shared" si="4"/>
        <v>-0.5</v>
      </c>
      <c r="J15">
        <f t="shared" si="5"/>
        <v>4003.5552608333237</v>
      </c>
      <c r="K15">
        <f t="shared" si="6"/>
        <v>0.25</v>
      </c>
      <c r="L15">
        <f t="shared" si="7"/>
        <v>16028454.726546183</v>
      </c>
      <c r="M15">
        <f t="shared" si="8"/>
        <v>-2001.7776304166619</v>
      </c>
      <c r="N15">
        <f t="shared" si="9"/>
        <v>69900.738738684071</v>
      </c>
      <c r="O15">
        <f t="shared" si="10"/>
        <v>4047.692491315931</v>
      </c>
      <c r="P15">
        <f t="shared" si="11"/>
        <v>16383814.504255367</v>
      </c>
    </row>
    <row r="16" spans="1:16" x14ac:dyDescent="0.4">
      <c r="A16" s="3">
        <v>13</v>
      </c>
      <c r="B16" s="3">
        <v>71060.209409999996</v>
      </c>
      <c r="E16">
        <f t="shared" si="0"/>
        <v>13</v>
      </c>
      <c r="F16">
        <f t="shared" si="1"/>
        <v>71060.209409999996</v>
      </c>
      <c r="G16">
        <f t="shared" si="2"/>
        <v>169</v>
      </c>
      <c r="H16">
        <f t="shared" si="3"/>
        <v>923782.7223299999</v>
      </c>
      <c r="I16">
        <f t="shared" si="4"/>
        <v>0.5</v>
      </c>
      <c r="J16">
        <f t="shared" si="5"/>
        <v>1115.3334408333176</v>
      </c>
      <c r="K16">
        <f t="shared" si="6"/>
        <v>0.25</v>
      </c>
      <c r="L16">
        <f t="shared" si="7"/>
        <v>1243968.6842410876</v>
      </c>
      <c r="M16">
        <f t="shared" si="8"/>
        <v>557.66672041665879</v>
      </c>
      <c r="N16">
        <f t="shared" si="9"/>
        <v>69989.013199649286</v>
      </c>
      <c r="O16">
        <f t="shared" si="10"/>
        <v>1071.1962103507103</v>
      </c>
      <c r="P16">
        <f t="shared" si="11"/>
        <v>1147461.3210697232</v>
      </c>
    </row>
    <row r="17" spans="1:18" x14ac:dyDescent="0.4">
      <c r="A17" s="3">
        <v>14</v>
      </c>
      <c r="B17" s="3">
        <v>71672.487989999994</v>
      </c>
      <c r="E17">
        <f t="shared" si="0"/>
        <v>14</v>
      </c>
      <c r="F17">
        <f t="shared" si="1"/>
        <v>71672.487989999994</v>
      </c>
      <c r="G17">
        <f t="shared" si="2"/>
        <v>196</v>
      </c>
      <c r="H17">
        <f t="shared" si="3"/>
        <v>1003414.8318599999</v>
      </c>
      <c r="I17">
        <f t="shared" si="4"/>
        <v>1.5</v>
      </c>
      <c r="J17">
        <f t="shared" si="5"/>
        <v>1727.6120208333159</v>
      </c>
      <c r="K17">
        <f t="shared" si="6"/>
        <v>2.25</v>
      </c>
      <c r="L17">
        <f t="shared" si="7"/>
        <v>2984643.2945277737</v>
      </c>
      <c r="M17">
        <f t="shared" si="8"/>
        <v>2591.4180312499739</v>
      </c>
      <c r="N17">
        <f t="shared" si="9"/>
        <v>70077.2876606145</v>
      </c>
      <c r="O17">
        <f t="shared" si="10"/>
        <v>1595.2003293854941</v>
      </c>
      <c r="P17">
        <f t="shared" si="11"/>
        <v>2544664.0908715888</v>
      </c>
    </row>
    <row r="18" spans="1:18" x14ac:dyDescent="0.4">
      <c r="A18" s="3">
        <v>15</v>
      </c>
      <c r="B18" s="3">
        <v>71415.836599999995</v>
      </c>
      <c r="E18">
        <f t="shared" si="0"/>
        <v>15</v>
      </c>
      <c r="F18">
        <f t="shared" si="1"/>
        <v>71415.836599999995</v>
      </c>
      <c r="G18">
        <f t="shared" si="2"/>
        <v>225</v>
      </c>
      <c r="H18">
        <f t="shared" si="3"/>
        <v>1071237.5489999999</v>
      </c>
      <c r="I18">
        <f t="shared" si="4"/>
        <v>2.5</v>
      </c>
      <c r="J18">
        <f t="shared" si="5"/>
        <v>1470.9606308333168</v>
      </c>
      <c r="K18">
        <f t="shared" si="6"/>
        <v>6.25</v>
      </c>
      <c r="L18">
        <f t="shared" si="7"/>
        <v>2163725.1774615492</v>
      </c>
      <c r="M18">
        <f t="shared" si="8"/>
        <v>3677.4015770832921</v>
      </c>
      <c r="N18">
        <f t="shared" si="9"/>
        <v>70165.562121579715</v>
      </c>
      <c r="O18">
        <f t="shared" si="10"/>
        <v>1250.2744784202805</v>
      </c>
      <c r="P18">
        <f t="shared" si="11"/>
        <v>1563186.2713891044</v>
      </c>
    </row>
    <row r="19" spans="1:18" x14ac:dyDescent="0.4">
      <c r="A19" s="3">
        <v>16</v>
      </c>
      <c r="B19" s="3">
        <v>71007.205979999999</v>
      </c>
      <c r="E19">
        <f t="shared" si="0"/>
        <v>16</v>
      </c>
      <c r="F19">
        <f t="shared" si="1"/>
        <v>71007.205979999999</v>
      </c>
      <c r="G19">
        <f t="shared" si="2"/>
        <v>256</v>
      </c>
      <c r="H19">
        <f t="shared" si="3"/>
        <v>1136115.29568</v>
      </c>
      <c r="I19">
        <f t="shared" si="4"/>
        <v>3.5</v>
      </c>
      <c r="J19">
        <f t="shared" si="5"/>
        <v>1062.3300108333206</v>
      </c>
      <c r="K19">
        <f t="shared" si="6"/>
        <v>12.25</v>
      </c>
      <c r="L19">
        <f t="shared" si="7"/>
        <v>1128545.0519171229</v>
      </c>
      <c r="M19">
        <f t="shared" si="8"/>
        <v>3718.1550379166219</v>
      </c>
      <c r="N19">
        <f t="shared" si="9"/>
        <v>70253.836582544929</v>
      </c>
      <c r="O19">
        <f t="shared" si="10"/>
        <v>753.3693974550697</v>
      </c>
      <c r="P19">
        <f t="shared" si="11"/>
        <v>567565.44902181474</v>
      </c>
    </row>
    <row r="20" spans="1:18" x14ac:dyDescent="0.4">
      <c r="A20" s="3">
        <v>17</v>
      </c>
      <c r="B20" s="3">
        <v>72279.099770000001</v>
      </c>
      <c r="E20">
        <f t="shared" si="0"/>
        <v>17</v>
      </c>
      <c r="F20">
        <f t="shared" si="1"/>
        <v>72279.099770000001</v>
      </c>
      <c r="G20">
        <f t="shared" si="2"/>
        <v>289</v>
      </c>
      <c r="H20">
        <f t="shared" si="3"/>
        <v>1228744.69609</v>
      </c>
      <c r="I20">
        <f t="shared" si="4"/>
        <v>4.5</v>
      </c>
      <c r="J20">
        <f t="shared" si="5"/>
        <v>2334.2238008333225</v>
      </c>
      <c r="K20">
        <f t="shared" si="6"/>
        <v>20.25</v>
      </c>
      <c r="L20">
        <f t="shared" si="7"/>
        <v>5448600.7523767622</v>
      </c>
      <c r="M20">
        <f t="shared" si="8"/>
        <v>10504.007103749951</v>
      </c>
      <c r="N20">
        <f t="shared" si="9"/>
        <v>70342.111043510144</v>
      </c>
      <c r="O20">
        <f t="shared" si="10"/>
        <v>1936.9887264898571</v>
      </c>
      <c r="P20">
        <f t="shared" si="11"/>
        <v>3751925.3265487985</v>
      </c>
    </row>
    <row r="21" spans="1:18" x14ac:dyDescent="0.4">
      <c r="A21" s="3">
        <v>18</v>
      </c>
      <c r="B21" s="3">
        <v>72782.725030000001</v>
      </c>
      <c r="E21">
        <f t="shared" si="0"/>
        <v>18</v>
      </c>
      <c r="F21">
        <f t="shared" si="1"/>
        <v>72782.725030000001</v>
      </c>
      <c r="G21">
        <f t="shared" si="2"/>
        <v>324</v>
      </c>
      <c r="H21">
        <f t="shared" si="3"/>
        <v>1310089.05054</v>
      </c>
      <c r="I21">
        <f t="shared" si="4"/>
        <v>5.5</v>
      </c>
      <c r="J21">
        <f t="shared" si="5"/>
        <v>2837.8490608333232</v>
      </c>
      <c r="K21">
        <f t="shared" si="6"/>
        <v>30.25</v>
      </c>
      <c r="L21">
        <f t="shared" si="7"/>
        <v>8053387.2920725746</v>
      </c>
      <c r="M21">
        <f t="shared" si="8"/>
        <v>15608.169834583277</v>
      </c>
      <c r="N21">
        <f t="shared" si="9"/>
        <v>70430.385504475358</v>
      </c>
      <c r="O21">
        <f t="shared" si="10"/>
        <v>2352.3395255246432</v>
      </c>
      <c r="P21">
        <f t="shared" si="11"/>
        <v>5533501.2433455037</v>
      </c>
    </row>
    <row r="22" spans="1:18" x14ac:dyDescent="0.4">
      <c r="A22" s="3">
        <v>19</v>
      </c>
      <c r="B22" s="3">
        <v>71665.955830000006</v>
      </c>
      <c r="E22">
        <f t="shared" si="0"/>
        <v>19</v>
      </c>
      <c r="F22">
        <f t="shared" si="1"/>
        <v>71665.955830000006</v>
      </c>
      <c r="G22">
        <f t="shared" si="2"/>
        <v>361</v>
      </c>
      <c r="H22">
        <f t="shared" si="3"/>
        <v>1361653.1607700002</v>
      </c>
      <c r="I22">
        <f t="shared" si="4"/>
        <v>6.5</v>
      </c>
      <c r="J22">
        <f t="shared" si="5"/>
        <v>1721.079860833328</v>
      </c>
      <c r="K22">
        <f t="shared" si="6"/>
        <v>42.25</v>
      </c>
      <c r="L22">
        <f t="shared" si="7"/>
        <v>2962115.8873660676</v>
      </c>
      <c r="M22">
        <f t="shared" si="8"/>
        <v>11187.019095416632</v>
      </c>
      <c r="N22">
        <f t="shared" si="9"/>
        <v>70518.659965440587</v>
      </c>
      <c r="O22">
        <f t="shared" si="10"/>
        <v>1147.295864559419</v>
      </c>
      <c r="P22">
        <f t="shared" si="11"/>
        <v>1316287.8008351447</v>
      </c>
    </row>
    <row r="23" spans="1:18" x14ac:dyDescent="0.4">
      <c r="A23" s="3">
        <v>20</v>
      </c>
      <c r="B23" s="3">
        <v>69886.511889999994</v>
      </c>
      <c r="E23">
        <f t="shared" si="0"/>
        <v>20</v>
      </c>
      <c r="F23">
        <f t="shared" si="1"/>
        <v>69886.511889999994</v>
      </c>
      <c r="G23">
        <f t="shared" si="2"/>
        <v>400</v>
      </c>
      <c r="H23">
        <f t="shared" si="3"/>
        <v>1397730.2377999998</v>
      </c>
      <c r="I23">
        <f t="shared" si="4"/>
        <v>7.5</v>
      </c>
      <c r="J23">
        <f t="shared" si="5"/>
        <v>-58.36407916668395</v>
      </c>
      <c r="K23">
        <f t="shared" si="6"/>
        <v>56.25</v>
      </c>
      <c r="L23">
        <f t="shared" si="7"/>
        <v>3406.3657369749517</v>
      </c>
      <c r="M23">
        <f t="shared" si="8"/>
        <v>-437.73059375012963</v>
      </c>
      <c r="N23">
        <f t="shared" si="9"/>
        <v>70606.934426405802</v>
      </c>
      <c r="O23">
        <f t="shared" si="10"/>
        <v>-720.42253640580748</v>
      </c>
      <c r="P23">
        <f t="shared" si="11"/>
        <v>519008.630961377</v>
      </c>
    </row>
    <row r="24" spans="1:18" x14ac:dyDescent="0.4">
      <c r="A24" s="3">
        <v>21</v>
      </c>
      <c r="B24" s="3">
        <v>68382.18965</v>
      </c>
      <c r="E24">
        <f t="shared" si="0"/>
        <v>21</v>
      </c>
      <c r="F24">
        <f t="shared" si="1"/>
        <v>68382.18965</v>
      </c>
      <c r="G24">
        <f t="shared" si="2"/>
        <v>441</v>
      </c>
      <c r="H24">
        <f t="shared" si="3"/>
        <v>1436025.9826499999</v>
      </c>
      <c r="I24">
        <f t="shared" si="4"/>
        <v>8.5</v>
      </c>
      <c r="J24">
        <f t="shared" si="5"/>
        <v>-1562.686319166678</v>
      </c>
      <c r="K24">
        <f t="shared" si="6"/>
        <v>72.25</v>
      </c>
      <c r="L24">
        <f t="shared" si="7"/>
        <v>2441988.5321107008</v>
      </c>
      <c r="M24">
        <f t="shared" si="8"/>
        <v>-13282.833712916763</v>
      </c>
      <c r="N24">
        <f t="shared" si="9"/>
        <v>70695.208887371016</v>
      </c>
      <c r="O24">
        <f t="shared" si="10"/>
        <v>-2313.0192373710161</v>
      </c>
      <c r="P24">
        <f t="shared" si="11"/>
        <v>5350057.992448397</v>
      </c>
    </row>
    <row r="25" spans="1:18" x14ac:dyDescent="0.4">
      <c r="A25" s="3">
        <v>22</v>
      </c>
      <c r="B25" s="3">
        <v>66022.639349999998</v>
      </c>
      <c r="E25">
        <f t="shared" si="0"/>
        <v>22</v>
      </c>
      <c r="F25">
        <f t="shared" si="1"/>
        <v>66022.639349999998</v>
      </c>
      <c r="G25">
        <f t="shared" si="2"/>
        <v>484</v>
      </c>
      <c r="H25">
        <f t="shared" si="3"/>
        <v>1452498.0656999999</v>
      </c>
      <c r="I25">
        <f t="shared" si="4"/>
        <v>9.5</v>
      </c>
      <c r="J25">
        <f t="shared" si="5"/>
        <v>-3922.2366191666806</v>
      </c>
      <c r="K25">
        <f t="shared" si="6"/>
        <v>90.25</v>
      </c>
      <c r="L25">
        <f t="shared" si="7"/>
        <v>15383940.096732073</v>
      </c>
      <c r="M25">
        <f t="shared" si="8"/>
        <v>-37261.247882083466</v>
      </c>
      <c r="N25">
        <f t="shared" si="9"/>
        <v>70783.483348336231</v>
      </c>
      <c r="O25">
        <f t="shared" si="10"/>
        <v>-4760.8439983362332</v>
      </c>
      <c r="P25">
        <f t="shared" si="11"/>
        <v>22665635.576494131</v>
      </c>
    </row>
    <row r="26" spans="1:18" x14ac:dyDescent="0.4">
      <c r="A26" s="3">
        <v>23</v>
      </c>
      <c r="B26" s="3">
        <v>65536.624400000001</v>
      </c>
      <c r="E26">
        <f t="shared" si="0"/>
        <v>23</v>
      </c>
      <c r="F26">
        <f t="shared" si="1"/>
        <v>65536.624400000001</v>
      </c>
      <c r="G26">
        <f t="shared" si="2"/>
        <v>529</v>
      </c>
      <c r="H26">
        <f t="shared" si="3"/>
        <v>1507342.3611999999</v>
      </c>
      <c r="I26">
        <f t="shared" si="4"/>
        <v>10.5</v>
      </c>
      <c r="J26">
        <f t="shared" si="5"/>
        <v>-4408.2515691666777</v>
      </c>
      <c r="K26">
        <f t="shared" si="6"/>
        <v>110.25</v>
      </c>
      <c r="L26">
        <f t="shared" si="7"/>
        <v>19432681.897060476</v>
      </c>
      <c r="M26">
        <f t="shared" si="8"/>
        <v>-46286.641476250115</v>
      </c>
      <c r="N26">
        <f t="shared" si="9"/>
        <v>70871.757809301445</v>
      </c>
      <c r="O26">
        <f t="shared" si="10"/>
        <v>-5335.1334093014448</v>
      </c>
      <c r="P26">
        <f t="shared" si="11"/>
        <v>28463648.495044459</v>
      </c>
    </row>
    <row r="27" spans="1:18" x14ac:dyDescent="0.4">
      <c r="A27" s="3">
        <v>24</v>
      </c>
      <c r="B27" s="3">
        <v>66949.435020000004</v>
      </c>
      <c r="E27">
        <f t="shared" si="0"/>
        <v>24</v>
      </c>
      <c r="F27">
        <f t="shared" si="1"/>
        <v>66949.435020000004</v>
      </c>
      <c r="G27">
        <f t="shared" si="2"/>
        <v>576</v>
      </c>
      <c r="H27">
        <f t="shared" si="3"/>
        <v>1606786.4404800001</v>
      </c>
      <c r="I27">
        <f t="shared" si="4"/>
        <v>11.5</v>
      </c>
      <c r="J27">
        <f t="shared" si="5"/>
        <v>-2995.4409491666738</v>
      </c>
      <c r="K27">
        <f t="shared" si="6"/>
        <v>132.25</v>
      </c>
      <c r="L27">
        <f t="shared" si="7"/>
        <v>8972666.4799445439</v>
      </c>
      <c r="M27">
        <f t="shared" si="8"/>
        <v>-34447.570915416749</v>
      </c>
      <c r="N27">
        <f t="shared" si="9"/>
        <v>70960.03227026666</v>
      </c>
      <c r="O27">
        <f t="shared" si="10"/>
        <v>-4010.5972502666555</v>
      </c>
      <c r="P27">
        <f t="shared" si="11"/>
        <v>16084890.303846458</v>
      </c>
    </row>
    <row r="29" spans="1:18" x14ac:dyDescent="0.4">
      <c r="O29" s="3" t="s">
        <v>14</v>
      </c>
      <c r="P29" s="3">
        <f>SUM(P4:P27)</f>
        <v>406372669.57100189</v>
      </c>
      <c r="Q29" s="4" t="s">
        <v>15</v>
      </c>
      <c r="R29" s="4">
        <f>1-P29/P30</f>
        <v>2.1575983502303941E-2</v>
      </c>
    </row>
    <row r="30" spans="1:18" x14ac:dyDescent="0.4">
      <c r="D30" t="s">
        <v>16</v>
      </c>
      <c r="E30">
        <f>SUM(E4:E27)</f>
        <v>300</v>
      </c>
      <c r="F30">
        <f t="shared" ref="F30:H30" si="12">SUM(F4:F27)</f>
        <v>1678677.0232600004</v>
      </c>
      <c r="G30">
        <f t="shared" si="12"/>
        <v>4900</v>
      </c>
      <c r="H30">
        <f t="shared" si="12"/>
        <v>21084978.420860004</v>
      </c>
      <c r="K30">
        <f t="shared" ref="K30:M30" si="13">SUM(K4:K27)</f>
        <v>1150</v>
      </c>
      <c r="L30">
        <f t="shared" si="13"/>
        <v>415333907.09850669</v>
      </c>
      <c r="M30">
        <f t="shared" si="13"/>
        <v>101515.63010999994</v>
      </c>
      <c r="O30" s="3" t="s">
        <v>17</v>
      </c>
      <c r="P30" s="3">
        <f>L30</f>
        <v>415333907.09850669</v>
      </c>
    </row>
    <row r="31" spans="1:18" x14ac:dyDescent="0.4">
      <c r="D31" t="s">
        <v>18</v>
      </c>
      <c r="E31">
        <f>E30/24</f>
        <v>12.5</v>
      </c>
      <c r="F31">
        <f t="shared" ref="F31:H31" si="14">F30/24</f>
        <v>69944.875969166678</v>
      </c>
      <c r="G31">
        <f t="shared" si="14"/>
        <v>204.16666666666666</v>
      </c>
      <c r="H31">
        <f t="shared" si="14"/>
        <v>878540.76753583353</v>
      </c>
      <c r="K31">
        <f t="shared" ref="K31" si="15">K30/24</f>
        <v>47.916666666666664</v>
      </c>
      <c r="L31">
        <f t="shared" ref="L31" si="16">L30/24</f>
        <v>17305579.462437779</v>
      </c>
      <c r="M31">
        <f t="shared" ref="M31" si="17">M30/24</f>
        <v>4229.8179212499972</v>
      </c>
    </row>
    <row r="32" spans="1:18" x14ac:dyDescent="0.4">
      <c r="L32" s="3" t="s">
        <v>19</v>
      </c>
      <c r="M32" s="3">
        <f>(24*H30-E30*F30)/(24*G30-E30^2)</f>
        <v>88.274460965215724</v>
      </c>
    </row>
    <row r="33" spans="4:16" x14ac:dyDescent="0.4">
      <c r="L33" s="3" t="s">
        <v>20</v>
      </c>
      <c r="M33" s="3">
        <f>F31-M32*E31</f>
        <v>68841.445207101482</v>
      </c>
    </row>
    <row r="35" spans="4:16" x14ac:dyDescent="0.4">
      <c r="D35" t="s">
        <v>21</v>
      </c>
      <c r="E35" t="s">
        <v>0</v>
      </c>
      <c r="F35" t="s">
        <v>22</v>
      </c>
      <c r="G35" t="s">
        <v>4</v>
      </c>
      <c r="H35" t="s">
        <v>5</v>
      </c>
      <c r="I35" t="s">
        <v>6</v>
      </c>
      <c r="J35" t="s">
        <v>7</v>
      </c>
      <c r="K35" t="s">
        <v>8</v>
      </c>
      <c r="L35" t="s">
        <v>9</v>
      </c>
      <c r="M35" t="s">
        <v>10</v>
      </c>
      <c r="N35" t="s">
        <v>11</v>
      </c>
      <c r="O35" t="s">
        <v>12</v>
      </c>
      <c r="P35" t="s">
        <v>13</v>
      </c>
    </row>
    <row r="36" spans="4:16" x14ac:dyDescent="0.4">
      <c r="D36" t="s">
        <v>3</v>
      </c>
      <c r="E36">
        <f>A4</f>
        <v>1</v>
      </c>
      <c r="F36">
        <f>LN(B4)</f>
        <v>11.101695285677906</v>
      </c>
      <c r="G36">
        <f>E36^2</f>
        <v>1</v>
      </c>
      <c r="H36">
        <f>E36*F36</f>
        <v>11.101695285677906</v>
      </c>
      <c r="I36">
        <f>E36-$E$63</f>
        <v>-11.5</v>
      </c>
      <c r="J36">
        <f>F36-$F$63</f>
        <v>-5.2025067737686115E-2</v>
      </c>
      <c r="K36">
        <f>I36^2</f>
        <v>132.25</v>
      </c>
      <c r="L36">
        <f>J36^2</f>
        <v>2.7066076731108286E-3</v>
      </c>
      <c r="M36">
        <f>I36*J36</f>
        <v>0.59828827898339032</v>
      </c>
      <c r="N36">
        <f>$M$64*E36+$M$65</f>
        <v>11.138028151127989</v>
      </c>
      <c r="O36">
        <f>F36-N36</f>
        <v>-3.6332865450082963E-2</v>
      </c>
      <c r="P36">
        <f>O36^2</f>
        <v>1.3200771118138323E-3</v>
      </c>
    </row>
    <row r="37" spans="4:16" x14ac:dyDescent="0.4">
      <c r="D37">
        <v>24</v>
      </c>
      <c r="E37">
        <f t="shared" ref="E37:E59" si="18">A5</f>
        <v>2</v>
      </c>
      <c r="F37">
        <f t="shared" ref="F37:F59" si="19">LN(B5)</f>
        <v>11.084712638750199</v>
      </c>
      <c r="G37">
        <f t="shared" ref="G37:G59" si="20">E37^2</f>
        <v>4</v>
      </c>
      <c r="H37">
        <f t="shared" ref="H37:H59" si="21">E37*F37</f>
        <v>22.169425277500398</v>
      </c>
      <c r="I37">
        <f t="shared" ref="I37:I59" si="22">E37-$E$63</f>
        <v>-10.5</v>
      </c>
      <c r="J37">
        <f t="shared" ref="J37:J59" si="23">F37-$F$63</f>
        <v>-6.9007714665392683E-2</v>
      </c>
      <c r="K37">
        <f t="shared" ref="K37:K59" si="24">I37^2</f>
        <v>110.25</v>
      </c>
      <c r="L37">
        <f t="shared" ref="L37:L59" si="25">J37^2</f>
        <v>4.7620646833402523E-3</v>
      </c>
      <c r="M37">
        <f t="shared" ref="M37:M59" si="26">I37*J37</f>
        <v>0.72458100398662317</v>
      </c>
      <c r="N37">
        <f t="shared" ref="N37:N59" si="27">$M$64*E37+$M$65</f>
        <v>11.139392690457345</v>
      </c>
      <c r="O37">
        <f t="shared" ref="O37:O59" si="28">F37-N37</f>
        <v>-5.4680051707146404E-2</v>
      </c>
      <c r="P37">
        <f t="shared" ref="P37:P59" si="29">O37^2</f>
        <v>2.9899080546962045E-3</v>
      </c>
    </row>
    <row r="38" spans="4:16" x14ac:dyDescent="0.4">
      <c r="E38">
        <f t="shared" si="18"/>
        <v>3</v>
      </c>
      <c r="F38">
        <f t="shared" si="19"/>
        <v>11.077570894619026</v>
      </c>
      <c r="G38">
        <f t="shared" si="20"/>
        <v>9</v>
      </c>
      <c r="H38">
        <f t="shared" si="21"/>
        <v>33.232712683857073</v>
      </c>
      <c r="I38">
        <f t="shared" si="22"/>
        <v>-9.5</v>
      </c>
      <c r="J38">
        <f t="shared" si="23"/>
        <v>-7.6149458796566094E-2</v>
      </c>
      <c r="K38">
        <f t="shared" si="24"/>
        <v>90.25</v>
      </c>
      <c r="L38">
        <f t="shared" si="25"/>
        <v>5.7987400750099177E-3</v>
      </c>
      <c r="M38">
        <f t="shared" si="26"/>
        <v>0.72341985856737789</v>
      </c>
      <c r="N38">
        <f t="shared" si="27"/>
        <v>11.140757229786702</v>
      </c>
      <c r="O38">
        <f t="shared" si="28"/>
        <v>-6.3186335167676688E-2</v>
      </c>
      <c r="P38">
        <f t="shared" si="29"/>
        <v>3.9925129519219754E-3</v>
      </c>
    </row>
    <row r="39" spans="4:16" x14ac:dyDescent="0.4">
      <c r="E39">
        <f t="shared" si="18"/>
        <v>4</v>
      </c>
      <c r="F39">
        <f t="shared" si="19"/>
        <v>11.075614928398306</v>
      </c>
      <c r="G39">
        <f t="shared" si="20"/>
        <v>16</v>
      </c>
      <c r="H39">
        <f t="shared" si="21"/>
        <v>44.302459713593223</v>
      </c>
      <c r="I39">
        <f t="shared" si="22"/>
        <v>-8.5</v>
      </c>
      <c r="J39">
        <f t="shared" si="23"/>
        <v>-7.8105425017286123E-2</v>
      </c>
      <c r="K39">
        <f t="shared" si="24"/>
        <v>72.25</v>
      </c>
      <c r="L39">
        <f t="shared" si="25"/>
        <v>6.1004574171309046E-3</v>
      </c>
      <c r="M39">
        <f t="shared" si="26"/>
        <v>0.66389611264693205</v>
      </c>
      <c r="N39">
        <f t="shared" si="27"/>
        <v>11.142121769116059</v>
      </c>
      <c r="O39">
        <f t="shared" si="28"/>
        <v>-6.650684071775359E-2</v>
      </c>
      <c r="P39">
        <f t="shared" si="29"/>
        <v>4.4231598622566466E-3</v>
      </c>
    </row>
    <row r="40" spans="4:16" x14ac:dyDescent="0.4">
      <c r="E40">
        <f t="shared" si="18"/>
        <v>5</v>
      </c>
      <c r="F40">
        <f t="shared" si="19"/>
        <v>11.079715734544516</v>
      </c>
      <c r="G40">
        <f t="shared" si="20"/>
        <v>25</v>
      </c>
      <c r="H40">
        <f t="shared" si="21"/>
        <v>55.398578672722579</v>
      </c>
      <c r="I40">
        <f t="shared" si="22"/>
        <v>-7.5</v>
      </c>
      <c r="J40">
        <f t="shared" si="23"/>
        <v>-7.4004618871075678E-2</v>
      </c>
      <c r="K40">
        <f t="shared" si="24"/>
        <v>56.25</v>
      </c>
      <c r="L40">
        <f t="shared" si="25"/>
        <v>5.4766836142531704E-3</v>
      </c>
      <c r="M40">
        <f t="shared" si="26"/>
        <v>0.55503464153306759</v>
      </c>
      <c r="N40">
        <f t="shared" si="27"/>
        <v>11.143486308445416</v>
      </c>
      <c r="O40">
        <f t="shared" si="28"/>
        <v>-6.3770573900900018E-2</v>
      </c>
      <c r="P40">
        <f t="shared" si="29"/>
        <v>4.0666860956501509E-3</v>
      </c>
    </row>
    <row r="41" spans="4:16" x14ac:dyDescent="0.4">
      <c r="E41">
        <f t="shared" si="18"/>
        <v>6</v>
      </c>
      <c r="F41">
        <f t="shared" si="19"/>
        <v>11.0984443141248</v>
      </c>
      <c r="G41">
        <f t="shared" si="20"/>
        <v>36</v>
      </c>
      <c r="H41">
        <f t="shared" si="21"/>
        <v>66.590665884748802</v>
      </c>
      <c r="I41">
        <f t="shared" si="22"/>
        <v>-6.5</v>
      </c>
      <c r="J41">
        <f t="shared" si="23"/>
        <v>-5.5276039290792056E-2</v>
      </c>
      <c r="K41">
        <f t="shared" si="24"/>
        <v>42.25</v>
      </c>
      <c r="L41">
        <f t="shared" si="25"/>
        <v>3.0554405196771871E-3</v>
      </c>
      <c r="M41">
        <f t="shared" si="26"/>
        <v>0.35929425539014836</v>
      </c>
      <c r="N41">
        <f t="shared" si="27"/>
        <v>11.144850847774773</v>
      </c>
      <c r="O41">
        <f t="shared" si="28"/>
        <v>-4.6406533649973269E-2</v>
      </c>
      <c r="P41">
        <f t="shared" si="29"/>
        <v>2.1535663654061012E-3</v>
      </c>
    </row>
    <row r="42" spans="4:16" x14ac:dyDescent="0.4">
      <c r="E42">
        <f t="shared" si="18"/>
        <v>7</v>
      </c>
      <c r="F42">
        <f t="shared" si="19"/>
        <v>11.13691496998679</v>
      </c>
      <c r="G42">
        <f t="shared" si="20"/>
        <v>49</v>
      </c>
      <c r="H42">
        <f t="shared" si="21"/>
        <v>77.958404789907533</v>
      </c>
      <c r="I42">
        <f t="shared" si="22"/>
        <v>-5.5</v>
      </c>
      <c r="J42">
        <f t="shared" si="23"/>
        <v>-1.6805383428801335E-2</v>
      </c>
      <c r="K42">
        <f t="shared" si="24"/>
        <v>30.25</v>
      </c>
      <c r="L42">
        <f t="shared" si="25"/>
        <v>2.824209121890305E-4</v>
      </c>
      <c r="M42">
        <f t="shared" si="26"/>
        <v>9.2429608858407342E-2</v>
      </c>
      <c r="N42">
        <f t="shared" si="27"/>
        <v>11.14621538710413</v>
      </c>
      <c r="O42">
        <f t="shared" si="28"/>
        <v>-9.3004171173394212E-3</v>
      </c>
      <c r="P42">
        <f t="shared" si="29"/>
        <v>8.6497758556500107E-5</v>
      </c>
    </row>
    <row r="43" spans="4:16" x14ac:dyDescent="0.4">
      <c r="E43">
        <f t="shared" si="18"/>
        <v>8</v>
      </c>
      <c r="F43">
        <f t="shared" si="19"/>
        <v>11.188207013505375</v>
      </c>
      <c r="G43">
        <f t="shared" si="20"/>
        <v>64</v>
      </c>
      <c r="H43">
        <f t="shared" si="21"/>
        <v>89.505656108042999</v>
      </c>
      <c r="I43">
        <f t="shared" si="22"/>
        <v>-4.5</v>
      </c>
      <c r="J43">
        <f t="shared" si="23"/>
        <v>3.4486660089783072E-2</v>
      </c>
      <c r="K43">
        <f t="shared" si="24"/>
        <v>20.25</v>
      </c>
      <c r="L43">
        <f t="shared" si="25"/>
        <v>1.1893297241482366E-3</v>
      </c>
      <c r="M43">
        <f t="shared" si="26"/>
        <v>-0.15518997040402382</v>
      </c>
      <c r="N43">
        <f t="shared" si="27"/>
        <v>11.147579926433487</v>
      </c>
      <c r="O43">
        <f t="shared" si="28"/>
        <v>4.0627087071888113E-2</v>
      </c>
      <c r="P43">
        <f t="shared" si="29"/>
        <v>1.6505602039467782E-3</v>
      </c>
    </row>
    <row r="44" spans="4:16" x14ac:dyDescent="0.4">
      <c r="E44">
        <f t="shared" si="18"/>
        <v>9</v>
      </c>
      <c r="F44">
        <f t="shared" si="19"/>
        <v>11.264526269124156</v>
      </c>
      <c r="G44">
        <f t="shared" si="20"/>
        <v>81</v>
      </c>
      <c r="H44">
        <f t="shared" si="21"/>
        <v>101.38073642211741</v>
      </c>
      <c r="I44">
        <f t="shared" si="22"/>
        <v>-3.5</v>
      </c>
      <c r="J44">
        <f t="shared" si="23"/>
        <v>0.11080591570856413</v>
      </c>
      <c r="K44">
        <f t="shared" si="24"/>
        <v>12.25</v>
      </c>
      <c r="L44">
        <f t="shared" si="25"/>
        <v>1.2277950956013419E-2</v>
      </c>
      <c r="M44">
        <f t="shared" si="26"/>
        <v>-0.38782070497997445</v>
      </c>
      <c r="N44">
        <f t="shared" si="27"/>
        <v>11.148944465762844</v>
      </c>
      <c r="O44">
        <f t="shared" si="28"/>
        <v>0.1155818033613123</v>
      </c>
      <c r="P44">
        <f t="shared" si="29"/>
        <v>1.3359153268253062E-2</v>
      </c>
    </row>
    <row r="45" spans="4:16" x14ac:dyDescent="0.4">
      <c r="E45">
        <f t="shared" si="18"/>
        <v>10</v>
      </c>
      <c r="F45">
        <f t="shared" si="19"/>
        <v>11.27335783879116</v>
      </c>
      <c r="G45">
        <f t="shared" si="20"/>
        <v>100</v>
      </c>
      <c r="H45">
        <f t="shared" si="21"/>
        <v>112.73357838791159</v>
      </c>
      <c r="I45">
        <f t="shared" si="22"/>
        <v>-2.5</v>
      </c>
      <c r="J45">
        <f t="shared" si="23"/>
        <v>0.11963748537556818</v>
      </c>
      <c r="K45">
        <f t="shared" si="24"/>
        <v>6.25</v>
      </c>
      <c r="L45">
        <f t="shared" si="25"/>
        <v>1.4313127906989289E-2</v>
      </c>
      <c r="M45">
        <f t="shared" si="26"/>
        <v>-0.29909371343892044</v>
      </c>
      <c r="N45">
        <f t="shared" si="27"/>
        <v>11.1503090050922</v>
      </c>
      <c r="O45">
        <f t="shared" si="28"/>
        <v>0.12304883369895947</v>
      </c>
      <c r="P45">
        <f t="shared" si="29"/>
        <v>1.5141015474674184E-2</v>
      </c>
    </row>
    <row r="46" spans="4:16" x14ac:dyDescent="0.4">
      <c r="E46">
        <f t="shared" si="18"/>
        <v>11</v>
      </c>
      <c r="F46">
        <f t="shared" si="19"/>
        <v>11.248847468021708</v>
      </c>
      <c r="G46">
        <f t="shared" si="20"/>
        <v>121</v>
      </c>
      <c r="H46">
        <f t="shared" si="21"/>
        <v>123.73732214823879</v>
      </c>
      <c r="I46">
        <f t="shared" si="22"/>
        <v>-1.5</v>
      </c>
      <c r="J46">
        <f t="shared" si="23"/>
        <v>9.5127114606116336E-2</v>
      </c>
      <c r="K46">
        <f t="shared" si="24"/>
        <v>2.25</v>
      </c>
      <c r="L46">
        <f t="shared" si="25"/>
        <v>9.0491679332851925E-3</v>
      </c>
      <c r="M46">
        <f t="shared" si="26"/>
        <v>-0.1426906719091745</v>
      </c>
      <c r="N46">
        <f t="shared" si="27"/>
        <v>11.151673544421557</v>
      </c>
      <c r="O46">
        <f t="shared" si="28"/>
        <v>9.7173923600150758E-2</v>
      </c>
      <c r="P46">
        <f t="shared" si="29"/>
        <v>9.4427714278479367E-3</v>
      </c>
    </row>
    <row r="47" spans="4:16" x14ac:dyDescent="0.4">
      <c r="E47">
        <f t="shared" si="18"/>
        <v>12</v>
      </c>
      <c r="F47">
        <f t="shared" si="19"/>
        <v>11.211123253985598</v>
      </c>
      <c r="G47">
        <f t="shared" si="20"/>
        <v>144</v>
      </c>
      <c r="H47">
        <f t="shared" si="21"/>
        <v>134.53347904782717</v>
      </c>
      <c r="I47">
        <f t="shared" si="22"/>
        <v>-0.5</v>
      </c>
      <c r="J47">
        <f t="shared" si="23"/>
        <v>5.7402900570005855E-2</v>
      </c>
      <c r="K47">
        <f t="shared" si="24"/>
        <v>0.25</v>
      </c>
      <c r="L47">
        <f t="shared" si="25"/>
        <v>3.2950929938499783E-3</v>
      </c>
      <c r="M47">
        <f t="shared" si="26"/>
        <v>-2.8701450285002927E-2</v>
      </c>
      <c r="N47">
        <f t="shared" si="27"/>
        <v>11.153038083750914</v>
      </c>
      <c r="O47">
        <f t="shared" si="28"/>
        <v>5.8085170234683403E-2</v>
      </c>
      <c r="P47">
        <f t="shared" si="29"/>
        <v>3.3738870011921509E-3</v>
      </c>
    </row>
    <row r="48" spans="4:16" x14ac:dyDescent="0.4">
      <c r="E48">
        <f t="shared" si="18"/>
        <v>13</v>
      </c>
      <c r="F48">
        <f t="shared" si="19"/>
        <v>11.171282816516918</v>
      </c>
      <c r="G48">
        <f t="shared" si="20"/>
        <v>169</v>
      </c>
      <c r="H48">
        <f t="shared" si="21"/>
        <v>145.22667661471993</v>
      </c>
      <c r="I48">
        <f t="shared" si="22"/>
        <v>0.5</v>
      </c>
      <c r="J48">
        <f t="shared" si="23"/>
        <v>1.7562463101326031E-2</v>
      </c>
      <c r="K48">
        <f t="shared" si="24"/>
        <v>0.25</v>
      </c>
      <c r="L48">
        <f t="shared" si="25"/>
        <v>3.0844011018543835E-4</v>
      </c>
      <c r="M48">
        <f t="shared" si="26"/>
        <v>8.7812315506630156E-3</v>
      </c>
      <c r="N48">
        <f t="shared" si="27"/>
        <v>11.154402623080271</v>
      </c>
      <c r="O48">
        <f t="shared" si="28"/>
        <v>1.6880193436646707E-2</v>
      </c>
      <c r="P48">
        <f t="shared" si="29"/>
        <v>2.8494093045861057E-4</v>
      </c>
    </row>
    <row r="49" spans="4:18" x14ac:dyDescent="0.4">
      <c r="E49">
        <f t="shared" si="18"/>
        <v>14</v>
      </c>
      <c r="F49">
        <f t="shared" si="19"/>
        <v>11.179862242910335</v>
      </c>
      <c r="G49">
        <f t="shared" si="20"/>
        <v>196</v>
      </c>
      <c r="H49">
        <f t="shared" si="21"/>
        <v>156.5180714007447</v>
      </c>
      <c r="I49">
        <f t="shared" si="22"/>
        <v>1.5</v>
      </c>
      <c r="J49">
        <f t="shared" si="23"/>
        <v>2.6141889494743609E-2</v>
      </c>
      <c r="K49">
        <f t="shared" si="24"/>
        <v>2.25</v>
      </c>
      <c r="L49">
        <f t="shared" si="25"/>
        <v>6.8339838635538626E-4</v>
      </c>
      <c r="M49">
        <f t="shared" si="26"/>
        <v>3.9212834242115413E-2</v>
      </c>
      <c r="N49">
        <f t="shared" si="27"/>
        <v>11.155767162409628</v>
      </c>
      <c r="O49">
        <f t="shared" si="28"/>
        <v>2.4095080500707411E-2</v>
      </c>
      <c r="P49">
        <f t="shared" si="29"/>
        <v>5.8057290433557052E-4</v>
      </c>
    </row>
    <row r="50" spans="4:18" x14ac:dyDescent="0.4">
      <c r="E50">
        <f t="shared" si="18"/>
        <v>15</v>
      </c>
      <c r="F50">
        <f t="shared" si="19"/>
        <v>11.176274924853892</v>
      </c>
      <c r="G50">
        <f t="shared" si="20"/>
        <v>225</v>
      </c>
      <c r="H50">
        <f t="shared" si="21"/>
        <v>167.64412387280839</v>
      </c>
      <c r="I50">
        <f t="shared" si="22"/>
        <v>2.5</v>
      </c>
      <c r="J50">
        <f t="shared" si="23"/>
        <v>2.2554571438300641E-2</v>
      </c>
      <c r="K50">
        <f t="shared" si="24"/>
        <v>6.25</v>
      </c>
      <c r="L50">
        <f t="shared" si="25"/>
        <v>5.0870869276540707E-4</v>
      </c>
      <c r="M50">
        <f t="shared" si="26"/>
        <v>5.6386428595751603E-2</v>
      </c>
      <c r="N50">
        <f t="shared" si="27"/>
        <v>11.157131701738985</v>
      </c>
      <c r="O50">
        <f t="shared" si="28"/>
        <v>1.914322311490757E-2</v>
      </c>
      <c r="P50">
        <f t="shared" si="29"/>
        <v>3.6646299122713148E-4</v>
      </c>
    </row>
    <row r="51" spans="4:18" x14ac:dyDescent="0.4">
      <c r="E51">
        <f t="shared" si="18"/>
        <v>16</v>
      </c>
      <c r="F51">
        <f t="shared" si="19"/>
        <v>11.170536643549475</v>
      </c>
      <c r="G51">
        <f t="shared" si="20"/>
        <v>256</v>
      </c>
      <c r="H51">
        <f t="shared" si="21"/>
        <v>178.7285862967916</v>
      </c>
      <c r="I51">
        <f t="shared" si="22"/>
        <v>3.5</v>
      </c>
      <c r="J51">
        <f t="shared" si="23"/>
        <v>1.6816290133883527E-2</v>
      </c>
      <c r="K51">
        <f t="shared" si="24"/>
        <v>12.25</v>
      </c>
      <c r="L51">
        <f t="shared" si="25"/>
        <v>2.8278761386694843E-4</v>
      </c>
      <c r="M51">
        <f t="shared" si="26"/>
        <v>5.8857015468592344E-2</v>
      </c>
      <c r="N51">
        <f t="shared" si="27"/>
        <v>11.158496241068342</v>
      </c>
      <c r="O51">
        <f t="shared" si="28"/>
        <v>1.2040402481133583E-2</v>
      </c>
      <c r="P51">
        <f t="shared" si="29"/>
        <v>1.4497129190768775E-4</v>
      </c>
    </row>
    <row r="52" spans="4:18" x14ac:dyDescent="0.4">
      <c r="E52">
        <f t="shared" si="18"/>
        <v>17</v>
      </c>
      <c r="F52">
        <f t="shared" si="19"/>
        <v>11.188290289869334</v>
      </c>
      <c r="G52">
        <f t="shared" si="20"/>
        <v>289</v>
      </c>
      <c r="H52">
        <f t="shared" si="21"/>
        <v>190.20093492777869</v>
      </c>
      <c r="I52">
        <f t="shared" si="22"/>
        <v>4.5</v>
      </c>
      <c r="J52">
        <f t="shared" si="23"/>
        <v>3.45699364537424E-2</v>
      </c>
      <c r="K52">
        <f t="shared" si="24"/>
        <v>20.25</v>
      </c>
      <c r="L52">
        <f t="shared" si="25"/>
        <v>1.1950805064157876E-3</v>
      </c>
      <c r="M52">
        <f t="shared" si="26"/>
        <v>0.1555647140418408</v>
      </c>
      <c r="N52">
        <f t="shared" si="27"/>
        <v>11.159860780397699</v>
      </c>
      <c r="O52">
        <f t="shared" si="28"/>
        <v>2.8429509471635583E-2</v>
      </c>
      <c r="P52">
        <f t="shared" si="29"/>
        <v>8.0823700879781735E-4</v>
      </c>
    </row>
    <row r="53" spans="4:18" x14ac:dyDescent="0.4">
      <c r="E53">
        <f t="shared" si="18"/>
        <v>18</v>
      </c>
      <c r="F53">
        <f t="shared" si="19"/>
        <v>11.195233912482253</v>
      </c>
      <c r="G53">
        <f t="shared" si="20"/>
        <v>324</v>
      </c>
      <c r="H53">
        <f t="shared" si="21"/>
        <v>201.51421042468056</v>
      </c>
      <c r="I53">
        <f t="shared" si="22"/>
        <v>5.5</v>
      </c>
      <c r="J53">
        <f t="shared" si="23"/>
        <v>4.1513559066661543E-2</v>
      </c>
      <c r="K53">
        <f t="shared" si="24"/>
        <v>30.25</v>
      </c>
      <c r="L53">
        <f t="shared" si="25"/>
        <v>1.7233755863811967E-3</v>
      </c>
      <c r="M53">
        <f t="shared" si="26"/>
        <v>0.22832457486663849</v>
      </c>
      <c r="N53">
        <f t="shared" si="27"/>
        <v>11.161225319727055</v>
      </c>
      <c r="O53">
        <f t="shared" si="28"/>
        <v>3.4008592755197853E-2</v>
      </c>
      <c r="P53">
        <f t="shared" si="29"/>
        <v>1.156584381188896E-3</v>
      </c>
    </row>
    <row r="54" spans="4:18" x14ac:dyDescent="0.4">
      <c r="E54">
        <f t="shared" si="18"/>
        <v>19</v>
      </c>
      <c r="F54">
        <f t="shared" si="19"/>
        <v>11.179771099741338</v>
      </c>
      <c r="G54">
        <f t="shared" si="20"/>
        <v>361</v>
      </c>
      <c r="H54">
        <f t="shared" si="21"/>
        <v>212.41565089508541</v>
      </c>
      <c r="I54">
        <f t="shared" si="22"/>
        <v>6.5</v>
      </c>
      <c r="J54">
        <f t="shared" si="23"/>
        <v>2.6050746325745777E-2</v>
      </c>
      <c r="K54">
        <f t="shared" si="24"/>
        <v>42.25</v>
      </c>
      <c r="L54">
        <f t="shared" si="25"/>
        <v>6.7864138412835706E-4</v>
      </c>
      <c r="M54">
        <f t="shared" si="26"/>
        <v>0.16932985111734755</v>
      </c>
      <c r="N54">
        <f t="shared" si="27"/>
        <v>11.162589859056412</v>
      </c>
      <c r="O54">
        <f t="shared" si="28"/>
        <v>1.7181240684925214E-2</v>
      </c>
      <c r="P54">
        <f t="shared" si="29"/>
        <v>2.9519503147332942E-4</v>
      </c>
    </row>
    <row r="55" spans="4:18" x14ac:dyDescent="0.4">
      <c r="E55">
        <f t="shared" si="18"/>
        <v>20</v>
      </c>
      <c r="F55">
        <f t="shared" si="19"/>
        <v>11.15462794665509</v>
      </c>
      <c r="G55">
        <f t="shared" si="20"/>
        <v>400</v>
      </c>
      <c r="H55">
        <f t="shared" si="21"/>
        <v>223.0925589331018</v>
      </c>
      <c r="I55">
        <f t="shared" si="22"/>
        <v>7.5</v>
      </c>
      <c r="J55">
        <f t="shared" si="23"/>
        <v>9.0759323949818338E-4</v>
      </c>
      <c r="K55">
        <f t="shared" si="24"/>
        <v>56.25</v>
      </c>
      <c r="L55">
        <f t="shared" si="25"/>
        <v>8.2372548838280688E-7</v>
      </c>
      <c r="M55">
        <f t="shared" si="26"/>
        <v>6.8069492962363753E-3</v>
      </c>
      <c r="N55">
        <f t="shared" si="27"/>
        <v>11.163954398385769</v>
      </c>
      <c r="O55">
        <f t="shared" si="28"/>
        <v>-9.3264517306792527E-3</v>
      </c>
      <c r="P55">
        <f t="shared" si="29"/>
        <v>8.6982701884690032E-5</v>
      </c>
    </row>
    <row r="56" spans="4:18" x14ac:dyDescent="0.4">
      <c r="E56">
        <f t="shared" si="18"/>
        <v>21</v>
      </c>
      <c r="F56">
        <f t="shared" si="19"/>
        <v>11.132867684470602</v>
      </c>
      <c r="G56">
        <f t="shared" si="20"/>
        <v>441</v>
      </c>
      <c r="H56">
        <f t="shared" si="21"/>
        <v>233.79022137388264</v>
      </c>
      <c r="I56">
        <f t="shared" si="22"/>
        <v>8.5</v>
      </c>
      <c r="J56">
        <f t="shared" si="23"/>
        <v>-2.0852668944989716E-2</v>
      </c>
      <c r="K56">
        <f t="shared" si="24"/>
        <v>72.25</v>
      </c>
      <c r="L56">
        <f t="shared" si="25"/>
        <v>4.3483380212933851E-4</v>
      </c>
      <c r="M56">
        <f t="shared" si="26"/>
        <v>-0.17724768603241259</v>
      </c>
      <c r="N56">
        <f t="shared" si="27"/>
        <v>11.165318937715126</v>
      </c>
      <c r="O56">
        <f t="shared" si="28"/>
        <v>-3.2451253244524025E-2</v>
      </c>
      <c r="P56">
        <f t="shared" si="29"/>
        <v>1.0530838371402311E-3</v>
      </c>
    </row>
    <row r="57" spans="4:18" x14ac:dyDescent="0.4">
      <c r="E57">
        <f t="shared" si="18"/>
        <v>22</v>
      </c>
      <c r="F57">
        <f t="shared" si="19"/>
        <v>11.097752982645043</v>
      </c>
      <c r="G57">
        <f t="shared" si="20"/>
        <v>484</v>
      </c>
      <c r="H57">
        <f t="shared" si="21"/>
        <v>244.15056561819094</v>
      </c>
      <c r="I57">
        <f t="shared" si="22"/>
        <v>9.5</v>
      </c>
      <c r="J57">
        <f t="shared" si="23"/>
        <v>-5.5967370770549252E-2</v>
      </c>
      <c r="K57">
        <f t="shared" si="24"/>
        <v>90.25</v>
      </c>
      <c r="L57">
        <f t="shared" si="25"/>
        <v>3.1323465909681306E-3</v>
      </c>
      <c r="M57">
        <f t="shared" si="26"/>
        <v>-0.53169002232021789</v>
      </c>
      <c r="N57">
        <f t="shared" si="27"/>
        <v>11.166683477044483</v>
      </c>
      <c r="O57">
        <f t="shared" si="28"/>
        <v>-6.8930494399440434E-2</v>
      </c>
      <c r="P57">
        <f t="shared" si="29"/>
        <v>4.7514130581512888E-3</v>
      </c>
    </row>
    <row r="58" spans="4:18" x14ac:dyDescent="0.4">
      <c r="E58">
        <f t="shared" si="18"/>
        <v>23</v>
      </c>
      <c r="F58">
        <f t="shared" si="19"/>
        <v>11.090364416501629</v>
      </c>
      <c r="G58">
        <f t="shared" si="20"/>
        <v>529</v>
      </c>
      <c r="H58">
        <f t="shared" si="21"/>
        <v>255.07838157953745</v>
      </c>
      <c r="I58">
        <f t="shared" si="22"/>
        <v>10.5</v>
      </c>
      <c r="J58">
        <f t="shared" si="23"/>
        <v>-6.3355936913962907E-2</v>
      </c>
      <c r="K58">
        <f t="shared" si="24"/>
        <v>110.25</v>
      </c>
      <c r="L58">
        <f t="shared" si="25"/>
        <v>4.0139747422460476E-3</v>
      </c>
      <c r="M58">
        <f t="shared" si="26"/>
        <v>-0.66523733759661052</v>
      </c>
      <c r="N58">
        <f t="shared" si="27"/>
        <v>11.16804801637384</v>
      </c>
      <c r="O58">
        <f t="shared" si="28"/>
        <v>-7.7683599872210962E-2</v>
      </c>
      <c r="P58">
        <f t="shared" si="29"/>
        <v>6.0347416891057748E-3</v>
      </c>
    </row>
    <row r="59" spans="4:18" x14ac:dyDescent="0.4">
      <c r="E59">
        <f t="shared" si="18"/>
        <v>24</v>
      </c>
      <c r="F59">
        <f t="shared" si="19"/>
        <v>11.11169291224876</v>
      </c>
      <c r="G59">
        <f t="shared" si="20"/>
        <v>576</v>
      </c>
      <c r="H59">
        <f t="shared" si="21"/>
        <v>266.68062989397026</v>
      </c>
      <c r="I59">
        <f t="shared" si="22"/>
        <v>11.5</v>
      </c>
      <c r="J59">
        <f t="shared" si="23"/>
        <v>-4.2027441166831991E-2</v>
      </c>
      <c r="K59">
        <f t="shared" si="24"/>
        <v>132.25</v>
      </c>
      <c r="L59">
        <f t="shared" si="25"/>
        <v>1.7663058110315244E-3</v>
      </c>
      <c r="M59">
        <f t="shared" si="26"/>
        <v>-0.4833155734185679</v>
      </c>
      <c r="N59">
        <f t="shared" si="27"/>
        <v>11.169412555703197</v>
      </c>
      <c r="O59">
        <f t="shared" si="28"/>
        <v>-5.771964345443692E-2</v>
      </c>
      <c r="P59">
        <f t="shared" si="29"/>
        <v>3.3315572405073226E-3</v>
      </c>
    </row>
    <row r="61" spans="4:18" x14ac:dyDescent="0.4">
      <c r="O61" s="3" t="s">
        <v>14</v>
      </c>
      <c r="P61" s="3">
        <f>SUM(P36:P59)</f>
        <v>8.0894538642393848E-2</v>
      </c>
      <c r="Q61" s="4" t="s">
        <v>15</v>
      </c>
      <c r="R61" s="4">
        <f>1-P61/P62</f>
        <v>2.5787222902292184E-2</v>
      </c>
    </row>
    <row r="62" spans="4:18" x14ac:dyDescent="0.4">
      <c r="D62" t="s">
        <v>16</v>
      </c>
      <c r="E62">
        <f>SUM(E36:E59)</f>
        <v>300</v>
      </c>
      <c r="F62">
        <f t="shared" ref="F62:H62" si="30">SUM(F36:F59)</f>
        <v>267.68928848197419</v>
      </c>
      <c r="G62">
        <f t="shared" si="30"/>
        <v>4900</v>
      </c>
      <c r="H62">
        <f t="shared" si="30"/>
        <v>3347.6853262534378</v>
      </c>
      <c r="K62">
        <f t="shared" ref="K62:M62" si="31">SUM(K36:K59)</f>
        <v>1150</v>
      </c>
      <c r="L62">
        <f t="shared" si="31"/>
        <v>8.3035801360959366E-2</v>
      </c>
      <c r="M62">
        <f t="shared" si="31"/>
        <v>1.5692202287602273</v>
      </c>
      <c r="O62" s="3" t="s">
        <v>17</v>
      </c>
      <c r="P62" s="3">
        <f>L62</f>
        <v>8.3035801360959366E-2</v>
      </c>
    </row>
    <row r="63" spans="4:18" x14ac:dyDescent="0.4">
      <c r="D63" t="s">
        <v>18</v>
      </c>
      <c r="E63">
        <f>E62/24</f>
        <v>12.5</v>
      </c>
      <c r="F63">
        <f t="shared" ref="F63" si="32">F62/24</f>
        <v>11.153720353415592</v>
      </c>
      <c r="G63">
        <f t="shared" ref="G63" si="33">G62/24</f>
        <v>204.16666666666666</v>
      </c>
      <c r="H63">
        <f t="shared" ref="H63" si="34">H62/24</f>
        <v>139.48688859389324</v>
      </c>
      <c r="K63">
        <f t="shared" ref="K63" si="35">K62/24</f>
        <v>47.916666666666664</v>
      </c>
      <c r="L63">
        <f t="shared" ref="L63" si="36">L62/24</f>
        <v>3.4598250567066404E-3</v>
      </c>
      <c r="M63">
        <f t="shared" ref="M63" si="37">M62/24</f>
        <v>6.5384176198342803E-2</v>
      </c>
    </row>
    <row r="64" spans="4:18" x14ac:dyDescent="0.4">
      <c r="L64" s="3" t="s">
        <v>19</v>
      </c>
      <c r="M64" s="3">
        <f>(24*H62-E62*F62)/(24*G62-E62^2)</f>
        <v>1.3645393293568371E-3</v>
      </c>
    </row>
    <row r="65" spans="4:16" x14ac:dyDescent="0.4">
      <c r="L65" s="3" t="s">
        <v>20</v>
      </c>
      <c r="M65" s="3">
        <f>F63-M64*E63</f>
        <v>11.136663611798632</v>
      </c>
    </row>
    <row r="67" spans="4:16" x14ac:dyDescent="0.4">
      <c r="D67" t="s">
        <v>57</v>
      </c>
      <c r="E67" t="s">
        <v>23</v>
      </c>
      <c r="F67" t="s">
        <v>24</v>
      </c>
      <c r="G67" t="s">
        <v>4</v>
      </c>
      <c r="H67" t="s">
        <v>5</v>
      </c>
      <c r="I67" t="s">
        <v>6</v>
      </c>
      <c r="J67" t="s">
        <v>7</v>
      </c>
      <c r="K67" t="s">
        <v>8</v>
      </c>
      <c r="L67" t="s">
        <v>9</v>
      </c>
      <c r="M67" t="s">
        <v>10</v>
      </c>
      <c r="N67" t="s">
        <v>11</v>
      </c>
      <c r="O67" t="s">
        <v>12</v>
      </c>
      <c r="P67" t="s">
        <v>13</v>
      </c>
    </row>
    <row r="68" spans="4:16" x14ac:dyDescent="0.4">
      <c r="D68" t="s">
        <v>3</v>
      </c>
      <c r="E68">
        <f>LOG(A4)</f>
        <v>0</v>
      </c>
      <c r="F68">
        <f>LOG(B4)</f>
        <v>4.82140500234126</v>
      </c>
      <c r="G68">
        <f>E68^2</f>
        <v>0</v>
      </c>
      <c r="H68">
        <f>E68*F68</f>
        <v>0</v>
      </c>
      <c r="I68">
        <f>E68-$E$95</f>
        <v>-0.99136273625679339</v>
      </c>
      <c r="J68">
        <f>F68-$F$95</f>
        <v>-2.2594199839120144E-2</v>
      </c>
      <c r="K68">
        <f>I68^2</f>
        <v>0.98280007483855647</v>
      </c>
      <c r="L68">
        <f>J68^2</f>
        <v>5.104978663700967E-4</v>
      </c>
      <c r="M68">
        <f>I68*J68</f>
        <v>2.2399047776042947E-2</v>
      </c>
      <c r="N68">
        <f>$M$96*E68+$M$97</f>
        <v>4.8176772482392289</v>
      </c>
      <c r="O68">
        <f>F68-N68</f>
        <v>3.7277541020310778E-3</v>
      </c>
      <c r="P68">
        <f>O68^2</f>
        <v>1.3896150645209527E-5</v>
      </c>
    </row>
    <row r="69" spans="4:16" x14ac:dyDescent="0.4">
      <c r="D69">
        <v>24</v>
      </c>
      <c r="E69">
        <f t="shared" ref="E69:E91" si="38">LOG(A5)</f>
        <v>0.3010299956639812</v>
      </c>
      <c r="F69">
        <f t="shared" ref="F69:F91" si="39">LOG(B5)</f>
        <v>4.8140295324924454</v>
      </c>
      <c r="G69">
        <f t="shared" ref="G69:G91" si="40">E69^2</f>
        <v>9.0619058289456544E-2</v>
      </c>
      <c r="H69">
        <f t="shared" ref="H69:H91" si="41">E69*F69</f>
        <v>1.4491672892924783</v>
      </c>
      <c r="I69">
        <f t="shared" ref="I69:I91" si="42">E69-$E$95</f>
        <v>-0.69033274059281213</v>
      </c>
      <c r="J69">
        <f t="shared" ref="J69:J91" si="43">F69-$F$95</f>
        <v>-2.9969669687934797E-2</v>
      </c>
      <c r="K69">
        <f t="shared" ref="K69:K91" si="44">I69^2</f>
        <v>0.47655929273438286</v>
      </c>
      <c r="L69">
        <f t="shared" ref="L69:L91" si="45">J69^2</f>
        <v>8.9818110120391782E-4</v>
      </c>
      <c r="M69">
        <f t="shared" ref="M69:M91" si="46">I69*J69</f>
        <v>2.0689044210333359E-2</v>
      </c>
      <c r="N69">
        <f t="shared" ref="N69:N91" si="47">$M$96*E69+$M$97</f>
        <v>4.8256699812631574</v>
      </c>
      <c r="O69">
        <f t="shared" ref="O69:O91" si="48">F69-N69</f>
        <v>-1.164044877071202E-2</v>
      </c>
      <c r="P69">
        <f t="shared" ref="P69:P91" si="49">O69^2</f>
        <v>1.3550004758357097E-4</v>
      </c>
    </row>
    <row r="70" spans="4:16" x14ac:dyDescent="0.4">
      <c r="E70">
        <f t="shared" si="38"/>
        <v>0.47712125471966244</v>
      </c>
      <c r="F70">
        <f t="shared" si="39"/>
        <v>4.8109279124251119</v>
      </c>
      <c r="G70">
        <f t="shared" si="40"/>
        <v>0.227644691705265</v>
      </c>
      <c r="H70">
        <f t="shared" si="41"/>
        <v>2.2953959619421158</v>
      </c>
      <c r="I70">
        <f t="shared" si="42"/>
        <v>-0.51424148153713101</v>
      </c>
      <c r="J70">
        <f t="shared" si="43"/>
        <v>-3.3071289755268296E-2</v>
      </c>
      <c r="K70">
        <f t="shared" si="44"/>
        <v>0.26444430133350344</v>
      </c>
      <c r="L70">
        <f t="shared" si="45"/>
        <v>1.0937102060769137E-3</v>
      </c>
      <c r="M70">
        <f t="shared" si="46"/>
        <v>1.700662904009291E-2</v>
      </c>
      <c r="N70">
        <f t="shared" si="47"/>
        <v>4.8303454303604321</v>
      </c>
      <c r="O70">
        <f t="shared" si="48"/>
        <v>-1.9417517935320205E-2</v>
      </c>
      <c r="P70">
        <f t="shared" si="49"/>
        <v>3.7704000276848188E-4</v>
      </c>
    </row>
    <row r="71" spans="4:16" x14ac:dyDescent="0.4">
      <c r="E71">
        <f t="shared" si="38"/>
        <v>0.6020599913279624</v>
      </c>
      <c r="F71">
        <f t="shared" si="39"/>
        <v>4.8100784470886637</v>
      </c>
      <c r="G71">
        <f t="shared" si="40"/>
        <v>0.36247623315782618</v>
      </c>
      <c r="H71">
        <f t="shared" si="41"/>
        <v>2.8959557881410198</v>
      </c>
      <c r="I71">
        <f t="shared" si="42"/>
        <v>-0.38930274492883099</v>
      </c>
      <c r="J71">
        <f t="shared" si="43"/>
        <v>-3.3920755091716437E-2</v>
      </c>
      <c r="K71">
        <f t="shared" si="44"/>
        <v>0.15155662720912244</v>
      </c>
      <c r="L71">
        <f t="shared" si="45"/>
        <v>1.1506176259922067E-3</v>
      </c>
      <c r="M71">
        <f t="shared" si="46"/>
        <v>1.3205443067263829E-2</v>
      </c>
      <c r="N71">
        <f t="shared" si="47"/>
        <v>4.8336627142870867</v>
      </c>
      <c r="O71">
        <f t="shared" si="48"/>
        <v>-2.3584267198422992E-2</v>
      </c>
      <c r="P71">
        <f t="shared" si="49"/>
        <v>5.5621765928661067E-4</v>
      </c>
    </row>
    <row r="72" spans="4:16" x14ac:dyDescent="0.4">
      <c r="E72">
        <f t="shared" si="38"/>
        <v>0.69897000433601886</v>
      </c>
      <c r="F72">
        <f t="shared" si="39"/>
        <v>4.8118594045693186</v>
      </c>
      <c r="G72">
        <f t="shared" si="40"/>
        <v>0.4885590669614942</v>
      </c>
      <c r="H72">
        <f t="shared" si="41"/>
        <v>3.3633453888761298</v>
      </c>
      <c r="I72">
        <f t="shared" si="42"/>
        <v>-0.29239273192077453</v>
      </c>
      <c r="J72">
        <f t="shared" si="43"/>
        <v>-3.213979761106156E-2</v>
      </c>
      <c r="K72">
        <f t="shared" si="44"/>
        <v>8.5493509680093921E-2</v>
      </c>
      <c r="L72">
        <f t="shared" si="45"/>
        <v>1.0329665904799984E-3</v>
      </c>
      <c r="M72">
        <f t="shared" si="46"/>
        <v>9.3974432268790729E-3</v>
      </c>
      <c r="N72">
        <f t="shared" si="47"/>
        <v>4.8362357996024237</v>
      </c>
      <c r="O72">
        <f t="shared" si="48"/>
        <v>-2.4376395033105069E-2</v>
      </c>
      <c r="P72">
        <f t="shared" si="49"/>
        <v>5.9420863480998945E-4</v>
      </c>
    </row>
    <row r="73" spans="4:16" x14ac:dyDescent="0.4">
      <c r="E73">
        <f t="shared" si="38"/>
        <v>0.77815125038364363</v>
      </c>
      <c r="F73">
        <f t="shared" si="39"/>
        <v>4.8199931233349211</v>
      </c>
      <c r="G73">
        <f t="shared" si="40"/>
        <v>0.60551936847362808</v>
      </c>
      <c r="H73">
        <f t="shared" si="41"/>
        <v>3.7506836757636326</v>
      </c>
      <c r="I73">
        <f t="shared" si="42"/>
        <v>-0.21321148587314975</v>
      </c>
      <c r="J73">
        <f t="shared" si="43"/>
        <v>-2.4006078845459022E-2</v>
      </c>
      <c r="K73">
        <f t="shared" si="44"/>
        <v>4.5459137708236334E-2</v>
      </c>
      <c r="L73">
        <f t="shared" si="45"/>
        <v>5.7629182153439524E-4</v>
      </c>
      <c r="M73">
        <f t="shared" si="46"/>
        <v>5.1183717406283052E-3</v>
      </c>
      <c r="N73">
        <f t="shared" si="47"/>
        <v>4.8383381633843605</v>
      </c>
      <c r="O73">
        <f t="shared" si="48"/>
        <v>-1.8345040049439376E-2</v>
      </c>
      <c r="P73">
        <f t="shared" si="49"/>
        <v>3.3654049441553469E-4</v>
      </c>
    </row>
    <row r="74" spans="4:16" x14ac:dyDescent="0.4">
      <c r="E74">
        <f t="shared" si="38"/>
        <v>0.84509804001425681</v>
      </c>
      <c r="F74">
        <f t="shared" si="39"/>
        <v>4.8367007168909826</v>
      </c>
      <c r="G74">
        <f t="shared" si="40"/>
        <v>0.71419069723593842</v>
      </c>
      <c r="H74">
        <f t="shared" si="41"/>
        <v>4.0874862959801206</v>
      </c>
      <c r="I74">
        <f t="shared" si="42"/>
        <v>-0.14626469624253657</v>
      </c>
      <c r="J74">
        <f t="shared" si="43"/>
        <v>-7.2984852893975827E-3</v>
      </c>
      <c r="K74">
        <f t="shared" si="44"/>
        <v>2.1393361366921493E-2</v>
      </c>
      <c r="L74">
        <f t="shared" si="45"/>
        <v>5.3267887519552917E-5</v>
      </c>
      <c r="M74">
        <f t="shared" si="46"/>
        <v>1.0675107338843591E-3</v>
      </c>
      <c r="N74">
        <f t="shared" si="47"/>
        <v>4.8401156866346478</v>
      </c>
      <c r="O74">
        <f t="shared" si="48"/>
        <v>-3.4149697436651749E-3</v>
      </c>
      <c r="P74">
        <f t="shared" si="49"/>
        <v>1.1662018350148591E-5</v>
      </c>
    </row>
    <row r="75" spans="4:16" x14ac:dyDescent="0.4">
      <c r="E75">
        <f t="shared" si="38"/>
        <v>0.90308998699194354</v>
      </c>
      <c r="F75">
        <f t="shared" si="39"/>
        <v>4.8589765683566446</v>
      </c>
      <c r="G75">
        <f t="shared" si="40"/>
        <v>0.81557152460510873</v>
      </c>
      <c r="H75">
        <f t="shared" si="41"/>
        <v>4.3880930859113603</v>
      </c>
      <c r="I75">
        <f t="shared" si="42"/>
        <v>-8.8272749264849848E-2</v>
      </c>
      <c r="J75">
        <f t="shared" si="43"/>
        <v>1.4977366176264439E-2</v>
      </c>
      <c r="K75">
        <f t="shared" si="44"/>
        <v>7.7920782627750491E-3</v>
      </c>
      <c r="L75">
        <f t="shared" si="45"/>
        <v>2.2432149757791006E-4</v>
      </c>
      <c r="M75">
        <f t="shared" si="46"/>
        <v>-1.3220932891252338E-3</v>
      </c>
      <c r="N75">
        <f t="shared" si="47"/>
        <v>4.8416554473110152</v>
      </c>
      <c r="O75">
        <f t="shared" si="48"/>
        <v>1.732112104562944E-2</v>
      </c>
      <c r="P75">
        <f t="shared" si="49"/>
        <v>3.0002123427734707E-4</v>
      </c>
    </row>
    <row r="76" spans="4:16" x14ac:dyDescent="0.4">
      <c r="E76">
        <f t="shared" si="38"/>
        <v>0.95424250943932487</v>
      </c>
      <c r="F76">
        <f t="shared" si="39"/>
        <v>4.8921215999348462</v>
      </c>
      <c r="G76">
        <f t="shared" si="40"/>
        <v>0.91057876682105998</v>
      </c>
      <c r="H76">
        <f t="shared" si="41"/>
        <v>4.6682703920041524</v>
      </c>
      <c r="I76">
        <f t="shared" si="42"/>
        <v>-3.7120226817468516E-2</v>
      </c>
      <c r="J76">
        <f t="shared" si="43"/>
        <v>4.8122397754466029E-2</v>
      </c>
      <c r="K76">
        <f t="shared" si="44"/>
        <v>1.3779112389803087E-3</v>
      </c>
      <c r="L76">
        <f t="shared" si="45"/>
        <v>2.3157651656390372E-3</v>
      </c>
      <c r="M76">
        <f t="shared" si="46"/>
        <v>-1.7863143196462166E-3</v>
      </c>
      <c r="N76">
        <f t="shared" si="47"/>
        <v>4.8430136124816343</v>
      </c>
      <c r="O76">
        <f t="shared" si="48"/>
        <v>4.9107987453211877E-2</v>
      </c>
      <c r="P76">
        <f t="shared" si="49"/>
        <v>2.4115944317048151E-3</v>
      </c>
    </row>
    <row r="77" spans="4:16" x14ac:dyDescent="0.4">
      <c r="E77">
        <f t="shared" si="38"/>
        <v>1</v>
      </c>
      <c r="F77">
        <f t="shared" si="39"/>
        <v>4.8959571019077694</v>
      </c>
      <c r="G77">
        <f t="shared" si="40"/>
        <v>1</v>
      </c>
      <c r="H77">
        <f t="shared" si="41"/>
        <v>4.8959571019077694</v>
      </c>
      <c r="I77">
        <f t="shared" si="42"/>
        <v>8.6372637432066135E-3</v>
      </c>
      <c r="J77">
        <f t="shared" si="43"/>
        <v>5.195789972738929E-2</v>
      </c>
      <c r="K77">
        <f t="shared" si="44"/>
        <v>7.4602324969711515E-5</v>
      </c>
      <c r="L77">
        <f t="shared" si="45"/>
        <v>2.6996233440814399E-3</v>
      </c>
      <c r="M77">
        <f t="shared" si="46"/>
        <v>4.4877408348854429E-4</v>
      </c>
      <c r="N77">
        <f t="shared" si="47"/>
        <v>4.8442285326263521</v>
      </c>
      <c r="O77">
        <f t="shared" si="48"/>
        <v>5.1728569281417336E-2</v>
      </c>
      <c r="P77">
        <f t="shared" si="49"/>
        <v>2.6758448799023933E-3</v>
      </c>
    </row>
    <row r="78" spans="4:16" x14ac:dyDescent="0.4">
      <c r="E78">
        <f t="shared" si="38"/>
        <v>1.0413926851582251</v>
      </c>
      <c r="F78">
        <f t="shared" si="39"/>
        <v>4.8853123831331935</v>
      </c>
      <c r="G78">
        <f t="shared" si="40"/>
        <v>1.0844987247010582</v>
      </c>
      <c r="H78">
        <f t="shared" si="41"/>
        <v>5.0875285805078043</v>
      </c>
      <c r="I78">
        <f t="shared" si="42"/>
        <v>5.0029948901431753E-2</v>
      </c>
      <c r="J78">
        <f t="shared" si="43"/>
        <v>4.1313180952813333E-2</v>
      </c>
      <c r="K78">
        <f t="shared" si="44"/>
        <v>2.5029957870798722E-3</v>
      </c>
      <c r="L78">
        <f t="shared" si="45"/>
        <v>1.7067789204398983E-3</v>
      </c>
      <c r="M78">
        <f t="shared" si="46"/>
        <v>2.0668963320248546E-3</v>
      </c>
      <c r="N78">
        <f t="shared" si="47"/>
        <v>4.8453275615815352</v>
      </c>
      <c r="O78">
        <f t="shared" si="48"/>
        <v>3.9984821551658278E-2</v>
      </c>
      <c r="P78">
        <f t="shared" si="49"/>
        <v>1.5987859545179563E-3</v>
      </c>
    </row>
    <row r="79" spans="4:16" x14ac:dyDescent="0.4">
      <c r="E79">
        <f t="shared" si="38"/>
        <v>1.0791812460476249</v>
      </c>
      <c r="F79">
        <f t="shared" si="39"/>
        <v>4.8689289651431737</v>
      </c>
      <c r="G79">
        <f t="shared" si="40"/>
        <v>1.1646321618209043</v>
      </c>
      <c r="H79">
        <f t="shared" si="41"/>
        <v>5.254456827520583</v>
      </c>
      <c r="I79">
        <f t="shared" si="42"/>
        <v>8.78185097908315E-2</v>
      </c>
      <c r="J79">
        <f t="shared" si="43"/>
        <v>2.4929762962793589E-2</v>
      </c>
      <c r="K79">
        <f t="shared" si="44"/>
        <v>7.7120906618823679E-3</v>
      </c>
      <c r="L79">
        <f t="shared" si="45"/>
        <v>6.2149308138107504E-4</v>
      </c>
      <c r="M79">
        <f t="shared" si="46"/>
        <v>2.1892946328311972E-3</v>
      </c>
      <c r="N79">
        <f t="shared" si="47"/>
        <v>4.8463308964082898</v>
      </c>
      <c r="O79">
        <f t="shared" si="48"/>
        <v>2.2598068734883903E-2</v>
      </c>
      <c r="P79">
        <f t="shared" si="49"/>
        <v>5.106727105465374E-4</v>
      </c>
    </row>
    <row r="80" spans="4:16" x14ac:dyDescent="0.4">
      <c r="E80">
        <f t="shared" si="38"/>
        <v>1.1139433523068367</v>
      </c>
      <c r="F80">
        <f t="shared" si="39"/>
        <v>4.8516264829939146</v>
      </c>
      <c r="G80">
        <f t="shared" si="40"/>
        <v>1.2408697921485934</v>
      </c>
      <c r="H80">
        <f t="shared" si="41"/>
        <v>5.4044370686068692</v>
      </c>
      <c r="I80">
        <f t="shared" si="42"/>
        <v>0.12258061605004333</v>
      </c>
      <c r="J80">
        <f t="shared" si="43"/>
        <v>7.6272808135344761E-3</v>
      </c>
      <c r="K80">
        <f t="shared" si="44"/>
        <v>1.5026007431208141E-2</v>
      </c>
      <c r="L80">
        <f t="shared" si="45"/>
        <v>5.8175412608511137E-5</v>
      </c>
      <c r="M80">
        <f t="shared" si="46"/>
        <v>9.3495678090973176E-4</v>
      </c>
      <c r="N80">
        <f t="shared" si="47"/>
        <v>4.847253874977473</v>
      </c>
      <c r="O80">
        <f t="shared" si="48"/>
        <v>4.3726080164416814E-3</v>
      </c>
      <c r="P80">
        <f t="shared" si="49"/>
        <v>1.9119700865450055E-5</v>
      </c>
    </row>
    <row r="81" spans="4:18" x14ac:dyDescent="0.4">
      <c r="E81">
        <f t="shared" si="38"/>
        <v>1.146128035678238</v>
      </c>
      <c r="F81">
        <f t="shared" si="39"/>
        <v>4.8553524805344708</v>
      </c>
      <c r="G81">
        <f t="shared" si="40"/>
        <v>1.3136094741676563</v>
      </c>
      <c r="H81">
        <f t="shared" si="41"/>
        <v>5.5648556010404331</v>
      </c>
      <c r="I81">
        <f t="shared" si="42"/>
        <v>0.15476529942144457</v>
      </c>
      <c r="J81">
        <f t="shared" si="43"/>
        <v>1.1353278354090612E-2</v>
      </c>
      <c r="K81">
        <f t="shared" si="44"/>
        <v>2.3952297905009391E-2</v>
      </c>
      <c r="L81">
        <f t="shared" si="45"/>
        <v>1.2889692938546245E-4</v>
      </c>
      <c r="M81">
        <f t="shared" si="46"/>
        <v>1.7570935238858389E-3</v>
      </c>
      <c r="N81">
        <f t="shared" si="47"/>
        <v>4.8481084196585771</v>
      </c>
      <c r="O81">
        <f t="shared" si="48"/>
        <v>7.2440608758936875E-3</v>
      </c>
      <c r="P81">
        <f t="shared" si="49"/>
        <v>5.2476417973653617E-5</v>
      </c>
    </row>
    <row r="82" spans="4:18" x14ac:dyDescent="0.4">
      <c r="E82">
        <f t="shared" si="38"/>
        <v>1.1760912590556813</v>
      </c>
      <c r="F82">
        <f t="shared" si="39"/>
        <v>4.8537945280977262</v>
      </c>
      <c r="G82">
        <f t="shared" si="40"/>
        <v>1.3831906496271777</v>
      </c>
      <c r="H82">
        <f t="shared" si="41"/>
        <v>5.7085053177480312</v>
      </c>
      <c r="I82">
        <f t="shared" si="42"/>
        <v>0.18472852279888796</v>
      </c>
      <c r="J82">
        <f t="shared" si="43"/>
        <v>9.7953259173459983E-3</v>
      </c>
      <c r="K82">
        <f t="shared" si="44"/>
        <v>3.4124627135459266E-2</v>
      </c>
      <c r="L82">
        <f t="shared" si="45"/>
        <v>9.5948409827030219E-5</v>
      </c>
      <c r="M82">
        <f t="shared" si="46"/>
        <v>1.8094760870449884E-3</v>
      </c>
      <c r="N82">
        <f t="shared" si="47"/>
        <v>4.8489039817236259</v>
      </c>
      <c r="O82">
        <f t="shared" si="48"/>
        <v>4.8905463741002464E-3</v>
      </c>
      <c r="P82">
        <f t="shared" si="49"/>
        <v>2.3917443837225068E-5</v>
      </c>
    </row>
    <row r="83" spans="4:18" x14ac:dyDescent="0.4">
      <c r="E83">
        <f t="shared" si="38"/>
        <v>1.2041199826559248</v>
      </c>
      <c r="F83">
        <f t="shared" si="39"/>
        <v>4.8513024241916094</v>
      </c>
      <c r="G83">
        <f t="shared" si="40"/>
        <v>1.4499049326313047</v>
      </c>
      <c r="H83">
        <f t="shared" si="41"/>
        <v>5.8415501908762462</v>
      </c>
      <c r="I83">
        <f t="shared" si="42"/>
        <v>0.21275724639913141</v>
      </c>
      <c r="J83">
        <f t="shared" si="43"/>
        <v>7.3032220112292379E-3</v>
      </c>
      <c r="K83">
        <f t="shared" si="44"/>
        <v>4.5265645895340711E-2</v>
      </c>
      <c r="L83">
        <f t="shared" si="45"/>
        <v>5.3337051745303234E-5</v>
      </c>
      <c r="M83">
        <f t="shared" si="46"/>
        <v>1.553813404950659E-3</v>
      </c>
      <c r="N83">
        <f t="shared" si="47"/>
        <v>4.8496481803349445</v>
      </c>
      <c r="O83">
        <f t="shared" si="48"/>
        <v>1.6542438566649054E-3</v>
      </c>
      <c r="P83">
        <f t="shared" si="49"/>
        <v>2.7365227373135798E-6</v>
      </c>
    </row>
    <row r="84" spans="4:18" x14ac:dyDescent="0.4">
      <c r="E84">
        <f t="shared" si="38"/>
        <v>1.2304489213782739</v>
      </c>
      <c r="F84">
        <f t="shared" si="39"/>
        <v>4.8590127348219854</v>
      </c>
      <c r="G84">
        <f t="shared" si="40"/>
        <v>1.5140045481209576</v>
      </c>
      <c r="H84">
        <f t="shared" si="41"/>
        <v>5.9787669785250088</v>
      </c>
      <c r="I84">
        <f t="shared" si="42"/>
        <v>0.2390861851214805</v>
      </c>
      <c r="J84">
        <f t="shared" si="43"/>
        <v>1.501353264160521E-2</v>
      </c>
      <c r="K84">
        <f t="shared" si="44"/>
        <v>5.7162203915942844E-2</v>
      </c>
      <c r="L84">
        <f t="shared" si="45"/>
        <v>2.2540616238054509E-4</v>
      </c>
      <c r="M84">
        <f t="shared" si="46"/>
        <v>3.5895282444782131E-3</v>
      </c>
      <c r="N84">
        <f t="shared" si="47"/>
        <v>4.8503472474745726</v>
      </c>
      <c r="O84">
        <f t="shared" si="48"/>
        <v>8.6654873474127925E-3</v>
      </c>
      <c r="P84">
        <f t="shared" si="49"/>
        <v>7.5090670968171188E-5</v>
      </c>
    </row>
    <row r="85" spans="4:18" x14ac:dyDescent="0.4">
      <c r="E85">
        <f t="shared" si="38"/>
        <v>1.255272505103306</v>
      </c>
      <c r="F85">
        <f t="shared" si="39"/>
        <v>4.8620283118071956</v>
      </c>
      <c r="G85">
        <f t="shared" si="40"/>
        <v>1.5757090620683294</v>
      </c>
      <c r="H85">
        <f t="shared" si="41"/>
        <v>6.1031704588454163</v>
      </c>
      <c r="I85">
        <f t="shared" si="42"/>
        <v>0.26390976884651263</v>
      </c>
      <c r="J85">
        <f t="shared" si="43"/>
        <v>1.8029109626815476E-2</v>
      </c>
      <c r="K85">
        <f t="shared" si="44"/>
        <v>6.9648366092619721E-2</v>
      </c>
      <c r="L85">
        <f t="shared" si="45"/>
        <v>3.2504879393573045E-4</v>
      </c>
      <c r="M85">
        <f t="shared" si="46"/>
        <v>4.7580581541213076E-3</v>
      </c>
      <c r="N85">
        <f t="shared" si="47"/>
        <v>4.8510063455055636</v>
      </c>
      <c r="O85">
        <f t="shared" si="48"/>
        <v>1.1021966301631991E-2</v>
      </c>
      <c r="P85">
        <f t="shared" si="49"/>
        <v>1.214837411543112E-4</v>
      </c>
    </row>
    <row r="86" spans="4:18" x14ac:dyDescent="0.4">
      <c r="E86">
        <f t="shared" si="38"/>
        <v>1.2787536009528289</v>
      </c>
      <c r="F86">
        <f t="shared" si="39"/>
        <v>4.855312897559112</v>
      </c>
      <c r="G86">
        <f t="shared" si="40"/>
        <v>1.6352107719498268</v>
      </c>
      <c r="H86">
        <f t="shared" si="41"/>
        <v>6.208748851506428</v>
      </c>
      <c r="I86">
        <f t="shared" si="42"/>
        <v>0.28739086469603548</v>
      </c>
      <c r="J86">
        <f t="shared" si="43"/>
        <v>1.1313695378731836E-2</v>
      </c>
      <c r="K86">
        <f t="shared" si="44"/>
        <v>8.2593509110734972E-2</v>
      </c>
      <c r="L86">
        <f t="shared" si="45"/>
        <v>1.279997031227381E-4</v>
      </c>
      <c r="M86">
        <f t="shared" si="46"/>
        <v>3.2514526978012831E-3</v>
      </c>
      <c r="N86">
        <f t="shared" si="47"/>
        <v>4.8516297987591859</v>
      </c>
      <c r="O86">
        <f t="shared" si="48"/>
        <v>3.6830987999261211E-3</v>
      </c>
      <c r="P86">
        <f t="shared" si="49"/>
        <v>1.3565216770017233E-5</v>
      </c>
    </row>
    <row r="87" spans="4:18" x14ac:dyDescent="0.4">
      <c r="E87">
        <f t="shared" si="38"/>
        <v>1.3010299956639813</v>
      </c>
      <c r="F87">
        <f t="shared" si="39"/>
        <v>4.8443933649161055</v>
      </c>
      <c r="G87">
        <f t="shared" si="40"/>
        <v>1.6926790496174191</v>
      </c>
      <c r="H87">
        <f t="shared" si="41"/>
        <v>6.3027010785514204</v>
      </c>
      <c r="I87">
        <f t="shared" si="42"/>
        <v>0.30966725940718787</v>
      </c>
      <c r="J87">
        <f t="shared" si="43"/>
        <v>3.9416273572534521E-4</v>
      </c>
      <c r="K87">
        <f t="shared" si="44"/>
        <v>9.5893811548758576E-2</v>
      </c>
      <c r="L87">
        <f t="shared" si="45"/>
        <v>1.5536426223448832E-7</v>
      </c>
      <c r="M87">
        <f t="shared" si="46"/>
        <v>1.2205929413250731E-4</v>
      </c>
      <c r="N87">
        <f t="shared" si="47"/>
        <v>4.8522212656502814</v>
      </c>
      <c r="O87">
        <f t="shared" si="48"/>
        <v>-7.827900734175941E-3</v>
      </c>
      <c r="P87">
        <f t="shared" si="49"/>
        <v>6.1276029904112241E-5</v>
      </c>
    </row>
    <row r="88" spans="4:18" x14ac:dyDescent="0.4">
      <c r="E88">
        <f t="shared" si="38"/>
        <v>1.3222192947339193</v>
      </c>
      <c r="F88">
        <f t="shared" si="39"/>
        <v>4.8349430031246152</v>
      </c>
      <c r="G88">
        <f t="shared" si="40"/>
        <v>1.748263863366663</v>
      </c>
      <c r="H88">
        <f t="shared" si="41"/>
        <v>6.3928549276701263</v>
      </c>
      <c r="I88">
        <f t="shared" si="42"/>
        <v>0.33085655847712592</v>
      </c>
      <c r="J88">
        <f t="shared" si="43"/>
        <v>-9.0561990557649352E-3</v>
      </c>
      <c r="K88">
        <f t="shared" si="44"/>
        <v>0.10946606228732784</v>
      </c>
      <c r="L88">
        <f t="shared" si="45"/>
        <v>8.2014741337637699E-5</v>
      </c>
      <c r="M88">
        <f t="shared" si="46"/>
        <v>-2.9963028524741839E-3</v>
      </c>
      <c r="N88">
        <f t="shared" si="47"/>
        <v>4.8527838687558509</v>
      </c>
      <c r="O88">
        <f t="shared" si="48"/>
        <v>-1.7840865631235658E-2</v>
      </c>
      <c r="P88">
        <f t="shared" si="49"/>
        <v>3.1829648647180574E-4</v>
      </c>
    </row>
    <row r="89" spans="4:18" x14ac:dyDescent="0.4">
      <c r="E89">
        <f t="shared" si="38"/>
        <v>1.3424226808222062</v>
      </c>
      <c r="F89">
        <f t="shared" si="39"/>
        <v>4.8196928818880966</v>
      </c>
      <c r="G89">
        <f t="shared" si="40"/>
        <v>1.8020986539858788</v>
      </c>
      <c r="H89">
        <f t="shared" si="41"/>
        <v>6.4700650392439236</v>
      </c>
      <c r="I89">
        <f t="shared" si="42"/>
        <v>0.35105994456541278</v>
      </c>
      <c r="J89">
        <f t="shared" si="43"/>
        <v>-2.4306320292283523E-2</v>
      </c>
      <c r="K89">
        <f t="shared" si="44"/>
        <v>0.12324308467827069</v>
      </c>
      <c r="L89">
        <f t="shared" si="45"/>
        <v>5.9079720615107375E-4</v>
      </c>
      <c r="M89">
        <f t="shared" si="46"/>
        <v>-8.5329754543982221E-3</v>
      </c>
      <c r="N89">
        <f t="shared" si="47"/>
        <v>4.8533202946054637</v>
      </c>
      <c r="O89">
        <f t="shared" si="48"/>
        <v>-3.3627412717367022E-2</v>
      </c>
      <c r="P89">
        <f t="shared" si="49"/>
        <v>1.1308028860641374E-3</v>
      </c>
    </row>
    <row r="90" spans="4:18" x14ac:dyDescent="0.4">
      <c r="E90">
        <f t="shared" si="38"/>
        <v>1.3617278360175928</v>
      </c>
      <c r="F90">
        <f t="shared" si="39"/>
        <v>4.8164840683828345</v>
      </c>
      <c r="G90">
        <f t="shared" si="40"/>
        <v>1.8543026993851561</v>
      </c>
      <c r="H90">
        <f t="shared" si="41"/>
        <v>6.558740427652169</v>
      </c>
      <c r="I90">
        <f t="shared" si="42"/>
        <v>0.37036509976079945</v>
      </c>
      <c r="J90">
        <f t="shared" si="43"/>
        <v>-2.7515133797545666E-2</v>
      </c>
      <c r="K90">
        <f t="shared" si="44"/>
        <v>0.13717030712082692</v>
      </c>
      <c r="L90">
        <f t="shared" si="45"/>
        <v>7.5708258789683978E-4</v>
      </c>
      <c r="M90">
        <f t="shared" si="46"/>
        <v>-1.0190645273859746E-2</v>
      </c>
      <c r="N90">
        <f t="shared" si="47"/>
        <v>4.8538328712711944</v>
      </c>
      <c r="O90">
        <f t="shared" si="48"/>
        <v>-3.7348802888359955E-2</v>
      </c>
      <c r="P90">
        <f t="shared" si="49"/>
        <v>1.394933077193565E-3</v>
      </c>
    </row>
    <row r="91" spans="4:18" x14ac:dyDescent="0.4">
      <c r="E91">
        <f t="shared" si="38"/>
        <v>1.3802112417116059</v>
      </c>
      <c r="F91">
        <f t="shared" si="39"/>
        <v>4.8257469163931104</v>
      </c>
      <c r="G91">
        <f t="shared" si="40"/>
        <v>1.904983071747093</v>
      </c>
      <c r="H91">
        <f t="shared" si="41"/>
        <v>6.6605501436608883</v>
      </c>
      <c r="I91">
        <f t="shared" si="42"/>
        <v>0.38884850545481253</v>
      </c>
      <c r="J91">
        <f t="shared" si="43"/>
        <v>-1.8252285787269784E-2</v>
      </c>
      <c r="K91">
        <f t="shared" si="44"/>
        <v>0.15120316019444138</v>
      </c>
      <c r="L91">
        <f t="shared" si="45"/>
        <v>3.3314593646017055E-4</v>
      </c>
      <c r="M91">
        <f t="shared" si="46"/>
        <v>-7.097374049513972E-3</v>
      </c>
      <c r="N91">
        <f t="shared" si="47"/>
        <v>4.8543236294322183</v>
      </c>
      <c r="O91">
        <f t="shared" si="48"/>
        <v>-2.8576713039107915E-2</v>
      </c>
      <c r="P91">
        <f t="shared" si="49"/>
        <v>8.1662852811952035E-4</v>
      </c>
    </row>
    <row r="93" spans="4:18" x14ac:dyDescent="0.4">
      <c r="O93" s="3" t="s">
        <v>14</v>
      </c>
      <c r="P93" s="3">
        <f>SUM(P68:P91)</f>
        <v>1.355231094086788E-2</v>
      </c>
      <c r="Q93" s="4" t="s">
        <v>15</v>
      </c>
      <c r="R93" s="4">
        <f>1-P93/P94</f>
        <v>0.13467479578288888</v>
      </c>
    </row>
    <row r="94" spans="4:18" x14ac:dyDescent="0.4">
      <c r="D94" t="s">
        <v>16</v>
      </c>
      <c r="E94">
        <f>SUM(E68:E91)</f>
        <v>23.792705670163041</v>
      </c>
      <c r="F94">
        <f t="shared" ref="F94:H94" si="50">SUM(F68:F91)</f>
        <v>116.25598085232912</v>
      </c>
      <c r="G94">
        <f t="shared" si="50"/>
        <v>26.579116862587796</v>
      </c>
      <c r="H94">
        <f t="shared" si="50"/>
        <v>115.33128647177413</v>
      </c>
      <c r="K94">
        <f t="shared" ref="K94:M94" si="51">SUM(K68:K91)</f>
        <v>2.991915066462445</v>
      </c>
      <c r="L94">
        <f t="shared" si="51"/>
        <v>1.5661523407409717E-2</v>
      </c>
      <c r="M94">
        <f t="shared" si="51"/>
        <v>7.9439187791776333E-2</v>
      </c>
      <c r="O94" s="3" t="s">
        <v>17</v>
      </c>
      <c r="P94" s="3">
        <f>L94</f>
        <v>1.5661523407409717E-2</v>
      </c>
    </row>
    <row r="95" spans="4:18" x14ac:dyDescent="0.4">
      <c r="D95" t="s">
        <v>18</v>
      </c>
      <c r="E95">
        <f>E94/24</f>
        <v>0.99136273625679339</v>
      </c>
      <c r="F95">
        <f t="shared" ref="F95" si="52">F94/24</f>
        <v>4.8439992021803802</v>
      </c>
      <c r="G95">
        <f t="shared" ref="G95" si="53">G94/24</f>
        <v>1.1074632026078248</v>
      </c>
      <c r="H95">
        <f t="shared" ref="H95" si="54">H94/24</f>
        <v>4.8054702696572553</v>
      </c>
      <c r="K95">
        <f t="shared" ref="K95" si="55">K94/24</f>
        <v>0.12466312776926854</v>
      </c>
      <c r="L95">
        <f t="shared" ref="L95" si="56">L94/24</f>
        <v>6.5256347530873822E-4</v>
      </c>
      <c r="M95">
        <f t="shared" ref="M95" si="57">M94/24</f>
        <v>3.3099661579906806E-3</v>
      </c>
    </row>
    <row r="96" spans="4:18" x14ac:dyDescent="0.4">
      <c r="L96" s="3" t="s">
        <v>19</v>
      </c>
      <c r="M96" s="3">
        <f>(24*H94-E94*F94)/(24*G94-E94^2)</f>
        <v>2.6551284387123349E-2</v>
      </c>
    </row>
    <row r="97" spans="4:16" x14ac:dyDescent="0.4">
      <c r="L97" s="3" t="s">
        <v>20</v>
      </c>
      <c r="M97" s="3">
        <f>F95-M96*E95</f>
        <v>4.8176772482392289</v>
      </c>
    </row>
    <row r="99" spans="4:16" x14ac:dyDescent="0.4">
      <c r="D99" t="s">
        <v>26</v>
      </c>
      <c r="E99" t="s">
        <v>27</v>
      </c>
      <c r="F99" t="s">
        <v>28</v>
      </c>
      <c r="G99" t="s">
        <v>4</v>
      </c>
      <c r="H99" t="s">
        <v>5</v>
      </c>
      <c r="I99" t="s">
        <v>6</v>
      </c>
      <c r="J99" t="s">
        <v>7</v>
      </c>
      <c r="K99" t="s">
        <v>8</v>
      </c>
      <c r="L99" t="s">
        <v>9</v>
      </c>
      <c r="M99" t="s">
        <v>10</v>
      </c>
      <c r="N99" t="s">
        <v>11</v>
      </c>
      <c r="O99" t="s">
        <v>12</v>
      </c>
      <c r="P99" t="s">
        <v>13</v>
      </c>
    </row>
    <row r="100" spans="4:16" x14ac:dyDescent="0.4">
      <c r="D100" t="s">
        <v>3</v>
      </c>
      <c r="E100">
        <f>1/A4</f>
        <v>1</v>
      </c>
      <c r="F100">
        <f>1/B4</f>
        <v>1.5086725817817171E-5</v>
      </c>
      <c r="G100">
        <f>E100^2</f>
        <v>1</v>
      </c>
      <c r="H100">
        <f>E100*F100</f>
        <v>1.5086725817817171E-5</v>
      </c>
      <c r="I100">
        <f>E100-$E$127</f>
        <v>0.84266840926027053</v>
      </c>
      <c r="J100">
        <f>F100-$F$127</f>
        <v>7.4021396419369649E-7</v>
      </c>
      <c r="K100">
        <f>I100^2</f>
        <v>0.71009004796523478</v>
      </c>
      <c r="L100">
        <f>J100^2</f>
        <v>5.4791671278734699E-13</v>
      </c>
      <c r="M100">
        <f>I100*J100</f>
        <v>6.2375492371934106E-7</v>
      </c>
      <c r="N100">
        <f>$M$128*E100+$M$129</f>
        <v>1.5701419346434521E-5</v>
      </c>
      <c r="O100">
        <f>F100-N100</f>
        <v>-6.1469352861735027E-7</v>
      </c>
      <c r="P100">
        <f>O100^2</f>
        <v>3.7784813412404922E-13</v>
      </c>
    </row>
    <row r="101" spans="4:16" x14ac:dyDescent="0.4">
      <c r="D101">
        <v>24</v>
      </c>
      <c r="E101">
        <f t="shared" ref="E101:F101" si="58">1/A5</f>
        <v>0.5</v>
      </c>
      <c r="F101">
        <f t="shared" si="58"/>
        <v>1.5345126307399581E-5</v>
      </c>
      <c r="G101">
        <f t="shared" ref="G101:G123" si="59">E101^2</f>
        <v>0.25</v>
      </c>
      <c r="H101">
        <f t="shared" ref="H101:H123" si="60">E101*F101</f>
        <v>7.6725631536997903E-6</v>
      </c>
      <c r="I101">
        <f t="shared" ref="I101:I123" si="61">E101-$E$127</f>
        <v>0.34266840926027053</v>
      </c>
      <c r="J101">
        <f t="shared" ref="J101:J123" si="62">F101-$F$127</f>
        <v>9.9861445377610651E-7</v>
      </c>
      <c r="K101">
        <f t="shared" ref="K101:K123" si="63">I101^2</f>
        <v>0.11742163870496426</v>
      </c>
      <c r="L101">
        <f t="shared" ref="L101:L123" si="64">J101^2</f>
        <v>9.9723082729055162E-13</v>
      </c>
      <c r="M101">
        <f t="shared" ref="M101:M123" si="65">I101*J101</f>
        <v>3.4219362633977238E-7</v>
      </c>
      <c r="N101">
        <f t="shared" ref="N101:N123" si="66">$M$128*E101+$M$129</f>
        <v>1.489748064532643E-5</v>
      </c>
      <c r="O101">
        <f t="shared" ref="O101:O123" si="67">F101-N101</f>
        <v>4.4764566207315104E-7</v>
      </c>
      <c r="P101">
        <f t="shared" ref="P101:P123" si="68">O101^2</f>
        <v>2.0038663877290974E-13</v>
      </c>
    </row>
    <row r="102" spans="4:16" x14ac:dyDescent="0.4">
      <c r="E102">
        <f t="shared" ref="E102:F102" si="69">1/A6</f>
        <v>0.33333333333333331</v>
      </c>
      <c r="F102">
        <f t="shared" si="69"/>
        <v>1.5455109541737057E-5</v>
      </c>
      <c r="G102">
        <f t="shared" si="59"/>
        <v>0.1111111111111111</v>
      </c>
      <c r="H102">
        <f t="shared" si="60"/>
        <v>5.1517031805790184E-6</v>
      </c>
      <c r="I102">
        <f t="shared" si="61"/>
        <v>0.17600174259360388</v>
      </c>
      <c r="J102">
        <f t="shared" si="62"/>
        <v>1.1085976881135828E-6</v>
      </c>
      <c r="K102">
        <f t="shared" si="63"/>
        <v>3.0976613395985196E-2</v>
      </c>
      <c r="L102">
        <f t="shared" si="64"/>
        <v>1.2289888340907807E-12</v>
      </c>
      <c r="M102">
        <f t="shared" si="65"/>
        <v>1.9511512494323115E-7</v>
      </c>
      <c r="N102">
        <f t="shared" si="66"/>
        <v>1.4629501078290399E-5</v>
      </c>
      <c r="O102">
        <f t="shared" si="67"/>
        <v>8.2560846344665834E-7</v>
      </c>
      <c r="P102">
        <f t="shared" si="68"/>
        <v>6.8162933491475223E-13</v>
      </c>
    </row>
    <row r="103" spans="4:16" x14ac:dyDescent="0.4">
      <c r="E103">
        <f t="shared" ref="E103:F103" si="70">1/A7</f>
        <v>0.25</v>
      </c>
      <c r="F103">
        <f t="shared" si="70"/>
        <v>1.5485368797331966E-5</v>
      </c>
      <c r="G103">
        <f t="shared" si="59"/>
        <v>6.25E-2</v>
      </c>
      <c r="H103">
        <f t="shared" si="60"/>
        <v>3.8713421993329915E-6</v>
      </c>
      <c r="I103">
        <f t="shared" si="61"/>
        <v>9.2668409260270562E-2</v>
      </c>
      <c r="J103">
        <f t="shared" si="62"/>
        <v>1.1388569437084918E-6</v>
      </c>
      <c r="K103">
        <f t="shared" si="63"/>
        <v>8.5874340748289986E-3</v>
      </c>
      <c r="L103">
        <f t="shared" si="64"/>
        <v>1.2969951382330469E-12</v>
      </c>
      <c r="M103">
        <f t="shared" si="65"/>
        <v>1.0553606134847944E-7</v>
      </c>
      <c r="N103">
        <f t="shared" si="66"/>
        <v>1.4495511294772384E-5</v>
      </c>
      <c r="O103">
        <f t="shared" si="67"/>
        <v>9.8985750255958198E-7</v>
      </c>
      <c r="P103">
        <f t="shared" si="68"/>
        <v>9.7981787537349279E-13</v>
      </c>
    </row>
    <row r="104" spans="4:16" x14ac:dyDescent="0.4">
      <c r="E104">
        <f t="shared" ref="E104:F104" si="71">1/A8</f>
        <v>0.2</v>
      </c>
      <c r="F104">
        <f t="shared" si="71"/>
        <v>1.5421996329703053E-5</v>
      </c>
      <c r="G104">
        <f t="shared" si="59"/>
        <v>4.0000000000000008E-2</v>
      </c>
      <c r="H104">
        <f t="shared" si="60"/>
        <v>3.0843992659406109E-6</v>
      </c>
      <c r="I104">
        <f t="shared" si="61"/>
        <v>4.2668409260270573E-2</v>
      </c>
      <c r="J104">
        <f t="shared" si="62"/>
        <v>1.0754844760795789E-6</v>
      </c>
      <c r="K104">
        <f t="shared" si="63"/>
        <v>1.8205931488019435E-3</v>
      </c>
      <c r="L104">
        <f t="shared" si="64"/>
        <v>1.1566668582881663E-12</v>
      </c>
      <c r="M104">
        <f t="shared" si="65"/>
        <v>4.5889211778431153E-8</v>
      </c>
      <c r="N104">
        <f t="shared" si="66"/>
        <v>1.4415117424661574E-5</v>
      </c>
      <c r="O104">
        <f t="shared" si="67"/>
        <v>1.0068789050414789E-6</v>
      </c>
      <c r="P104">
        <f t="shared" si="68"/>
        <v>1.0138051294175275E-12</v>
      </c>
    </row>
    <row r="105" spans="4:16" x14ac:dyDescent="0.4">
      <c r="E105">
        <f t="shared" ref="E105:F105" si="72">1/A9</f>
        <v>0.16666666666666666</v>
      </c>
      <c r="F105">
        <f t="shared" si="72"/>
        <v>1.5135852145159508E-5</v>
      </c>
      <c r="G105">
        <f t="shared" si="59"/>
        <v>2.7777777777777776E-2</v>
      </c>
      <c r="H105">
        <f t="shared" si="60"/>
        <v>2.5226420241932512E-6</v>
      </c>
      <c r="I105">
        <f t="shared" si="61"/>
        <v>9.3350759269372197E-3</v>
      </c>
      <c r="J105">
        <f t="shared" si="62"/>
        <v>7.8934029153603373E-7</v>
      </c>
      <c r="K105">
        <f t="shared" si="63"/>
        <v>8.7143642561682792E-5</v>
      </c>
      <c r="L105">
        <f t="shared" si="64"/>
        <v>6.2305809584219077E-13</v>
      </c>
      <c r="M105">
        <f t="shared" si="65"/>
        <v>7.368551553679635E-9</v>
      </c>
      <c r="N105">
        <f t="shared" si="66"/>
        <v>1.4361521511254369E-5</v>
      </c>
      <c r="O105">
        <f t="shared" si="67"/>
        <v>7.7433063390513855E-7</v>
      </c>
      <c r="P105">
        <f t="shared" si="68"/>
        <v>5.9958793060393366E-13</v>
      </c>
    </row>
    <row r="106" spans="4:16" x14ac:dyDescent="0.4">
      <c r="E106">
        <f t="shared" ref="E106:F106" si="73">1/A10</f>
        <v>0.14285714285714285</v>
      </c>
      <c r="F106">
        <f t="shared" si="73"/>
        <v>1.4564624192398435E-5</v>
      </c>
      <c r="G106">
        <f t="shared" si="59"/>
        <v>2.0408163265306121E-2</v>
      </c>
      <c r="H106">
        <f t="shared" si="60"/>
        <v>2.0806605989140619E-6</v>
      </c>
      <c r="I106">
        <f t="shared" si="61"/>
        <v>-1.4474447882586589E-2</v>
      </c>
      <c r="J106">
        <f t="shared" si="62"/>
        <v>2.1811233877496076E-7</v>
      </c>
      <c r="K106">
        <f t="shared" si="63"/>
        <v>2.0950964150571539E-4</v>
      </c>
      <c r="L106">
        <f t="shared" si="64"/>
        <v>4.7572992325883252E-14</v>
      </c>
      <c r="M106">
        <f t="shared" si="65"/>
        <v>-3.1570556801472394E-9</v>
      </c>
      <c r="N106">
        <f t="shared" si="66"/>
        <v>1.4323238715963507E-5</v>
      </c>
      <c r="O106">
        <f t="shared" si="67"/>
        <v>2.4138547643492788E-7</v>
      </c>
      <c r="P106">
        <f t="shared" si="68"/>
        <v>5.8266948233717128E-14</v>
      </c>
    </row>
    <row r="107" spans="4:16" x14ac:dyDescent="0.4">
      <c r="E107">
        <f t="shared" ref="E107:F107" si="74">1/A11</f>
        <v>0.125</v>
      </c>
      <c r="F107">
        <f t="shared" si="74"/>
        <v>1.3836410290303928E-5</v>
      </c>
      <c r="G107">
        <f t="shared" si="59"/>
        <v>1.5625E-2</v>
      </c>
      <c r="H107">
        <f t="shared" si="60"/>
        <v>1.729551286287991E-6</v>
      </c>
      <c r="I107">
        <f t="shared" si="61"/>
        <v>-3.2331590739729438E-2</v>
      </c>
      <c r="J107">
        <f t="shared" si="62"/>
        <v>-5.1010156331954599E-7</v>
      </c>
      <c r="K107">
        <f t="shared" si="63"/>
        <v>1.0453317597613582E-3</v>
      </c>
      <c r="L107">
        <f t="shared" si="64"/>
        <v>2.6020360490104478E-13</v>
      </c>
      <c r="M107">
        <f t="shared" si="65"/>
        <v>1.6492394980943744E-8</v>
      </c>
      <c r="N107">
        <f t="shared" si="66"/>
        <v>1.4294526619495362E-5</v>
      </c>
      <c r="O107">
        <f t="shared" si="67"/>
        <v>-4.5811632919143384E-7</v>
      </c>
      <c r="P107">
        <f t="shared" si="68"/>
        <v>2.0987057107183418E-13</v>
      </c>
    </row>
    <row r="108" spans="4:16" x14ac:dyDescent="0.4">
      <c r="E108">
        <f t="shared" ref="E108:F108" si="75">1/A12</f>
        <v>0.1111111111111111</v>
      </c>
      <c r="F108">
        <f t="shared" si="75"/>
        <v>1.2819715877944608E-5</v>
      </c>
      <c r="G108">
        <f t="shared" si="59"/>
        <v>1.2345679012345678E-2</v>
      </c>
      <c r="H108">
        <f t="shared" si="60"/>
        <v>1.4244128753271786E-6</v>
      </c>
      <c r="I108">
        <f t="shared" si="61"/>
        <v>-4.6220479628618333E-2</v>
      </c>
      <c r="J108">
        <f t="shared" si="62"/>
        <v>-1.5267959756788663E-6</v>
      </c>
      <c r="K108">
        <f t="shared" si="63"/>
        <v>2.1363327370995224E-3</v>
      </c>
      <c r="L108">
        <f t="shared" si="64"/>
        <v>2.3311059513491811E-12</v>
      </c>
      <c r="M108">
        <f t="shared" si="65"/>
        <v>7.0569242290921492E-8</v>
      </c>
      <c r="N108">
        <f t="shared" si="66"/>
        <v>1.4272194988909025E-5</v>
      </c>
      <c r="O108">
        <f t="shared" si="67"/>
        <v>-1.4524791109644172E-6</v>
      </c>
      <c r="P108">
        <f t="shared" si="68"/>
        <v>2.109695567787984E-12</v>
      </c>
    </row>
    <row r="109" spans="4:16" x14ac:dyDescent="0.4">
      <c r="E109">
        <f t="shared" ref="E109:F109" si="76">1/A13</f>
        <v>0.1</v>
      </c>
      <c r="F109">
        <f t="shared" si="76"/>
        <v>1.2706996142799834E-5</v>
      </c>
      <c r="G109">
        <f t="shared" si="59"/>
        <v>1.0000000000000002E-2</v>
      </c>
      <c r="H109">
        <f t="shared" si="60"/>
        <v>1.2706996142799834E-6</v>
      </c>
      <c r="I109">
        <f t="shared" si="61"/>
        <v>-5.7331590739729432E-2</v>
      </c>
      <c r="J109">
        <f t="shared" si="62"/>
        <v>-1.6395157108236402E-6</v>
      </c>
      <c r="K109">
        <f t="shared" si="63"/>
        <v>3.2869112967478294E-3</v>
      </c>
      <c r="L109">
        <f t="shared" si="64"/>
        <v>2.6880117660375463E-12</v>
      </c>
      <c r="M109">
        <f t="shared" si="65"/>
        <v>9.3996043744297526E-8</v>
      </c>
      <c r="N109">
        <f t="shared" si="66"/>
        <v>1.4254329684439956E-5</v>
      </c>
      <c r="O109">
        <f t="shared" si="67"/>
        <v>-1.5473335416401223E-6</v>
      </c>
      <c r="P109">
        <f t="shared" si="68"/>
        <v>2.3942410890845642E-12</v>
      </c>
    </row>
    <row r="110" spans="4:16" x14ac:dyDescent="0.4">
      <c r="E110">
        <f t="shared" ref="E110:F110" si="77">1/A14</f>
        <v>9.0909090909090912E-2</v>
      </c>
      <c r="F110">
        <f t="shared" si="77"/>
        <v>1.302229762287656E-5</v>
      </c>
      <c r="G110">
        <f t="shared" si="59"/>
        <v>8.2644628099173556E-3</v>
      </c>
      <c r="H110">
        <f t="shared" si="60"/>
        <v>1.1838452384433237E-6</v>
      </c>
      <c r="I110">
        <f t="shared" si="61"/>
        <v>-6.6422499830638526E-2</v>
      </c>
      <c r="J110">
        <f t="shared" si="62"/>
        <v>-1.3242142307469146E-6</v>
      </c>
      <c r="K110">
        <f t="shared" si="63"/>
        <v>4.4119484837511751E-3</v>
      </c>
      <c r="L110">
        <f t="shared" si="64"/>
        <v>1.7535433289126428E-12</v>
      </c>
      <c r="M110">
        <f t="shared" si="65"/>
        <v>8.7957619517516068E-8</v>
      </c>
      <c r="N110">
        <f t="shared" si="66"/>
        <v>1.4239712617147082E-5</v>
      </c>
      <c r="O110">
        <f t="shared" si="67"/>
        <v>-1.2174149942705224E-6</v>
      </c>
      <c r="P110">
        <f t="shared" si="68"/>
        <v>1.482099268274696E-12</v>
      </c>
    </row>
    <row r="111" spans="4:16" x14ac:dyDescent="0.4">
      <c r="E111">
        <f t="shared" ref="E111:F111" si="78">1/A15</f>
        <v>8.3333333333333329E-2</v>
      </c>
      <c r="F111">
        <f t="shared" si="78"/>
        <v>1.3522937314109131E-5</v>
      </c>
      <c r="G111">
        <f t="shared" si="59"/>
        <v>6.9444444444444441E-3</v>
      </c>
      <c r="H111">
        <f t="shared" si="60"/>
        <v>1.1269114428424276E-6</v>
      </c>
      <c r="I111">
        <f t="shared" si="61"/>
        <v>-7.3998257406396109E-2</v>
      </c>
      <c r="J111">
        <f t="shared" si="62"/>
        <v>-8.2357453951434309E-7</v>
      </c>
      <c r="K111">
        <f t="shared" si="63"/>
        <v>5.4757420991832567E-3</v>
      </c>
      <c r="L111">
        <f t="shared" si="64"/>
        <v>6.7827502213626222E-13</v>
      </c>
      <c r="M111">
        <f t="shared" si="65"/>
        <v>6.0943080768336497E-8</v>
      </c>
      <c r="N111">
        <f t="shared" si="66"/>
        <v>1.4227531727736353E-5</v>
      </c>
      <c r="O111">
        <f t="shared" si="67"/>
        <v>-7.0459441362722192E-7</v>
      </c>
      <c r="P111">
        <f t="shared" si="68"/>
        <v>4.9645328771468866E-13</v>
      </c>
    </row>
    <row r="112" spans="4:16" x14ac:dyDescent="0.4">
      <c r="E112">
        <f t="shared" ref="E112:F112" si="79">1/A16</f>
        <v>7.6923076923076927E-2</v>
      </c>
      <c r="F112">
        <f t="shared" si="79"/>
        <v>1.4072573220692963E-5</v>
      </c>
      <c r="G112">
        <f t="shared" si="59"/>
        <v>5.9171597633136102E-3</v>
      </c>
      <c r="H112">
        <f t="shared" si="60"/>
        <v>1.0825056323609973E-6</v>
      </c>
      <c r="I112">
        <f t="shared" si="61"/>
        <v>-8.040851381665251E-2</v>
      </c>
      <c r="J112">
        <f t="shared" si="62"/>
        <v>-2.73938632930511E-7</v>
      </c>
      <c r="K112">
        <f t="shared" si="63"/>
        <v>6.4655290942027977E-3</v>
      </c>
      <c r="L112">
        <f t="shared" si="64"/>
        <v>7.504237461183724E-14</v>
      </c>
      <c r="M112">
        <f t="shared" si="65"/>
        <v>2.2026998350907895E-8</v>
      </c>
      <c r="N112">
        <f t="shared" si="66"/>
        <v>1.4217224821311891E-5</v>
      </c>
      <c r="O112">
        <f t="shared" si="67"/>
        <v>-1.4465160061892808E-7</v>
      </c>
      <c r="P112">
        <f t="shared" si="68"/>
        <v>2.0924085561617875E-14</v>
      </c>
    </row>
    <row r="113" spans="4:18" x14ac:dyDescent="0.4">
      <c r="E113">
        <f t="shared" ref="E113:F113" si="80">1/A17</f>
        <v>7.1428571428571425E-2</v>
      </c>
      <c r="F113">
        <f t="shared" si="80"/>
        <v>1.3952355053441478E-5</v>
      </c>
      <c r="G113">
        <f t="shared" si="59"/>
        <v>5.1020408163265302E-3</v>
      </c>
      <c r="H113">
        <f t="shared" si="60"/>
        <v>9.9659678953153415E-7</v>
      </c>
      <c r="I113">
        <f t="shared" si="61"/>
        <v>-8.5903019311158013E-2</v>
      </c>
      <c r="J113">
        <f t="shared" si="62"/>
        <v>-3.9415680018199643E-7</v>
      </c>
      <c r="K113">
        <f t="shared" si="63"/>
        <v>7.3793287267731869E-3</v>
      </c>
      <c r="L113">
        <f t="shared" si="64"/>
        <v>1.5535958312971025E-13</v>
      </c>
      <c r="M113">
        <f t="shared" si="65"/>
        <v>3.385925921765829E-8</v>
      </c>
      <c r="N113">
        <f t="shared" si="66"/>
        <v>1.4208390330090924E-5</v>
      </c>
      <c r="O113">
        <f t="shared" si="67"/>
        <v>-2.5603527664944581E-7</v>
      </c>
      <c r="P113">
        <f t="shared" si="68"/>
        <v>6.555406288895825E-14</v>
      </c>
    </row>
    <row r="114" spans="4:18" x14ac:dyDescent="0.4">
      <c r="E114">
        <f t="shared" ref="E114:F114" si="81">1/A18</f>
        <v>6.6666666666666666E-2</v>
      </c>
      <c r="F114">
        <f t="shared" si="81"/>
        <v>1.4002496471489912E-5</v>
      </c>
      <c r="G114">
        <f t="shared" si="59"/>
        <v>4.4444444444444444E-3</v>
      </c>
      <c r="H114">
        <f t="shared" si="60"/>
        <v>9.3349976476599405E-7</v>
      </c>
      <c r="I114">
        <f t="shared" si="61"/>
        <v>-9.0664924073062772E-2</v>
      </c>
      <c r="J114">
        <f t="shared" si="62"/>
        <v>-3.4401538213356239E-7</v>
      </c>
      <c r="K114">
        <f t="shared" si="63"/>
        <v>8.2201284571742379E-3</v>
      </c>
      <c r="L114">
        <f t="shared" si="64"/>
        <v>1.1834658314450095E-13</v>
      </c>
      <c r="M114">
        <f t="shared" si="65"/>
        <v>3.1190128501105106E-8</v>
      </c>
      <c r="N114">
        <f t="shared" si="66"/>
        <v>1.420073377103275E-5</v>
      </c>
      <c r="O114">
        <f t="shared" si="67"/>
        <v>-1.9823729954283795E-7</v>
      </c>
      <c r="P114">
        <f t="shared" si="68"/>
        <v>3.9298026930036863E-14</v>
      </c>
    </row>
    <row r="115" spans="4:18" x14ac:dyDescent="0.4">
      <c r="E115">
        <f t="shared" ref="E115:F115" si="82">1/A19</f>
        <v>6.25E-2</v>
      </c>
      <c r="F115">
        <f t="shared" si="82"/>
        <v>1.4083077713009319E-5</v>
      </c>
      <c r="G115">
        <f t="shared" si="59"/>
        <v>3.90625E-3</v>
      </c>
      <c r="H115">
        <f t="shared" si="60"/>
        <v>8.8019235706308243E-7</v>
      </c>
      <c r="I115">
        <f t="shared" si="61"/>
        <v>-9.4831590739729438E-2</v>
      </c>
      <c r="J115">
        <f t="shared" si="62"/>
        <v>-2.6343414061415527E-7</v>
      </c>
      <c r="K115">
        <f t="shared" si="63"/>
        <v>8.9930306022275378E-3</v>
      </c>
      <c r="L115">
        <f t="shared" si="64"/>
        <v>6.9397546441118535E-14</v>
      </c>
      <c r="M115">
        <f t="shared" si="65"/>
        <v>2.4981878609593911E-8</v>
      </c>
      <c r="N115">
        <f t="shared" si="66"/>
        <v>1.419403428185685E-5</v>
      </c>
      <c r="O115">
        <f t="shared" si="67"/>
        <v>-1.1095656884753129E-7</v>
      </c>
      <c r="P115">
        <f t="shared" si="68"/>
        <v>1.2311360170416952E-14</v>
      </c>
    </row>
    <row r="116" spans="4:18" x14ac:dyDescent="0.4">
      <c r="E116">
        <f t="shared" ref="E116:F116" si="83">1/A20</f>
        <v>5.8823529411764705E-2</v>
      </c>
      <c r="F116">
        <f t="shared" si="83"/>
        <v>1.3835258092340792E-5</v>
      </c>
      <c r="G116">
        <f t="shared" si="59"/>
        <v>3.4602076124567475E-3</v>
      </c>
      <c r="H116">
        <f t="shared" si="60"/>
        <v>8.1383871131416428E-7</v>
      </c>
      <c r="I116">
        <f t="shared" si="61"/>
        <v>-9.8508061327964733E-2</v>
      </c>
      <c r="J116">
        <f t="shared" si="62"/>
        <v>-5.1125376128268196E-7</v>
      </c>
      <c r="K116">
        <f t="shared" si="63"/>
        <v>9.7038381465940609E-3</v>
      </c>
      <c r="L116">
        <f t="shared" si="64"/>
        <v>2.6138040842568956E-13</v>
      </c>
      <c r="M116">
        <f t="shared" si="65"/>
        <v>5.0362616870587076E-8</v>
      </c>
      <c r="N116">
        <f t="shared" si="66"/>
        <v>1.4188122967878114E-5</v>
      </c>
      <c r="O116">
        <f t="shared" si="67"/>
        <v>-3.5286487553732149E-7</v>
      </c>
      <c r="P116">
        <f t="shared" si="68"/>
        <v>1.2451362038796939E-13</v>
      </c>
    </row>
    <row r="117" spans="4:18" x14ac:dyDescent="0.4">
      <c r="E117">
        <f t="shared" ref="E117:F117" si="84">1/A21</f>
        <v>5.5555555555555552E-2</v>
      </c>
      <c r="F117">
        <f t="shared" si="84"/>
        <v>1.3739524036614653E-5</v>
      </c>
      <c r="G117">
        <f t="shared" si="59"/>
        <v>3.0864197530864196E-3</v>
      </c>
      <c r="H117">
        <f t="shared" si="60"/>
        <v>7.6330689092303623E-7</v>
      </c>
      <c r="I117">
        <f t="shared" si="61"/>
        <v>-0.10177603518417389</v>
      </c>
      <c r="J117">
        <f t="shared" si="62"/>
        <v>-6.0698781700882146E-7</v>
      </c>
      <c r="K117">
        <f t="shared" si="63"/>
        <v>1.03583613378102E-2</v>
      </c>
      <c r="L117">
        <f t="shared" si="64"/>
        <v>3.6843420999713452E-13</v>
      </c>
      <c r="M117">
        <f t="shared" si="65"/>
        <v>6.1776813420254716E-8</v>
      </c>
      <c r="N117">
        <f t="shared" si="66"/>
        <v>1.4182868466563683E-5</v>
      </c>
      <c r="O117">
        <f t="shared" si="67"/>
        <v>-4.4334442994902987E-7</v>
      </c>
      <c r="P117">
        <f t="shared" si="68"/>
        <v>1.9655428356683026E-13</v>
      </c>
    </row>
    <row r="118" spans="4:18" x14ac:dyDescent="0.4">
      <c r="E118">
        <f t="shared" ref="E118:F118" si="85">1/A22</f>
        <v>5.2631578947368418E-2</v>
      </c>
      <c r="F118">
        <f t="shared" si="85"/>
        <v>1.3953626773249441E-5</v>
      </c>
      <c r="G118">
        <f t="shared" si="59"/>
        <v>2.7700831024930744E-3</v>
      </c>
      <c r="H118">
        <f t="shared" si="60"/>
        <v>7.3440140911839164E-7</v>
      </c>
      <c r="I118">
        <f t="shared" si="61"/>
        <v>-0.10470001179236102</v>
      </c>
      <c r="J118">
        <f t="shared" si="62"/>
        <v>-3.9288508037403298E-7</v>
      </c>
      <c r="K118">
        <f t="shared" si="63"/>
        <v>1.0962092469320537E-2</v>
      </c>
      <c r="L118">
        <f t="shared" si="64"/>
        <v>1.5435868638051036E-13</v>
      </c>
      <c r="M118">
        <f t="shared" si="65"/>
        <v>4.1135072548203959E-8</v>
      </c>
      <c r="N118">
        <f t="shared" si="66"/>
        <v>1.417816707065077E-5</v>
      </c>
      <c r="O118">
        <f t="shared" si="67"/>
        <v>-2.2454029740132854E-7</v>
      </c>
      <c r="P118">
        <f t="shared" si="68"/>
        <v>5.0418345157077071E-14</v>
      </c>
    </row>
    <row r="119" spans="4:18" x14ac:dyDescent="0.4">
      <c r="E119">
        <f t="shared" ref="E119:F119" si="86">1/A23</f>
        <v>0.05</v>
      </c>
      <c r="F119">
        <f t="shared" si="86"/>
        <v>1.4308912735178148E-5</v>
      </c>
      <c r="G119">
        <f t="shared" si="59"/>
        <v>2.5000000000000005E-3</v>
      </c>
      <c r="H119">
        <f t="shared" si="60"/>
        <v>7.1544563675890744E-7</v>
      </c>
      <c r="I119">
        <f t="shared" si="61"/>
        <v>-0.10733159073972943</v>
      </c>
      <c r="J119">
        <f t="shared" si="62"/>
        <v>-3.7599118445326562E-8</v>
      </c>
      <c r="K119">
        <f t="shared" si="63"/>
        <v>1.1520070370720774E-2</v>
      </c>
      <c r="L119">
        <f t="shared" si="64"/>
        <v>1.413693707865696E-15</v>
      </c>
      <c r="M119">
        <f t="shared" si="65"/>
        <v>4.0355731931484027E-9</v>
      </c>
      <c r="N119">
        <f t="shared" si="66"/>
        <v>1.4173935814329148E-5</v>
      </c>
      <c r="O119">
        <f t="shared" si="67"/>
        <v>1.3497692084899945E-7</v>
      </c>
      <c r="P119">
        <f t="shared" si="68"/>
        <v>1.8218769161877061E-14</v>
      </c>
    </row>
    <row r="120" spans="4:18" x14ac:dyDescent="0.4">
      <c r="E120">
        <f t="shared" ref="E120:F120" si="87">1/A24</f>
        <v>4.7619047619047616E-2</v>
      </c>
      <c r="F120">
        <f t="shared" si="87"/>
        <v>1.4623690834094254E-5</v>
      </c>
      <c r="G120">
        <f t="shared" si="59"/>
        <v>2.2675736961451243E-3</v>
      </c>
      <c r="H120">
        <f t="shared" si="60"/>
        <v>6.9636623019496445E-7</v>
      </c>
      <c r="I120">
        <f t="shared" si="61"/>
        <v>-0.10971254312068182</v>
      </c>
      <c r="J120">
        <f t="shared" si="62"/>
        <v>2.7717898047078012E-7</v>
      </c>
      <c r="K120">
        <f t="shared" si="63"/>
        <v>1.2036842118007467E-2</v>
      </c>
      <c r="L120">
        <f t="shared" si="64"/>
        <v>7.6828187214821104E-14</v>
      </c>
      <c r="M120">
        <f t="shared" si="65"/>
        <v>-3.0410010847047091E-8</v>
      </c>
      <c r="N120">
        <f t="shared" si="66"/>
        <v>1.4170107534800061E-5</v>
      </c>
      <c r="O120">
        <f t="shared" si="67"/>
        <v>4.5358329929419304E-7</v>
      </c>
      <c r="P120">
        <f t="shared" si="68"/>
        <v>2.0573780939860551E-13</v>
      </c>
    </row>
    <row r="121" spans="4:18" x14ac:dyDescent="0.4">
      <c r="E121">
        <f t="shared" ref="E121:F121" si="88">1/A25</f>
        <v>4.5454545454545456E-2</v>
      </c>
      <c r="F121">
        <f t="shared" si="88"/>
        <v>1.5146319654062724E-5</v>
      </c>
      <c r="G121">
        <f t="shared" si="59"/>
        <v>2.0661157024793389E-3</v>
      </c>
      <c r="H121">
        <f t="shared" si="60"/>
        <v>6.8846907518466928E-7</v>
      </c>
      <c r="I121">
        <f t="shared" si="61"/>
        <v>-0.11187704528518398</v>
      </c>
      <c r="J121">
        <f t="shared" si="62"/>
        <v>7.9980780043924998E-7</v>
      </c>
      <c r="K121">
        <f t="shared" si="63"/>
        <v>1.2516473261743108E-2</v>
      </c>
      <c r="L121">
        <f t="shared" si="64"/>
        <v>6.3969251764347116E-13</v>
      </c>
      <c r="M121">
        <f t="shared" si="65"/>
        <v>-8.9480133509185357E-8</v>
      </c>
      <c r="N121">
        <f t="shared" si="66"/>
        <v>1.416662728068271E-5</v>
      </c>
      <c r="O121">
        <f t="shared" si="67"/>
        <v>9.7969237338001401E-7</v>
      </c>
      <c r="P121">
        <f t="shared" si="68"/>
        <v>9.5979714645896478E-13</v>
      </c>
    </row>
    <row r="122" spans="4:18" x14ac:dyDescent="0.4">
      <c r="E122">
        <f t="shared" ref="E122:F122" si="89">1/A26</f>
        <v>4.3478260869565216E-2</v>
      </c>
      <c r="F122">
        <f t="shared" si="89"/>
        <v>1.5258643684431205E-5</v>
      </c>
      <c r="G122">
        <f t="shared" si="59"/>
        <v>1.8903591682419658E-3</v>
      </c>
      <c r="H122">
        <f t="shared" si="60"/>
        <v>6.6341929062744364E-7</v>
      </c>
      <c r="I122">
        <f t="shared" si="61"/>
        <v>-0.11385332987016422</v>
      </c>
      <c r="J122">
        <f t="shared" si="62"/>
        <v>9.1213183080773038E-7</v>
      </c>
      <c r="K122">
        <f t="shared" si="63"/>
        <v>1.2962580722524429E-2</v>
      </c>
      <c r="L122">
        <f t="shared" si="64"/>
        <v>8.319844767726621E-13</v>
      </c>
      <c r="M122">
        <f t="shared" si="65"/>
        <v>-1.0384924621802935E-7</v>
      </c>
      <c r="N122">
        <f t="shared" si="66"/>
        <v>1.4163449657358172E-5</v>
      </c>
      <c r="O122">
        <f t="shared" si="67"/>
        <v>1.0951940270730326E-6</v>
      </c>
      <c r="P122">
        <f t="shared" si="68"/>
        <v>1.1994499569364465E-12</v>
      </c>
    </row>
    <row r="123" spans="4:18" x14ac:dyDescent="0.4">
      <c r="E123">
        <f t="shared" ref="E123:F123" si="90">1/A27</f>
        <v>4.1666666666666664E-2</v>
      </c>
      <c r="F123">
        <f t="shared" si="90"/>
        <v>1.4936645838777685E-5</v>
      </c>
      <c r="G123">
        <f t="shared" si="59"/>
        <v>1.736111111111111E-3</v>
      </c>
      <c r="H123">
        <f t="shared" si="60"/>
        <v>6.2236024328240349E-7</v>
      </c>
      <c r="I123">
        <f t="shared" si="61"/>
        <v>-0.11566492407306278</v>
      </c>
      <c r="J123">
        <f t="shared" si="62"/>
        <v>5.901339851542104E-7</v>
      </c>
      <c r="K123">
        <f t="shared" si="63"/>
        <v>1.3378374660827377E-2</v>
      </c>
      <c r="L123">
        <f t="shared" si="64"/>
        <v>3.4825812043398983E-13</v>
      </c>
      <c r="M123">
        <f t="shared" si="65"/>
        <v>-6.8257802585795702E-8</v>
      </c>
      <c r="N123">
        <f t="shared" si="66"/>
        <v>1.4160536835977346E-5</v>
      </c>
      <c r="O123">
        <f t="shared" si="67"/>
        <v>7.7610900280033889E-7</v>
      </c>
      <c r="P123">
        <f t="shared" si="68"/>
        <v>6.0234518422773641E-13</v>
      </c>
    </row>
    <row r="125" spans="4:18" x14ac:dyDescent="0.4">
      <c r="O125" s="3" t="s">
        <v>14</v>
      </c>
      <c r="P125" s="3">
        <f>SUM(P100:P123)</f>
        <v>1.4098824426220688E-11</v>
      </c>
      <c r="Q125" s="4" t="s">
        <v>15</v>
      </c>
      <c r="R125" s="4">
        <f>1-P125/P126</f>
        <v>0.15626755566796602</v>
      </c>
    </row>
    <row r="126" spans="4:18" x14ac:dyDescent="0.4">
      <c r="D126" t="s">
        <v>16</v>
      </c>
      <c r="E126">
        <f>SUM(E100:E123)</f>
        <v>3.7759581777535067</v>
      </c>
      <c r="F126">
        <f t="shared" ref="F126:H126" si="91">SUM(F100:F123)</f>
        <v>3.4431628448696339E-4</v>
      </c>
      <c r="G126">
        <f t="shared" si="91"/>
        <v>1.6041234035910008</v>
      </c>
      <c r="H126">
        <f t="shared" si="91"/>
        <v>5.5795858728783371E-5</v>
      </c>
      <c r="K126">
        <f t="shared" ref="K126:M126" si="92">SUM(K100:K123)</f>
        <v>1.0100458969183514</v>
      </c>
      <c r="L126">
        <f t="shared" si="92"/>
        <v>1.6710065520097954E-11</v>
      </c>
      <c r="M126">
        <f t="shared" si="92"/>
        <v>1.624029972856205E-6</v>
      </c>
      <c r="O126" s="3" t="s">
        <v>17</v>
      </c>
      <c r="P126" s="3">
        <f>L126</f>
        <v>1.6710065520097954E-11</v>
      </c>
    </row>
    <row r="127" spans="4:18" x14ac:dyDescent="0.4">
      <c r="D127" t="s">
        <v>18</v>
      </c>
      <c r="E127">
        <f>E126/24</f>
        <v>0.15733159073972944</v>
      </c>
      <c r="F127">
        <f t="shared" ref="F127" si="93">F126/24</f>
        <v>1.4346511853623474E-5</v>
      </c>
      <c r="G127">
        <f t="shared" ref="G127" si="94">G126/24</f>
        <v>6.6838475149625029E-2</v>
      </c>
      <c r="H127">
        <f t="shared" ref="H127" si="95">H126/24</f>
        <v>2.3248274470326403E-6</v>
      </c>
      <c r="K127">
        <f t="shared" ref="K127" si="96">K126/24</f>
        <v>4.2085245704931308E-2</v>
      </c>
      <c r="L127">
        <f t="shared" ref="L127" si="97">L126/24</f>
        <v>6.9625273000408147E-13</v>
      </c>
      <c r="M127">
        <f t="shared" ref="M127" si="98">M126/24</f>
        <v>6.7667915535675207E-8</v>
      </c>
    </row>
    <row r="128" spans="4:18" x14ac:dyDescent="0.4">
      <c r="L128" s="3" t="s">
        <v>19</v>
      </c>
      <c r="M128" s="5">
        <f>(24*H126-E126*F126)/(24*G126-E126^2)</f>
        <v>1.6078774022161828E-6</v>
      </c>
    </row>
    <row r="129" spans="12:13" x14ac:dyDescent="0.4">
      <c r="L129" s="3" t="s">
        <v>20</v>
      </c>
      <c r="M129" s="3">
        <f>F127-M128*E127</f>
        <v>1.4093541944218338E-5</v>
      </c>
    </row>
    <row r="132" spans="12:13" x14ac:dyDescent="0.4">
      <c r="L132" t="s">
        <v>58</v>
      </c>
    </row>
    <row r="133" spans="12:13" x14ac:dyDescent="0.4">
      <c r="L133" t="s">
        <v>59</v>
      </c>
    </row>
    <row r="134" spans="12:13" x14ac:dyDescent="0.4">
      <c r="L134" t="s">
        <v>0</v>
      </c>
      <c r="M134" t="s">
        <v>1</v>
      </c>
    </row>
    <row r="135" spans="12:13" x14ac:dyDescent="0.4">
      <c r="L135">
        <v>25</v>
      </c>
      <c r="M135" s="6">
        <f>M128*L135+M129</f>
        <v>5.429047699962291E-5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BDEE-38BA-468B-8B05-07311AC24021}">
  <dimension ref="C3:G43"/>
  <sheetViews>
    <sheetView topLeftCell="A10" workbookViewId="0">
      <selection activeCell="D42" sqref="D42"/>
    </sheetView>
  </sheetViews>
  <sheetFormatPr defaultRowHeight="17.399999999999999" x14ac:dyDescent="0.4"/>
  <sheetData>
    <row r="3" spans="3:7" x14ac:dyDescent="0.4">
      <c r="C3" t="s">
        <v>30</v>
      </c>
    </row>
    <row r="4" spans="3:7" x14ac:dyDescent="0.4">
      <c r="C4">
        <v>10</v>
      </c>
      <c r="D4">
        <v>2</v>
      </c>
      <c r="E4">
        <v>-1</v>
      </c>
      <c r="F4">
        <v>5</v>
      </c>
      <c r="G4">
        <v>25</v>
      </c>
    </row>
    <row r="5" spans="3:7" x14ac:dyDescent="0.4">
      <c r="C5">
        <v>-3</v>
      </c>
      <c r="D5">
        <v>-15</v>
      </c>
      <c r="E5">
        <v>2</v>
      </c>
      <c r="F5">
        <v>-3</v>
      </c>
      <c r="G5">
        <v>11</v>
      </c>
    </row>
    <row r="6" spans="3:7" x14ac:dyDescent="0.4">
      <c r="C6">
        <v>1</v>
      </c>
      <c r="D6">
        <v>1</v>
      </c>
      <c r="E6">
        <v>10</v>
      </c>
      <c r="F6">
        <v>2</v>
      </c>
      <c r="G6">
        <v>-20</v>
      </c>
    </row>
    <row r="7" spans="3:7" x14ac:dyDescent="0.4">
      <c r="C7">
        <v>-2</v>
      </c>
      <c r="D7">
        <v>3</v>
      </c>
      <c r="E7">
        <v>-3</v>
      </c>
      <c r="F7">
        <v>-12</v>
      </c>
      <c r="G7">
        <v>-32</v>
      </c>
    </row>
    <row r="9" spans="3:7" x14ac:dyDescent="0.4">
      <c r="C9" t="s">
        <v>31</v>
      </c>
    </row>
    <row r="10" spans="3:7" x14ac:dyDescent="0.4">
      <c r="C10" t="s">
        <v>32</v>
      </c>
      <c r="D10">
        <v>1</v>
      </c>
    </row>
    <row r="11" spans="3:7" x14ac:dyDescent="0.4">
      <c r="C11" t="s">
        <v>33</v>
      </c>
      <c r="D11">
        <v>1</v>
      </c>
    </row>
    <row r="12" spans="3:7" x14ac:dyDescent="0.4">
      <c r="C12" t="s">
        <v>34</v>
      </c>
      <c r="D12">
        <v>1</v>
      </c>
    </row>
    <row r="13" spans="3:7" x14ac:dyDescent="0.4">
      <c r="C13" t="s">
        <v>35</v>
      </c>
      <c r="D13">
        <v>1</v>
      </c>
    </row>
    <row r="15" spans="3:7" x14ac:dyDescent="0.4">
      <c r="C15" t="s">
        <v>36</v>
      </c>
      <c r="F15" t="s">
        <v>37</v>
      </c>
    </row>
    <row r="16" spans="3:7" x14ac:dyDescent="0.4">
      <c r="C16" t="s">
        <v>32</v>
      </c>
      <c r="D16">
        <f>($G$4-$D$4*D11-$E$4*D12-$F$4*D13)/$C$4</f>
        <v>1.9</v>
      </c>
      <c r="F16" t="s">
        <v>38</v>
      </c>
      <c r="G16">
        <f>ABS(100*(D16-D10)/D16)</f>
        <v>47.368421052631575</v>
      </c>
    </row>
    <row r="17" spans="3:7" x14ac:dyDescent="0.4">
      <c r="C17" t="s">
        <v>33</v>
      </c>
      <c r="D17">
        <f>($G$5-$C$5*D16-$E$5*D12-$F$5*D13)/$D$5</f>
        <v>-1.18</v>
      </c>
      <c r="F17" t="s">
        <v>39</v>
      </c>
      <c r="G17">
        <f t="shared" ref="G17:G19" si="0">ABS(100*(D17-D11)/D17)</f>
        <v>184.74576271186439</v>
      </c>
    </row>
    <row r="18" spans="3:7" x14ac:dyDescent="0.4">
      <c r="C18" t="s">
        <v>34</v>
      </c>
      <c r="D18">
        <f>($G$6-$C$6*D16-$D$6*D17-$F$6*D13)/$E$6</f>
        <v>-2.2719999999999998</v>
      </c>
      <c r="F18" t="s">
        <v>40</v>
      </c>
      <c r="G18">
        <f t="shared" si="0"/>
        <v>144.01408450704227</v>
      </c>
    </row>
    <row r="19" spans="3:7" x14ac:dyDescent="0.4">
      <c r="C19" t="s">
        <v>35</v>
      </c>
      <c r="D19">
        <f>($G$7-$C$7*D16-$D$7*D17-$E$7*D18)/$F$7</f>
        <v>2.6229999999999998</v>
      </c>
      <c r="F19" t="s">
        <v>41</v>
      </c>
      <c r="G19">
        <f t="shared" si="0"/>
        <v>61.875714830346929</v>
      </c>
    </row>
    <row r="21" spans="3:7" x14ac:dyDescent="0.4">
      <c r="C21" t="s">
        <v>42</v>
      </c>
      <c r="F21" t="s">
        <v>37</v>
      </c>
    </row>
    <row r="22" spans="3:7" x14ac:dyDescent="0.4">
      <c r="C22" t="s">
        <v>32</v>
      </c>
      <c r="D22">
        <f>($G$4-$D$4*D17-$E$4*D18-$F$4*D19)/$C$4</f>
        <v>1.1973000000000003</v>
      </c>
      <c r="F22" t="s">
        <v>38</v>
      </c>
      <c r="G22">
        <f>ABS(100*(D22-D16)/D22)</f>
        <v>58.690386703415982</v>
      </c>
    </row>
    <row r="23" spans="3:7" x14ac:dyDescent="0.4">
      <c r="C23" t="s">
        <v>33</v>
      </c>
      <c r="D23">
        <f>($G$5-$C$5*D22-$E$5*D18-$F$5*D19)/$D$5</f>
        <v>-1.8003266666666666</v>
      </c>
      <c r="F23" t="s">
        <v>39</v>
      </c>
      <c r="G23">
        <f t="shared" ref="G23:G25" si="1">ABS(100*(D23-D17)/D23)</f>
        <v>34.456339405070935</v>
      </c>
    </row>
    <row r="24" spans="3:7" x14ac:dyDescent="0.4">
      <c r="C24" t="s">
        <v>34</v>
      </c>
      <c r="D24">
        <f>($G$6-$C$6*D22-$D$6*D23-$F$6*D19)/$E$6</f>
        <v>-2.4642973333333331</v>
      </c>
      <c r="F24" t="s">
        <v>40</v>
      </c>
      <c r="G24">
        <f t="shared" si="1"/>
        <v>7.8033332557813644</v>
      </c>
    </row>
    <row r="25" spans="3:7" x14ac:dyDescent="0.4">
      <c r="C25" t="s">
        <v>35</v>
      </c>
      <c r="D25">
        <f>($G$7-$C$7*D22-$D$7*D23-$E$7*D24)/$F$7</f>
        <v>2.6331093333333331</v>
      </c>
      <c r="F25" t="s">
        <v>41</v>
      </c>
      <c r="G25">
        <f t="shared" si="1"/>
        <v>0.38393139264504417</v>
      </c>
    </row>
    <row r="27" spans="3:7" x14ac:dyDescent="0.4">
      <c r="C27" t="s">
        <v>43</v>
      </c>
      <c r="F27" t="s">
        <v>37</v>
      </c>
    </row>
    <row r="28" spans="3:7" x14ac:dyDescent="0.4">
      <c r="C28" t="s">
        <v>32</v>
      </c>
      <c r="D28">
        <f>($G$4-$D$4*D23-$E$4*D24-$F$4*D25)/$C$4</f>
        <v>1.2970809333333333</v>
      </c>
      <c r="F28" t="s">
        <v>38</v>
      </c>
      <c r="G28">
        <f>ABS(100*(D28-D22)/D28)</f>
        <v>7.6927299422179249</v>
      </c>
    </row>
    <row r="29" spans="3:7" x14ac:dyDescent="0.4">
      <c r="C29" t="s">
        <v>33</v>
      </c>
      <c r="D29">
        <f>($G$5-$C$5*D28-$E$5*D24-$F$5*D25)/$D$5</f>
        <v>-1.8479443644444444</v>
      </c>
      <c r="F29" t="s">
        <v>39</v>
      </c>
      <c r="G29">
        <f t="shared" ref="G29:G31" si="2">ABS(100*(D29-D23)/D29)</f>
        <v>2.5767928241764637</v>
      </c>
    </row>
    <row r="30" spans="3:7" x14ac:dyDescent="0.4">
      <c r="C30" t="s">
        <v>34</v>
      </c>
      <c r="D30">
        <f>($G$6-$C$6*D28-$D$6*D29-$F$6*D25)/$E$6</f>
        <v>-2.4715355235555556</v>
      </c>
      <c r="F30" t="s">
        <v>40</v>
      </c>
      <c r="G30">
        <f t="shared" si="2"/>
        <v>0.29286207514467044</v>
      </c>
    </row>
    <row r="31" spans="3:7" x14ac:dyDescent="0.4">
      <c r="C31" t="s">
        <v>35</v>
      </c>
      <c r="D31">
        <f>($G$7-$C$7*D28-$D$7*D29-$E$7*D30)/$F$7</f>
        <v>2.6063843008888887</v>
      </c>
      <c r="F31" t="s">
        <v>41</v>
      </c>
      <c r="G31">
        <f t="shared" si="2"/>
        <v>1.0253680715974989</v>
      </c>
    </row>
    <row r="33" spans="3:7" x14ac:dyDescent="0.4">
      <c r="C33" t="s">
        <v>44</v>
      </c>
      <c r="F33" t="s">
        <v>37</v>
      </c>
    </row>
    <row r="34" spans="3:7" x14ac:dyDescent="0.4">
      <c r="C34" t="s">
        <v>32</v>
      </c>
      <c r="D34">
        <f>($G$4-$D$4*D29-$E$4*D30-$F$4*D31)/$C$4</f>
        <v>1.3192431700888889</v>
      </c>
      <c r="F34" t="s">
        <v>38</v>
      </c>
      <c r="G34">
        <f>ABS(100*(D34-D28)/D34)</f>
        <v>1.6799205224661014</v>
      </c>
    </row>
    <row r="35" spans="3:7" x14ac:dyDescent="0.4">
      <c r="C35" t="s">
        <v>33</v>
      </c>
      <c r="D35">
        <f>($G$5-$C$5*D34-$E$5*D30-$F$5*D31)/$D$5</f>
        <v>-1.8479968973362964</v>
      </c>
      <c r="F35" t="s">
        <v>39</v>
      </c>
      <c r="G35">
        <f t="shared" ref="G35:G37" si="3">ABS(100*(D35-D29)/D35)</f>
        <v>2.8426937257113693E-3</v>
      </c>
    </row>
    <row r="36" spans="3:7" x14ac:dyDescent="0.4">
      <c r="C36" t="s">
        <v>34</v>
      </c>
      <c r="D36">
        <f>($G$6-$C$6*D34-$D$6*D35-$F$6*D31)/$E$6</f>
        <v>-2.4684014874530371</v>
      </c>
      <c r="F36" t="s">
        <v>40</v>
      </c>
      <c r="G36">
        <f t="shared" si="3"/>
        <v>0.12696622159923759</v>
      </c>
    </row>
    <row r="37" spans="3:7" x14ac:dyDescent="0.4">
      <c r="C37" t="s">
        <v>35</v>
      </c>
      <c r="D37">
        <f>($G$7-$C$7*D34-$D$7*D35-$E$7*D36)/$F$7</f>
        <v>2.6018939525143705</v>
      </c>
      <c r="F37" t="s">
        <v>41</v>
      </c>
      <c r="G37">
        <f t="shared" si="3"/>
        <v>0.17257999197772556</v>
      </c>
    </row>
    <row r="39" spans="3:7" x14ac:dyDescent="0.4">
      <c r="C39" t="s">
        <v>45</v>
      </c>
      <c r="F39" t="s">
        <v>37</v>
      </c>
    </row>
    <row r="40" spans="3:7" x14ac:dyDescent="0.4">
      <c r="C40" t="s">
        <v>32</v>
      </c>
      <c r="D40">
        <f>($G$4-$D$4*D35-$E$4*D36-$F$4*D37)/$C$4</f>
        <v>1.3218122544647704</v>
      </c>
      <c r="F40" t="s">
        <v>38</v>
      </c>
      <c r="G40">
        <f>ABS(100*(D40-D34)/D40)</f>
        <v>0.1943607624459279</v>
      </c>
    </row>
    <row r="41" spans="3:7" x14ac:dyDescent="0.4">
      <c r="C41" t="s">
        <v>33</v>
      </c>
      <c r="D41">
        <f>($G$5-$C$5*D40-$E$5*D36-$F$5*D37)/$D$5</f>
        <v>-1.8471947730562335</v>
      </c>
      <c r="F41" t="s">
        <v>39</v>
      </c>
      <c r="G41">
        <f t="shared" ref="G41:G43" si="4">ABS(100*(D41-D35)/D41)</f>
        <v>4.3423914562931591E-2</v>
      </c>
    </row>
    <row r="42" spans="3:7" x14ac:dyDescent="0.4">
      <c r="C42" t="s">
        <v>34</v>
      </c>
      <c r="D42">
        <f>($G$6-$C$6*D40-$D$6*D41-$F$6*D37)/$E$6</f>
        <v>-2.4678405386437277</v>
      </c>
      <c r="F42" t="s">
        <v>40</v>
      </c>
      <c r="G42">
        <f t="shared" si="4"/>
        <v>2.2730350706441665E-2</v>
      </c>
    </row>
    <row r="43" spans="3:7" x14ac:dyDescent="0.4">
      <c r="C43" t="s">
        <v>35</v>
      </c>
      <c r="D43">
        <f>($G$7-$C$7*D40-$D$7*D41-$E$7*D42)/$F$7</f>
        <v>2.6015260656527452</v>
      </c>
      <c r="F43" t="s">
        <v>41</v>
      </c>
      <c r="G43">
        <f t="shared" si="4"/>
        <v>1.4141194527410937E-2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F37E-0A31-4F20-B674-6AEC236E6A64}">
  <dimension ref="A2:AA52"/>
  <sheetViews>
    <sheetView tabSelected="1" workbookViewId="0">
      <selection activeCell="F12" sqref="F12"/>
    </sheetView>
  </sheetViews>
  <sheetFormatPr defaultRowHeight="17.399999999999999" x14ac:dyDescent="0.4"/>
  <cols>
    <col min="14" max="14" width="14.59765625" bestFit="1" customWidth="1"/>
    <col min="16" max="16" width="14.59765625" bestFit="1" customWidth="1"/>
  </cols>
  <sheetData>
    <row r="2" spans="1:19" x14ac:dyDescent="0.4">
      <c r="H2" t="s">
        <v>47</v>
      </c>
    </row>
    <row r="3" spans="1:19" x14ac:dyDescent="0.4">
      <c r="A3" t="s">
        <v>3</v>
      </c>
      <c r="B3" t="s">
        <v>0</v>
      </c>
      <c r="C3" t="s">
        <v>46</v>
      </c>
      <c r="G3" t="s">
        <v>3</v>
      </c>
      <c r="H3" t="s">
        <v>0</v>
      </c>
      <c r="I3" t="s">
        <v>1</v>
      </c>
      <c r="J3" t="s">
        <v>4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S3" t="s">
        <v>13</v>
      </c>
    </row>
    <row r="4" spans="1:19" x14ac:dyDescent="0.4">
      <c r="A4">
        <v>8</v>
      </c>
      <c r="B4">
        <v>1</v>
      </c>
      <c r="C4">
        <v>54</v>
      </c>
      <c r="G4">
        <v>8</v>
      </c>
      <c r="H4">
        <f>B4</f>
        <v>1</v>
      </c>
      <c r="I4">
        <f>C4</f>
        <v>54</v>
      </c>
      <c r="J4">
        <f>H4^2</f>
        <v>1</v>
      </c>
      <c r="K4">
        <f>H4*I4</f>
        <v>54</v>
      </c>
      <c r="L4">
        <f t="shared" ref="L4:L11" si="0">H4-$H$14</f>
        <v>-3.5</v>
      </c>
      <c r="M4">
        <f>I4-$I$14</f>
        <v>25.4375</v>
      </c>
      <c r="N4">
        <f>L4^2</f>
        <v>12.25</v>
      </c>
      <c r="O4">
        <f>M4^2</f>
        <v>647.06640625</v>
      </c>
      <c r="P4">
        <f>L4*M4</f>
        <v>-89.03125</v>
      </c>
      <c r="Q4">
        <f>$P$16+$P$15*H4</f>
        <v>47.541666666666671</v>
      </c>
      <c r="R4">
        <f>I4-Q4</f>
        <v>6.4583333333333286</v>
      </c>
      <c r="S4">
        <f>R4^2</f>
        <v>41.710069444444386</v>
      </c>
    </row>
    <row r="5" spans="1:19" x14ac:dyDescent="0.4">
      <c r="B5">
        <v>2</v>
      </c>
      <c r="C5">
        <v>45</v>
      </c>
      <c r="H5">
        <f t="shared" ref="H5:H11" si="1">B5</f>
        <v>2</v>
      </c>
      <c r="I5">
        <f t="shared" ref="I5:I11" si="2">C5</f>
        <v>45</v>
      </c>
      <c r="J5">
        <f t="shared" ref="J5:J11" si="3">H5^2</f>
        <v>4</v>
      </c>
      <c r="K5">
        <f t="shared" ref="K5:K7" si="4">H5*I5</f>
        <v>90</v>
      </c>
      <c r="L5">
        <f t="shared" si="0"/>
        <v>-2.5</v>
      </c>
      <c r="M5">
        <f t="shared" ref="M5:M11" si="5">I5-$I$14</f>
        <v>16.4375</v>
      </c>
      <c r="N5">
        <f t="shared" ref="N5:N11" si="6">L5^2</f>
        <v>6.25</v>
      </c>
      <c r="O5">
        <f t="shared" ref="O5:O11" si="7">M5^2</f>
        <v>270.19140625</v>
      </c>
      <c r="P5">
        <f t="shared" ref="P5:P11" si="8">L5*M5</f>
        <v>-41.09375</v>
      </c>
      <c r="Q5">
        <f t="shared" ref="Q5:Q11" si="9">$P$16+$P$15*H5</f>
        <v>42.11904761904762</v>
      </c>
      <c r="R5">
        <f t="shared" ref="R5:R11" si="10">I5-Q5</f>
        <v>2.8809523809523796</v>
      </c>
      <c r="S5">
        <f t="shared" ref="S5:S11" si="11">R5^2</f>
        <v>8.299886621315185</v>
      </c>
    </row>
    <row r="6" spans="1:19" x14ac:dyDescent="0.4">
      <c r="B6">
        <v>3</v>
      </c>
      <c r="C6">
        <v>31</v>
      </c>
      <c r="H6">
        <f t="shared" si="1"/>
        <v>3</v>
      </c>
      <c r="I6">
        <f t="shared" si="2"/>
        <v>31</v>
      </c>
      <c r="J6">
        <f t="shared" si="3"/>
        <v>9</v>
      </c>
      <c r="K6">
        <f t="shared" si="4"/>
        <v>93</v>
      </c>
      <c r="L6">
        <f t="shared" si="0"/>
        <v>-1.5</v>
      </c>
      <c r="M6">
        <f t="shared" si="5"/>
        <v>2.4375</v>
      </c>
      <c r="N6">
        <f t="shared" si="6"/>
        <v>2.25</v>
      </c>
      <c r="O6">
        <f t="shared" si="7"/>
        <v>5.94140625</v>
      </c>
      <c r="P6">
        <f t="shared" si="8"/>
        <v>-3.65625</v>
      </c>
      <c r="Q6">
        <f t="shared" si="9"/>
        <v>36.696428571428569</v>
      </c>
      <c r="R6">
        <f t="shared" si="10"/>
        <v>-5.6964285714285694</v>
      </c>
      <c r="S6">
        <f t="shared" si="11"/>
        <v>32.449298469387735</v>
      </c>
    </row>
    <row r="7" spans="1:19" x14ac:dyDescent="0.4">
      <c r="B7">
        <v>4</v>
      </c>
      <c r="C7">
        <v>26</v>
      </c>
      <c r="H7">
        <f t="shared" si="1"/>
        <v>4</v>
      </c>
      <c r="I7">
        <f t="shared" si="2"/>
        <v>26</v>
      </c>
      <c r="J7">
        <f t="shared" si="3"/>
        <v>16</v>
      </c>
      <c r="K7">
        <f t="shared" si="4"/>
        <v>104</v>
      </c>
      <c r="L7">
        <f t="shared" si="0"/>
        <v>-0.5</v>
      </c>
      <c r="M7">
        <f t="shared" si="5"/>
        <v>-2.5625</v>
      </c>
      <c r="N7">
        <f t="shared" si="6"/>
        <v>0.25</v>
      </c>
      <c r="O7">
        <f t="shared" si="7"/>
        <v>6.56640625</v>
      </c>
      <c r="P7">
        <f t="shared" si="8"/>
        <v>1.28125</v>
      </c>
      <c r="Q7">
        <f t="shared" si="9"/>
        <v>31.273809523809526</v>
      </c>
      <c r="R7">
        <f t="shared" si="10"/>
        <v>-5.2738095238095255</v>
      </c>
      <c r="S7">
        <f t="shared" si="11"/>
        <v>27.813066893424054</v>
      </c>
    </row>
    <row r="8" spans="1:19" x14ac:dyDescent="0.4">
      <c r="B8">
        <v>5</v>
      </c>
      <c r="C8">
        <v>22</v>
      </c>
      <c r="H8">
        <f t="shared" si="1"/>
        <v>5</v>
      </c>
      <c r="I8">
        <f t="shared" si="2"/>
        <v>22</v>
      </c>
      <c r="J8">
        <f t="shared" si="3"/>
        <v>25</v>
      </c>
      <c r="K8">
        <f>H8*I8</f>
        <v>110</v>
      </c>
      <c r="L8">
        <f>H8-$H$14</f>
        <v>0.5</v>
      </c>
      <c r="M8">
        <f t="shared" si="5"/>
        <v>-6.5625</v>
      </c>
      <c r="N8">
        <f t="shared" si="6"/>
        <v>0.25</v>
      </c>
      <c r="O8">
        <f t="shared" si="7"/>
        <v>43.06640625</v>
      </c>
      <c r="P8">
        <f t="shared" si="8"/>
        <v>-3.28125</v>
      </c>
      <c r="Q8">
        <f t="shared" si="9"/>
        <v>25.851190476190478</v>
      </c>
      <c r="R8">
        <f t="shared" si="10"/>
        <v>-3.8511904761904781</v>
      </c>
      <c r="S8">
        <f t="shared" si="11"/>
        <v>14.831668083900242</v>
      </c>
    </row>
    <row r="9" spans="1:19" x14ac:dyDescent="0.4">
      <c r="B9">
        <v>6</v>
      </c>
      <c r="C9">
        <v>19</v>
      </c>
      <c r="H9">
        <f t="shared" si="1"/>
        <v>6</v>
      </c>
      <c r="I9">
        <f t="shared" si="2"/>
        <v>19</v>
      </c>
      <c r="J9">
        <f t="shared" si="3"/>
        <v>36</v>
      </c>
      <c r="K9">
        <f t="shared" ref="K9:K11" si="12">H9*I9</f>
        <v>114</v>
      </c>
      <c r="L9">
        <f t="shared" si="0"/>
        <v>1.5</v>
      </c>
      <c r="M9">
        <f t="shared" si="5"/>
        <v>-9.5625</v>
      </c>
      <c r="N9">
        <f>L9^2</f>
        <v>2.25</v>
      </c>
      <c r="O9">
        <f t="shared" si="7"/>
        <v>91.44140625</v>
      </c>
      <c r="P9">
        <f t="shared" si="8"/>
        <v>-14.34375</v>
      </c>
      <c r="Q9">
        <f t="shared" si="9"/>
        <v>20.428571428571431</v>
      </c>
      <c r="R9">
        <f t="shared" si="10"/>
        <v>-1.4285714285714306</v>
      </c>
      <c r="S9">
        <f t="shared" si="11"/>
        <v>2.0408163265306181</v>
      </c>
    </row>
    <row r="10" spans="1:19" x14ac:dyDescent="0.4">
      <c r="B10">
        <v>7</v>
      </c>
      <c r="C10">
        <v>16.5</v>
      </c>
      <c r="H10">
        <f t="shared" si="1"/>
        <v>7</v>
      </c>
      <c r="I10">
        <f t="shared" si="2"/>
        <v>16.5</v>
      </c>
      <c r="J10">
        <f t="shared" si="3"/>
        <v>49</v>
      </c>
      <c r="K10">
        <f t="shared" si="12"/>
        <v>115.5</v>
      </c>
      <c r="L10">
        <f t="shared" si="0"/>
        <v>2.5</v>
      </c>
      <c r="M10">
        <f t="shared" si="5"/>
        <v>-12.0625</v>
      </c>
      <c r="N10">
        <f t="shared" si="6"/>
        <v>6.25</v>
      </c>
      <c r="O10">
        <f t="shared" si="7"/>
        <v>145.50390625</v>
      </c>
      <c r="P10">
        <f t="shared" si="8"/>
        <v>-30.15625</v>
      </c>
      <c r="Q10">
        <f t="shared" si="9"/>
        <v>15.005952380952387</v>
      </c>
      <c r="R10">
        <f t="shared" si="10"/>
        <v>1.4940476190476133</v>
      </c>
      <c r="S10">
        <f t="shared" si="11"/>
        <v>2.2321782879818421</v>
      </c>
    </row>
    <row r="11" spans="1:19" x14ac:dyDescent="0.4">
      <c r="B11">
        <v>8</v>
      </c>
      <c r="C11">
        <v>15</v>
      </c>
      <c r="H11">
        <f t="shared" si="1"/>
        <v>8</v>
      </c>
      <c r="I11">
        <f t="shared" si="2"/>
        <v>15</v>
      </c>
      <c r="J11">
        <f t="shared" si="3"/>
        <v>64</v>
      </c>
      <c r="K11">
        <f t="shared" si="12"/>
        <v>120</v>
      </c>
      <c r="L11">
        <f t="shared" si="0"/>
        <v>3.5</v>
      </c>
      <c r="M11">
        <f t="shared" si="5"/>
        <v>-13.5625</v>
      </c>
      <c r="N11">
        <f t="shared" si="6"/>
        <v>12.25</v>
      </c>
      <c r="O11">
        <f t="shared" si="7"/>
        <v>183.94140625</v>
      </c>
      <c r="P11">
        <f t="shared" si="8"/>
        <v>-47.46875</v>
      </c>
      <c r="Q11">
        <f t="shared" si="9"/>
        <v>9.5833333333333357</v>
      </c>
      <c r="R11">
        <f t="shared" si="10"/>
        <v>5.4166666666666643</v>
      </c>
      <c r="S11">
        <f t="shared" si="11"/>
        <v>29.340277777777754</v>
      </c>
    </row>
    <row r="13" spans="1:19" x14ac:dyDescent="0.4">
      <c r="G13" t="s">
        <v>16</v>
      </c>
      <c r="H13">
        <f>SUM(H4:H11)</f>
        <v>36</v>
      </c>
      <c r="I13">
        <f t="shared" ref="I13:K13" si="13">SUM(I4:I11)</f>
        <v>228.5</v>
      </c>
      <c r="J13">
        <f t="shared" si="13"/>
        <v>204</v>
      </c>
      <c r="K13">
        <f t="shared" si="13"/>
        <v>800.5</v>
      </c>
      <c r="N13">
        <f>SUM(N4:N11)</f>
        <v>42</v>
      </c>
      <c r="O13">
        <f t="shared" ref="O13:P13" si="14">SUM(O4:O11)</f>
        <v>1393.71875</v>
      </c>
      <c r="P13">
        <f t="shared" si="14"/>
        <v>-227.75</v>
      </c>
      <c r="R13" t="s">
        <v>14</v>
      </c>
      <c r="S13">
        <f>SUM(S4:S11)</f>
        <v>158.71726190476178</v>
      </c>
    </row>
    <row r="14" spans="1:19" x14ac:dyDescent="0.4">
      <c r="G14" t="s">
        <v>18</v>
      </c>
      <c r="H14">
        <f>H13/8</f>
        <v>4.5</v>
      </c>
      <c r="I14">
        <f t="shared" ref="I14:K14" si="15">I13/8</f>
        <v>28.5625</v>
      </c>
      <c r="J14">
        <f t="shared" si="15"/>
        <v>25.5</v>
      </c>
      <c r="K14">
        <f t="shared" si="15"/>
        <v>100.0625</v>
      </c>
      <c r="N14">
        <f>N13/8</f>
        <v>5.25</v>
      </c>
      <c r="O14">
        <f t="shared" ref="O14:P14" si="16">O13/8</f>
        <v>174.21484375</v>
      </c>
      <c r="P14">
        <f t="shared" si="16"/>
        <v>-28.46875</v>
      </c>
      <c r="R14" t="s">
        <v>17</v>
      </c>
      <c r="S14">
        <f>O13</f>
        <v>1393.71875</v>
      </c>
    </row>
    <row r="15" spans="1:19" x14ac:dyDescent="0.4">
      <c r="O15" t="s">
        <v>19</v>
      </c>
      <c r="P15">
        <f>(8*K13-H13*I13)/(8*J13-H13^2)</f>
        <v>-5.4226190476190474</v>
      </c>
      <c r="R15" t="s">
        <v>15</v>
      </c>
      <c r="S15">
        <f>1-(S13/S14)</f>
        <v>0.88611959055242551</v>
      </c>
    </row>
    <row r="16" spans="1:19" x14ac:dyDescent="0.4">
      <c r="O16" t="s">
        <v>20</v>
      </c>
      <c r="P16">
        <f>I14-P15*H14</f>
        <v>52.964285714285715</v>
      </c>
    </row>
    <row r="19" spans="7:19" x14ac:dyDescent="0.4">
      <c r="H19" t="s">
        <v>21</v>
      </c>
    </row>
    <row r="20" spans="7:19" x14ac:dyDescent="0.4">
      <c r="G20" t="s">
        <v>3</v>
      </c>
      <c r="H20" t="s">
        <v>0</v>
      </c>
      <c r="I20" t="s">
        <v>22</v>
      </c>
      <c r="J20" t="s">
        <v>4</v>
      </c>
      <c r="K20" t="s">
        <v>5</v>
      </c>
      <c r="L20" t="s">
        <v>6</v>
      </c>
      <c r="M20" t="s">
        <v>7</v>
      </c>
      <c r="N20" t="s">
        <v>8</v>
      </c>
      <c r="O20" t="s">
        <v>9</v>
      </c>
      <c r="P20" t="s">
        <v>10</v>
      </c>
      <c r="Q20" t="s">
        <v>11</v>
      </c>
      <c r="R20" t="s">
        <v>12</v>
      </c>
      <c r="S20" t="s">
        <v>13</v>
      </c>
    </row>
    <row r="21" spans="7:19" x14ac:dyDescent="0.4">
      <c r="G21">
        <v>8</v>
      </c>
      <c r="H21">
        <f>B4</f>
        <v>1</v>
      </c>
      <c r="I21">
        <f>LN(C4)</f>
        <v>3.9889840465642745</v>
      </c>
      <c r="J21">
        <f>H21^2</f>
        <v>1</v>
      </c>
      <c r="K21">
        <f>H21*I21</f>
        <v>3.9889840465642745</v>
      </c>
      <c r="L21">
        <f>H21-$H$31</f>
        <v>-3.5</v>
      </c>
      <c r="M21">
        <f>I21-$I$31</f>
        <v>0.73465625989243355</v>
      </c>
      <c r="N21">
        <f>L21^2</f>
        <v>12.25</v>
      </c>
      <c r="O21">
        <f>M21^2</f>
        <v>0.53971982019913889</v>
      </c>
      <c r="P21">
        <f>L21*M21</f>
        <v>-2.5712969096235172</v>
      </c>
      <c r="Q21">
        <f>$P$33+$P$32*H21</f>
        <v>3.9051088793040369</v>
      </c>
      <c r="R21">
        <f>I21-Q21</f>
        <v>8.3875167260237582E-2</v>
      </c>
      <c r="S21">
        <f>R21^2</f>
        <v>7.0350436829328305E-3</v>
      </c>
    </row>
    <row r="22" spans="7:19" x14ac:dyDescent="0.4">
      <c r="H22">
        <f t="shared" ref="H22:H28" si="17">B5</f>
        <v>2</v>
      </c>
      <c r="I22">
        <f t="shared" ref="I22:I28" si="18">LN(C5)</f>
        <v>3.8066624897703196</v>
      </c>
      <c r="J22">
        <f t="shared" ref="J22:J28" si="19">H22^2</f>
        <v>4</v>
      </c>
      <c r="K22">
        <f t="shared" ref="K22:K24" si="20">H22*I22</f>
        <v>7.6133249795406392</v>
      </c>
      <c r="L22">
        <f t="shared" ref="L22:L28" si="21">H22-$H$31</f>
        <v>-2.5</v>
      </c>
      <c r="M22">
        <f t="shared" ref="M22:M28" si="22">I22-$I$31</f>
        <v>0.55233470309847865</v>
      </c>
      <c r="N22">
        <f t="shared" ref="N22:N25" si="23">L22^2</f>
        <v>6.25</v>
      </c>
      <c r="O22">
        <f t="shared" ref="O22:O28" si="24">M22^2</f>
        <v>0.30507362424688456</v>
      </c>
      <c r="P22">
        <f t="shared" ref="P22:P28" si="25">L22*M22</f>
        <v>-1.3808367577461966</v>
      </c>
      <c r="Q22">
        <f t="shared" ref="Q22:Q28" si="26">$P$33+$P$32*H22</f>
        <v>3.7191714242662663</v>
      </c>
      <c r="R22">
        <f t="shared" ref="R22:R28" si="27">I22-Q22</f>
        <v>8.7491065504053278E-2</v>
      </c>
      <c r="S22">
        <f t="shared" ref="S22:S28" si="28">R22^2</f>
        <v>7.6546865430345418E-3</v>
      </c>
    </row>
    <row r="23" spans="7:19" x14ac:dyDescent="0.4">
      <c r="H23">
        <f t="shared" si="17"/>
        <v>3</v>
      </c>
      <c r="I23">
        <f t="shared" si="18"/>
        <v>3.4339872044851463</v>
      </c>
      <c r="J23">
        <f t="shared" si="19"/>
        <v>9</v>
      </c>
      <c r="K23">
        <f t="shared" si="20"/>
        <v>10.30196161345544</v>
      </c>
      <c r="L23">
        <f t="shared" si="21"/>
        <v>-1.5</v>
      </c>
      <c r="M23">
        <f t="shared" si="22"/>
        <v>0.1796594178133053</v>
      </c>
      <c r="N23">
        <f t="shared" si="23"/>
        <v>2.25</v>
      </c>
      <c r="O23">
        <f t="shared" si="24"/>
        <v>3.2277506409015805E-2</v>
      </c>
      <c r="P23">
        <f t="shared" si="25"/>
        <v>-0.26948912671995795</v>
      </c>
      <c r="Q23">
        <f t="shared" si="26"/>
        <v>3.5332339692284962</v>
      </c>
      <c r="R23">
        <f t="shared" si="27"/>
        <v>-9.9246764743349924E-2</v>
      </c>
      <c r="S23">
        <f t="shared" si="28"/>
        <v>9.8499203120218457E-3</v>
      </c>
    </row>
    <row r="24" spans="7:19" x14ac:dyDescent="0.4">
      <c r="H24">
        <f t="shared" si="17"/>
        <v>4</v>
      </c>
      <c r="I24">
        <f t="shared" si="18"/>
        <v>3.2580965380214821</v>
      </c>
      <c r="J24">
        <f t="shared" si="19"/>
        <v>16</v>
      </c>
      <c r="K24">
        <f t="shared" si="20"/>
        <v>13.032386152085929</v>
      </c>
      <c r="L24">
        <f t="shared" si="21"/>
        <v>-0.5</v>
      </c>
      <c r="M24">
        <f t="shared" si="22"/>
        <v>3.768751349641164E-3</v>
      </c>
      <c r="N24">
        <f t="shared" si="23"/>
        <v>0.25</v>
      </c>
      <c r="O24">
        <f t="shared" si="24"/>
        <v>1.4203486735422095E-5</v>
      </c>
      <c r="P24">
        <f t="shared" si="25"/>
        <v>-1.884375674820582E-3</v>
      </c>
      <c r="Q24">
        <f t="shared" si="26"/>
        <v>3.3472965141907256</v>
      </c>
      <c r="R24">
        <f t="shared" si="27"/>
        <v>-8.9199976169243467E-2</v>
      </c>
      <c r="S24">
        <f t="shared" si="28"/>
        <v>7.9566357485936021E-3</v>
      </c>
    </row>
    <row r="25" spans="7:19" x14ac:dyDescent="0.4">
      <c r="H25">
        <f t="shared" si="17"/>
        <v>5</v>
      </c>
      <c r="I25">
        <f t="shared" si="18"/>
        <v>3.0910424533583161</v>
      </c>
      <c r="J25">
        <f t="shared" si="19"/>
        <v>25</v>
      </c>
      <c r="K25">
        <f>H25*I25</f>
        <v>15.45521226679158</v>
      </c>
      <c r="L25">
        <f t="shared" si="21"/>
        <v>0.5</v>
      </c>
      <c r="M25">
        <f t="shared" si="22"/>
        <v>-0.16328533331352491</v>
      </c>
      <c r="N25">
        <f t="shared" si="23"/>
        <v>0.25</v>
      </c>
      <c r="O25">
        <f t="shared" si="24"/>
        <v>2.6662100075308927E-2</v>
      </c>
      <c r="P25">
        <f t="shared" si="25"/>
        <v>-8.1642666656762453E-2</v>
      </c>
      <c r="Q25">
        <f t="shared" si="26"/>
        <v>3.1613590591529555</v>
      </c>
      <c r="R25">
        <f t="shared" si="27"/>
        <v>-7.0316605794639386E-2</v>
      </c>
      <c r="S25">
        <f t="shared" si="28"/>
        <v>4.9444250504787129E-3</v>
      </c>
    </row>
    <row r="26" spans="7:19" x14ac:dyDescent="0.4">
      <c r="H26">
        <f t="shared" si="17"/>
        <v>6</v>
      </c>
      <c r="I26">
        <f t="shared" si="18"/>
        <v>2.9444389791664403</v>
      </c>
      <c r="J26">
        <f t="shared" si="19"/>
        <v>36</v>
      </c>
      <c r="K26">
        <f t="shared" ref="K26:K28" si="29">H26*I26</f>
        <v>17.666633874998642</v>
      </c>
      <c r="L26">
        <f t="shared" si="21"/>
        <v>1.5</v>
      </c>
      <c r="M26">
        <f t="shared" si="22"/>
        <v>-0.30988880750540071</v>
      </c>
      <c r="N26">
        <f>L26^2</f>
        <v>2.25</v>
      </c>
      <c r="O26">
        <f t="shared" si="24"/>
        <v>9.6031073017119301E-2</v>
      </c>
      <c r="P26">
        <f t="shared" si="25"/>
        <v>-0.46483321125810106</v>
      </c>
      <c r="Q26">
        <f t="shared" si="26"/>
        <v>2.9754216041151853</v>
      </c>
      <c r="R26">
        <f t="shared" si="27"/>
        <v>-3.0982624948745041E-2</v>
      </c>
      <c r="S26">
        <f t="shared" si="28"/>
        <v>9.5992304871459866E-4</v>
      </c>
    </row>
    <row r="27" spans="7:19" x14ac:dyDescent="0.4">
      <c r="H27">
        <f t="shared" si="17"/>
        <v>7</v>
      </c>
      <c r="I27">
        <f t="shared" si="18"/>
        <v>2.8033603809065348</v>
      </c>
      <c r="J27">
        <f t="shared" si="19"/>
        <v>49</v>
      </c>
      <c r="K27">
        <f t="shared" si="29"/>
        <v>19.623522666345742</v>
      </c>
      <c r="L27">
        <f t="shared" si="21"/>
        <v>2.5</v>
      </c>
      <c r="M27">
        <f t="shared" si="22"/>
        <v>-0.45096740576530614</v>
      </c>
      <c r="N27">
        <f t="shared" ref="N27:N28" si="30">L27^2</f>
        <v>6.25</v>
      </c>
      <c r="O27">
        <f t="shared" si="24"/>
        <v>0.20337160106269028</v>
      </c>
      <c r="P27">
        <f t="shared" si="25"/>
        <v>-1.1274185144132653</v>
      </c>
      <c r="Q27">
        <f t="shared" si="26"/>
        <v>2.7894841490774152</v>
      </c>
      <c r="R27">
        <f t="shared" si="27"/>
        <v>1.3876231829119678E-2</v>
      </c>
      <c r="S27">
        <f t="shared" si="28"/>
        <v>1.9254980977547405E-4</v>
      </c>
    </row>
    <row r="28" spans="7:19" x14ac:dyDescent="0.4">
      <c r="H28">
        <f t="shared" si="17"/>
        <v>8</v>
      </c>
      <c r="I28">
        <f t="shared" si="18"/>
        <v>2.7080502011022101</v>
      </c>
      <c r="J28">
        <f t="shared" si="19"/>
        <v>64</v>
      </c>
      <c r="K28">
        <f t="shared" si="29"/>
        <v>21.664401608817681</v>
      </c>
      <c r="L28">
        <f t="shared" si="21"/>
        <v>3.5</v>
      </c>
      <c r="M28">
        <f t="shared" si="22"/>
        <v>-0.54627758556963091</v>
      </c>
      <c r="N28">
        <f t="shared" si="30"/>
        <v>12.25</v>
      </c>
      <c r="O28">
        <f t="shared" si="24"/>
        <v>0.29841920049578541</v>
      </c>
      <c r="P28">
        <f t="shared" si="25"/>
        <v>-1.9119715494937082</v>
      </c>
      <c r="Q28">
        <f t="shared" si="26"/>
        <v>2.6035466940396446</v>
      </c>
      <c r="R28">
        <f t="shared" si="27"/>
        <v>0.1045035070625655</v>
      </c>
      <c r="S28">
        <f t="shared" si="28"/>
        <v>1.0920982988375677E-2</v>
      </c>
    </row>
    <row r="30" spans="7:19" x14ac:dyDescent="0.4">
      <c r="G30" t="s">
        <v>16</v>
      </c>
      <c r="H30">
        <f>SUM(H21:H28)</f>
        <v>36</v>
      </c>
      <c r="I30">
        <f t="shared" ref="I30:K30" si="31">SUM(I21:I28)</f>
        <v>26.034622293374728</v>
      </c>
      <c r="J30">
        <f t="shared" si="31"/>
        <v>204</v>
      </c>
      <c r="K30">
        <f t="shared" si="31"/>
        <v>109.34642720859992</v>
      </c>
      <c r="N30">
        <f>SUM(N21:N28)</f>
        <v>42</v>
      </c>
      <c r="O30">
        <f t="shared" ref="O30:P30" si="32">SUM(O21:O28)</f>
        <v>1.5015691289926787</v>
      </c>
      <c r="P30">
        <f t="shared" si="32"/>
        <v>-7.8093731115863303</v>
      </c>
      <c r="R30" t="s">
        <v>14</v>
      </c>
      <c r="S30">
        <f>SUM(S21:S28)</f>
        <v>4.9514167183927281E-2</v>
      </c>
    </row>
    <row r="31" spans="7:19" x14ac:dyDescent="0.4">
      <c r="G31" t="s">
        <v>18</v>
      </c>
      <c r="H31">
        <f>H30/8</f>
        <v>4.5</v>
      </c>
      <c r="I31">
        <f t="shared" ref="I31" si="33">I30/8</f>
        <v>3.254327786671841</v>
      </c>
      <c r="J31">
        <f t="shared" ref="J31" si="34">J30/8</f>
        <v>25.5</v>
      </c>
      <c r="K31">
        <f t="shared" ref="K31" si="35">K30/8</f>
        <v>13.66830340107499</v>
      </c>
      <c r="N31">
        <f>N30/8</f>
        <v>5.25</v>
      </c>
      <c r="O31">
        <f t="shared" ref="O31" si="36">O30/8</f>
        <v>0.18769614112408484</v>
      </c>
      <c r="P31">
        <f t="shared" ref="P31" si="37">P30/8</f>
        <v>-0.97617163894829129</v>
      </c>
      <c r="R31" t="s">
        <v>17</v>
      </c>
      <c r="S31">
        <f>O30</f>
        <v>1.5015691289926787</v>
      </c>
    </row>
    <row r="32" spans="7:19" x14ac:dyDescent="0.4">
      <c r="O32" t="s">
        <v>19</v>
      </c>
      <c r="P32">
        <f>(8*K30-H30*I30)/(8*J30-H30^2)</f>
        <v>-0.18593745503777032</v>
      </c>
      <c r="R32" t="s">
        <v>15</v>
      </c>
      <c r="S32">
        <f>1-(S30/S31)</f>
        <v>0.96702504984426285</v>
      </c>
    </row>
    <row r="33" spans="7:27" x14ac:dyDescent="0.4">
      <c r="O33" t="s">
        <v>20</v>
      </c>
      <c r="P33">
        <f>I31-P32*H31</f>
        <v>4.0910463343418071</v>
      </c>
    </row>
    <row r="36" spans="7:27" x14ac:dyDescent="0.4">
      <c r="G36" t="s">
        <v>48</v>
      </c>
    </row>
    <row r="37" spans="7:27" x14ac:dyDescent="0.4">
      <c r="G37" t="s">
        <v>3</v>
      </c>
      <c r="H37" t="s">
        <v>49</v>
      </c>
      <c r="I37" t="s">
        <v>0</v>
      </c>
      <c r="J37" t="s">
        <v>1</v>
      </c>
      <c r="K37" t="s">
        <v>4</v>
      </c>
      <c r="L37" t="s">
        <v>50</v>
      </c>
      <c r="M37" t="s">
        <v>51</v>
      </c>
      <c r="N37" t="s">
        <v>5</v>
      </c>
      <c r="O37" t="s">
        <v>52</v>
      </c>
      <c r="P37" t="s">
        <v>11</v>
      </c>
      <c r="Q37" t="s">
        <v>13</v>
      </c>
      <c r="R37" t="s">
        <v>9</v>
      </c>
      <c r="U37" t="s">
        <v>53</v>
      </c>
    </row>
    <row r="38" spans="7:27" x14ac:dyDescent="0.4">
      <c r="G38">
        <v>8</v>
      </c>
      <c r="H38">
        <v>2</v>
      </c>
      <c r="I38">
        <f>B4</f>
        <v>1</v>
      </c>
      <c r="J38">
        <f>C4</f>
        <v>54</v>
      </c>
      <c r="K38">
        <f>I38^2</f>
        <v>1</v>
      </c>
      <c r="L38">
        <f>I38^3</f>
        <v>1</v>
      </c>
      <c r="M38">
        <f>I38^4</f>
        <v>1</v>
      </c>
      <c r="N38">
        <f>I38*J38</f>
        <v>54</v>
      </c>
      <c r="O38">
        <f>K38*J38</f>
        <v>54</v>
      </c>
      <c r="P38">
        <f>$AA$46+$AA$47*I38+$AA$48*K38</f>
        <v>53.979166666666664</v>
      </c>
      <c r="Q38">
        <f>(J38-P38)^2</f>
        <v>4.3402777777787647E-4</v>
      </c>
      <c r="R38">
        <f>(J38-$J$50)^2</f>
        <v>647.06640625</v>
      </c>
      <c r="U38">
        <f>G38</f>
        <v>8</v>
      </c>
      <c r="V38">
        <f>I49</f>
        <v>36</v>
      </c>
      <c r="W38">
        <f>K49</f>
        <v>204</v>
      </c>
      <c r="X38">
        <f>J49</f>
        <v>228.5</v>
      </c>
    </row>
    <row r="39" spans="7:27" x14ac:dyDescent="0.4">
      <c r="I39">
        <f t="shared" ref="I39:I45" si="38">B5</f>
        <v>2</v>
      </c>
      <c r="J39">
        <f t="shared" ref="J39:J45" si="39">C5</f>
        <v>45</v>
      </c>
      <c r="K39">
        <f t="shared" ref="K39:K45" si="40">I39^2</f>
        <v>4</v>
      </c>
      <c r="L39">
        <f t="shared" ref="L39:L45" si="41">I39^3</f>
        <v>8</v>
      </c>
      <c r="M39">
        <f t="shared" ref="M39:M45" si="42">I39^4</f>
        <v>16</v>
      </c>
      <c r="N39">
        <f t="shared" ref="N39:N45" si="43">I39*J39</f>
        <v>90</v>
      </c>
      <c r="O39">
        <f t="shared" ref="O39:O45" si="44">K39*J39</f>
        <v>180</v>
      </c>
      <c r="P39">
        <f t="shared" ref="P39:P45" si="45">$AA$46+$AA$47*I39+$AA$48*K39</f>
        <v>43.038690476190474</v>
      </c>
      <c r="Q39">
        <f t="shared" ref="Q39:Q45" si="46">(J39-P39)^2</f>
        <v>3.8467350481859475</v>
      </c>
      <c r="R39">
        <f t="shared" ref="R39:R45" si="47">(J39-$J$50)^2</f>
        <v>270.19140625</v>
      </c>
      <c r="U39">
        <f>I49</f>
        <v>36</v>
      </c>
      <c r="V39">
        <f>K49</f>
        <v>204</v>
      </c>
      <c r="W39">
        <f>L49</f>
        <v>1296</v>
      </c>
      <c r="X39">
        <f>N49</f>
        <v>800.5</v>
      </c>
      <c r="Z39">
        <f>U39/U38</f>
        <v>4.5</v>
      </c>
    </row>
    <row r="40" spans="7:27" x14ac:dyDescent="0.4">
      <c r="I40">
        <f t="shared" si="38"/>
        <v>3</v>
      </c>
      <c r="J40">
        <f t="shared" si="39"/>
        <v>31</v>
      </c>
      <c r="K40">
        <f t="shared" si="40"/>
        <v>9</v>
      </c>
      <c r="L40">
        <f t="shared" si="41"/>
        <v>27</v>
      </c>
      <c r="M40">
        <f t="shared" si="42"/>
        <v>81</v>
      </c>
      <c r="N40">
        <f t="shared" si="43"/>
        <v>93</v>
      </c>
      <c r="O40">
        <f t="shared" si="44"/>
        <v>279</v>
      </c>
      <c r="P40">
        <f t="shared" si="45"/>
        <v>33.937499999999993</v>
      </c>
      <c r="Q40">
        <f t="shared" si="46"/>
        <v>8.6289062499999574</v>
      </c>
      <c r="R40">
        <f t="shared" si="47"/>
        <v>5.94140625</v>
      </c>
      <c r="U40">
        <f>K49</f>
        <v>204</v>
      </c>
      <c r="V40">
        <f>L49</f>
        <v>1296</v>
      </c>
      <c r="W40">
        <f>M49</f>
        <v>8772</v>
      </c>
      <c r="X40">
        <f>O49</f>
        <v>3931.5</v>
      </c>
      <c r="Z40">
        <f>U40/U38</f>
        <v>25.5</v>
      </c>
      <c r="AA40">
        <f>V44/V43</f>
        <v>9</v>
      </c>
    </row>
    <row r="41" spans="7:27" x14ac:dyDescent="0.4">
      <c r="I41">
        <f t="shared" si="38"/>
        <v>4</v>
      </c>
      <c r="J41">
        <f t="shared" si="39"/>
        <v>26</v>
      </c>
      <c r="K41">
        <f t="shared" si="40"/>
        <v>16</v>
      </c>
      <c r="L41">
        <f t="shared" si="41"/>
        <v>64</v>
      </c>
      <c r="M41">
        <f t="shared" si="42"/>
        <v>256</v>
      </c>
      <c r="N41">
        <f t="shared" si="43"/>
        <v>104</v>
      </c>
      <c r="O41">
        <f t="shared" si="44"/>
        <v>416</v>
      </c>
      <c r="P41">
        <f t="shared" si="45"/>
        <v>26.675595238095234</v>
      </c>
      <c r="Q41">
        <f t="shared" si="46"/>
        <v>0.45642892573695548</v>
      </c>
      <c r="R41">
        <f t="shared" si="47"/>
        <v>6.56640625</v>
      </c>
    </row>
    <row r="42" spans="7:27" x14ac:dyDescent="0.4">
      <c r="I42">
        <f t="shared" si="38"/>
        <v>5</v>
      </c>
      <c r="J42">
        <f t="shared" si="39"/>
        <v>22</v>
      </c>
      <c r="K42">
        <f t="shared" si="40"/>
        <v>25</v>
      </c>
      <c r="L42">
        <f t="shared" si="41"/>
        <v>125</v>
      </c>
      <c r="M42">
        <f t="shared" si="42"/>
        <v>625</v>
      </c>
      <c r="N42">
        <f t="shared" si="43"/>
        <v>110</v>
      </c>
      <c r="O42">
        <f t="shared" si="44"/>
        <v>550</v>
      </c>
      <c r="P42">
        <f t="shared" si="45"/>
        <v>21.252976190476186</v>
      </c>
      <c r="Q42">
        <f t="shared" si="46"/>
        <v>0.55804457199547119</v>
      </c>
      <c r="R42">
        <f t="shared" si="47"/>
        <v>43.06640625</v>
      </c>
      <c r="U42">
        <f>U38</f>
        <v>8</v>
      </c>
      <c r="V42">
        <f t="shared" ref="V42:X42" si="48">V38</f>
        <v>36</v>
      </c>
      <c r="W42">
        <f t="shared" si="48"/>
        <v>204</v>
      </c>
      <c r="X42">
        <f t="shared" si="48"/>
        <v>228.5</v>
      </c>
    </row>
    <row r="43" spans="7:27" x14ac:dyDescent="0.4">
      <c r="I43">
        <f t="shared" si="38"/>
        <v>6</v>
      </c>
      <c r="J43">
        <f t="shared" si="39"/>
        <v>19</v>
      </c>
      <c r="K43">
        <f t="shared" si="40"/>
        <v>36</v>
      </c>
      <c r="L43">
        <f t="shared" si="41"/>
        <v>216</v>
      </c>
      <c r="M43">
        <f t="shared" si="42"/>
        <v>1296</v>
      </c>
      <c r="N43">
        <f t="shared" si="43"/>
        <v>114</v>
      </c>
      <c r="O43">
        <f t="shared" si="44"/>
        <v>684</v>
      </c>
      <c r="P43">
        <f t="shared" si="45"/>
        <v>17.66964285714284</v>
      </c>
      <c r="Q43">
        <f t="shared" si="46"/>
        <v>1.7698501275510663</v>
      </c>
      <c r="R43">
        <f t="shared" si="47"/>
        <v>91.44140625</v>
      </c>
      <c r="U43">
        <f>U39-U38*$Z$39</f>
        <v>0</v>
      </c>
      <c r="V43">
        <f t="shared" ref="V43:X43" si="49">V39-V38*$Z$39</f>
        <v>42</v>
      </c>
      <c r="W43">
        <f t="shared" si="49"/>
        <v>378</v>
      </c>
      <c r="X43">
        <f t="shared" si="49"/>
        <v>-227.75</v>
      </c>
    </row>
    <row r="44" spans="7:27" x14ac:dyDescent="0.4">
      <c r="I44">
        <f t="shared" si="38"/>
        <v>7</v>
      </c>
      <c r="J44">
        <f t="shared" si="39"/>
        <v>16.5</v>
      </c>
      <c r="K44">
        <f t="shared" si="40"/>
        <v>49</v>
      </c>
      <c r="L44">
        <f t="shared" si="41"/>
        <v>343</v>
      </c>
      <c r="M44">
        <f t="shared" si="42"/>
        <v>2401</v>
      </c>
      <c r="N44">
        <f>I44*J44</f>
        <v>115.5</v>
      </c>
      <c r="O44">
        <f t="shared" si="44"/>
        <v>808.5</v>
      </c>
      <c r="P44">
        <f t="shared" si="45"/>
        <v>15.925595238095227</v>
      </c>
      <c r="Q44">
        <f t="shared" si="46"/>
        <v>0.32994083049887946</v>
      </c>
      <c r="R44">
        <f t="shared" si="47"/>
        <v>145.50390625</v>
      </c>
      <c r="U44">
        <f>U40-U38*$Z$40</f>
        <v>0</v>
      </c>
      <c r="V44">
        <f t="shared" ref="V44:X44" si="50">V40-V38*$Z$40</f>
        <v>378</v>
      </c>
      <c r="W44">
        <f t="shared" si="50"/>
        <v>3570</v>
      </c>
      <c r="X44">
        <f t="shared" si="50"/>
        <v>-1895.25</v>
      </c>
    </row>
    <row r="45" spans="7:27" x14ac:dyDescent="0.4">
      <c r="I45">
        <f t="shared" si="38"/>
        <v>8</v>
      </c>
      <c r="J45">
        <f t="shared" si="39"/>
        <v>15</v>
      </c>
      <c r="K45">
        <f t="shared" si="40"/>
        <v>64</v>
      </c>
      <c r="L45">
        <f t="shared" si="41"/>
        <v>512</v>
      </c>
      <c r="M45">
        <f t="shared" si="42"/>
        <v>4096</v>
      </c>
      <c r="N45">
        <f t="shared" si="43"/>
        <v>120</v>
      </c>
      <c r="O45">
        <f t="shared" si="44"/>
        <v>960</v>
      </c>
      <c r="P45">
        <f t="shared" si="45"/>
        <v>16.020833333333321</v>
      </c>
      <c r="Q45">
        <f t="shared" si="46"/>
        <v>1.0421006944444202</v>
      </c>
      <c r="R45">
        <f t="shared" si="47"/>
        <v>183.94140625</v>
      </c>
    </row>
    <row r="46" spans="7:27" x14ac:dyDescent="0.4">
      <c r="U46">
        <f t="shared" ref="U46:X47" si="51">U42</f>
        <v>8</v>
      </c>
      <c r="V46">
        <f t="shared" si="51"/>
        <v>36</v>
      </c>
      <c r="W46">
        <f t="shared" si="51"/>
        <v>204</v>
      </c>
      <c r="X46">
        <f t="shared" si="51"/>
        <v>228.5</v>
      </c>
      <c r="Z46" s="2" t="s">
        <v>20</v>
      </c>
      <c r="AA46" s="2">
        <f>(X46-W46*AA48-V46*AA47)/U46</f>
        <v>66.758928571428569</v>
      </c>
    </row>
    <row r="47" spans="7:27" x14ac:dyDescent="0.4">
      <c r="U47">
        <f t="shared" si="51"/>
        <v>0</v>
      </c>
      <c r="V47">
        <f t="shared" si="51"/>
        <v>42</v>
      </c>
      <c r="W47">
        <f t="shared" si="51"/>
        <v>378</v>
      </c>
      <c r="X47">
        <f t="shared" si="51"/>
        <v>-227.75</v>
      </c>
      <c r="Z47" s="2" t="s">
        <v>19</v>
      </c>
      <c r="AA47" s="2">
        <f>(X47-W47*AA48)/V47</f>
        <v>-13.699404761904763</v>
      </c>
    </row>
    <row r="48" spans="7:27" x14ac:dyDescent="0.4">
      <c r="U48">
        <f>U44-U43*$S$5</f>
        <v>0</v>
      </c>
      <c r="V48">
        <f>V44-V43*$AA$40</f>
        <v>0</v>
      </c>
      <c r="W48">
        <f t="shared" ref="W48:X48" si="52">W44-W43*$AA$40</f>
        <v>168</v>
      </c>
      <c r="X48">
        <f t="shared" si="52"/>
        <v>154.5</v>
      </c>
      <c r="Z48" s="2" t="s">
        <v>54</v>
      </c>
      <c r="AA48" s="2">
        <f>X48/W48</f>
        <v>0.9196428571428571</v>
      </c>
    </row>
    <row r="49" spans="8:27" x14ac:dyDescent="0.4">
      <c r="H49" t="s">
        <v>16</v>
      </c>
      <c r="I49">
        <f>SUM(I38:I45)</f>
        <v>36</v>
      </c>
      <c r="J49">
        <f t="shared" ref="J49:R49" si="53">SUM(J38:J45)</f>
        <v>228.5</v>
      </c>
      <c r="K49">
        <f t="shared" si="53"/>
        <v>204</v>
      </c>
      <c r="L49">
        <f t="shared" si="53"/>
        <v>1296</v>
      </c>
      <c r="M49">
        <f t="shared" si="53"/>
        <v>8772</v>
      </c>
      <c r="N49">
        <f t="shared" si="53"/>
        <v>800.5</v>
      </c>
      <c r="O49">
        <f t="shared" si="53"/>
        <v>3931.5</v>
      </c>
      <c r="P49">
        <f t="shared" si="53"/>
        <v>228.49999999999994</v>
      </c>
      <c r="Q49">
        <f t="shared" si="53"/>
        <v>16.632440476190474</v>
      </c>
      <c r="R49">
        <f t="shared" si="53"/>
        <v>1393.71875</v>
      </c>
    </row>
    <row r="50" spans="8:27" x14ac:dyDescent="0.4">
      <c r="H50" t="s">
        <v>18</v>
      </c>
      <c r="I50">
        <f>I49/8</f>
        <v>4.5</v>
      </c>
      <c r="J50">
        <f t="shared" ref="J50:M50" si="54">J49/8</f>
        <v>28.5625</v>
      </c>
      <c r="K50">
        <f t="shared" si="54"/>
        <v>25.5</v>
      </c>
      <c r="L50">
        <f t="shared" si="54"/>
        <v>162</v>
      </c>
      <c r="M50">
        <f t="shared" si="54"/>
        <v>1096.5</v>
      </c>
      <c r="N50">
        <f>N49/8</f>
        <v>100.0625</v>
      </c>
      <c r="O50">
        <f t="shared" ref="O50" si="55">O49/8</f>
        <v>491.4375</v>
      </c>
      <c r="P50">
        <f t="shared" ref="P50" si="56">P49/8</f>
        <v>28.562499999999993</v>
      </c>
      <c r="Q50">
        <f t="shared" ref="Q50" si="57">Q49/8</f>
        <v>2.0790550595238093</v>
      </c>
      <c r="R50">
        <f t="shared" ref="R50" si="58">R49/8</f>
        <v>174.21484375</v>
      </c>
      <c r="Z50" s="2" t="s">
        <v>14</v>
      </c>
      <c r="AA50" s="2">
        <f>Q49</f>
        <v>16.632440476190474</v>
      </c>
    </row>
    <row r="51" spans="8:27" x14ac:dyDescent="0.4">
      <c r="Z51" s="2" t="s">
        <v>17</v>
      </c>
      <c r="AA51" s="2">
        <f>R49</f>
        <v>1393.71875</v>
      </c>
    </row>
    <row r="52" spans="8:27" x14ac:dyDescent="0.4">
      <c r="Z52" s="2" t="s">
        <v>15</v>
      </c>
      <c r="AA52" s="2">
        <f>1-AA50/AA51</f>
        <v>0.98806614284539795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F371-19FB-40D1-A5C8-DFFE10C708D6}">
  <dimension ref="A2:M3337"/>
  <sheetViews>
    <sheetView workbookViewId="0">
      <selection activeCell="E8" sqref="E8"/>
    </sheetView>
  </sheetViews>
  <sheetFormatPr defaultRowHeight="17.399999999999999" x14ac:dyDescent="0.4"/>
  <cols>
    <col min="6" max="7" width="12.796875" bestFit="1" customWidth="1"/>
  </cols>
  <sheetData>
    <row r="2" spans="1:13" x14ac:dyDescent="0.4">
      <c r="E2" s="7" t="s">
        <v>63</v>
      </c>
      <c r="F2" s="7"/>
      <c r="J2" s="7" t="s">
        <v>63</v>
      </c>
      <c r="K2" s="7"/>
    </row>
    <row r="3" spans="1:13" x14ac:dyDescent="0.4">
      <c r="A3" t="s">
        <v>67</v>
      </c>
      <c r="B3" t="s">
        <v>60</v>
      </c>
      <c r="C3" t="s">
        <v>61</v>
      </c>
      <c r="D3" t="s">
        <v>62</v>
      </c>
      <c r="E3" t="s">
        <v>64</v>
      </c>
      <c r="F3" t="s">
        <v>65</v>
      </c>
      <c r="G3" t="s">
        <v>66</v>
      </c>
      <c r="I3" t="s">
        <v>68</v>
      </c>
      <c r="J3" t="s">
        <v>64</v>
      </c>
      <c r="K3" t="s">
        <v>65</v>
      </c>
      <c r="L3" t="s">
        <v>66</v>
      </c>
    </row>
    <row r="4" spans="1:13" x14ac:dyDescent="0.4">
      <c r="A4">
        <f>B5-B4</f>
        <v>1.0000000000000001E-5</v>
      </c>
      <c r="B4">
        <v>0</v>
      </c>
      <c r="C4">
        <f>220*SQRT(2)*(SIN(120*PI()*B4)+0.2*SIN(120*PI()*5*B4)+0.05*SIN(120*PI()*7*B4))</f>
        <v>0</v>
      </c>
      <c r="D4">
        <f>C4^2</f>
        <v>0</v>
      </c>
      <c r="E4">
        <f>$A$4*D4</f>
        <v>0</v>
      </c>
      <c r="G4">
        <f>$A$4*(D4+D5)/2</f>
        <v>3.7984424063403236E-5</v>
      </c>
      <c r="I4" t="s">
        <v>16</v>
      </c>
      <c r="J4">
        <f>SUM(E4:E3336)</f>
        <v>1681.8999906203649</v>
      </c>
      <c r="K4">
        <f>SUM(F5:F3337)</f>
        <v>1681.8999990620007</v>
      </c>
      <c r="L4">
        <f>SUM(G4:G3336)</f>
        <v>1681.8999948411899</v>
      </c>
      <c r="M4">
        <f>($A$4/2)*(D4+2*SUM(D5:D3336)+D3337)</f>
        <v>1681.8999948411877</v>
      </c>
    </row>
    <row r="5" spans="1:13" x14ac:dyDescent="0.4">
      <c r="B5">
        <v>1.0000000000000001E-5</v>
      </c>
      <c r="C5">
        <f t="shared" ref="C5:C68" si="0">220*SQRT(2)*(SIN(120*PI()*B5)+0.2*SIN(120*PI()*5*B5)+0.05*SIN(120*PI()*7*B5))</f>
        <v>2.7562446939052139</v>
      </c>
      <c r="D5">
        <f t="shared" ref="D5:D68" si="1">C5^2</f>
        <v>7.5968848126806465</v>
      </c>
      <c r="E5">
        <f t="shared" ref="E5:E68" si="2">$A$4*D5</f>
        <v>7.5968848126806472E-5</v>
      </c>
      <c r="F5">
        <f>$A$4*D5</f>
        <v>7.5968848126806472E-5</v>
      </c>
      <c r="G5">
        <f t="shared" ref="G5:G68" si="3">$A$4*(D5+D6)/2</f>
        <v>1.8988247619252917E-4</v>
      </c>
      <c r="I5" t="s">
        <v>69</v>
      </c>
      <c r="J5">
        <f>J4/0.03333</f>
        <v>50462.045923203266</v>
      </c>
      <c r="K5">
        <f t="shared" ref="K5:M5" si="4">K4/0.03333</f>
        <v>50462.04617647767</v>
      </c>
      <c r="L5">
        <f t="shared" si="4"/>
        <v>50462.046049840683</v>
      </c>
      <c r="M5">
        <f t="shared" si="4"/>
        <v>50462.046049840617</v>
      </c>
    </row>
    <row r="6" spans="1:13" x14ac:dyDescent="0.4">
      <c r="B6">
        <v>2.0000000000000002E-5</v>
      </c>
      <c r="C6">
        <f t="shared" si="0"/>
        <v>5.5117701717166314</v>
      </c>
      <c r="D6">
        <f t="shared" si="1"/>
        <v>30.379610425825184</v>
      </c>
      <c r="E6">
        <f t="shared" si="2"/>
        <v>3.0379610425825188E-4</v>
      </c>
      <c r="F6">
        <f t="shared" ref="F6:F69" si="5">$A$4*D6</f>
        <v>3.0379610425825188E-4</v>
      </c>
      <c r="G6">
        <f t="shared" si="3"/>
        <v>4.9352005852681437E-4</v>
      </c>
      <c r="I6" t="s">
        <v>70</v>
      </c>
      <c r="J6">
        <f>SQRT(J5)</f>
        <v>224.63758795714324</v>
      </c>
      <c r="K6">
        <f t="shared" ref="K6:M6" si="6">SQRT(K5)</f>
        <v>224.63758852088327</v>
      </c>
      <c r="L6">
        <f t="shared" si="6"/>
        <v>224.63758823901372</v>
      </c>
      <c r="M6">
        <f t="shared" si="6"/>
        <v>224.63758823901358</v>
      </c>
    </row>
    <row r="7" spans="1:13" x14ac:dyDescent="0.4">
      <c r="B7">
        <v>3.0000000000000001E-5</v>
      </c>
      <c r="C7">
        <f t="shared" si="0"/>
        <v>8.2658575646775869</v>
      </c>
      <c r="D7">
        <f t="shared" si="1"/>
        <v>68.324401279537682</v>
      </c>
      <c r="E7">
        <f t="shared" si="2"/>
        <v>6.8324401279537691E-4</v>
      </c>
      <c r="F7">
        <f t="shared" si="5"/>
        <v>6.8324401279537691E-4</v>
      </c>
      <c r="G7">
        <f t="shared" si="3"/>
        <v>9.4858034542325454E-4</v>
      </c>
    </row>
    <row r="8" spans="1:13" x14ac:dyDescent="0.4">
      <c r="B8">
        <v>4.0000000000000003E-5</v>
      </c>
      <c r="C8">
        <f t="shared" si="0"/>
        <v>11.017788698514471</v>
      </c>
      <c r="D8">
        <f t="shared" si="1"/>
        <v>121.39166780511319</v>
      </c>
      <c r="E8">
        <f t="shared" si="2"/>
        <v>1.2139166780511319E-3</v>
      </c>
      <c r="F8">
        <f t="shared" si="5"/>
        <v>1.2139166780511319E-3</v>
      </c>
      <c r="G8">
        <f t="shared" si="3"/>
        <v>1.554588643565849E-3</v>
      </c>
    </row>
    <row r="9" spans="1:13" x14ac:dyDescent="0.4">
      <c r="B9">
        <v>5.0000000000000002E-5</v>
      </c>
      <c r="C9">
        <f t="shared" si="0"/>
        <v>13.766846440200332</v>
      </c>
      <c r="D9">
        <f t="shared" si="1"/>
        <v>189.52606090805656</v>
      </c>
      <c r="E9">
        <f t="shared" si="2"/>
        <v>1.8952606090805659E-3</v>
      </c>
      <c r="F9">
        <f t="shared" si="5"/>
        <v>1.8952606090805659E-3</v>
      </c>
      <c r="G9">
        <f t="shared" si="3"/>
        <v>2.3109130451258193E-3</v>
      </c>
    </row>
    <row r="10" spans="1:13" x14ac:dyDescent="0.4">
      <c r="B10">
        <v>6.0000000000000002E-5</v>
      </c>
      <c r="C10">
        <f t="shared" si="0"/>
        <v>16.512315044145303</v>
      </c>
      <c r="D10">
        <f t="shared" si="1"/>
        <v>272.65654811710732</v>
      </c>
      <c r="E10">
        <f t="shared" si="2"/>
        <v>2.7265654811710733E-3</v>
      </c>
      <c r="F10">
        <f t="shared" si="5"/>
        <v>2.7265654811710733E-3</v>
      </c>
      <c r="G10">
        <f t="shared" si="3"/>
        <v>3.2167652969473464E-3</v>
      </c>
    </row>
    <row r="11" spans="1:13" x14ac:dyDescent="0.4">
      <c r="B11">
        <v>6.9999999999999994E-5</v>
      </c>
      <c r="C11">
        <f t="shared" si="0"/>
        <v>19.253480497623329</v>
      </c>
      <c r="D11">
        <f t="shared" si="1"/>
        <v>370.69651127236187</v>
      </c>
      <c r="E11">
        <f t="shared" si="2"/>
        <v>3.7069651127236191E-3</v>
      </c>
      <c r="F11">
        <f t="shared" si="5"/>
        <v>3.7069651127236191E-3</v>
      </c>
      <c r="G11">
        <f t="shared" si="3"/>
        <v>4.2712018843105168E-3</v>
      </c>
    </row>
    <row r="12" spans="1:13" x14ac:dyDescent="0.4">
      <c r="B12">
        <v>8.0000000000000007E-5</v>
      </c>
      <c r="C12">
        <f t="shared" si="0"/>
        <v>21.989630865245132</v>
      </c>
      <c r="D12">
        <f t="shared" si="1"/>
        <v>483.54386558974142</v>
      </c>
      <c r="E12">
        <f t="shared" si="2"/>
        <v>4.8354386558974146E-3</v>
      </c>
      <c r="F12">
        <f t="shared" si="5"/>
        <v>4.8354386558974146E-3</v>
      </c>
      <c r="G12">
        <f t="shared" si="3"/>
        <v>5.4731253274663124E-3</v>
      </c>
    </row>
    <row r="13" spans="1:13" x14ac:dyDescent="0.4">
      <c r="B13">
        <v>9.0000000000000006E-5</v>
      </c>
      <c r="C13">
        <f t="shared" si="0"/>
        <v>24.7200566322879</v>
      </c>
      <c r="D13">
        <f t="shared" si="1"/>
        <v>611.081199903521</v>
      </c>
      <c r="E13">
        <f t="shared" si="2"/>
        <v>6.1108119990352103E-3</v>
      </c>
      <c r="F13">
        <f t="shared" si="5"/>
        <v>6.1108119990352103E-3</v>
      </c>
      <c r="G13">
        <f t="shared" si="3"/>
        <v>6.8212856887850462E-3</v>
      </c>
    </row>
    <row r="14" spans="1:13" x14ac:dyDescent="0.4">
      <c r="B14">
        <v>1E-4</v>
      </c>
      <c r="C14">
        <f t="shared" si="0"/>
        <v>27.444051046692945</v>
      </c>
      <c r="D14">
        <f t="shared" si="1"/>
        <v>753.17593785348811</v>
      </c>
      <c r="E14">
        <f t="shared" si="2"/>
        <v>7.5317593785348821E-3</v>
      </c>
      <c r="F14">
        <f t="shared" si="5"/>
        <v>7.5317593785348821E-3</v>
      </c>
      <c r="G14">
        <f t="shared" si="3"/>
        <v>8.3142822880103873E-3</v>
      </c>
    </row>
    <row r="15" spans="1:13" x14ac:dyDescent="0.4">
      <c r="B15">
        <v>1.1E-4</v>
      </c>
      <c r="C15">
        <f t="shared" si="0"/>
        <v>30.160910459543313</v>
      </c>
      <c r="D15">
        <f t="shared" si="1"/>
        <v>909.68051974858918</v>
      </c>
      <c r="E15">
        <f t="shared" si="2"/>
        <v>9.0968051974858917E-3</v>
      </c>
      <c r="F15">
        <f t="shared" si="5"/>
        <v>9.0968051974858917E-3</v>
      </c>
      <c r="G15">
        <f t="shared" si="3"/>
        <v>9.9505656227666054E-3</v>
      </c>
    </row>
    <row r="16" spans="1:13" x14ac:dyDescent="0.4">
      <c r="B16">
        <v>1.2E-4</v>
      </c>
      <c r="C16">
        <f t="shared" si="0"/>
        <v>32.869934663834243</v>
      </c>
      <c r="D16">
        <f t="shared" si="1"/>
        <v>1080.4326048047319</v>
      </c>
      <c r="E16">
        <f t="shared" si="2"/>
        <v>1.0804326048047319E-2</v>
      </c>
      <c r="F16">
        <f t="shared" si="5"/>
        <v>1.0804326048047319E-2</v>
      </c>
      <c r="G16">
        <f t="shared" si="3"/>
        <v>1.1728439491127656E-2</v>
      </c>
    </row>
    <row r="17" spans="2:7" x14ac:dyDescent="0.4">
      <c r="B17">
        <v>1.2999999999999999E-4</v>
      </c>
      <c r="C17">
        <f t="shared" si="0"/>
        <v>35.570427231350472</v>
      </c>
      <c r="D17">
        <f t="shared" si="1"/>
        <v>1265.2552934207993</v>
      </c>
      <c r="E17">
        <f t="shared" si="2"/>
        <v>1.2652552934207993E-2</v>
      </c>
      <c r="F17">
        <f t="shared" si="5"/>
        <v>1.2652552934207993E-2</v>
      </c>
      <c r="G17">
        <f t="shared" si="3"/>
        <v>1.3646063312723746E-2</v>
      </c>
    </row>
    <row r="18" spans="2:7" x14ac:dyDescent="0.4">
      <c r="B18">
        <v>1.3999999999999999E-4</v>
      </c>
      <c r="C18">
        <f t="shared" si="0"/>
        <v>38.261695847465383</v>
      </c>
      <c r="D18">
        <f t="shared" si="1"/>
        <v>1463.9573691239498</v>
      </c>
      <c r="E18">
        <f t="shared" si="2"/>
        <v>1.4639573691239499E-2</v>
      </c>
      <c r="F18">
        <f t="shared" si="5"/>
        <v>1.4639573691239499E-2</v>
      </c>
      <c r="G18">
        <f t="shared" si="3"/>
        <v>1.570145464453488E-2</v>
      </c>
    </row>
    <row r="19" spans="2:7" x14ac:dyDescent="0.4">
      <c r="B19">
        <v>1.4999999999999999E-4</v>
      </c>
      <c r="C19">
        <f t="shared" si="0"/>
        <v>40.943052643678463</v>
      </c>
      <c r="D19">
        <f t="shared" si="1"/>
        <v>1676.333559783026</v>
      </c>
      <c r="E19">
        <f t="shared" si="2"/>
        <v>1.6763335597830262E-2</v>
      </c>
      <c r="F19">
        <f t="shared" si="5"/>
        <v>1.6763335597830262E-2</v>
      </c>
      <c r="G19">
        <f t="shared" si="3"/>
        <v>1.7892491887201982E-2</v>
      </c>
    </row>
    <row r="20" spans="2:7" x14ac:dyDescent="0.4">
      <c r="B20">
        <v>1.6000000000000001E-4</v>
      </c>
      <c r="C20">
        <f t="shared" si="0"/>
        <v>43.613814527708655</v>
      </c>
      <c r="D20">
        <f t="shared" si="1"/>
        <v>1902.1648176573706</v>
      </c>
      <c r="E20">
        <f t="shared" si="2"/>
        <v>1.9021648176573706E-2</v>
      </c>
      <c r="F20">
        <f t="shared" si="5"/>
        <v>1.9021648176573706E-2</v>
      </c>
      <c r="G20">
        <f t="shared" si="3"/>
        <v>2.0216917177375279E-2</v>
      </c>
    </row>
    <row r="21" spans="2:7" x14ac:dyDescent="0.4">
      <c r="B21">
        <v>1.7000000000000001E-4</v>
      </c>
      <c r="C21">
        <f t="shared" si="0"/>
        <v>46.273303510962826</v>
      </c>
      <c r="D21">
        <f t="shared" si="1"/>
        <v>2141.2186178176844</v>
      </c>
      <c r="E21">
        <f t="shared" si="2"/>
        <v>2.1412186178176845E-2</v>
      </c>
      <c r="F21">
        <f t="shared" si="5"/>
        <v>2.1412186178176845E-2</v>
      </c>
      <c r="G21">
        <f t="shared" si="3"/>
        <v>2.2672339461317231E-2</v>
      </c>
    </row>
    <row r="22" spans="2:7" x14ac:dyDescent="0.4">
      <c r="B22">
        <v>1.8000000000000001E-4</v>
      </c>
      <c r="C22">
        <f t="shared" si="0"/>
        <v>48.920847033200083</v>
      </c>
      <c r="D22">
        <f t="shared" si="1"/>
        <v>2393.2492744457613</v>
      </c>
      <c r="E22">
        <f t="shared" si="2"/>
        <v>2.3932492744457617E-2</v>
      </c>
      <c r="F22">
        <f t="shared" si="5"/>
        <v>2.3932492744457617E-2</v>
      </c>
      <c r="G22">
        <f t="shared" si="3"/>
        <v>2.5256237744684194E-2</v>
      </c>
    </row>
    <row r="23" spans="2:7" x14ac:dyDescent="0.4">
      <c r="B23">
        <v>1.9000000000000001E-4</v>
      </c>
      <c r="C23">
        <f t="shared" si="0"/>
        <v>51.555778284214433</v>
      </c>
      <c r="D23">
        <f t="shared" si="1"/>
        <v>2657.9982744910767</v>
      </c>
      <c r="E23">
        <f t="shared" si="2"/>
        <v>2.657998274491077E-2</v>
      </c>
      <c r="F23">
        <f t="shared" si="5"/>
        <v>2.657998274491077E-2</v>
      </c>
      <c r="G23">
        <f t="shared" si="3"/>
        <v>2.7965964513127058E-2</v>
      </c>
    </row>
    <row r="24" spans="2:7" x14ac:dyDescent="0.4">
      <c r="B24">
        <v>2.0000000000000001E-4</v>
      </c>
      <c r="C24">
        <f t="shared" si="0"/>
        <v>54.177436522359883</v>
      </c>
      <c r="D24">
        <f t="shared" si="1"/>
        <v>2935.1946281343344</v>
      </c>
      <c r="E24">
        <f t="shared" si="2"/>
        <v>2.9351946281343345E-2</v>
      </c>
      <c r="F24">
        <f t="shared" si="5"/>
        <v>2.9351946281343345E-2</v>
      </c>
      <c r="G24">
        <f t="shared" si="3"/>
        <v>3.0798749318078061E-2</v>
      </c>
    </row>
    <row r="25" spans="2:7" x14ac:dyDescent="0.4">
      <c r="B25">
        <v>2.1000000000000001E-4</v>
      </c>
      <c r="C25">
        <f t="shared" si="0"/>
        <v>56.785167389744281</v>
      </c>
      <c r="D25">
        <f t="shared" si="1"/>
        <v>3224.5552354812771</v>
      </c>
      <c r="E25">
        <f t="shared" si="2"/>
        <v>3.2245552354812773E-2</v>
      </c>
      <c r="F25">
        <f t="shared" si="5"/>
        <v>3.2245552354812773E-2</v>
      </c>
      <c r="G25">
        <f t="shared" si="3"/>
        <v>3.3751702521827874E-2</v>
      </c>
    </row>
    <row r="26" spans="2:7" x14ac:dyDescent="0.4">
      <c r="B26">
        <v>2.2000000000000001E-4</v>
      </c>
      <c r="C26">
        <f t="shared" si="0"/>
        <v>59.378323223919836</v>
      </c>
      <c r="D26">
        <f t="shared" si="1"/>
        <v>3525.7852688842977</v>
      </c>
      <c r="E26">
        <f t="shared" si="2"/>
        <v>3.5257852688842982E-2</v>
      </c>
      <c r="F26">
        <f t="shared" si="5"/>
        <v>3.5257852688842982E-2</v>
      </c>
      <c r="G26">
        <f t="shared" si="3"/>
        <v>3.6821819195745821E-2</v>
      </c>
    </row>
    <row r="27" spans="2:7" x14ac:dyDescent="0.4">
      <c r="B27">
        <v>2.3000000000000001E-4</v>
      </c>
      <c r="C27">
        <f t="shared" si="0"/>
        <v>61.956263365900838</v>
      </c>
      <c r="D27">
        <f t="shared" si="1"/>
        <v>3838.5785702648664</v>
      </c>
      <c r="E27">
        <f t="shared" si="2"/>
        <v>3.8385785702648667E-2</v>
      </c>
      <c r="F27">
        <f t="shared" si="5"/>
        <v>3.8385785702648667E-2</v>
      </c>
      <c r="G27">
        <f t="shared" si="3"/>
        <v>4.0005983165255832E-2</v>
      </c>
    </row>
    <row r="28" spans="2:7" x14ac:dyDescent="0.4">
      <c r="B28">
        <v>2.4000000000000001E-4</v>
      </c>
      <c r="C28">
        <f t="shared" si="0"/>
        <v>64.518354464340604</v>
      </c>
      <c r="D28">
        <f t="shared" si="1"/>
        <v>4162.6180627862996</v>
      </c>
      <c r="E28">
        <f t="shared" si="2"/>
        <v>4.1626180627862996E-2</v>
      </c>
      <c r="F28">
        <f t="shared" si="5"/>
        <v>4.1626180627862996E-2</v>
      </c>
      <c r="G28">
        <f t="shared" si="3"/>
        <v>4.3300971194953151E-2</v>
      </c>
    </row>
    <row r="29" spans="2:7" x14ac:dyDescent="0.4">
      <c r="B29">
        <v>2.5000000000000001E-4</v>
      </c>
      <c r="C29">
        <f t="shared" si="0"/>
        <v>67.06397077570287</v>
      </c>
      <c r="D29">
        <f t="shared" si="1"/>
        <v>4497.5761762043285</v>
      </c>
      <c r="E29">
        <f t="shared" si="2"/>
        <v>4.4975761762043286E-2</v>
      </c>
      <c r="F29">
        <f t="shared" si="5"/>
        <v>4.4975761762043286E-2</v>
      </c>
      <c r="G29">
        <f t="shared" si="3"/>
        <v>4.6703457307031335E-2</v>
      </c>
    </row>
    <row r="30" spans="2:7" x14ac:dyDescent="0.4">
      <c r="B30">
        <v>2.5999999999999998E-4</v>
      </c>
      <c r="C30">
        <f t="shared" si="0"/>
        <v>69.592494460264447</v>
      </c>
      <c r="D30">
        <f t="shared" si="1"/>
        <v>4843.1152852019377</v>
      </c>
      <c r="E30">
        <f t="shared" si="2"/>
        <v>4.8431152852019384E-2</v>
      </c>
      <c r="F30">
        <f t="shared" si="5"/>
        <v>4.8431152852019384E-2</v>
      </c>
      <c r="G30">
        <f t="shared" si="3"/>
        <v>5.0210017225986607E-2</v>
      </c>
    </row>
    <row r="31" spans="2:7" x14ac:dyDescent="0.4">
      <c r="B31">
        <v>2.7E-4</v>
      </c>
      <c r="C31">
        <f t="shared" si="0"/>
        <v>72.103315873788929</v>
      </c>
      <c r="D31">
        <f t="shared" si="1"/>
        <v>5198.8881599953829</v>
      </c>
      <c r="E31">
        <f t="shared" si="2"/>
        <v>5.198888159995383E-2</v>
      </c>
      <c r="F31">
        <f t="shared" si="5"/>
        <v>5.198888159995383E-2</v>
      </c>
      <c r="G31">
        <f t="shared" si="3"/>
        <v>5.3817132942377159E-2</v>
      </c>
    </row>
    <row r="32" spans="2:7" x14ac:dyDescent="0.4">
      <c r="B32">
        <v>2.7999999999999998E-4</v>
      </c>
      <c r="C32">
        <f t="shared" si="0"/>
        <v>74.595833854713689</v>
      </c>
      <c r="D32">
        <f t="shared" si="1"/>
        <v>5564.5384284800493</v>
      </c>
      <c r="E32">
        <f t="shared" si="2"/>
        <v>5.5645384284800495E-2</v>
      </c>
      <c r="F32">
        <f t="shared" si="5"/>
        <v>5.5645384284800495E-2</v>
      </c>
      <c r="G32">
        <f t="shared" si="3"/>
        <v>5.7521197388239902E-2</v>
      </c>
    </row>
    <row r="33" spans="2:7" x14ac:dyDescent="0.4">
      <c r="B33">
        <v>2.9E-4</v>
      </c>
      <c r="C33">
        <f t="shared" si="0"/>
        <v>77.069456006695219</v>
      </c>
      <c r="D33">
        <f t="shared" si="1"/>
        <v>5939.7010491679303</v>
      </c>
      <c r="E33">
        <f t="shared" si="2"/>
        <v>5.9397010491679308E-2</v>
      </c>
      <c r="F33">
        <f t="shared" si="5"/>
        <v>5.9397010491679308E-2</v>
      </c>
      <c r="G33">
        <f t="shared" si="3"/>
        <v>6.1318519216604514E-2</v>
      </c>
    </row>
    <row r="34" spans="2:7" x14ac:dyDescent="0.4">
      <c r="B34">
        <v>2.9999999999999997E-4</v>
      </c>
      <c r="C34">
        <f t="shared" si="0"/>
        <v>79.52359897636029</v>
      </c>
      <c r="D34">
        <f t="shared" si="1"/>
        <v>6324.0027941529715</v>
      </c>
      <c r="E34">
        <f t="shared" si="2"/>
        <v>6.324002794152972E-2</v>
      </c>
      <c r="F34">
        <f t="shared" si="5"/>
        <v>6.324002794152972E-2</v>
      </c>
      <c r="G34">
        <f t="shared" si="3"/>
        <v>6.5205327677397784E-2</v>
      </c>
    </row>
    <row r="35" spans="2:7" x14ac:dyDescent="0.4">
      <c r="B35">
        <v>3.1E-4</v>
      </c>
      <c r="C35">
        <f t="shared" si="0"/>
        <v>81.957688726113943</v>
      </c>
      <c r="D35">
        <f t="shared" si="1"/>
        <v>6717.0627413265847</v>
      </c>
      <c r="E35">
        <f t="shared" si="2"/>
        <v>6.7170627413265849E-2</v>
      </c>
      <c r="F35">
        <f t="shared" si="5"/>
        <v>6.7170627413265849E-2</v>
      </c>
      <c r="G35">
        <f t="shared" si="3"/>
        <v>6.9177777581897318E-2</v>
      </c>
    </row>
    <row r="36" spans="2:7" x14ac:dyDescent="0.4">
      <c r="B36">
        <v>3.2000000000000003E-4</v>
      </c>
      <c r="C36">
        <f t="shared" si="0"/>
        <v>84.3711608018574</v>
      </c>
      <c r="D36">
        <f t="shared" si="1"/>
        <v>7118.4927750528786</v>
      </c>
      <c r="E36">
        <f t="shared" si="2"/>
        <v>7.1184927750528787E-2</v>
      </c>
      <c r="F36">
        <f t="shared" si="5"/>
        <v>7.1184927750528787E-2</v>
      </c>
      <c r="G36">
        <f t="shared" si="3"/>
        <v>7.3231954347775297E-2</v>
      </c>
    </row>
    <row r="37" spans="2:7" x14ac:dyDescent="0.4">
      <c r="B37">
        <v>3.3E-4</v>
      </c>
      <c r="C37">
        <f t="shared" si="0"/>
        <v>86.763460595472907</v>
      </c>
      <c r="D37">
        <f t="shared" si="1"/>
        <v>7527.8980945021794</v>
      </c>
      <c r="E37">
        <f t="shared" si="2"/>
        <v>7.5278980945021806E-2</v>
      </c>
      <c r="F37">
        <f t="shared" si="5"/>
        <v>7.5278980945021806E-2</v>
      </c>
      <c r="G37">
        <f t="shared" si="3"/>
        <v>7.7363879116669365E-2</v>
      </c>
    </row>
    <row r="38" spans="2:7" x14ac:dyDescent="0.4">
      <c r="B38">
        <v>3.4000000000000002E-4</v>
      </c>
      <c r="C38">
        <f t="shared" si="0"/>
        <v>89.134043601935247</v>
      </c>
      <c r="D38">
        <f t="shared" si="1"/>
        <v>7944.8777288316933</v>
      </c>
      <c r="E38">
        <f t="shared" si="2"/>
        <v>7.9448777288316938E-2</v>
      </c>
      <c r="F38">
        <f t="shared" si="5"/>
        <v>7.9448777288316938E-2</v>
      </c>
      <c r="G38">
        <f t="shared" si="3"/>
        <v>8.1569513936128171E-2</v>
      </c>
    </row>
    <row r="39" spans="2:7" x14ac:dyDescent="0.4">
      <c r="B39">
        <v>3.5E-4</v>
      </c>
      <c r="C39">
        <f t="shared" si="0"/>
        <v>91.482375670912376</v>
      </c>
      <c r="D39">
        <f t="shared" si="1"/>
        <v>8369.0250583939414</v>
      </c>
      <c r="E39">
        <f t="shared" si="2"/>
        <v>8.3690250583939418E-2</v>
      </c>
      <c r="F39">
        <f t="shared" si="5"/>
        <v>8.3690250583939418E-2</v>
      </c>
      <c r="G39">
        <f t="shared" si="3"/>
        <v>8.5844766997705949E-2</v>
      </c>
    </row>
    <row r="40" spans="2:7" x14ac:dyDescent="0.4">
      <c r="B40">
        <v>3.6000000000000002E-4</v>
      </c>
      <c r="C40">
        <f t="shared" si="0"/>
        <v>93.807933252722535</v>
      </c>
      <c r="D40">
        <f t="shared" si="1"/>
        <v>8799.9283411472461</v>
      </c>
      <c r="E40">
        <f t="shared" si="2"/>
        <v>8.7999283411472465E-2</v>
      </c>
      <c r="F40">
        <f t="shared" si="5"/>
        <v>8.7999283411472465E-2</v>
      </c>
      <c r="G40">
        <f t="shared" si="3"/>
        <v>9.0185497922921284E-2</v>
      </c>
    </row>
    <row r="41" spans="2:7" x14ac:dyDescent="0.4">
      <c r="B41">
        <v>3.6999999999999999E-4</v>
      </c>
      <c r="C41">
        <f t="shared" si="0"/>
        <v>96.110203638515969</v>
      </c>
      <c r="D41">
        <f t="shared" si="1"/>
        <v>9237.1712434370074</v>
      </c>
      <c r="E41">
        <f t="shared" si="2"/>
        <v>9.2371712434370076E-2</v>
      </c>
      <c r="F41">
        <f t="shared" si="5"/>
        <v>9.2371712434370076E-2</v>
      </c>
      <c r="G41">
        <f t="shared" si="3"/>
        <v>9.458752308875211E-2</v>
      </c>
    </row>
    <row r="42" spans="2:7" x14ac:dyDescent="0.4">
      <c r="B42">
        <v>3.8000000000000002E-4</v>
      </c>
      <c r="C42">
        <f t="shared" si="0"/>
        <v>98.388685194555833</v>
      </c>
      <c r="D42">
        <f t="shared" si="1"/>
        <v>9680.3333743134099</v>
      </c>
      <c r="E42">
        <f t="shared" si="2"/>
        <v>9.6803333743134101E-2</v>
      </c>
      <c r="F42">
        <f t="shared" si="5"/>
        <v>9.6803333743134101E-2</v>
      </c>
      <c r="G42">
        <f t="shared" si="3"/>
        <v>9.9046620984311023E-2</v>
      </c>
    </row>
    <row r="43" spans="2:7" x14ac:dyDescent="0.4">
      <c r="B43">
        <v>3.8999999999999999E-4</v>
      </c>
      <c r="C43">
        <f t="shared" si="0"/>
        <v>100.64288759047405</v>
      </c>
      <c r="D43">
        <f t="shared" si="1"/>
        <v>10128.990822548794</v>
      </c>
      <c r="E43">
        <f t="shared" si="2"/>
        <v>0.10128990822548795</v>
      </c>
      <c r="F43">
        <f t="shared" si="5"/>
        <v>0.10128990822548795</v>
      </c>
      <c r="G43">
        <f t="shared" si="3"/>
        <v>0.10355853759033187</v>
      </c>
    </row>
    <row r="44" spans="2:7" x14ac:dyDescent="0.4">
      <c r="B44">
        <v>4.0000000000000002E-4</v>
      </c>
      <c r="C44">
        <f t="shared" si="0"/>
        <v>102.87233202138259</v>
      </c>
      <c r="D44">
        <f t="shared" si="1"/>
        <v>10582.716695517578</v>
      </c>
      <c r="E44">
        <f t="shared" si="2"/>
        <v>0.10582716695517579</v>
      </c>
      <c r="F44">
        <f t="shared" si="5"/>
        <v>0.10582716695517579</v>
      </c>
      <c r="G44">
        <f t="shared" si="3"/>
        <v>0.10811899177310029</v>
      </c>
    </row>
    <row r="45" spans="2:7" x14ac:dyDescent="0.4">
      <c r="B45">
        <v>4.0999999999999999E-4</v>
      </c>
      <c r="C45">
        <f t="shared" si="0"/>
        <v>105.07655142372383</v>
      </c>
      <c r="D45">
        <f t="shared" si="1"/>
        <v>11041.081659102478</v>
      </c>
      <c r="E45">
        <f t="shared" si="2"/>
        <v>0.11041081659102478</v>
      </c>
      <c r="F45">
        <f t="shared" si="5"/>
        <v>0.11041081659102478</v>
      </c>
      <c r="G45">
        <f t="shared" si="3"/>
        <v>0.11272368068448026</v>
      </c>
    </row>
    <row r="46" spans="2:7" x14ac:dyDescent="0.4">
      <c r="B46">
        <v>4.2000000000000002E-4</v>
      </c>
      <c r="C46">
        <f t="shared" si="0"/>
        <v>107.25509068474825</v>
      </c>
      <c r="D46">
        <f t="shared" si="1"/>
        <v>11503.654477793572</v>
      </c>
      <c r="E46">
        <f t="shared" si="2"/>
        <v>0.11503654477793573</v>
      </c>
      <c r="F46">
        <f t="shared" si="5"/>
        <v>0.11503654477793573</v>
      </c>
      <c r="G46">
        <f t="shared" si="3"/>
        <v>0.11736828515971935</v>
      </c>
    </row>
    <row r="47" spans="2:7" x14ac:dyDescent="0.4">
      <c r="B47">
        <v>4.2999999999999999E-4</v>
      </c>
      <c r="C47">
        <f t="shared" si="0"/>
        <v>109.40750684550991</v>
      </c>
      <c r="D47">
        <f t="shared" si="1"/>
        <v>11970.002554150298</v>
      </c>
      <c r="E47">
        <f t="shared" si="2"/>
        <v>0.119700025541503</v>
      </c>
      <c r="F47">
        <f t="shared" si="5"/>
        <v>0.119700025541503</v>
      </c>
      <c r="G47">
        <f t="shared" si="3"/>
        <v>0.12204847510476428</v>
      </c>
    </row>
    <row r="48" spans="2:7" x14ac:dyDescent="0.4">
      <c r="B48">
        <v>4.4000000000000002E-4</v>
      </c>
      <c r="C48">
        <f t="shared" si="0"/>
        <v>111.53336929727604</v>
      </c>
      <c r="D48">
        <f t="shared" si="1"/>
        <v>12439.692466802557</v>
      </c>
      <c r="E48">
        <f t="shared" si="2"/>
        <v>0.12439692466802557</v>
      </c>
      <c r="F48">
        <f t="shared" si="5"/>
        <v>0.12439692466802557</v>
      </c>
      <c r="G48">
        <f t="shared" si="3"/>
        <v>0.12675991486488056</v>
      </c>
    </row>
    <row r="49" spans="2:7" x14ac:dyDescent="0.4">
      <c r="B49">
        <v>4.4999999999999999E-4</v>
      </c>
      <c r="C49">
        <f t="shared" si="0"/>
        <v>113.63225997124916</v>
      </c>
      <c r="D49">
        <f t="shared" si="1"/>
        <v>12912.290506173553</v>
      </c>
      <c r="E49">
        <f t="shared" si="2"/>
        <v>0.12912290506173554</v>
      </c>
      <c r="F49">
        <f t="shared" si="5"/>
        <v>0.12912290506173554</v>
      </c>
      <c r="G49">
        <f t="shared" si="3"/>
        <v>0.13149826856644664</v>
      </c>
    </row>
    <row r="50" spans="2:7" x14ac:dyDescent="0.4">
      <c r="B50">
        <v>4.6000000000000001E-4</v>
      </c>
      <c r="C50">
        <f t="shared" si="0"/>
        <v>115.70377352150524</v>
      </c>
      <c r="D50">
        <f t="shared" si="1"/>
        <v>13387.363207115777</v>
      </c>
      <c r="E50">
        <f t="shared" si="2"/>
        <v>0.13387363207115779</v>
      </c>
      <c r="F50">
        <f t="shared" si="5"/>
        <v>0.13387363207115779</v>
      </c>
      <c r="G50">
        <f t="shared" si="3"/>
        <v>0.13625920542388553</v>
      </c>
    </row>
    <row r="51" spans="2:7" x14ac:dyDescent="0.4">
      <c r="B51">
        <v>4.6999999999999999E-4</v>
      </c>
      <c r="C51">
        <f t="shared" si="0"/>
        <v>117.74751750105531</v>
      </c>
      <c r="D51">
        <f t="shared" si="1"/>
        <v>13864.477877661328</v>
      </c>
      <c r="E51">
        <f t="shared" si="2"/>
        <v>0.1386447787766133</v>
      </c>
      <c r="F51">
        <f t="shared" si="5"/>
        <v>0.1386447787766133</v>
      </c>
      <c r="G51">
        <f t="shared" si="3"/>
        <v>0.14103840500380113</v>
      </c>
    </row>
    <row r="52" spans="2:7" x14ac:dyDescent="0.4">
      <c r="B52">
        <v>4.8000000000000001E-4</v>
      </c>
      <c r="C52">
        <f t="shared" si="0"/>
        <v>119.76311253094126</v>
      </c>
      <c r="D52">
        <f t="shared" si="1"/>
        <v>14343.203123098898</v>
      </c>
      <c r="E52">
        <f t="shared" si="2"/>
        <v>0.14343203123098899</v>
      </c>
      <c r="F52">
        <f t="shared" si="5"/>
        <v>0.14343203123098899</v>
      </c>
      <c r="G52">
        <f t="shared" si="3"/>
        <v>0.14583156243850792</v>
      </c>
    </row>
    <row r="53" spans="2:7" x14ac:dyDescent="0.4">
      <c r="B53">
        <v>4.8999999999999998E-4</v>
      </c>
      <c r="C53">
        <f t="shared" si="0"/>
        <v>121.75019246228189</v>
      </c>
      <c r="D53">
        <f t="shared" si="1"/>
        <v>14823.109364602682</v>
      </c>
      <c r="E53">
        <f t="shared" si="2"/>
        <v>0.14823109364602682</v>
      </c>
      <c r="F53">
        <f t="shared" si="5"/>
        <v>0.14823109364602682</v>
      </c>
      <c r="G53">
        <f t="shared" si="3"/>
        <v>0.1506343935812744</v>
      </c>
    </row>
    <row r="54" spans="2:7" x14ac:dyDescent="0.4">
      <c r="B54">
        <v>5.0000000000000001E-4</v>
      </c>
      <c r="C54">
        <f t="shared" si="0"/>
        <v>123.70840453118855</v>
      </c>
      <c r="D54">
        <f t="shared" si="1"/>
        <v>15303.769351652192</v>
      </c>
      <c r="E54">
        <f t="shared" si="2"/>
        <v>0.15303769351652194</v>
      </c>
      <c r="F54">
        <f t="shared" si="5"/>
        <v>0.15303769351652194</v>
      </c>
      <c r="G54">
        <f t="shared" si="3"/>
        <v>0.15544264009574826</v>
      </c>
    </row>
    <row r="55" spans="2:7" x14ac:dyDescent="0.4">
      <c r="B55">
        <v>5.1000000000000004E-4</v>
      </c>
      <c r="C55">
        <f t="shared" si="0"/>
        <v>125.63740950647406</v>
      </c>
      <c r="D55">
        <f t="shared" si="1"/>
        <v>15784.758667497457</v>
      </c>
      <c r="E55">
        <f t="shared" si="2"/>
        <v>0.15784758667497459</v>
      </c>
      <c r="F55">
        <f t="shared" si="5"/>
        <v>0.15784758667497459</v>
      </c>
      <c r="G55">
        <f t="shared" si="3"/>
        <v>0.16025207447219056</v>
      </c>
    </row>
    <row r="56" spans="2:7" x14ac:dyDescent="0.4">
      <c r="B56">
        <v>5.1999999999999995E-4</v>
      </c>
      <c r="C56">
        <f t="shared" si="0"/>
        <v>127.53688183008337</v>
      </c>
      <c r="D56">
        <f t="shared" si="1"/>
        <v>16265.656226940651</v>
      </c>
      <c r="E56">
        <f t="shared" si="2"/>
        <v>0.16265656226940653</v>
      </c>
      <c r="F56">
        <f t="shared" si="5"/>
        <v>0.16265656226940653</v>
      </c>
      <c r="G56">
        <f t="shared" si="3"/>
        <v>0.16505850496331831</v>
      </c>
    </row>
    <row r="57" spans="2:7" x14ac:dyDescent="0.4">
      <c r="B57">
        <v>5.2999999999999998E-4</v>
      </c>
      <c r="C57">
        <f t="shared" si="0"/>
        <v>129.40650975017837</v>
      </c>
      <c r="D57">
        <f t="shared" si="1"/>
        <v>16746.044765723011</v>
      </c>
      <c r="E57">
        <f t="shared" si="2"/>
        <v>0.16746044765723012</v>
      </c>
      <c r="F57">
        <f t="shared" si="5"/>
        <v>0.16746044765723012</v>
      </c>
      <c r="G57">
        <f t="shared" si="3"/>
        <v>0.16985778043273966</v>
      </c>
    </row>
    <row r="58" spans="2:7" x14ac:dyDescent="0.4">
      <c r="B58">
        <v>5.4000000000000001E-4</v>
      </c>
      <c r="C58">
        <f t="shared" si="0"/>
        <v>131.24599544681323</v>
      </c>
      <c r="D58">
        <f t="shared" si="1"/>
        <v>17225.511320824917</v>
      </c>
      <c r="E58">
        <f t="shared" si="2"/>
        <v>0.17225511320824918</v>
      </c>
      <c r="F58">
        <f t="shared" si="5"/>
        <v>0.17225511320824918</v>
      </c>
      <c r="G58">
        <f t="shared" si="3"/>
        <v>0.17464579510916103</v>
      </c>
    </row>
    <row r="59" spans="2:7" x14ac:dyDescent="0.4">
      <c r="B59">
        <v>5.5000000000000003E-4</v>
      </c>
      <c r="C59">
        <f t="shared" si="0"/>
        <v>133.05505515014184</v>
      </c>
      <c r="D59">
        <f t="shared" si="1"/>
        <v>17703.647701007285</v>
      </c>
      <c r="E59">
        <f t="shared" si="2"/>
        <v>0.17703647701007286</v>
      </c>
      <c r="F59">
        <f t="shared" si="5"/>
        <v>0.17703647701007286</v>
      </c>
      <c r="G59">
        <f t="shared" si="3"/>
        <v>0.17941849323975484</v>
      </c>
    </row>
    <row r="60" spans="2:7" x14ac:dyDescent="0.4">
      <c r="B60">
        <v>5.5999999999999995E-4</v>
      </c>
      <c r="C60">
        <f t="shared" si="0"/>
        <v>134.83341925110287</v>
      </c>
      <c r="D60">
        <f t="shared" si="1"/>
        <v>18180.050946943677</v>
      </c>
      <c r="E60">
        <f t="shared" si="2"/>
        <v>0.18180050946943679</v>
      </c>
      <c r="F60">
        <f t="shared" si="5"/>
        <v>0.18180050946943679</v>
      </c>
      <c r="G60">
        <f t="shared" si="3"/>
        <v>0.18417187363629312</v>
      </c>
    </row>
    <row r="61" spans="2:7" x14ac:dyDescent="0.4">
      <c r="B61">
        <v>5.6999999999999998E-4</v>
      </c>
      <c r="C61">
        <f t="shared" si="0"/>
        <v>136.58083240453229</v>
      </c>
      <c r="D61">
        <f t="shared" si="1"/>
        <v>18654.323780314939</v>
      </c>
      <c r="E61">
        <f t="shared" si="2"/>
        <v>0.18654323780314941</v>
      </c>
      <c r="F61">
        <f t="shared" si="5"/>
        <v>0.18654323780314941</v>
      </c>
      <c r="G61">
        <f t="shared" si="3"/>
        <v>0.188901994107882</v>
      </c>
    </row>
    <row r="62" spans="2:7" x14ac:dyDescent="0.4">
      <c r="B62">
        <v>5.8E-4</v>
      </c>
      <c r="C62">
        <f t="shared" si="0"/>
        <v>138.29705362465774</v>
      </c>
      <c r="D62">
        <f t="shared" si="1"/>
        <v>19126.075041261458</v>
      </c>
      <c r="E62">
        <f t="shared" si="2"/>
        <v>0.19126075041261459</v>
      </c>
      <c r="F62">
        <f t="shared" si="5"/>
        <v>0.19126075041261459</v>
      </c>
      <c r="G62">
        <f t="shared" si="3"/>
        <v>0.19360497577437122</v>
      </c>
    </row>
    <row r="63" spans="2:7" x14ac:dyDescent="0.4">
      <c r="B63">
        <v>5.9000000000000003E-4</v>
      </c>
      <c r="C63">
        <f t="shared" si="0"/>
        <v>139.9818563729342</v>
      </c>
      <c r="D63">
        <f t="shared" si="1"/>
        <v>19594.920113612781</v>
      </c>
      <c r="E63">
        <f t="shared" si="2"/>
        <v>0.19594920113612782</v>
      </c>
      <c r="F63">
        <f t="shared" si="5"/>
        <v>0.19594920113612782</v>
      </c>
      <c r="G63">
        <f t="shared" si="3"/>
        <v>0.19827700725475983</v>
      </c>
    </row>
    <row r="64" spans="2:7" x14ac:dyDescent="0.4">
      <c r="B64">
        <v>5.9999999999999995E-4</v>
      </c>
      <c r="C64">
        <f t="shared" si="0"/>
        <v>141.63502863818391</v>
      </c>
      <c r="D64">
        <f t="shared" si="1"/>
        <v>20060.481337339177</v>
      </c>
      <c r="E64">
        <f t="shared" si="2"/>
        <v>0.20060481337339178</v>
      </c>
      <c r="F64">
        <f t="shared" si="5"/>
        <v>0.20060481337339178</v>
      </c>
      <c r="G64">
        <f t="shared" si="3"/>
        <v>0.20291434872517683</v>
      </c>
    </row>
    <row r="65" spans="2:7" x14ac:dyDescent="0.4">
      <c r="B65">
        <v>6.0999999999999997E-4</v>
      </c>
      <c r="C65">
        <f t="shared" si="0"/>
        <v>143.25637300900851</v>
      </c>
      <c r="D65">
        <f t="shared" si="1"/>
        <v>20522.388407696184</v>
      </c>
      <c r="E65">
        <f t="shared" si="2"/>
        <v>0.20522388407696185</v>
      </c>
      <c r="F65">
        <f t="shared" si="5"/>
        <v>0.20522388407696185</v>
      </c>
      <c r="G65">
        <f t="shared" si="3"/>
        <v>0.20751333584128123</v>
      </c>
    </row>
    <row r="66" spans="2:7" x14ac:dyDescent="0.4">
      <c r="B66">
        <v>6.2E-4</v>
      </c>
      <c r="C66">
        <f t="shared" si="0"/>
        <v>144.84570673844655</v>
      </c>
      <c r="D66">
        <f t="shared" si="1"/>
        <v>20980.278760560061</v>
      </c>
      <c r="E66">
        <f t="shared" si="2"/>
        <v>0.20980278760560062</v>
      </c>
      <c r="F66">
        <f t="shared" si="5"/>
        <v>0.20980278760560062</v>
      </c>
      <c r="G66">
        <f t="shared" si="3"/>
        <v>0.2120703835201978</v>
      </c>
    </row>
    <row r="67" spans="2:7" x14ac:dyDescent="0.4">
      <c r="B67">
        <v>6.3000000000000003E-4</v>
      </c>
      <c r="C67">
        <f t="shared" si="0"/>
        <v>146.40286180085243</v>
      </c>
      <c r="D67">
        <f t="shared" si="1"/>
        <v>21433.797943479498</v>
      </c>
      <c r="E67">
        <f t="shared" si="2"/>
        <v>0.21433797943479499</v>
      </c>
      <c r="F67">
        <f t="shared" si="5"/>
        <v>0.21433797943479499</v>
      </c>
      <c r="G67">
        <f t="shared" si="3"/>
        <v>0.21658198957738592</v>
      </c>
    </row>
    <row r="68" spans="2:7" x14ac:dyDescent="0.4">
      <c r="B68">
        <v>6.4000000000000005E-4</v>
      </c>
      <c r="C68">
        <f t="shared" si="0"/>
        <v>147.92768494097947</v>
      </c>
      <c r="D68">
        <f t="shared" si="1"/>
        <v>21882.599971997686</v>
      </c>
      <c r="E68">
        <f t="shared" si="2"/>
        <v>0.21882599971997688</v>
      </c>
      <c r="F68">
        <f t="shared" si="5"/>
        <v>0.21882599971997688</v>
      </c>
      <c r="G68">
        <f t="shared" si="3"/>
        <v>0.22104473821412582</v>
      </c>
    </row>
    <row r="69" spans="2:7" x14ac:dyDescent="0.4">
      <c r="B69">
        <v>6.4999999999999997E-4</v>
      </c>
      <c r="C69">
        <f t="shared" ref="C69:C132" si="7">220*SQRT(2)*(SIN(120*PI()*B69)+0.2*SIN(120*PI()*5*B69)+0.05*SIN(120*PI()*7*B69))</f>
        <v>149.42003771525248</v>
      </c>
      <c r="D69">
        <f t="shared" ref="D69:D132" si="8">C69^2</f>
        <v>22326.347670827472</v>
      </c>
      <c r="E69">
        <f t="shared" ref="E69:E132" si="9">$A$4*D69</f>
        <v>0.22326347670827473</v>
      </c>
      <c r="F69">
        <f t="shared" si="5"/>
        <v>0.22326347670827473</v>
      </c>
      <c r="G69">
        <f t="shared" ref="G69:G132" si="10">$A$4*(D69+D70)/2</f>
        <v>0.22545530335159752</v>
      </c>
    </row>
    <row r="70" spans="2:7" x14ac:dyDescent="0.4">
      <c r="B70">
        <v>6.6E-4</v>
      </c>
      <c r="C70">
        <f t="shared" si="7"/>
        <v>150.8797965252208</v>
      </c>
      <c r="D70">
        <f t="shared" si="8"/>
        <v>22764.712999492029</v>
      </c>
      <c r="E70">
        <f t="shared" si="9"/>
        <v>0.22764712999492032</v>
      </c>
      <c r="F70">
        <f t="shared" ref="F70:F133" si="11">$A$4*D70</f>
        <v>0.22764712999492032</v>
      </c>
      <c r="G70">
        <f t="shared" si="10"/>
        <v>0.22981045180782811</v>
      </c>
    </row>
    <row r="71" spans="2:7" x14ac:dyDescent="0.4">
      <c r="B71">
        <v>6.7000000000000002E-4</v>
      </c>
      <c r="C71">
        <f t="shared" si="7"/>
        <v>152.30685264318737</v>
      </c>
      <c r="D71">
        <f t="shared" si="8"/>
        <v>23197.377362073592</v>
      </c>
      <c r="E71">
        <f t="shared" si="9"/>
        <v>0.23197377362073593</v>
      </c>
      <c r="F71">
        <f t="shared" si="11"/>
        <v>0.23197377362073593</v>
      </c>
      <c r="G71">
        <f t="shared" si="10"/>
        <v>0.23410704631408383</v>
      </c>
    </row>
    <row r="72" spans="2:7" x14ac:dyDescent="0.4">
      <c r="B72">
        <v>6.8000000000000005E-4</v>
      </c>
      <c r="C72">
        <f t="shared" si="7"/>
        <v>153.70111223001339</v>
      </c>
      <c r="D72">
        <f t="shared" si="8"/>
        <v>23624.031900743172</v>
      </c>
      <c r="E72">
        <f t="shared" si="9"/>
        <v>0.23624031900743173</v>
      </c>
      <c r="F72">
        <f t="shared" si="11"/>
        <v>0.23624031900743173</v>
      </c>
      <c r="G72">
        <f t="shared" si="10"/>
        <v>0.23834204836759137</v>
      </c>
    </row>
    <row r="73" spans="2:7" x14ac:dyDescent="0.4">
      <c r="B73">
        <v>6.8999999999999997E-4</v>
      </c>
      <c r="C73">
        <f t="shared" si="7"/>
        <v>155.06249634510306</v>
      </c>
      <c r="D73">
        <f t="shared" si="8"/>
        <v>24044.3777727751</v>
      </c>
      <c r="E73">
        <f t="shared" si="9"/>
        <v>0.24044377772775102</v>
      </c>
      <c r="F73">
        <f t="shared" si="11"/>
        <v>0.24044377772775102</v>
      </c>
      <c r="G73">
        <f t="shared" si="10"/>
        <v>0.24251252091778269</v>
      </c>
    </row>
    <row r="74" spans="2:7" x14ac:dyDescent="0.4">
      <c r="B74">
        <v>6.9999999999999999E-4</v>
      </c>
      <c r="C74">
        <f t="shared" si="7"/>
        <v>156.39094094857745</v>
      </c>
      <c r="D74">
        <f t="shared" si="8"/>
        <v>24458.126410781439</v>
      </c>
      <c r="E74">
        <f t="shared" si="9"/>
        <v>0.24458126410781442</v>
      </c>
      <c r="F74">
        <f t="shared" si="11"/>
        <v>0.24458126410781442</v>
      </c>
      <c r="G74">
        <f t="shared" si="10"/>
        <v>0.24661563088357094</v>
      </c>
    </row>
    <row r="75" spans="2:7" x14ac:dyDescent="0.4">
      <c r="B75">
        <v>7.1000000000000002E-4</v>
      </c>
      <c r="C75">
        <f t="shared" si="7"/>
        <v>157.68639689565092</v>
      </c>
      <c r="D75">
        <f t="shared" si="8"/>
        <v>24864.999765932746</v>
      </c>
      <c r="E75">
        <f t="shared" si="9"/>
        <v>0.24864999765932747</v>
      </c>
      <c r="F75">
        <f t="shared" si="11"/>
        <v>0.24864999765932747</v>
      </c>
      <c r="G75">
        <f t="shared" si="10"/>
        <v>0.2506486514994799</v>
      </c>
    </row>
    <row r="76" spans="2:7" x14ac:dyDescent="0.4">
      <c r="B76">
        <v>7.2000000000000005E-4</v>
      </c>
      <c r="C76">
        <f t="shared" si="7"/>
        <v>158.94882992322792</v>
      </c>
      <c r="D76">
        <f t="shared" si="8"/>
        <v>25264.730533963237</v>
      </c>
      <c r="E76">
        <f t="shared" si="9"/>
        <v>0.25264730533963237</v>
      </c>
      <c r="F76">
        <f t="shared" si="11"/>
        <v>0.25264730533963237</v>
      </c>
      <c r="G76">
        <f t="shared" si="10"/>
        <v>0.25460896448876791</v>
      </c>
    </row>
    <row r="77" spans="2:7" x14ac:dyDescent="0.4">
      <c r="B77">
        <v>7.2999999999999996E-4</v>
      </c>
      <c r="C77">
        <f t="shared" si="7"/>
        <v>160.17822062874322</v>
      </c>
      <c r="D77">
        <f t="shared" si="8"/>
        <v>25657.062363790341</v>
      </c>
      <c r="E77">
        <f t="shared" si="9"/>
        <v>0.25657062363790345</v>
      </c>
      <c r="F77">
        <f t="shared" si="11"/>
        <v>0.25657062363790345</v>
      </c>
      <c r="G77">
        <f t="shared" si="10"/>
        <v>0.25849406206200304</v>
      </c>
    </row>
    <row r="78" spans="2:7" x14ac:dyDescent="0.4">
      <c r="B78">
        <v>7.3999999999999999E-4</v>
      </c>
      <c r="C78">
        <f t="shared" si="7"/>
        <v>161.37456444127204</v>
      </c>
      <c r="D78">
        <f t="shared" si="8"/>
        <v>26041.750048610262</v>
      </c>
      <c r="E78">
        <f t="shared" si="9"/>
        <v>0.26041750048610263</v>
      </c>
      <c r="F78">
        <f t="shared" si="11"/>
        <v>0.26041750048610263</v>
      </c>
      <c r="G78">
        <f t="shared" si="10"/>
        <v>0.26230154873986578</v>
      </c>
    </row>
    <row r="79" spans="2:7" x14ac:dyDescent="0.4">
      <c r="B79">
        <v>7.5000000000000002E-4</v>
      </c>
      <c r="C79">
        <f t="shared" si="7"/>
        <v>162.53787158494137</v>
      </c>
      <c r="D79">
        <f t="shared" si="8"/>
        <v>26418.559699362893</v>
      </c>
      <c r="E79">
        <f t="shared" si="9"/>
        <v>0.26418559699362898</v>
      </c>
      <c r="F79">
        <f t="shared" si="11"/>
        <v>0.26418559699362898</v>
      </c>
      <c r="G79">
        <f t="shared" si="10"/>
        <v>0.26602914299927277</v>
      </c>
    </row>
    <row r="80" spans="2:7" x14ac:dyDescent="0.4">
      <c r="B80">
        <v>7.6000000000000004E-4</v>
      </c>
      <c r="C80">
        <f t="shared" si="7"/>
        <v>163.66816703467921</v>
      </c>
      <c r="D80">
        <f t="shared" si="8"/>
        <v>26787.268900491657</v>
      </c>
      <c r="E80">
        <f t="shared" si="9"/>
        <v>0.26787268900491662</v>
      </c>
      <c r="F80">
        <f t="shared" si="11"/>
        <v>0.26787268900491662</v>
      </c>
      <c r="G80">
        <f t="shared" si="10"/>
        <v>0.26967467874223272</v>
      </c>
    </row>
    <row r="81" spans="2:7" x14ac:dyDescent="0.4">
      <c r="B81">
        <v>7.6999999999999996E-4</v>
      </c>
      <c r="C81">
        <f t="shared" si="7"/>
        <v>164.76549046434113</v>
      </c>
      <c r="D81">
        <f t="shared" si="8"/>
        <v>27147.666847954886</v>
      </c>
      <c r="E81">
        <f t="shared" si="9"/>
        <v>0.27147666847954888</v>
      </c>
      <c r="F81">
        <f t="shared" si="11"/>
        <v>0.27147666847954888</v>
      </c>
      <c r="G81">
        <f t="shared" si="10"/>
        <v>0.27323610658716035</v>
      </c>
    </row>
    <row r="82" spans="2:7" x14ac:dyDescent="0.4">
      <c r="B82">
        <v>7.7999999999999999E-4</v>
      </c>
      <c r="C82">
        <f t="shared" si="7"/>
        <v>165.82989618725927</v>
      </c>
      <c r="D82">
        <f t="shared" si="8"/>
        <v>27499.554469477185</v>
      </c>
      <c r="E82">
        <f t="shared" si="9"/>
        <v>0.27499554469477189</v>
      </c>
      <c r="F82">
        <f t="shared" si="11"/>
        <v>0.27499554469477189</v>
      </c>
      <c r="G82">
        <f t="shared" si="10"/>
        <v>0.27671149498268649</v>
      </c>
    </row>
    <row r="83" spans="2:7" x14ac:dyDescent="0.4">
      <c r="B83">
        <v>7.9000000000000001E-4</v>
      </c>
      <c r="C83">
        <f t="shared" si="7"/>
        <v>166.8614530892624</v>
      </c>
      <c r="D83">
        <f t="shared" si="8"/>
        <v>27842.744527060117</v>
      </c>
      <c r="E83">
        <f t="shared" si="9"/>
        <v>0.2784274452706012</v>
      </c>
      <c r="F83">
        <f t="shared" si="11"/>
        <v>0.2784274452706012</v>
      </c>
      <c r="G83">
        <f t="shared" si="10"/>
        <v>0.28009903114431473</v>
      </c>
    </row>
    <row r="84" spans="2:7" x14ac:dyDescent="0.4">
      <c r="B84">
        <v>8.0000000000000004E-4</v>
      </c>
      <c r="C84">
        <f t="shared" si="7"/>
        <v>167.86024455422086</v>
      </c>
      <c r="D84">
        <f t="shared" si="8"/>
        <v>28177.061701802832</v>
      </c>
      <c r="E84">
        <f t="shared" si="9"/>
        <v>0.28177061701802836</v>
      </c>
      <c r="F84">
        <f t="shared" si="11"/>
        <v>0.28177061701802836</v>
      </c>
      <c r="G84">
        <f t="shared" si="10"/>
        <v>0.28339702181458104</v>
      </c>
    </row>
    <row r="85" spans="2:7" x14ac:dyDescent="0.4">
      <c r="B85">
        <v>8.0999999999999996E-4</v>
      </c>
      <c r="C85">
        <f t="shared" si="7"/>
        <v>168.82636838217357</v>
      </c>
      <c r="D85">
        <f t="shared" si="8"/>
        <v>28502.342661113376</v>
      </c>
      <c r="E85">
        <f t="shared" si="9"/>
        <v>0.28502342661113378</v>
      </c>
      <c r="F85">
        <f t="shared" si="11"/>
        <v>0.28502342661113378</v>
      </c>
      <c r="G85">
        <f t="shared" si="10"/>
        <v>0.28660389384767443</v>
      </c>
    </row>
    <row r="86" spans="2:7" x14ac:dyDescent="0.4">
      <c r="B86">
        <v>8.1999999999999998E-4</v>
      </c>
      <c r="C86">
        <f t="shared" si="7"/>
        <v>169.75993670009865</v>
      </c>
      <c r="D86">
        <f t="shared" si="8"/>
        <v>28818.436108421502</v>
      </c>
      <c r="E86">
        <f t="shared" si="9"/>
        <v>0.28818436108421502</v>
      </c>
      <c r="F86">
        <f t="shared" si="11"/>
        <v>0.28818436108421502</v>
      </c>
      <c r="G86">
        <f t="shared" si="10"/>
        <v>0.28971819461977627</v>
      </c>
    </row>
    <row r="87" spans="2:7" x14ac:dyDescent="0.4">
      <c r="B87">
        <v>8.3000000000000001E-4</v>
      </c>
      <c r="C87">
        <f t="shared" si="7"/>
        <v>170.66107586539397</v>
      </c>
      <c r="D87">
        <f t="shared" si="8"/>
        <v>29125.202815533754</v>
      </c>
      <c r="E87">
        <f t="shared" si="9"/>
        <v>0.29125202815533757</v>
      </c>
      <c r="F87">
        <f t="shared" si="11"/>
        <v>0.29125202815533757</v>
      </c>
      <c r="G87">
        <f t="shared" si="10"/>
        <v>0.29273859226667115</v>
      </c>
    </row>
    <row r="88" spans="2:7" x14ac:dyDescent="0.4">
      <c r="B88">
        <v>8.4000000000000003E-4</v>
      </c>
      <c r="C88">
        <f t="shared" si="7"/>
        <v>171.52992636213796</v>
      </c>
      <c r="D88">
        <f t="shared" si="8"/>
        <v>29422.515637800469</v>
      </c>
      <c r="E88">
        <f t="shared" si="9"/>
        <v>0.29422515637800473</v>
      </c>
      <c r="F88">
        <f t="shared" si="11"/>
        <v>0.29422515637800473</v>
      </c>
      <c r="G88">
        <f t="shared" si="10"/>
        <v>0.29566387575046416</v>
      </c>
    </row>
    <row r="89" spans="2:7" x14ac:dyDescent="0.4">
      <c r="B89">
        <v>8.4999999999999995E-4</v>
      </c>
      <c r="C89">
        <f t="shared" si="7"/>
        <v>172.36664269020372</v>
      </c>
      <c r="D89">
        <f t="shared" si="8"/>
        <v>29710.259512292359</v>
      </c>
      <c r="E89">
        <f t="shared" si="9"/>
        <v>0.29710259512292364</v>
      </c>
      <c r="F89">
        <f t="shared" si="11"/>
        <v>0.29710259512292364</v>
      </c>
      <c r="G89">
        <f t="shared" si="10"/>
        <v>0.2984929547575273</v>
      </c>
    </row>
    <row r="90" spans="2:7" x14ac:dyDescent="0.4">
      <c r="B90">
        <v>8.5999999999999998E-4</v>
      </c>
      <c r="C90">
        <f t="shared" si="7"/>
        <v>173.17139324730599</v>
      </c>
      <c r="D90">
        <f t="shared" si="8"/>
        <v>29988.331439213092</v>
      </c>
      <c r="E90">
        <f t="shared" si="9"/>
        <v>0.29988331439213095</v>
      </c>
      <c r="F90">
        <f t="shared" si="11"/>
        <v>0.29988331439213095</v>
      </c>
      <c r="G90">
        <f t="shared" si="10"/>
        <v>0.30122485943006772</v>
      </c>
    </row>
    <row r="91" spans="2:7" x14ac:dyDescent="0.4">
      <c r="B91">
        <v>8.7000000000000001E-4</v>
      </c>
      <c r="C91">
        <f t="shared" si="7"/>
        <v>173.94436020406192</v>
      </c>
      <c r="D91">
        <f t="shared" si="8"/>
        <v>30256.64044680044</v>
      </c>
      <c r="E91">
        <f t="shared" si="9"/>
        <v>0.30256640446800442</v>
      </c>
      <c r="F91">
        <f t="shared" si="11"/>
        <v>0.30256640446800442</v>
      </c>
      <c r="G91">
        <f t="shared" si="10"/>
        <v>0.30385873993398022</v>
      </c>
    </row>
    <row r="92" spans="2:7" x14ac:dyDescent="0.4">
      <c r="B92">
        <v>8.8000000000000003E-4</v>
      </c>
      <c r="C92">
        <f t="shared" si="7"/>
        <v>174.68573937215254</v>
      </c>
      <c r="D92">
        <f t="shared" si="8"/>
        <v>30515.107539995603</v>
      </c>
      <c r="E92">
        <f t="shared" si="9"/>
        <v>0.30515107539995606</v>
      </c>
      <c r="F92">
        <f t="shared" si="11"/>
        <v>0.30515107539995606</v>
      </c>
      <c r="G92">
        <f t="shared" si="10"/>
        <v>0.30639386586590583</v>
      </c>
    </row>
    <row r="93" spans="2:7" x14ac:dyDescent="0.4">
      <c r="B93">
        <v>8.8999999999999995E-4</v>
      </c>
      <c r="C93">
        <f t="shared" si="7"/>
        <v>175.39574006567423</v>
      </c>
      <c r="D93">
        <f t="shared" si="8"/>
        <v>30763.665633185563</v>
      </c>
      <c r="E93">
        <f t="shared" si="9"/>
        <v>0.30763665633185566</v>
      </c>
      <c r="F93">
        <f t="shared" si="11"/>
        <v>0.30763665633185566</v>
      </c>
      <c r="G93">
        <f t="shared" si="10"/>
        <v>0.30882962550266896</v>
      </c>
    </row>
    <row r="94" spans="2:7" x14ac:dyDescent="0.4">
      <c r="B94">
        <v>8.9999999999999998E-4</v>
      </c>
      <c r="C94">
        <f t="shared" si="7"/>
        <v>176.07458495577441</v>
      </c>
      <c r="D94">
        <f t="shared" si="8"/>
        <v>31002.25946734822</v>
      </c>
      <c r="E94">
        <f t="shared" si="9"/>
        <v>0.3100225946734822</v>
      </c>
      <c r="F94">
        <f t="shared" si="11"/>
        <v>0.3100225946734822</v>
      </c>
      <c r="G94">
        <f t="shared" si="10"/>
        <v>0.31116552489651023</v>
      </c>
    </row>
    <row r="95" spans="2:7" x14ac:dyDescent="0.4">
      <c r="B95">
        <v>9.1E-4</v>
      </c>
      <c r="C95">
        <f t="shared" si="7"/>
        <v>176.72250991866829</v>
      </c>
      <c r="D95">
        <f t="shared" si="8"/>
        <v>31230.845511953812</v>
      </c>
      <c r="E95">
        <f t="shared" si="9"/>
        <v>0.31230845511953814</v>
      </c>
      <c r="F95">
        <f t="shared" si="11"/>
        <v>0.31230845511953814</v>
      </c>
      <c r="G95">
        <f t="shared" si="10"/>
        <v>0.31340118681976475</v>
      </c>
    </row>
    <row r="96" spans="2:7" x14ac:dyDescent="0.4">
      <c r="B96">
        <v>9.2000000000000003E-4</v>
      </c>
      <c r="C96">
        <f t="shared" si="7"/>
        <v>177.33976387713821</v>
      </c>
      <c r="D96">
        <f t="shared" si="8"/>
        <v>31449.391851999135</v>
      </c>
      <c r="E96">
        <f t="shared" si="9"/>
        <v>0.31449391851999137</v>
      </c>
      <c r="F96">
        <f t="shared" si="11"/>
        <v>0.31449391851999137</v>
      </c>
      <c r="G96">
        <f t="shared" si="10"/>
        <v>0.31553634956286164</v>
      </c>
    </row>
    <row r="97" spans="2:7" x14ac:dyDescent="0.4">
      <c r="B97">
        <v>9.3000000000000005E-4</v>
      </c>
      <c r="C97">
        <f t="shared" si="7"/>
        <v>177.92660863562028</v>
      </c>
      <c r="D97">
        <f t="shared" si="8"/>
        <v>31657.878060573188</v>
      </c>
      <c r="E97">
        <f t="shared" si="9"/>
        <v>0.31657878060573191</v>
      </c>
      <c r="F97">
        <f t="shared" si="11"/>
        <v>0.31657878060573191</v>
      </c>
      <c r="G97">
        <f t="shared" si="10"/>
        <v>0.31757086558973274</v>
      </c>
    </row>
    <row r="98" spans="2:7" x14ac:dyDescent="0.4">
      <c r="B98">
        <v>9.3999999999999997E-4</v>
      </c>
      <c r="C98">
        <f t="shared" si="7"/>
        <v>178.48331870898568</v>
      </c>
      <c r="D98">
        <f t="shared" si="8"/>
        <v>31856.295057373358</v>
      </c>
      <c r="E98">
        <f t="shared" si="9"/>
        <v>0.31856295057373363</v>
      </c>
      <c r="F98">
        <f t="shared" si="11"/>
        <v>0.31856295057373363</v>
      </c>
      <c r="G98">
        <f t="shared" si="10"/>
        <v>0.31950470005492776</v>
      </c>
    </row>
    <row r="99" spans="2:7" x14ac:dyDescent="0.4">
      <c r="B99">
        <v>9.5E-4</v>
      </c>
      <c r="C99">
        <f t="shared" si="7"/>
        <v>179.01018114512982</v>
      </c>
      <c r="D99">
        <f t="shared" si="8"/>
        <v>32044.644953612191</v>
      </c>
      <c r="E99">
        <f t="shared" si="9"/>
        <v>0.32044644953612195</v>
      </c>
      <c r="F99">
        <f t="shared" si="11"/>
        <v>0.32044644953612195</v>
      </c>
      <c r="G99">
        <f t="shared" si="10"/>
        <v>0.32133792918692278</v>
      </c>
    </row>
    <row r="100" spans="2:7" x14ac:dyDescent="0.4">
      <c r="B100">
        <v>9.6000000000000002E-4</v>
      </c>
      <c r="C100">
        <f t="shared" si="7"/>
        <v>179.5074953414825</v>
      </c>
      <c r="D100">
        <f t="shared" si="8"/>
        <v>32222.94088377236</v>
      </c>
      <c r="E100">
        <f t="shared" si="9"/>
        <v>0.32222940883772361</v>
      </c>
      <c r="F100">
        <f t="shared" si="11"/>
        <v>0.32222940883772361</v>
      </c>
      <c r="G100">
        <f t="shared" si="10"/>
        <v>0.32307073854229523</v>
      </c>
    </row>
    <row r="101" spans="2:7" x14ac:dyDescent="0.4">
      <c r="B101">
        <v>9.7000000000000005E-4</v>
      </c>
      <c r="C101">
        <f t="shared" si="7"/>
        <v>179.97557285555916</v>
      </c>
      <c r="D101">
        <f t="shared" si="8"/>
        <v>32391.206824686684</v>
      </c>
      <c r="E101">
        <f t="shared" si="9"/>
        <v>0.32391206824686686</v>
      </c>
      <c r="F101">
        <f t="shared" si="11"/>
        <v>0.32391206824686686</v>
      </c>
      <c r="G101">
        <f t="shared" si="10"/>
        <v>0.32470342113561079</v>
      </c>
    </row>
    <row r="102" spans="2:7" x14ac:dyDescent="0.4">
      <c r="B102">
        <v>9.7999999999999997E-4</v>
      </c>
      <c r="C102">
        <f t="shared" si="7"/>
        <v>180.41473720967329</v>
      </c>
      <c r="D102">
        <f t="shared" si="8"/>
        <v>32549.477402435474</v>
      </c>
      <c r="E102">
        <f t="shared" si="9"/>
        <v>0.32549477402435478</v>
      </c>
      <c r="F102">
        <f t="shared" si="11"/>
        <v>0.32549477402435478</v>
      </c>
      <c r="G102">
        <f t="shared" si="10"/>
        <v>0.32623637545002732</v>
      </c>
    </row>
    <row r="103" spans="2:7" x14ac:dyDescent="0.4">
      <c r="B103">
        <v>9.8999999999999999E-4</v>
      </c>
      <c r="C103">
        <f t="shared" si="7"/>
        <v>180.82532368993557</v>
      </c>
      <c r="D103">
        <f t="shared" si="8"/>
        <v>32697.797687569975</v>
      </c>
      <c r="E103">
        <f t="shared" si="9"/>
        <v>0.32697797687569979</v>
      </c>
      <c r="F103">
        <f t="shared" si="11"/>
        <v>0.32697797687569979</v>
      </c>
      <c r="G103">
        <f t="shared" si="10"/>
        <v>0.32767010333377278</v>
      </c>
    </row>
    <row r="104" spans="2:7" x14ac:dyDescent="0.4">
      <c r="B104">
        <v>1E-3</v>
      </c>
      <c r="C104">
        <f t="shared" si="7"/>
        <v>181.20767913966719</v>
      </c>
      <c r="D104">
        <f t="shared" si="8"/>
        <v>32836.222979184575</v>
      </c>
      <c r="E104">
        <f t="shared" si="9"/>
        <v>0.32836222979184576</v>
      </c>
      <c r="F104">
        <f t="shared" si="11"/>
        <v>0.32836222979184576</v>
      </c>
      <c r="G104">
        <f t="shared" si="10"/>
        <v>0.32900520778779146</v>
      </c>
    </row>
    <row r="105" spans="2:7" x14ac:dyDescent="0.4">
      <c r="B105">
        <v>1.01E-3</v>
      </c>
      <c r="C105">
        <f t="shared" si="7"/>
        <v>181.56216174735781</v>
      </c>
      <c r="D105">
        <f t="shared" si="8"/>
        <v>32964.818578373721</v>
      </c>
      <c r="E105">
        <f t="shared" si="9"/>
        <v>0.32964818578373722</v>
      </c>
      <c r="F105">
        <f t="shared" si="11"/>
        <v>0.32964818578373722</v>
      </c>
      <c r="G105">
        <f t="shared" si="10"/>
        <v>0.33024239064997685</v>
      </c>
    </row>
    <row r="106" spans="2:7" x14ac:dyDescent="0.4">
      <c r="B106">
        <v>1.0200000000000001E-3</v>
      </c>
      <c r="C106">
        <f t="shared" si="7"/>
        <v>181.88914082930197</v>
      </c>
      <c r="D106">
        <f t="shared" si="8"/>
        <v>33083.65955162164</v>
      </c>
      <c r="E106">
        <f t="shared" si="9"/>
        <v>0.33083659551621641</v>
      </c>
      <c r="F106">
        <f t="shared" si="11"/>
        <v>0.33083659551621641</v>
      </c>
      <c r="G106">
        <f t="shared" si="10"/>
        <v>0.33138245018152801</v>
      </c>
    </row>
    <row r="107" spans="2:7" x14ac:dyDescent="0.4">
      <c r="B107">
        <v>1.0300000000000001E-3</v>
      </c>
      <c r="C107">
        <f t="shared" si="7"/>
        <v>182.18899660705074</v>
      </c>
      <c r="D107">
        <f t="shared" si="8"/>
        <v>33192.830484683946</v>
      </c>
      <c r="E107">
        <f t="shared" si="9"/>
        <v>0.33192830484683949</v>
      </c>
      <c r="F107">
        <f t="shared" si="11"/>
        <v>0.33192830484683949</v>
      </c>
      <c r="G107">
        <f t="shared" si="10"/>
        <v>0.33242627856106427</v>
      </c>
    </row>
    <row r="108" spans="2:7" x14ac:dyDescent="0.4">
      <c r="B108">
        <v>1.0399999999999999E-3</v>
      </c>
      <c r="C108">
        <f t="shared" si="7"/>
        <v>182.46211997981638</v>
      </c>
      <c r="D108">
        <f t="shared" si="8"/>
        <v>33292.425227528911</v>
      </c>
      <c r="E108">
        <f t="shared" si="9"/>
        <v>0.33292425227528916</v>
      </c>
      <c r="F108">
        <f t="shared" si="11"/>
        <v>0.33292425227528916</v>
      </c>
      <c r="G108">
        <f t="shared" si="10"/>
        <v>0.33337485929222438</v>
      </c>
    </row>
    <row r="109" spans="2:7" x14ac:dyDescent="0.4">
      <c r="B109">
        <v>1.0499999999999999E-3</v>
      </c>
      <c r="C109">
        <f t="shared" si="7"/>
        <v>182.70891229197321</v>
      </c>
      <c r="D109">
        <f t="shared" si="8"/>
        <v>33382.54663091596</v>
      </c>
      <c r="E109">
        <f t="shared" si="9"/>
        <v>0.3338254663091596</v>
      </c>
      <c r="F109">
        <f t="shared" si="11"/>
        <v>0.3338254663091596</v>
      </c>
      <c r="G109">
        <f t="shared" si="10"/>
        <v>0.33422926453055379</v>
      </c>
    </row>
    <row r="110" spans="2:7" x14ac:dyDescent="0.4">
      <c r="B110">
        <v>1.06E-3</v>
      </c>
      <c r="C110">
        <f t="shared" si="7"/>
        <v>182.92978509579785</v>
      </c>
      <c r="D110">
        <f t="shared" si="8"/>
        <v>33463.306275194787</v>
      </c>
      <c r="E110">
        <f t="shared" si="9"/>
        <v>0.33463306275194787</v>
      </c>
      <c r="F110">
        <f t="shared" si="11"/>
        <v>0.33463306275194787</v>
      </c>
      <c r="G110">
        <f t="shared" si="10"/>
        <v>0.33499065233554925</v>
      </c>
    </row>
    <row r="111" spans="2:7" x14ac:dyDescent="0.4">
      <c r="B111">
        <v>1.07E-3</v>
      </c>
      <c r="C111">
        <f t="shared" si="7"/>
        <v>183.12515990959588</v>
      </c>
      <c r="D111">
        <f t="shared" si="8"/>
        <v>33534.824191915061</v>
      </c>
      <c r="E111">
        <f t="shared" si="9"/>
        <v>0.33534824191915064</v>
      </c>
      <c r="F111">
        <f t="shared" si="11"/>
        <v>0.33534824191915064</v>
      </c>
      <c r="G111">
        <f t="shared" si="10"/>
        <v>0.33566026385378184</v>
      </c>
    </row>
    <row r="112" spans="2:7" x14ac:dyDescent="0.4">
      <c r="B112">
        <v>1.08E-3</v>
      </c>
      <c r="C112">
        <f t="shared" si="7"/>
        <v>183.29546797136393</v>
      </c>
      <c r="D112">
        <f t="shared" si="8"/>
        <v>33597.228578841299</v>
      </c>
      <c r="E112">
        <f t="shared" si="9"/>
        <v>0.33597228578841304</v>
      </c>
      <c r="F112">
        <f t="shared" si="11"/>
        <v>0.33597228578841304</v>
      </c>
      <c r="G112">
        <f t="shared" si="10"/>
        <v>0.33623942043905941</v>
      </c>
    </row>
    <row r="113" spans="2:7" x14ac:dyDescent="0.4">
      <c r="B113">
        <v>1.09E-3</v>
      </c>
      <c r="C113">
        <f t="shared" si="7"/>
        <v>183.44114998813811</v>
      </c>
      <c r="D113">
        <f t="shared" si="8"/>
        <v>33650.65550897058</v>
      </c>
      <c r="E113">
        <f t="shared" si="9"/>
        <v>0.33650655508970584</v>
      </c>
      <c r="F113">
        <f t="shared" si="11"/>
        <v>0.33650655508970584</v>
      </c>
      <c r="G113">
        <f t="shared" si="10"/>
        <v>0.3367295207156199</v>
      </c>
    </row>
    <row r="114" spans="2:7" x14ac:dyDescent="0.4">
      <c r="B114">
        <v>1.1000000000000001E-3</v>
      </c>
      <c r="C114">
        <f t="shared" si="7"/>
        <v>183.56265588118239</v>
      </c>
      <c r="D114">
        <f t="shared" si="8"/>
        <v>33695.248634153388</v>
      </c>
      <c r="E114">
        <f t="shared" si="9"/>
        <v>0.33695248634153391</v>
      </c>
      <c r="F114">
        <f t="shared" si="11"/>
        <v>0.33695248634153391</v>
      </c>
      <c r="G114">
        <f t="shared" si="10"/>
        <v>0.33713203759035948</v>
      </c>
    </row>
    <row r="115" spans="2:7" x14ac:dyDescent="0.4">
      <c r="B115">
        <v>1.1100000000000001E-3</v>
      </c>
      <c r="C115">
        <f t="shared" si="7"/>
        <v>183.66044452717222</v>
      </c>
      <c r="D115">
        <f t="shared" si="8"/>
        <v>33731.158883918506</v>
      </c>
      <c r="E115">
        <f t="shared" si="9"/>
        <v>0.33731158883918511</v>
      </c>
      <c r="F115">
        <f t="shared" si="11"/>
        <v>0.33731158883918511</v>
      </c>
      <c r="G115">
        <f t="shared" si="10"/>
        <v>0.33744851522010683</v>
      </c>
    </row>
    <row r="116" spans="2:7" x14ac:dyDescent="0.4">
      <c r="B116">
        <v>1.1199999999999999E-3</v>
      </c>
      <c r="C116">
        <f t="shared" si="7"/>
        <v>183.73498349553046</v>
      </c>
      <c r="D116">
        <f t="shared" si="8"/>
        <v>33758.544160102851</v>
      </c>
      <c r="E116">
        <f t="shared" si="9"/>
        <v>0.33758544160102855</v>
      </c>
      <c r="F116">
        <f t="shared" si="11"/>
        <v>0.33758544160102855</v>
      </c>
      <c r="G116">
        <f t="shared" si="10"/>
        <v>0.33768056593994294</v>
      </c>
    </row>
    <row r="117" spans="2:7" x14ac:dyDescent="0.4">
      <c r="B117">
        <v>1.1299999999999999E-3</v>
      </c>
      <c r="C117">
        <f t="shared" si="7"/>
        <v>183.78674878207551</v>
      </c>
      <c r="D117">
        <f t="shared" si="8"/>
        <v>33777.569027885729</v>
      </c>
      <c r="E117">
        <f t="shared" si="9"/>
        <v>0.33777569027885734</v>
      </c>
      <c r="F117">
        <f t="shared" si="11"/>
        <v>0.33777569027885734</v>
      </c>
      <c r="G117">
        <f t="shared" si="10"/>
        <v>0.33782986715854835</v>
      </c>
    </row>
    <row r="118" spans="2:7" x14ac:dyDescent="0.4">
      <c r="B118">
        <v>1.14E-3</v>
      </c>
      <c r="C118">
        <f t="shared" si="7"/>
        <v>183.8162245391411</v>
      </c>
      <c r="D118">
        <f t="shared" si="8"/>
        <v>33788.404403823937</v>
      </c>
      <c r="E118">
        <f t="shared" si="9"/>
        <v>0.33788404403823941</v>
      </c>
      <c r="F118">
        <f t="shared" si="11"/>
        <v>0.33788404403823941</v>
      </c>
      <c r="G118">
        <f t="shared" si="10"/>
        <v>0.3378981582265263</v>
      </c>
    </row>
    <row r="119" spans="2:7" x14ac:dyDescent="0.4">
      <c r="B119">
        <v>1.15E-3</v>
      </c>
      <c r="C119">
        <f t="shared" si="7"/>
        <v>183.8239028023323</v>
      </c>
      <c r="D119">
        <f t="shared" si="8"/>
        <v>33791.227241481312</v>
      </c>
      <c r="E119">
        <f t="shared" si="9"/>
        <v>0.33791227241481314</v>
      </c>
      <c r="F119">
        <f t="shared" si="11"/>
        <v>0.33791227241481314</v>
      </c>
      <c r="G119">
        <f t="shared" si="10"/>
        <v>0.33788723728360726</v>
      </c>
    </row>
    <row r="120" spans="2:7" x14ac:dyDescent="0.4">
      <c r="B120">
        <v>1.16E-3</v>
      </c>
      <c r="C120">
        <f t="shared" si="7"/>
        <v>183.81028321407953</v>
      </c>
      <c r="D120">
        <f t="shared" si="8"/>
        <v>33786.22021524013</v>
      </c>
      <c r="E120">
        <f t="shared" si="9"/>
        <v>0.33786220215240131</v>
      </c>
      <c r="F120">
        <f t="shared" si="11"/>
        <v>0.33786220215240131</v>
      </c>
      <c r="G120">
        <f t="shared" si="10"/>
        <v>0.33779895809058524</v>
      </c>
    </row>
    <row r="121" spans="2:7" x14ac:dyDescent="0.4">
      <c r="B121">
        <v>1.17E-3</v>
      </c>
      <c r="C121">
        <f t="shared" si="7"/>
        <v>183.77587274415791</v>
      </c>
      <c r="D121">
        <f t="shared" si="8"/>
        <v>33773.571402876922</v>
      </c>
      <c r="E121">
        <f t="shared" si="9"/>
        <v>0.33773571402876923</v>
      </c>
      <c r="F121">
        <f t="shared" si="11"/>
        <v>0.33773571402876923</v>
      </c>
      <c r="G121">
        <f t="shared" si="10"/>
        <v>0.33763522685177105</v>
      </c>
    </row>
    <row r="122" spans="2:7" x14ac:dyDescent="0.4">
      <c r="B122">
        <v>1.1800000000000001E-3</v>
      </c>
      <c r="C122">
        <f t="shared" si="7"/>
        <v>183.72118540733752</v>
      </c>
      <c r="D122">
        <f t="shared" si="8"/>
        <v>33753.473967477286</v>
      </c>
      <c r="E122">
        <f t="shared" si="9"/>
        <v>0.33753473967477288</v>
      </c>
      <c r="F122">
        <f t="shared" si="11"/>
        <v>0.33753473967477288</v>
      </c>
      <c r="G122">
        <f t="shared" si="10"/>
        <v>0.33739799903366924</v>
      </c>
    </row>
    <row r="123" spans="2:7" x14ac:dyDescent="0.4">
      <c r="B123">
        <v>1.1900000000000001E-3</v>
      </c>
      <c r="C123">
        <f t="shared" si="7"/>
        <v>183.64674197833335</v>
      </c>
      <c r="D123">
        <f t="shared" si="8"/>
        <v>33726.125839256543</v>
      </c>
      <c r="E123">
        <f t="shared" si="9"/>
        <v>0.33726125839256543</v>
      </c>
      <c r="F123">
        <f t="shared" si="11"/>
        <v>0.33726125839256543</v>
      </c>
      <c r="G123">
        <f t="shared" si="10"/>
        <v>0.33708927618549978</v>
      </c>
    </row>
    <row r="124" spans="2:7" x14ac:dyDescent="0.4">
      <c r="B124">
        <v>1.1999999999999999E-3</v>
      </c>
      <c r="C124">
        <f t="shared" si="7"/>
        <v>183.55306970422319</v>
      </c>
      <c r="D124">
        <f t="shared" si="8"/>
        <v>33691.729397843417</v>
      </c>
      <c r="E124">
        <f t="shared" si="9"/>
        <v>0.33691729397843417</v>
      </c>
      <c r="F124">
        <f t="shared" si="11"/>
        <v>0.33691729397843417</v>
      </c>
      <c r="G124">
        <f t="shared" si="10"/>
        <v>0.33671110276708832</v>
      </c>
    </row>
    <row r="125" spans="2:7" x14ac:dyDescent="0.4">
      <c r="B125">
        <v>1.2099999999999999E-3</v>
      </c>
      <c r="C125">
        <f t="shared" si="7"/>
        <v>183.44070201450452</v>
      </c>
      <c r="D125">
        <f t="shared" si="8"/>
        <v>33650.491155574244</v>
      </c>
      <c r="E125">
        <f t="shared" si="9"/>
        <v>0.33650491155574247</v>
      </c>
      <c r="F125">
        <f t="shared" si="11"/>
        <v>0.33650491155574247</v>
      </c>
      <c r="G125">
        <f t="shared" si="10"/>
        <v>0.33626556298953758</v>
      </c>
    </row>
    <row r="126" spans="2:7" x14ac:dyDescent="0.4">
      <c r="B126">
        <v>1.2199999999999999E-3</v>
      </c>
      <c r="C126">
        <f t="shared" si="7"/>
        <v>183.3101782289605</v>
      </c>
      <c r="D126">
        <f t="shared" si="8"/>
        <v>33602.621442333264</v>
      </c>
      <c r="E126">
        <f t="shared" si="9"/>
        <v>0.33602621442333269</v>
      </c>
      <c r="F126">
        <f t="shared" si="11"/>
        <v>0.33602621442333269</v>
      </c>
      <c r="G126">
        <f t="shared" si="10"/>
        <v>0.33575477767398115</v>
      </c>
    </row>
    <row r="127" spans="2:7" x14ac:dyDescent="0.4">
      <c r="B127">
        <v>1.23E-3</v>
      </c>
      <c r="C127">
        <f t="shared" si="7"/>
        <v>183.1620432635074</v>
      </c>
      <c r="D127">
        <f t="shared" si="8"/>
        <v>33548.334092462959</v>
      </c>
      <c r="E127">
        <f t="shared" si="9"/>
        <v>0.33548334092462961</v>
      </c>
      <c r="F127">
        <f t="shared" si="11"/>
        <v>0.33548334092462961</v>
      </c>
      <c r="G127">
        <f t="shared" si="10"/>
        <v>0.33518090113358973</v>
      </c>
    </row>
    <row r="128" spans="2:7" x14ac:dyDescent="0.4">
      <c r="B128">
        <v>1.24E-3</v>
      </c>
      <c r="C128">
        <f t="shared" si="7"/>
        <v>182.99684733419585</v>
      </c>
      <c r="D128">
        <f t="shared" si="8"/>
        <v>33487.846134254985</v>
      </c>
      <c r="E128">
        <f t="shared" si="9"/>
        <v>0.33487846134254989</v>
      </c>
      <c r="F128">
        <f t="shared" si="11"/>
        <v>0.33487846134254989</v>
      </c>
      <c r="G128">
        <f t="shared" si="10"/>
        <v>0.33454611808386575</v>
      </c>
    </row>
    <row r="129" spans="2:7" x14ac:dyDescent="0.4">
      <c r="B129">
        <v>1.25E-3</v>
      </c>
      <c r="C129">
        <f t="shared" si="7"/>
        <v>182.81514565953816</v>
      </c>
      <c r="D129">
        <f t="shared" si="8"/>
        <v>33421.377482518154</v>
      </c>
      <c r="E129">
        <f t="shared" si="9"/>
        <v>0.33421377482518155</v>
      </c>
      <c r="F129">
        <f t="shared" si="11"/>
        <v>0.33421377482518155</v>
      </c>
      <c r="G129">
        <f t="shared" si="10"/>
        <v>0.33385264058611913</v>
      </c>
    </row>
    <row r="130" spans="2:7" x14ac:dyDescent="0.4">
      <c r="B130">
        <v>1.2600000000000001E-3</v>
      </c>
      <c r="C130">
        <f t="shared" si="7"/>
        <v>182.61749816133627</v>
      </c>
      <c r="D130">
        <f t="shared" si="8"/>
        <v>33349.150634705657</v>
      </c>
      <c r="E130">
        <f t="shared" si="9"/>
        <v>0.3334915063470566</v>
      </c>
      <c r="F130">
        <f t="shared" si="11"/>
        <v>0.3334915063470566</v>
      </c>
      <c r="G130">
        <f t="shared" si="10"/>
        <v>0.33310270502886652</v>
      </c>
    </row>
    <row r="131" spans="2:7" x14ac:dyDescent="0.4">
      <c r="B131">
        <v>1.2700000000000001E-3</v>
      </c>
      <c r="C131">
        <f t="shared" si="7"/>
        <v>182.40446916418367</v>
      </c>
      <c r="D131">
        <f t="shared" si="8"/>
        <v>33271.390371067631</v>
      </c>
      <c r="E131">
        <f t="shared" si="9"/>
        <v>0.33271390371067633</v>
      </c>
      <c r="F131">
        <f t="shared" si="11"/>
        <v>0.33271390371067633</v>
      </c>
      <c r="G131">
        <f t="shared" si="10"/>
        <v>0.33229856915173195</v>
      </c>
    </row>
    <row r="132" spans="2:7" x14ac:dyDescent="0.4">
      <c r="B132">
        <v>1.2800000000000001E-3</v>
      </c>
      <c r="C132">
        <f t="shared" si="7"/>
        <v>182.17662709381455</v>
      </c>
      <c r="D132">
        <f t="shared" si="8"/>
        <v>33188.323459278763</v>
      </c>
      <c r="E132">
        <f t="shared" si="9"/>
        <v>0.33188323459278768</v>
      </c>
      <c r="F132">
        <f t="shared" si="11"/>
        <v>0.33188323459278768</v>
      </c>
      <c r="G132">
        <f t="shared" si="10"/>
        <v>0.33144250911626538</v>
      </c>
    </row>
    <row r="133" spans="2:7" x14ac:dyDescent="0.4">
      <c r="B133">
        <v>1.2899999999999999E-3</v>
      </c>
      <c r="C133">
        <f t="shared" ref="C133:C196" si="12">220*SQRT(2)*(SIN(120*PI()*B133)+0.2*SIN(120*PI()*5*B133)+0.05*SIN(120*PI()*7*B133))</f>
        <v>181.93454417447586</v>
      </c>
      <c r="D133">
        <f t="shared" ref="D133:D196" si="13">C133^2</f>
        <v>33100.178363974308</v>
      </c>
      <c r="E133">
        <f t="shared" ref="E133:E196" si="14">$A$4*D133</f>
        <v>0.33100178363974309</v>
      </c>
      <c r="F133">
        <f t="shared" si="11"/>
        <v>0.33100178363974309</v>
      </c>
      <c r="G133">
        <f t="shared" ref="G133:G196" si="15">$A$4*(D133+D134)/2</f>
        <v>0.33053681662791745</v>
      </c>
    </row>
    <row r="134" spans="2:7" x14ac:dyDescent="0.4">
      <c r="B134">
        <v>1.2999999999999999E-3</v>
      </c>
      <c r="C134">
        <f t="shared" si="12"/>
        <v>181.67879612549501</v>
      </c>
      <c r="D134">
        <f t="shared" si="13"/>
        <v>33007.184961609179</v>
      </c>
      <c r="E134">
        <f t="shared" si="14"/>
        <v>0.33007184961609182</v>
      </c>
      <c r="F134">
        <f t="shared" ref="F134:F197" si="16">$A$4*D134</f>
        <v>0.33007184961609182</v>
      </c>
      <c r="G134">
        <f t="shared" si="15"/>
        <v>0.32958379611323285</v>
      </c>
    </row>
    <row r="135" spans="2:7" x14ac:dyDescent="0.4">
      <c r="B135">
        <v>1.31E-3</v>
      </c>
      <c r="C135">
        <f t="shared" si="12"/>
        <v>181.40996185721824</v>
      </c>
      <c r="D135">
        <f t="shared" si="13"/>
        <v>32909.574261037378</v>
      </c>
      <c r="E135">
        <f t="shared" si="14"/>
        <v>0.32909574261037383</v>
      </c>
      <c r="F135">
        <f t="shared" si="16"/>
        <v>0.32909574261037383</v>
      </c>
      <c r="G135">
        <f t="shared" si="15"/>
        <v>0.32858576195613443</v>
      </c>
    </row>
    <row r="136" spans="2:7" x14ac:dyDescent="0.4">
      <c r="B136">
        <v>1.32E-3</v>
      </c>
      <c r="C136">
        <f t="shared" si="12"/>
        <v>181.12862316649318</v>
      </c>
      <c r="D136">
        <f t="shared" si="13"/>
        <v>32807.578130189489</v>
      </c>
      <c r="E136">
        <f t="shared" si="14"/>
        <v>0.32807578130189491</v>
      </c>
      <c r="F136">
        <f t="shared" si="16"/>
        <v>0.32807578130189491</v>
      </c>
      <c r="G136">
        <f t="shared" si="15"/>
        <v>0.32754503579698191</v>
      </c>
    </row>
    <row r="137" spans="2:7" x14ac:dyDescent="0.4">
      <c r="B137">
        <v>1.33E-3</v>
      </c>
      <c r="C137">
        <f t="shared" si="12"/>
        <v>180.83536443186907</v>
      </c>
      <c r="D137">
        <f t="shared" si="13"/>
        <v>32701.429029206894</v>
      </c>
      <c r="E137">
        <f t="shared" si="14"/>
        <v>0.32701429029206897</v>
      </c>
      <c r="F137">
        <f t="shared" si="16"/>
        <v>0.32701429029206897</v>
      </c>
      <c r="G137">
        <f t="shared" si="15"/>
        <v>0.32646394389789152</v>
      </c>
    </row>
    <row r="138" spans="2:7" x14ac:dyDescent="0.4">
      <c r="B138">
        <v>1.34E-3</v>
      </c>
      <c r="C138">
        <f t="shared" si="12"/>
        <v>180.53077230868814</v>
      </c>
      <c r="D138">
        <f t="shared" si="13"/>
        <v>32591.359750371401</v>
      </c>
      <c r="E138">
        <f t="shared" si="14"/>
        <v>0.32591359750371401</v>
      </c>
      <c r="F138">
        <f t="shared" si="16"/>
        <v>0.32591359750371401</v>
      </c>
      <c r="G138">
        <f t="shared" si="15"/>
        <v>0.32534481457760045</v>
      </c>
    </row>
    <row r="139" spans="2:7" x14ac:dyDescent="0.4">
      <c r="B139">
        <v>1.3500000000000001E-3</v>
      </c>
      <c r="C139">
        <f t="shared" si="12"/>
        <v>180.21543542424075</v>
      </c>
      <c r="D139">
        <f t="shared" si="13"/>
        <v>32477.603165148688</v>
      </c>
      <c r="E139">
        <f t="shared" si="14"/>
        <v>0.32477603165148689</v>
      </c>
      <c r="F139">
        <f t="shared" si="16"/>
        <v>0.32477603165148689</v>
      </c>
      <c r="G139">
        <f t="shared" si="15"/>
        <v>0.32418997571895986</v>
      </c>
    </row>
    <row r="140" spans="2:7" x14ac:dyDescent="0.4">
      <c r="B140">
        <v>1.3600000000000001E-3</v>
      </c>
      <c r="C140">
        <f t="shared" si="12"/>
        <v>179.88994407315624</v>
      </c>
      <c r="D140">
        <f t="shared" si="13"/>
        <v>32360.391978643282</v>
      </c>
      <c r="E140">
        <f t="shared" si="14"/>
        <v>0.32360391978643283</v>
      </c>
      <c r="F140">
        <f t="shared" si="16"/>
        <v>0.32360391978643283</v>
      </c>
      <c r="G140">
        <f t="shared" si="15"/>
        <v>0.32300175235192358</v>
      </c>
    </row>
    <row r="141" spans="2:7" x14ac:dyDescent="0.4">
      <c r="B141">
        <v>1.3699999999999999E-3</v>
      </c>
      <c r="C141">
        <f t="shared" si="12"/>
        <v>179.55488991320018</v>
      </c>
      <c r="D141">
        <f t="shared" si="13"/>
        <v>32239.958491741436</v>
      </c>
      <c r="E141">
        <f t="shared" si="14"/>
        <v>0.32239958491741438</v>
      </c>
      <c r="F141">
        <f t="shared" si="16"/>
        <v>0.32239958491741438</v>
      </c>
      <c r="G141">
        <f t="shared" si="15"/>
        <v>0.32178246431469798</v>
      </c>
    </row>
    <row r="142" spans="2:7" x14ac:dyDescent="0.4">
      <c r="B142">
        <v>1.3799999999999999E-3</v>
      </c>
      <c r="C142">
        <f t="shared" si="12"/>
        <v>179.21086566165053</v>
      </c>
      <c r="D142">
        <f t="shared" si="13"/>
        <v>32116.534371198151</v>
      </c>
      <c r="E142">
        <f t="shared" si="14"/>
        <v>0.32116534371198152</v>
      </c>
      <c r="F142">
        <f t="shared" si="16"/>
        <v>0.32116534371198152</v>
      </c>
      <c r="G142">
        <f t="shared" si="15"/>
        <v>0.32053442399549598</v>
      </c>
    </row>
    <row r="143" spans="2:7" x14ac:dyDescent="0.4">
      <c r="B143">
        <v>1.39E-3</v>
      </c>
      <c r="C143">
        <f t="shared" si="12"/>
        <v>178.85846479241914</v>
      </c>
      <c r="D143">
        <f t="shared" si="13"/>
        <v>31990.350427901038</v>
      </c>
      <c r="E143">
        <f t="shared" si="14"/>
        <v>0.31990350427901038</v>
      </c>
      <c r="F143">
        <f t="shared" si="16"/>
        <v>0.31990350427901038</v>
      </c>
      <c r="G143">
        <f t="shared" si="15"/>
        <v>0.31925993415712689</v>
      </c>
    </row>
    <row r="144" spans="2:7" x14ac:dyDescent="0.4">
      <c r="B144">
        <v>1.4E-3</v>
      </c>
      <c r="C144">
        <f t="shared" si="12"/>
        <v>178.49828123409014</v>
      </c>
      <c r="D144">
        <f t="shared" si="13"/>
        <v>31861.636403524339</v>
      </c>
      <c r="E144">
        <f t="shared" si="14"/>
        <v>0.3186163640352434</v>
      </c>
      <c r="F144">
        <f t="shared" si="16"/>
        <v>0.3186163640352434</v>
      </c>
      <c r="G144">
        <f t="shared" si="15"/>
        <v>0.31796128584643596</v>
      </c>
    </row>
    <row r="145" spans="2:7" x14ac:dyDescent="0.4">
      <c r="B145">
        <v>1.41E-3</v>
      </c>
      <c r="C145">
        <f t="shared" si="12"/>
        <v>178.13090906904071</v>
      </c>
      <c r="D145">
        <f t="shared" si="13"/>
        <v>31730.620765762851</v>
      </c>
      <c r="E145">
        <f t="shared" si="14"/>
        <v>0.31730620765762851</v>
      </c>
      <c r="F145">
        <f t="shared" si="16"/>
        <v>0.31730620765762851</v>
      </c>
      <c r="G145">
        <f t="shared" si="15"/>
        <v>0.3166407563903858</v>
      </c>
    </row>
    <row r="146" spans="2:7" x14ac:dyDescent="0.4">
      <c r="B146">
        <v>1.42E-3</v>
      </c>
      <c r="C146">
        <f t="shared" si="12"/>
        <v>177.75694223381069</v>
      </c>
      <c r="D146">
        <f t="shared" si="13"/>
        <v>31597.530512314312</v>
      </c>
      <c r="E146">
        <f t="shared" si="14"/>
        <v>0.31597530512314315</v>
      </c>
      <c r="F146">
        <f t="shared" si="16"/>
        <v>0.31597530512314315</v>
      </c>
      <c r="G146">
        <f t="shared" si="15"/>
        <v>0.31530060748035654</v>
      </c>
    </row>
    <row r="147" spans="2:7" x14ac:dyDescent="0.4">
      <c r="B147">
        <v>1.4300000000000001E-3</v>
      </c>
      <c r="C147">
        <f t="shared" si="12"/>
        <v>177.37697422088638</v>
      </c>
      <c r="D147">
        <f t="shared" si="13"/>
        <v>31462.590983756993</v>
      </c>
      <c r="E147">
        <f t="shared" si="14"/>
        <v>0.31462590983756994</v>
      </c>
      <c r="F147">
        <f t="shared" si="16"/>
        <v>0.31462590983756994</v>
      </c>
      <c r="G147">
        <f t="shared" si="15"/>
        <v>0.31394308334601956</v>
      </c>
    </row>
    <row r="148" spans="2:7" x14ac:dyDescent="0.4">
      <c r="B148">
        <v>1.4400000000000001E-3</v>
      </c>
      <c r="C148">
        <f t="shared" si="12"/>
        <v>176.99159778206115</v>
      </c>
      <c r="D148">
        <f t="shared" si="13"/>
        <v>31326.025685446912</v>
      </c>
      <c r="E148">
        <f t="shared" si="14"/>
        <v>0.31326025685446912</v>
      </c>
      <c r="F148">
        <f t="shared" si="16"/>
        <v>0.31326025685446912</v>
      </c>
      <c r="G148">
        <f t="shared" si="15"/>
        <v>0.31257040901992261</v>
      </c>
    </row>
    <row r="149" spans="2:7" x14ac:dyDescent="0.4">
      <c r="B149">
        <v>1.4499999999999999E-3</v>
      </c>
      <c r="C149">
        <f t="shared" si="12"/>
        <v>176.60140463353514</v>
      </c>
      <c r="D149">
        <f t="shared" si="13"/>
        <v>31188.056118537606</v>
      </c>
      <c r="E149">
        <f t="shared" si="14"/>
        <v>0.3118805611853761</v>
      </c>
      <c r="F149">
        <f t="shared" si="16"/>
        <v>0.3118805611853761</v>
      </c>
      <c r="G149">
        <f t="shared" si="15"/>
        <v>0.31118478869370503</v>
      </c>
    </row>
    <row r="150" spans="2:7" x14ac:dyDescent="0.4">
      <c r="B150">
        <v>1.4599999999999999E-3</v>
      </c>
      <c r="C150">
        <f t="shared" si="12"/>
        <v>176.20698516291398</v>
      </c>
      <c r="D150">
        <f t="shared" si="13"/>
        <v>31048.901620203389</v>
      </c>
      <c r="E150">
        <f t="shared" si="14"/>
        <v>0.3104890162020339</v>
      </c>
      <c r="F150">
        <f t="shared" si="16"/>
        <v>0.3104890162020339</v>
      </c>
      <c r="G150">
        <f t="shared" si="15"/>
        <v>0.30978840416664449</v>
      </c>
    </row>
    <row r="151" spans="2:7" x14ac:dyDescent="0.4">
      <c r="B151">
        <v>1.47E-3</v>
      </c>
      <c r="C151">
        <f t="shared" si="12"/>
        <v>175.80892813826466</v>
      </c>
      <c r="D151">
        <f t="shared" si="13"/>
        <v>30908.779213125508</v>
      </c>
      <c r="E151">
        <f t="shared" si="14"/>
        <v>0.30908779213125509</v>
      </c>
      <c r="F151">
        <f t="shared" si="16"/>
        <v>0.30908779213125509</v>
      </c>
      <c r="G151">
        <f t="shared" si="15"/>
        <v>0.3083834133870258</v>
      </c>
    </row>
    <row r="152" spans="2:7" x14ac:dyDescent="0.4">
      <c r="B152">
        <v>1.48E-3</v>
      </c>
      <c r="C152">
        <f t="shared" si="12"/>
        <v>175.40782041938621</v>
      </c>
      <c r="D152">
        <f t="shared" si="13"/>
        <v>30767.903464279643</v>
      </c>
      <c r="E152">
        <f t="shared" si="14"/>
        <v>0.30767903464279645</v>
      </c>
      <c r="F152">
        <f t="shared" si="16"/>
        <v>0.30767903464279645</v>
      </c>
      <c r="G152">
        <f t="shared" si="15"/>
        <v>0.30697194908660352</v>
      </c>
    </row>
    <row r="153" spans="2:7" x14ac:dyDescent="0.4">
      <c r="B153">
        <v>1.49E-3</v>
      </c>
      <c r="C153">
        <f t="shared" si="12"/>
        <v>175.0042466714481</v>
      </c>
      <c r="D153">
        <f t="shared" si="13"/>
        <v>30626.486353041055</v>
      </c>
      <c r="E153">
        <f t="shared" si="14"/>
        <v>0.30626486353041055</v>
      </c>
      <c r="F153">
        <f t="shared" si="16"/>
        <v>0.30626486353041055</v>
      </c>
      <c r="G153">
        <f t="shared" si="15"/>
        <v>0.3055561175082262</v>
      </c>
    </row>
    <row r="154" spans="2:7" x14ac:dyDescent="0.4">
      <c r="B154">
        <v>1.5E-3</v>
      </c>
      <c r="C154">
        <f t="shared" si="12"/>
        <v>174.59878908115078</v>
      </c>
      <c r="D154">
        <f t="shared" si="13"/>
        <v>30484.737148604177</v>
      </c>
      <c r="E154">
        <f t="shared" si="14"/>
        <v>0.3048473714860418</v>
      </c>
      <c r="F154">
        <f t="shared" si="16"/>
        <v>0.3048473714860418</v>
      </c>
      <c r="G154">
        <f t="shared" si="15"/>
        <v>0.30413799722647983</v>
      </c>
    </row>
    <row r="155" spans="2:7" x14ac:dyDescent="0.4">
      <c r="B155">
        <v>1.5100000000000001E-3</v>
      </c>
      <c r="C155">
        <f t="shared" si="12"/>
        <v>174.19202707555758</v>
      </c>
      <c r="D155">
        <f t="shared" si="13"/>
        <v>30342.862296691783</v>
      </c>
      <c r="E155">
        <f t="shared" si="14"/>
        <v>0.30342862296691786</v>
      </c>
      <c r="F155">
        <f t="shared" si="16"/>
        <v>0.30342862296691786</v>
      </c>
      <c r="G155">
        <f t="shared" si="15"/>
        <v>0.30271963806100738</v>
      </c>
    </row>
    <row r="156" spans="2:7" x14ac:dyDescent="0.4">
      <c r="B156">
        <v>1.5200000000000001E-3</v>
      </c>
      <c r="C156">
        <f t="shared" si="12"/>
        <v>173.7845370437476</v>
      </c>
      <c r="D156">
        <f t="shared" si="13"/>
        <v>30201.065315509684</v>
      </c>
      <c r="E156">
        <f t="shared" si="14"/>
        <v>0.30201065315509684</v>
      </c>
      <c r="F156">
        <f t="shared" si="16"/>
        <v>0.30201065315509684</v>
      </c>
      <c r="G156">
        <f t="shared" si="15"/>
        <v>0.30130306008195956</v>
      </c>
    </row>
    <row r="157" spans="2:7" x14ac:dyDescent="0.4">
      <c r="B157">
        <v>1.5299999999999999E-3</v>
      </c>
      <c r="C157">
        <f t="shared" si="12"/>
        <v>173.37689206143426</v>
      </c>
      <c r="D157">
        <f t="shared" si="13"/>
        <v>30059.546700882227</v>
      </c>
      <c r="E157">
        <f t="shared" si="14"/>
        <v>0.30059546700882228</v>
      </c>
      <c r="F157">
        <f t="shared" si="16"/>
        <v>0.30059546700882228</v>
      </c>
      <c r="G157">
        <f t="shared" si="15"/>
        <v>0.29989025270683878</v>
      </c>
    </row>
    <row r="158" spans="2:7" x14ac:dyDescent="0.4">
      <c r="B158">
        <v>1.5399999999999999E-3</v>
      </c>
      <c r="C158">
        <f t="shared" si="12"/>
        <v>172.96966161869406</v>
      </c>
      <c r="D158">
        <f t="shared" si="13"/>
        <v>29918.503840485526</v>
      </c>
      <c r="E158">
        <f t="shared" si="14"/>
        <v>0.29918503840485527</v>
      </c>
      <c r="F158">
        <f t="shared" si="16"/>
        <v>0.29918503840485527</v>
      </c>
      <c r="G158">
        <f t="shared" si="15"/>
        <v>0.29848317388780893</v>
      </c>
    </row>
    <row r="159" spans="2:7" x14ac:dyDescent="0.4">
      <c r="B159">
        <v>1.5499999999999999E-3</v>
      </c>
      <c r="C159">
        <f t="shared" si="12"/>
        <v>172.56341135094732</v>
      </c>
      <c r="D159">
        <f t="shared" si="13"/>
        <v>29778.130937076254</v>
      </c>
      <c r="E159">
        <f t="shared" si="14"/>
        <v>0.29778130937076258</v>
      </c>
      <c r="F159">
        <f t="shared" si="16"/>
        <v>0.29778130937076258</v>
      </c>
      <c r="G159">
        <f t="shared" si="15"/>
        <v>0.29708374938835724</v>
      </c>
    </row>
    <row r="160" spans="2:7" x14ac:dyDescent="0.4">
      <c r="B160">
        <v>1.56E-3</v>
      </c>
      <c r="C160">
        <f t="shared" si="12"/>
        <v>172.15870277332829</v>
      </c>
      <c r="D160">
        <f t="shared" si="13"/>
        <v>29638.618940595192</v>
      </c>
      <c r="E160">
        <f t="shared" si="14"/>
        <v>0.29638618940595196</v>
      </c>
      <c r="F160">
        <f t="shared" si="16"/>
        <v>0.29638618940595196</v>
      </c>
      <c r="G160">
        <f t="shared" si="15"/>
        <v>0.29569387214801524</v>
      </c>
    </row>
    <row r="161" spans="2:7" x14ac:dyDescent="0.4">
      <c r="B161">
        <v>1.57E-3</v>
      </c>
      <c r="C161">
        <f t="shared" si="12"/>
        <v>171.75609301858216</v>
      </c>
      <c r="D161">
        <f t="shared" si="13"/>
        <v>29500.155489007848</v>
      </c>
      <c r="E161">
        <f t="shared" si="14"/>
        <v>0.29500155489007851</v>
      </c>
      <c r="F161">
        <f t="shared" si="16"/>
        <v>0.29500155489007851</v>
      </c>
      <c r="G161">
        <f t="shared" si="15"/>
        <v>0.29431540173367227</v>
      </c>
    </row>
    <row r="162" spans="2:7" x14ac:dyDescent="0.4">
      <c r="B162">
        <v>1.58E-3</v>
      </c>
      <c r="C162">
        <f t="shared" si="12"/>
        <v>171.35613457862138</v>
      </c>
      <c r="D162">
        <f t="shared" si="13"/>
        <v>29362.924857726601</v>
      </c>
      <c r="E162">
        <f t="shared" si="14"/>
        <v>0.29362924857726602</v>
      </c>
      <c r="F162">
        <f t="shared" si="16"/>
        <v>0.29362924857726602</v>
      </c>
      <c r="G162">
        <f t="shared" si="15"/>
        <v>0.29295016387584855</v>
      </c>
    </row>
    <row r="163" spans="2:7" x14ac:dyDescent="0.4">
      <c r="B163">
        <v>1.5900000000000001E-3</v>
      </c>
      <c r="C163">
        <f t="shared" si="12"/>
        <v>170.9593750498729</v>
      </c>
      <c r="D163">
        <f t="shared" si="13"/>
        <v>29227.107917443107</v>
      </c>
      <c r="E163">
        <f t="shared" si="14"/>
        <v>0.29227107917443107</v>
      </c>
      <c r="F163">
        <f t="shared" si="16"/>
        <v>0.29227107917443107</v>
      </c>
      <c r="G163">
        <f t="shared" si="15"/>
        <v>0.29159995008813178</v>
      </c>
    </row>
    <row r="164" spans="2:7" x14ac:dyDescent="0.4">
      <c r="B164">
        <v>1.6000000000000001E-3</v>
      </c>
      <c r="C164">
        <f t="shared" si="12"/>
        <v>170.56635688254363</v>
      </c>
      <c r="D164">
        <f t="shared" si="13"/>
        <v>29092.88210018324</v>
      </c>
      <c r="E164">
        <f t="shared" si="14"/>
        <v>0.29092882100183243</v>
      </c>
      <c r="F164">
        <f t="shared" si="16"/>
        <v>0.29092882100183243</v>
      </c>
      <c r="G164">
        <f t="shared" si="15"/>
        <v>0.29026651736782677</v>
      </c>
    </row>
    <row r="165" spans="2:7" x14ac:dyDescent="0.4">
      <c r="B165">
        <v>1.6100000000000001E-3</v>
      </c>
      <c r="C165">
        <f t="shared" si="12"/>
        <v>170.17761713392895</v>
      </c>
      <c r="D165">
        <f t="shared" si="13"/>
        <v>28960.421373382109</v>
      </c>
      <c r="E165">
        <f t="shared" si="14"/>
        <v>0.28960421373382111</v>
      </c>
      <c r="F165">
        <f t="shared" si="16"/>
        <v>0.28960421373382111</v>
      </c>
      <c r="G165">
        <f t="shared" si="15"/>
        <v>0.28895158797572301</v>
      </c>
    </row>
    <row r="166" spans="2:7" x14ac:dyDescent="0.4">
      <c r="B166">
        <v>1.6199999999999999E-3</v>
      </c>
      <c r="C166">
        <f t="shared" si="12"/>
        <v>169.79368722588742</v>
      </c>
      <c r="D166">
        <f t="shared" si="13"/>
        <v>28829.896221762487</v>
      </c>
      <c r="E166">
        <f t="shared" si="14"/>
        <v>0.28829896221762491</v>
      </c>
      <c r="F166">
        <f t="shared" si="16"/>
        <v>0.28829896221762491</v>
      </c>
      <c r="G166">
        <f t="shared" si="15"/>
        <v>0.28765684929274016</v>
      </c>
    </row>
    <row r="167" spans="2:7" x14ac:dyDescent="0.4">
      <c r="B167">
        <v>1.6299999999999999E-3</v>
      </c>
      <c r="C167">
        <f t="shared" si="12"/>
        <v>169.41509270659901</v>
      </c>
      <c r="D167">
        <f t="shared" si="13"/>
        <v>28701.473636785537</v>
      </c>
      <c r="E167">
        <f t="shared" si="14"/>
        <v>0.28701473636785541</v>
      </c>
      <c r="F167">
        <f t="shared" si="16"/>
        <v>0.28701473636785541</v>
      </c>
      <c r="G167">
        <f t="shared" si="15"/>
        <v>0.28638395375108155</v>
      </c>
    </row>
    <row r="168" spans="2:7" x14ac:dyDescent="0.4">
      <c r="B168">
        <v>1.64E-3</v>
      </c>
      <c r="C168">
        <f t="shared" si="12"/>
        <v>169.04235301672409</v>
      </c>
      <c r="D168">
        <f t="shared" si="13"/>
        <v>28575.31711343077</v>
      </c>
      <c r="E168">
        <f t="shared" si="14"/>
        <v>0.2857531711343077</v>
      </c>
      <c r="F168">
        <f t="shared" si="16"/>
        <v>0.2857531711343077</v>
      </c>
      <c r="G168">
        <f t="shared" si="15"/>
        <v>0.28513451883740032</v>
      </c>
    </row>
    <row r="169" spans="2:7" x14ac:dyDescent="0.4">
      <c r="B169">
        <v>1.65E-3</v>
      </c>
      <c r="C169">
        <f t="shared" si="12"/>
        <v>168.67598126007533</v>
      </c>
      <c r="D169">
        <f t="shared" si="13"/>
        <v>28451.586654049286</v>
      </c>
      <c r="E169">
        <f t="shared" si="14"/>
        <v>0.28451586654049288</v>
      </c>
      <c r="F169">
        <f t="shared" si="16"/>
        <v>0.28451586654049288</v>
      </c>
      <c r="G169">
        <f t="shared" si="15"/>
        <v>0.28391012716536268</v>
      </c>
    </row>
    <row r="170" spans="2:7" x14ac:dyDescent="0.4">
      <c r="B170">
        <v>1.66E-3</v>
      </c>
      <c r="C170">
        <f t="shared" si="12"/>
        <v>168.31648397891172</v>
      </c>
      <c r="D170">
        <f t="shared" si="13"/>
        <v>28330.438779023247</v>
      </c>
      <c r="E170">
        <f t="shared" si="14"/>
        <v>0.28330438779023248</v>
      </c>
      <c r="F170">
        <f t="shared" si="16"/>
        <v>0.28330438779023248</v>
      </c>
      <c r="G170">
        <f t="shared" si="15"/>
        <v>0.28271232661488743</v>
      </c>
    </row>
    <row r="171" spans="2:7" x14ac:dyDescent="0.4">
      <c r="B171">
        <v>1.67E-3</v>
      </c>
      <c r="C171">
        <f t="shared" si="12"/>
        <v>167.96436093396193</v>
      </c>
      <c r="D171">
        <f t="shared" si="13"/>
        <v>28212.026543954235</v>
      </c>
      <c r="E171">
        <f t="shared" si="14"/>
        <v>0.28212026543954238</v>
      </c>
      <c r="F171">
        <f t="shared" si="16"/>
        <v>0.28212026543954238</v>
      </c>
      <c r="G171">
        <f t="shared" si="15"/>
        <v>0.28154263053523454</v>
      </c>
    </row>
    <row r="172" spans="2:7" x14ac:dyDescent="0.4">
      <c r="B172">
        <v>1.6800000000000001E-3</v>
      </c>
      <c r="C172">
        <f t="shared" si="12"/>
        <v>167.62010488927834</v>
      </c>
      <c r="D172">
        <f t="shared" si="13"/>
        <v>28096.499563092671</v>
      </c>
      <c r="E172">
        <f t="shared" si="14"/>
        <v>0.28096499563092675</v>
      </c>
      <c r="F172">
        <f t="shared" si="16"/>
        <v>0.28096499563092675</v>
      </c>
      <c r="G172">
        <f t="shared" si="15"/>
        <v>0.28040251800902577</v>
      </c>
    </row>
    <row r="173" spans="2:7" x14ac:dyDescent="0.4">
      <c r="B173">
        <v>1.6900000000000001E-3</v>
      </c>
      <c r="C173">
        <f t="shared" si="12"/>
        <v>167.28420140202263</v>
      </c>
      <c r="D173">
        <f t="shared" si="13"/>
        <v>27984.004038712472</v>
      </c>
      <c r="E173">
        <f t="shared" si="14"/>
        <v>0.27984004038712473</v>
      </c>
      <c r="F173">
        <f t="shared" si="16"/>
        <v>0.27984004038712473</v>
      </c>
      <c r="G173">
        <f t="shared" si="15"/>
        <v>0.27929343417419428</v>
      </c>
    </row>
    <row r="174" spans="2:7" x14ac:dyDescent="0.4">
      <c r="B174">
        <v>1.6999999999999999E-3</v>
      </c>
      <c r="C174">
        <f t="shared" si="12"/>
        <v>166.95712861727822</v>
      </c>
      <c r="D174">
        <f t="shared" si="13"/>
        <v>27874.682796126381</v>
      </c>
      <c r="E174">
        <f t="shared" si="14"/>
        <v>0.27874682796126382</v>
      </c>
      <c r="F174">
        <f t="shared" si="16"/>
        <v>0.27874682796126382</v>
      </c>
      <c r="G174">
        <f t="shared" si="15"/>
        <v>0.27821679060078419</v>
      </c>
    </row>
    <row r="175" spans="2:7" x14ac:dyDescent="0.4">
      <c r="B175">
        <v>1.7099999999999999E-3</v>
      </c>
      <c r="C175">
        <f t="shared" si="12"/>
        <v>166.63935706798213</v>
      </c>
      <c r="D175">
        <f t="shared" si="13"/>
        <v>27768.675324030446</v>
      </c>
      <c r="E175">
        <f t="shared" si="14"/>
        <v>0.27768675324030451</v>
      </c>
      <c r="F175">
        <f t="shared" si="16"/>
        <v>0.27768675324030451</v>
      </c>
      <c r="G175">
        <f t="shared" si="15"/>
        <v>0.27717396571945052</v>
      </c>
    </row>
    <row r="176" spans="2:7" x14ac:dyDescent="0.4">
      <c r="B176">
        <v>1.72E-3</v>
      </c>
      <c r="C176">
        <f t="shared" si="12"/>
        <v>166.3313494800654</v>
      </c>
      <c r="D176">
        <f t="shared" si="13"/>
        <v>27666.117819859654</v>
      </c>
      <c r="E176">
        <f t="shared" si="14"/>
        <v>0.27666117819859654</v>
      </c>
      <c r="F176">
        <f t="shared" si="16"/>
        <v>0.27666117819859654</v>
      </c>
      <c r="G176">
        <f t="shared" si="15"/>
        <v>0.27616630529845498</v>
      </c>
    </row>
    <row r="177" spans="2:7" x14ac:dyDescent="0.4">
      <c r="B177">
        <v>1.73E-3</v>
      </c>
      <c r="C177">
        <f t="shared" si="12"/>
        <v>166.03356058288739</v>
      </c>
      <c r="D177">
        <f t="shared" si="13"/>
        <v>27567.143239831337</v>
      </c>
      <c r="E177">
        <f t="shared" si="14"/>
        <v>0.27567143239831338</v>
      </c>
      <c r="F177">
        <f t="shared" si="16"/>
        <v>0.27567143239831338</v>
      </c>
      <c r="G177">
        <f t="shared" si="15"/>
        <v>0.27519512296589754</v>
      </c>
    </row>
    <row r="178" spans="2:7" x14ac:dyDescent="0.4">
      <c r="B178">
        <v>1.74E-3</v>
      </c>
      <c r="C178">
        <f t="shared" si="12"/>
        <v>165.74643692504574</v>
      </c>
      <c r="D178">
        <f t="shared" si="13"/>
        <v>27471.881353348166</v>
      </c>
      <c r="E178">
        <f t="shared" si="14"/>
        <v>0.27471881353348171</v>
      </c>
      <c r="F178">
        <f t="shared" si="16"/>
        <v>0.27471881353348171</v>
      </c>
      <c r="G178">
        <f t="shared" si="15"/>
        <v>0.27426170077388462</v>
      </c>
    </row>
    <row r="179" spans="2:7" x14ac:dyDescent="0.4">
      <c r="B179">
        <v>1.75E-3</v>
      </c>
      <c r="C179">
        <f t="shared" si="12"/>
        <v>165.47041669564004</v>
      </c>
      <c r="D179">
        <f t="shared" si="13"/>
        <v>27380.458801428751</v>
      </c>
      <c r="E179">
        <f t="shared" si="14"/>
        <v>0.27380458801428753</v>
      </c>
      <c r="F179">
        <f t="shared" si="16"/>
        <v>0.27380458801428753</v>
      </c>
      <c r="G179">
        <f t="shared" si="15"/>
        <v>0.2733672898012991</v>
      </c>
    </row>
    <row r="180" spans="2:7" x14ac:dyDescent="0.4">
      <c r="B180">
        <v>1.7600000000000001E-3</v>
      </c>
      <c r="C180">
        <f t="shared" si="12"/>
        <v>165.20592955106383</v>
      </c>
      <c r="D180">
        <f t="shared" si="13"/>
        <v>27292.999158831066</v>
      </c>
      <c r="E180">
        <f t="shared" si="14"/>
        <v>0.27292999158831066</v>
      </c>
      <c r="F180">
        <f t="shared" si="16"/>
        <v>0.27292999158831066</v>
      </c>
      <c r="G180">
        <f t="shared" si="15"/>
        <v>0.27251311079181306</v>
      </c>
    </row>
    <row r="181" spans="2:7" x14ac:dyDescent="0.4">
      <c r="B181">
        <v>1.7700000000000001E-3</v>
      </c>
      <c r="C181">
        <f t="shared" si="12"/>
        <v>164.95339644739522</v>
      </c>
      <c r="D181">
        <f t="shared" si="13"/>
        <v>27209.622999531537</v>
      </c>
      <c r="E181">
        <f t="shared" si="14"/>
        <v>0.27209622999531541</v>
      </c>
      <c r="F181">
        <f t="shared" si="16"/>
        <v>0.27209622999531541</v>
      </c>
      <c r="G181">
        <f t="shared" si="15"/>
        <v>0.27170035482376576</v>
      </c>
    </row>
    <row r="182" spans="2:7" x14ac:dyDescent="0.4">
      <c r="B182">
        <v>1.7799999999999999E-3</v>
      </c>
      <c r="C182">
        <f t="shared" si="12"/>
        <v>164.71322947845329</v>
      </c>
      <c r="D182">
        <f t="shared" si="13"/>
        <v>27130.447965221614</v>
      </c>
      <c r="E182">
        <f t="shared" si="14"/>
        <v>0.27130447965221616</v>
      </c>
      <c r="F182">
        <f t="shared" si="16"/>
        <v>0.27130447965221616</v>
      </c>
      <c r="G182">
        <f t="shared" si="15"/>
        <v>0.27093018400852364</v>
      </c>
    </row>
    <row r="183" spans="2:7" x14ac:dyDescent="0.4">
      <c r="B183">
        <v>1.7899999999999999E-3</v>
      </c>
      <c r="C183">
        <f t="shared" si="12"/>
        <v>164.48583171958342</v>
      </c>
      <c r="D183">
        <f t="shared" si="13"/>
        <v>27055.588836483115</v>
      </c>
      <c r="E183">
        <f t="shared" si="14"/>
        <v>0.27055588836483119</v>
      </c>
      <c r="F183">
        <f t="shared" si="16"/>
        <v>0.27055588836483119</v>
      </c>
      <c r="G183">
        <f t="shared" si="15"/>
        <v>0.27020373221393562</v>
      </c>
    </row>
    <row r="184" spans="2:7" x14ac:dyDescent="0.4">
      <c r="B184">
        <v>1.8E-3</v>
      </c>
      <c r="C184">
        <f t="shared" si="12"/>
        <v>164.27159707723064</v>
      </c>
      <c r="D184">
        <f t="shared" si="13"/>
        <v>26985.157606304008</v>
      </c>
      <c r="E184">
        <f t="shared" si="14"/>
        <v>0.26985157606304011</v>
      </c>
      <c r="F184">
        <f t="shared" si="16"/>
        <v>0.26985157606304011</v>
      </c>
      <c r="G184">
        <f t="shared" si="15"/>
        <v>0.26952210580950714</v>
      </c>
    </row>
    <row r="185" spans="2:7" x14ac:dyDescent="0.4">
      <c r="B185">
        <v>1.81E-3</v>
      </c>
      <c r="C185">
        <f t="shared" si="12"/>
        <v>164.07091014435622</v>
      </c>
      <c r="D185">
        <f t="shared" si="13"/>
        <v>26919.263555597412</v>
      </c>
      <c r="E185">
        <f t="shared" si="14"/>
        <v>0.26919263555597417</v>
      </c>
      <c r="F185">
        <f t="shared" si="16"/>
        <v>0.26919263555597417</v>
      </c>
      <c r="G185">
        <f t="shared" si="15"/>
        <v>0.26888638442993218</v>
      </c>
    </row>
    <row r="186" spans="2:7" x14ac:dyDescent="0.4">
      <c r="B186">
        <v>1.82E-3</v>
      </c>
      <c r="C186">
        <f t="shared" si="12"/>
        <v>163.88414606175002</v>
      </c>
      <c r="D186">
        <f t="shared" si="13"/>
        <v>26858.013330389014</v>
      </c>
      <c r="E186">
        <f t="shared" si="14"/>
        <v>0.26858013330389019</v>
      </c>
      <c r="F186">
        <f t="shared" si="16"/>
        <v>0.26858013330389019</v>
      </c>
      <c r="G186">
        <f t="shared" si="15"/>
        <v>0.26829762175364602</v>
      </c>
    </row>
    <row r="187" spans="2:7" x14ac:dyDescent="0.4">
      <c r="B187">
        <v>1.83E-3</v>
      </c>
      <c r="C187">
        <f t="shared" si="12"/>
        <v>163.71167038528495</v>
      </c>
      <c r="D187">
        <f t="shared" si="13"/>
        <v>26801.511020340185</v>
      </c>
      <c r="E187">
        <f t="shared" si="14"/>
        <v>0.26801511020340185</v>
      </c>
      <c r="F187">
        <f t="shared" si="16"/>
        <v>0.26801511020340185</v>
      </c>
      <c r="G187">
        <f t="shared" si="15"/>
        <v>0.26775684629309215</v>
      </c>
    </row>
    <row r="188" spans="2:7" x14ac:dyDescent="0.4">
      <c r="B188">
        <v>1.8400000000000001E-3</v>
      </c>
      <c r="C188">
        <f t="shared" si="12"/>
        <v>163.55383895915816</v>
      </c>
      <c r="D188">
        <f t="shared" si="13"/>
        <v>26749.858238278241</v>
      </c>
      <c r="E188">
        <f t="shared" si="14"/>
        <v>0.2674985823827824</v>
      </c>
      <c r="F188">
        <f t="shared" si="16"/>
        <v>0.2674985823827824</v>
      </c>
      <c r="G188">
        <f t="shared" si="15"/>
        <v>0.26726506219343821</v>
      </c>
    </row>
    <row r="189" spans="2:7" x14ac:dyDescent="0.4">
      <c r="B189">
        <v>1.8500000000000001E-3</v>
      </c>
      <c r="C189">
        <f t="shared" si="12"/>
        <v>163.41099779515881</v>
      </c>
      <c r="D189">
        <f t="shared" si="13"/>
        <v>26703.154200409397</v>
      </c>
      <c r="E189">
        <f t="shared" si="14"/>
        <v>0.26703154200409401</v>
      </c>
      <c r="F189">
        <f t="shared" si="16"/>
        <v>0.26703154200409401</v>
      </c>
      <c r="G189">
        <f t="shared" si="15"/>
        <v>0.26682325003652096</v>
      </c>
    </row>
    <row r="190" spans="2:7" x14ac:dyDescent="0.4">
      <c r="B190">
        <v>1.8600000000000001E-3</v>
      </c>
      <c r="C190">
        <f t="shared" si="12"/>
        <v>163.2834829579979</v>
      </c>
      <c r="D190">
        <f t="shared" si="13"/>
        <v>26661.495806894793</v>
      </c>
      <c r="E190">
        <f t="shared" si="14"/>
        <v>0.26661495806894797</v>
      </c>
      <c r="F190">
        <f t="shared" si="16"/>
        <v>0.26661495806894797</v>
      </c>
      <c r="G190">
        <f t="shared" si="15"/>
        <v>0.26643236764685391</v>
      </c>
    </row>
    <row r="191" spans="2:7" x14ac:dyDescent="0.4">
      <c r="B191">
        <v>1.8699999999999999E-3</v>
      </c>
      <c r="C191">
        <f t="shared" si="12"/>
        <v>163.17162045673257</v>
      </c>
      <c r="D191">
        <f t="shared" si="13"/>
        <v>26624.977722475986</v>
      </c>
      <c r="E191">
        <f t="shared" si="14"/>
        <v>0.2662497772247599</v>
      </c>
      <c r="F191">
        <f t="shared" si="16"/>
        <v>0.2662497772247599</v>
      </c>
      <c r="G191">
        <f t="shared" si="15"/>
        <v>0.26609335089659281</v>
      </c>
    </row>
    <row r="192" spans="2:7" x14ac:dyDescent="0.4">
      <c r="B192">
        <v>1.8799999999999999E-3</v>
      </c>
      <c r="C192">
        <f t="shared" si="12"/>
        <v>163.0757261423127</v>
      </c>
      <c r="D192">
        <f t="shared" si="13"/>
        <v>26593.692456842571</v>
      </c>
      <c r="E192">
        <f t="shared" si="14"/>
        <v>0.26593692456842571</v>
      </c>
      <c r="F192">
        <f t="shared" si="16"/>
        <v>0.26593692456842571</v>
      </c>
      <c r="G192">
        <f t="shared" si="15"/>
        <v>0.26580711450642086</v>
      </c>
    </row>
    <row r="193" spans="2:7" x14ac:dyDescent="0.4">
      <c r="B193">
        <v>1.89E-3</v>
      </c>
      <c r="C193">
        <f t="shared" si="12"/>
        <v>162.99610561127403</v>
      </c>
      <c r="D193">
        <f t="shared" si="13"/>
        <v>26567.730444441597</v>
      </c>
      <c r="E193">
        <f t="shared" si="14"/>
        <v>0.26567730444441601</v>
      </c>
      <c r="F193">
        <f t="shared" si="16"/>
        <v>0.26567730444441601</v>
      </c>
      <c r="G193">
        <f t="shared" si="15"/>
        <v>0.26557455283939019</v>
      </c>
    </row>
    <row r="194" spans="2:7" x14ac:dyDescent="0.4">
      <c r="B194">
        <v>1.9E-3</v>
      </c>
      <c r="C194">
        <f t="shared" si="12"/>
        <v>162.93305411559814</v>
      </c>
      <c r="D194">
        <f t="shared" si="13"/>
        <v>26547.180123436432</v>
      </c>
      <c r="E194">
        <f t="shared" si="14"/>
        <v>0.26547180123436437</v>
      </c>
      <c r="F194">
        <f t="shared" si="16"/>
        <v>0.26547180123436437</v>
      </c>
      <c r="G194">
        <f t="shared" si="15"/>
        <v>0.26539654068483448</v>
      </c>
    </row>
    <row r="195" spans="2:7" x14ac:dyDescent="0.4">
      <c r="B195">
        <v>1.91E-3</v>
      </c>
      <c r="C195">
        <f t="shared" si="12"/>
        <v>162.88685647875477</v>
      </c>
      <c r="D195">
        <f t="shared" si="13"/>
        <v>26532.128013530455</v>
      </c>
      <c r="E195">
        <f t="shared" si="14"/>
        <v>0.26532128013530459</v>
      </c>
      <c r="F195">
        <f t="shared" si="16"/>
        <v>0.26532128013530459</v>
      </c>
      <c r="G195">
        <f t="shared" si="15"/>
        <v>0.26527393402955618</v>
      </c>
    </row>
    <row r="196" spans="2:7" x14ac:dyDescent="0.4">
      <c r="B196">
        <v>1.92E-3</v>
      </c>
      <c r="C196">
        <f t="shared" si="12"/>
        <v>162.85778701794024</v>
      </c>
      <c r="D196">
        <f t="shared" si="13"/>
        <v>26522.658792380786</v>
      </c>
      <c r="E196">
        <f t="shared" si="14"/>
        <v>0.26522658792380788</v>
      </c>
      <c r="F196">
        <f t="shared" si="16"/>
        <v>0.26522658792380788</v>
      </c>
      <c r="G196">
        <f t="shared" si="15"/>
        <v>0.26520757081358159</v>
      </c>
    </row>
    <row r="197" spans="2:7" x14ac:dyDescent="0.4">
      <c r="B197">
        <v>1.9300000000000001E-3</v>
      </c>
      <c r="C197">
        <f t="shared" ref="C197:C260" si="17">220*SQRT(2)*(SIN(120*PI()*B197)+0.2*SIN(120*PI()*5*B197)+0.05*SIN(120*PI()*7*B197))</f>
        <v>162.84610947251863</v>
      </c>
      <c r="D197">
        <f t="shared" ref="D197:D260" si="18">C197^2</f>
        <v>26518.855370335525</v>
      </c>
      <c r="E197">
        <f t="shared" ref="E197:E260" si="19">$A$4*D197</f>
        <v>0.26518855370335526</v>
      </c>
      <c r="F197">
        <f t="shared" si="16"/>
        <v>0.26518855370335526</v>
      </c>
      <c r="G197">
        <f t="shared" ref="G197:G260" si="20">$A$4*(D197+D198)/2</f>
        <v>0.26519827166787258</v>
      </c>
    </row>
    <row r="198" spans="2:7" x14ac:dyDescent="0.4">
      <c r="B198">
        <v>1.9400000000000001E-3</v>
      </c>
      <c r="C198">
        <f t="shared" si="17"/>
        <v>162.85207693867153</v>
      </c>
      <c r="D198">
        <f t="shared" si="18"/>
        <v>26520.798963238991</v>
      </c>
      <c r="E198">
        <f t="shared" si="19"/>
        <v>0.26520798963238995</v>
      </c>
      <c r="F198">
        <f t="shared" ref="F198:F261" si="21">$A$4*D198</f>
        <v>0.26520798963238995</v>
      </c>
      <c r="G198">
        <f t="shared" si="20"/>
        <v>0.2652468406314909</v>
      </c>
    </row>
    <row r="199" spans="2:7" x14ac:dyDescent="0.4">
      <c r="B199">
        <v>1.9499999999999999E-3</v>
      </c>
      <c r="C199">
        <f t="shared" si="17"/>
        <v>162.87593181025605</v>
      </c>
      <c r="D199">
        <f t="shared" si="18"/>
        <v>26528.569163059179</v>
      </c>
      <c r="E199">
        <f t="shared" si="19"/>
        <v>0.26528569163059179</v>
      </c>
      <c r="F199">
        <f t="shared" si="21"/>
        <v>0.26528569163059179</v>
      </c>
      <c r="G199">
        <f t="shared" si="20"/>
        <v>0.26535406584581139</v>
      </c>
    </row>
    <row r="200" spans="2:7" x14ac:dyDescent="0.4">
      <c r="B200">
        <v>1.9599999999999999E-3</v>
      </c>
      <c r="C200">
        <f t="shared" si="17"/>
        <v>162.91790572586885</v>
      </c>
      <c r="D200">
        <f t="shared" si="18"/>
        <v>26542.24400610309</v>
      </c>
      <c r="E200">
        <f t="shared" si="19"/>
        <v>0.26542244006103094</v>
      </c>
      <c r="F200">
        <f t="shared" si="21"/>
        <v>0.26542244006103094</v>
      </c>
      <c r="G200">
        <f t="shared" si="20"/>
        <v>0.26552072022349599</v>
      </c>
    </row>
    <row r="201" spans="2:7" x14ac:dyDescent="0.4">
      <c r="B201">
        <v>1.97E-3</v>
      </c>
      <c r="C201">
        <f t="shared" si="17"/>
        <v>162.978219522107</v>
      </c>
      <c r="D201">
        <f t="shared" si="18"/>
        <v>26561.900038596097</v>
      </c>
      <c r="E201">
        <f t="shared" si="19"/>
        <v>0.26561900038596098</v>
      </c>
      <c r="F201">
        <f t="shared" si="21"/>
        <v>0.26561900038596098</v>
      </c>
      <c r="G201">
        <f t="shared" si="20"/>
        <v>0.26574756209005357</v>
      </c>
    </row>
    <row r="202" spans="2:7" x14ac:dyDescent="0.4">
      <c r="B202">
        <v>1.98E-3</v>
      </c>
      <c r="C202">
        <f t="shared" si="17"/>
        <v>163.05708319301743</v>
      </c>
      <c r="D202">
        <f t="shared" si="18"/>
        <v>26587.612379414608</v>
      </c>
      <c r="E202">
        <f t="shared" si="19"/>
        <v>0.2658761237941461</v>
      </c>
      <c r="F202">
        <f t="shared" si="21"/>
        <v>0.2658761237941461</v>
      </c>
      <c r="G202">
        <f t="shared" si="20"/>
        <v>0.26603533579593114</v>
      </c>
    </row>
    <row r="203" spans="2:7" x14ac:dyDescent="0.4">
      <c r="B203">
        <v>1.99E-3</v>
      </c>
      <c r="C203">
        <f t="shared" si="17"/>
        <v>163.15469585571728</v>
      </c>
      <c r="D203">
        <f t="shared" si="18"/>
        <v>26619.454779771608</v>
      </c>
      <c r="E203">
        <f t="shared" si="19"/>
        <v>0.26619454779771612</v>
      </c>
      <c r="F203">
        <f t="shared" si="21"/>
        <v>0.26619454779771612</v>
      </c>
      <c r="G203">
        <f t="shared" si="20"/>
        <v>0.26638477229720187</v>
      </c>
    </row>
    <row r="204" spans="2:7" x14ac:dyDescent="0.4">
      <c r="B204">
        <v>2E-3</v>
      </c>
      <c r="C204">
        <f t="shared" si="17"/>
        <v>163.2712457221686</v>
      </c>
      <c r="D204">
        <f t="shared" si="18"/>
        <v>26657.499679668759</v>
      </c>
      <c r="E204">
        <f t="shared" si="19"/>
        <v>0.26657499679668761</v>
      </c>
      <c r="F204">
        <f t="shared" si="21"/>
        <v>0.26657499679668761</v>
      </c>
      <c r="G204">
        <f t="shared" si="20"/>
        <v>0.26679658970304471</v>
      </c>
    </row>
    <row r="205" spans="2:7" x14ac:dyDescent="0.4">
      <c r="B205">
        <v>2.0100000000000001E-3</v>
      </c>
      <c r="C205">
        <f t="shared" si="17"/>
        <v>163.40691007708389</v>
      </c>
      <c r="D205">
        <f t="shared" si="18"/>
        <v>26701.818260940181</v>
      </c>
      <c r="E205">
        <f t="shared" si="19"/>
        <v>0.26701818260940186</v>
      </c>
      <c r="F205">
        <f t="shared" si="21"/>
        <v>0.26701818260940186</v>
      </c>
      <c r="G205">
        <f t="shared" si="20"/>
        <v>0.26727149378833409</v>
      </c>
    </row>
    <row r="206" spans="2:7" x14ac:dyDescent="0.4">
      <c r="B206">
        <v>2.0200000000000001E-3</v>
      </c>
      <c r="C206">
        <f t="shared" si="17"/>
        <v>163.56185526193642</v>
      </c>
      <c r="D206">
        <f t="shared" si="18"/>
        <v>26752.480496726635</v>
      </c>
      <c r="E206">
        <f t="shared" si="19"/>
        <v>0.26752480496726638</v>
      </c>
      <c r="F206">
        <f t="shared" si="21"/>
        <v>0.26752480496726638</v>
      </c>
      <c r="G206">
        <f t="shared" si="20"/>
        <v>0.2678101784697931</v>
      </c>
    </row>
    <row r="207" spans="2:7" x14ac:dyDescent="0.4">
      <c r="B207">
        <v>2.0300000000000001E-3</v>
      </c>
      <c r="C207">
        <f t="shared" si="17"/>
        <v>163.73623666504611</v>
      </c>
      <c r="D207">
        <f t="shared" si="18"/>
        <v>26809.555197231988</v>
      </c>
      <c r="E207">
        <f t="shared" si="19"/>
        <v>0.26809555197231988</v>
      </c>
      <c r="F207">
        <f t="shared" si="21"/>
        <v>0.26809555197231988</v>
      </c>
      <c r="G207">
        <f t="shared" si="20"/>
        <v>0.26841332624429315</v>
      </c>
    </row>
    <row r="208" spans="2:7" x14ac:dyDescent="0.4">
      <c r="B208">
        <v>2.0400000000000001E-3</v>
      </c>
      <c r="C208">
        <f t="shared" si="17"/>
        <v>163.93019871770619</v>
      </c>
      <c r="D208">
        <f t="shared" si="18"/>
        <v>26873.110051626642</v>
      </c>
      <c r="E208">
        <f t="shared" si="19"/>
        <v>0.26873110051626642</v>
      </c>
      <c r="F208">
        <f t="shared" si="21"/>
        <v>0.26873110051626642</v>
      </c>
      <c r="G208">
        <f t="shared" si="20"/>
        <v>0.26908160858801833</v>
      </c>
    </row>
    <row r="209" spans="2:7" x14ac:dyDescent="0.4">
      <c r="B209">
        <v>2.0500000000000002E-3</v>
      </c>
      <c r="C209">
        <f t="shared" si="17"/>
        <v>164.14387489631471</v>
      </c>
      <c r="D209">
        <f t="shared" si="18"/>
        <v>26943.211665977014</v>
      </c>
      <c r="E209">
        <f t="shared" si="19"/>
        <v>0.26943211665977018</v>
      </c>
      <c r="F209">
        <f t="shared" si="21"/>
        <v>0.26943211665977018</v>
      </c>
      <c r="G209">
        <f t="shared" si="20"/>
        <v>0.26981568631535091</v>
      </c>
    </row>
    <row r="210" spans="2:7" x14ac:dyDescent="0.4">
      <c r="B210">
        <v>2.0600000000000002E-3</v>
      </c>
      <c r="C210">
        <f t="shared" si="17"/>
        <v>164.37738773046968</v>
      </c>
      <c r="D210">
        <f t="shared" si="18"/>
        <v>27019.925597093163</v>
      </c>
      <c r="E210">
        <f t="shared" si="19"/>
        <v>0.27019925597093164</v>
      </c>
      <c r="F210">
        <f t="shared" si="21"/>
        <v>0.27019925597093164</v>
      </c>
      <c r="G210">
        <f t="shared" si="20"/>
        <v>0.27061620989646729</v>
      </c>
    </row>
    <row r="211" spans="2:7" x14ac:dyDescent="0.4">
      <c r="B211">
        <v>2.0699999999999998E-3</v>
      </c>
      <c r="C211">
        <f t="shared" si="17"/>
        <v>164.63084881698293</v>
      </c>
      <c r="D211">
        <f t="shared" si="18"/>
        <v>27103.31638220029</v>
      </c>
      <c r="E211">
        <f t="shared" si="19"/>
        <v>0.27103316382200293</v>
      </c>
      <c r="F211">
        <f t="shared" si="21"/>
        <v>0.27103316382200293</v>
      </c>
      <c r="G211">
        <f t="shared" si="20"/>
        <v>0.2714838197327723</v>
      </c>
    </row>
    <row r="212" spans="2:7" x14ac:dyDescent="0.4">
      <c r="B212">
        <v>2.0799999999999998E-3</v>
      </c>
      <c r="C212">
        <f t="shared" si="17"/>
        <v>164.90435883976556</v>
      </c>
      <c r="D212">
        <f t="shared" si="18"/>
        <v>27193.447564354166</v>
      </c>
      <c r="E212">
        <f t="shared" si="19"/>
        <v>0.27193447564354167</v>
      </c>
      <c r="F212">
        <f t="shared" si="21"/>
        <v>0.27193447564354167</v>
      </c>
      <c r="G212">
        <f t="shared" si="20"/>
        <v>0.27241914638944142</v>
      </c>
    </row>
    <row r="213" spans="2:7" x14ac:dyDescent="0.4">
      <c r="B213">
        <v>2.0899999999999998E-3</v>
      </c>
      <c r="C213">
        <f t="shared" si="17"/>
        <v>165.19800759553402</v>
      </c>
      <c r="D213">
        <f t="shared" si="18"/>
        <v>27290.381713534116</v>
      </c>
      <c r="E213">
        <f t="shared" si="19"/>
        <v>0.27290381713534118</v>
      </c>
      <c r="F213">
        <f t="shared" si="21"/>
        <v>0.27290381713534118</v>
      </c>
      <c r="G213">
        <f t="shared" si="20"/>
        <v>0.27342281078447206</v>
      </c>
    </row>
    <row r="214" spans="2:7" x14ac:dyDescent="0.4">
      <c r="B214">
        <v>2.0999999999999999E-3</v>
      </c>
      <c r="C214">
        <f t="shared" si="17"/>
        <v>165.51187402528041</v>
      </c>
      <c r="D214">
        <f t="shared" si="18"/>
        <v>27394.180443360292</v>
      </c>
      <c r="E214">
        <f t="shared" si="19"/>
        <v>0.27394180443360294</v>
      </c>
      <c r="F214">
        <f t="shared" si="21"/>
        <v>0.27394180443360294</v>
      </c>
      <c r="G214">
        <f t="shared" si="20"/>
        <v>0.27449542433378704</v>
      </c>
    </row>
    <row r="215" spans="2:7" x14ac:dyDescent="0.4">
      <c r="B215">
        <v>2.1099999999999999E-3</v>
      </c>
      <c r="C215">
        <f t="shared" si="17"/>
        <v>165.84602625145141</v>
      </c>
      <c r="D215">
        <f t="shared" si="18"/>
        <v>27504.904423397107</v>
      </c>
      <c r="E215">
        <f t="shared" si="19"/>
        <v>0.27504904423397109</v>
      </c>
      <c r="F215">
        <f t="shared" si="21"/>
        <v>0.27504904423397109</v>
      </c>
      <c r="G215">
        <f t="shared" si="20"/>
        <v>0.27563758905206909</v>
      </c>
    </row>
    <row r="216" spans="2:7" x14ac:dyDescent="0.4">
      <c r="B216">
        <v>2.1199999999999999E-3</v>
      </c>
      <c r="C216">
        <f t="shared" si="17"/>
        <v>166.20052162077204</v>
      </c>
      <c r="D216">
        <f t="shared" si="18"/>
        <v>27622.613387016714</v>
      </c>
      <c r="E216">
        <f t="shared" si="19"/>
        <v>0.27622613387016715</v>
      </c>
      <c r="F216">
        <f t="shared" si="21"/>
        <v>0.27622613387016715</v>
      </c>
      <c r="G216">
        <f t="shared" si="20"/>
        <v>0.27684989760913992</v>
      </c>
    </row>
    <row r="217" spans="2:7" x14ac:dyDescent="0.4">
      <c r="B217">
        <v>2.1299999999999999E-3</v>
      </c>
      <c r="C217">
        <f t="shared" si="17"/>
        <v>166.57540675265142</v>
      </c>
      <c r="D217">
        <f t="shared" si="18"/>
        <v>27747.366134811269</v>
      </c>
      <c r="E217">
        <f t="shared" si="19"/>
        <v>0.27747366134811269</v>
      </c>
      <c r="F217">
        <f t="shared" si="21"/>
        <v>0.27747366134811269</v>
      </c>
      <c r="G217">
        <f t="shared" si="20"/>
        <v>0.27813293334183331</v>
      </c>
    </row>
    <row r="218" spans="2:7" x14ac:dyDescent="0.4">
      <c r="B218">
        <v>2.14E-3</v>
      </c>
      <c r="C218">
        <f t="shared" si="17"/>
        <v>166.97071759310188</v>
      </c>
      <c r="D218">
        <f t="shared" si="18"/>
        <v>27879.220533555381</v>
      </c>
      <c r="E218">
        <f t="shared" si="19"/>
        <v>0.27879220533555382</v>
      </c>
      <c r="F218">
        <f t="shared" si="21"/>
        <v>0.27879220533555382</v>
      </c>
      <c r="G218">
        <f t="shared" si="20"/>
        <v>0.27948727022144443</v>
      </c>
    </row>
    <row r="219" spans="2:7" x14ac:dyDescent="0.4">
      <c r="B219">
        <v>2.15E-3</v>
      </c>
      <c r="C219">
        <f t="shared" si="17"/>
        <v>167.38647947410058</v>
      </c>
      <c r="D219">
        <f t="shared" si="18"/>
        <v>28018.233510733495</v>
      </c>
      <c r="E219">
        <f t="shared" si="19"/>
        <v>0.28018233510733498</v>
      </c>
      <c r="F219">
        <f t="shared" si="21"/>
        <v>0.28018233510733498</v>
      </c>
      <c r="G219">
        <f t="shared" si="20"/>
        <v>0.28091347277696754</v>
      </c>
    </row>
    <row r="220" spans="2:7" x14ac:dyDescent="0.4">
      <c r="B220">
        <v>2.16E-3</v>
      </c>
      <c r="C220">
        <f t="shared" si="17"/>
        <v>167.82270717831963</v>
      </c>
      <c r="D220">
        <f t="shared" si="18"/>
        <v>28164.461044660016</v>
      </c>
      <c r="E220">
        <f t="shared" si="19"/>
        <v>0.28164461044660016</v>
      </c>
      <c r="F220">
        <f t="shared" si="21"/>
        <v>0.28164461044660016</v>
      </c>
      <c r="G220">
        <f t="shared" si="20"/>
        <v>0.28241209597446393</v>
      </c>
    </row>
    <row r="221" spans="2:7" x14ac:dyDescent="0.4">
      <c r="B221">
        <v>2.1700000000000001E-3</v>
      </c>
      <c r="C221">
        <f t="shared" si="17"/>
        <v>168.27940500914769</v>
      </c>
      <c r="D221">
        <f t="shared" si="18"/>
        <v>28317.958150232764</v>
      </c>
      <c r="E221">
        <f t="shared" si="19"/>
        <v>0.28317958150232764</v>
      </c>
      <c r="F221">
        <f t="shared" si="21"/>
        <v>0.28317958150232764</v>
      </c>
      <c r="G221">
        <f t="shared" si="20"/>
        <v>0.28398368505302829</v>
      </c>
    </row>
    <row r="222" spans="2:7" x14ac:dyDescent="0.4">
      <c r="B222">
        <v>2.1800000000000001E-3</v>
      </c>
      <c r="C222">
        <f t="shared" si="17"/>
        <v>168.75656686592342</v>
      </c>
      <c r="D222">
        <f t="shared" si="18"/>
        <v>28478.77886037288</v>
      </c>
      <c r="E222">
        <f t="shared" si="19"/>
        <v>0.28478778860372883</v>
      </c>
      <c r="F222">
        <f t="shared" si="21"/>
        <v>0.28478778860372883</v>
      </c>
      <c r="G222">
        <f t="shared" si="20"/>
        <v>0.28562877531794578</v>
      </c>
    </row>
    <row r="223" spans="2:7" x14ac:dyDescent="0.4">
      <c r="B223">
        <v>2.1900000000000001E-3</v>
      </c>
      <c r="C223">
        <f t="shared" si="17"/>
        <v>169.25417632429716</v>
      </c>
      <c r="D223">
        <f t="shared" si="18"/>
        <v>28646.976203216273</v>
      </c>
      <c r="E223">
        <f t="shared" si="19"/>
        <v>0.28646976203216273</v>
      </c>
      <c r="F223">
        <f t="shared" si="21"/>
        <v>0.28646976203216273</v>
      </c>
      <c r="G223">
        <f t="shared" si="20"/>
        <v>0.28734789189175103</v>
      </c>
    </row>
    <row r="224" spans="2:7" x14ac:dyDescent="0.4">
      <c r="B224">
        <v>2.2000000000000001E-3</v>
      </c>
      <c r="C224">
        <f t="shared" si="17"/>
        <v>169.77220672163605</v>
      </c>
      <c r="D224">
        <f t="shared" si="18"/>
        <v>28822.602175133925</v>
      </c>
      <c r="E224">
        <f t="shared" si="19"/>
        <v>0.28822602175133927</v>
      </c>
      <c r="F224">
        <f t="shared" si="21"/>
        <v>0.28822602175133927</v>
      </c>
      <c r="G224">
        <f t="shared" si="20"/>
        <v>0.28914154942401804</v>
      </c>
    </row>
    <row r="225" spans="2:7" x14ac:dyDescent="0.4">
      <c r="B225">
        <v>2.2100000000000002E-3</v>
      </c>
      <c r="C225">
        <f t="shared" si="17"/>
        <v>170.31062124738338</v>
      </c>
      <c r="D225">
        <f t="shared" si="18"/>
        <v>29005.707709669674</v>
      </c>
      <c r="E225">
        <f t="shared" si="19"/>
        <v>0.29005707709669676</v>
      </c>
      <c r="F225">
        <f t="shared" si="21"/>
        <v>0.29005707709669676</v>
      </c>
      <c r="G225">
        <f t="shared" si="20"/>
        <v>0.29101025176082618</v>
      </c>
    </row>
    <row r="226" spans="2:7" x14ac:dyDescent="0.4">
      <c r="B226">
        <v>2.2200000000000002E-3</v>
      </c>
      <c r="C226">
        <f t="shared" si="17"/>
        <v>170.86937303828196</v>
      </c>
      <c r="D226">
        <f t="shared" si="18"/>
        <v>29196.342642495558</v>
      </c>
      <c r="E226">
        <f t="shared" si="19"/>
        <v>0.2919634264249556</v>
      </c>
      <c r="F226">
        <f t="shared" si="21"/>
        <v>0.2919634264249556</v>
      </c>
      <c r="G226">
        <f t="shared" si="20"/>
        <v>0.29295449157495346</v>
      </c>
    </row>
    <row r="227" spans="2:7" x14ac:dyDescent="0.4">
      <c r="B227">
        <v>2.2300000000000002E-3</v>
      </c>
      <c r="C227">
        <f t="shared" si="17"/>
        <v>171.44840527836683</v>
      </c>
      <c r="D227">
        <f t="shared" si="18"/>
        <v>29394.555672495124</v>
      </c>
      <c r="E227">
        <f t="shared" si="19"/>
        <v>0.29394555672495126</v>
      </c>
      <c r="F227">
        <f t="shared" si="21"/>
        <v>0.29394555672495126</v>
      </c>
      <c r="G227">
        <f t="shared" si="20"/>
        <v>0.29497474995795692</v>
      </c>
    </row>
    <row r="228" spans="2:7" x14ac:dyDescent="0.4">
      <c r="B228">
        <v>2.2399999999999998E-3</v>
      </c>
      <c r="C228">
        <f t="shared" si="17"/>
        <v>172.04765130363234</v>
      </c>
      <c r="D228">
        <f t="shared" si="18"/>
        <v>29600.39431909626</v>
      </c>
      <c r="E228">
        <f t="shared" si="19"/>
        <v>0.29600394319096263</v>
      </c>
      <c r="F228">
        <f t="shared" si="21"/>
        <v>0.29600394319096263</v>
      </c>
      <c r="G228">
        <f t="shared" si="20"/>
        <v>0.29707149597540244</v>
      </c>
    </row>
    <row r="229" spans="2:7" x14ac:dyDescent="0.4">
      <c r="B229">
        <v>2.2499999999999998E-3</v>
      </c>
      <c r="C229">
        <f t="shared" si="17"/>
        <v>172.6670347112738</v>
      </c>
      <c r="D229">
        <f t="shared" si="18"/>
        <v>29813.90487598423</v>
      </c>
      <c r="E229">
        <f t="shared" si="19"/>
        <v>0.29813904875984232</v>
      </c>
      <c r="F229">
        <f t="shared" si="21"/>
        <v>0.29813904875984232</v>
      </c>
      <c r="G229">
        <f t="shared" si="20"/>
        <v>0.29924518618659968</v>
      </c>
    </row>
    <row r="230" spans="2:7" x14ac:dyDescent="0.4">
      <c r="B230">
        <v>2.2599999999999999E-3</v>
      </c>
      <c r="C230">
        <f t="shared" si="17"/>
        <v>173.30646947340338</v>
      </c>
      <c r="D230">
        <f t="shared" si="18"/>
        <v>30035.132361335698</v>
      </c>
      <c r="E230">
        <f t="shared" si="19"/>
        <v>0.30035132361335698</v>
      </c>
      <c r="F230">
        <f t="shared" si="21"/>
        <v>0.30035132361335698</v>
      </c>
      <c r="G230">
        <f t="shared" si="20"/>
        <v>0.30149626413029634</v>
      </c>
    </row>
    <row r="231" spans="2:7" x14ac:dyDescent="0.4">
      <c r="B231">
        <v>2.2699999999999999E-3</v>
      </c>
      <c r="C231">
        <f t="shared" si="17"/>
        <v>173.96586005513714</v>
      </c>
      <c r="D231">
        <f t="shared" si="18"/>
        <v>30264.120464723561</v>
      </c>
      <c r="E231">
        <f t="shared" si="19"/>
        <v>0.30264120464723565</v>
      </c>
      <c r="F231">
        <f t="shared" si="21"/>
        <v>0.30264120464723565</v>
      </c>
      <c r="G231">
        <f t="shared" si="20"/>
        <v>0.30382515977787061</v>
      </c>
    </row>
    <row r="232" spans="2:7" x14ac:dyDescent="0.4">
      <c r="B232">
        <v>2.2799999999999999E-3</v>
      </c>
      <c r="C232">
        <f t="shared" si="17"/>
        <v>174.64510153694707</v>
      </c>
      <c r="D232">
        <f t="shared" si="18"/>
        <v>30500.911490850551</v>
      </c>
      <c r="E232">
        <f t="shared" si="19"/>
        <v>0.30500911490850552</v>
      </c>
      <c r="F232">
        <f t="shared" si="21"/>
        <v>0.30500911490850552</v>
      </c>
      <c r="G232">
        <f t="shared" si="20"/>
        <v>0.30623228895564375</v>
      </c>
    </row>
    <row r="233" spans="2:7" x14ac:dyDescent="0.4">
      <c r="B233">
        <v>2.2899999999999999E-3</v>
      </c>
      <c r="C233">
        <f t="shared" si="17"/>
        <v>175.34407974117116</v>
      </c>
      <c r="D233">
        <f t="shared" si="18"/>
        <v>30745.546300278191</v>
      </c>
      <c r="E233">
        <f t="shared" si="19"/>
        <v>0.30745546300278193</v>
      </c>
      <c r="F233">
        <f t="shared" si="21"/>
        <v>0.30745546300278193</v>
      </c>
      <c r="G233">
        <f t="shared" si="20"/>
        <v>0.30871805273801517</v>
      </c>
    </row>
    <row r="234" spans="2:7" x14ac:dyDescent="0.4">
      <c r="B234">
        <v>2.3E-3</v>
      </c>
      <c r="C234">
        <f t="shared" si="17"/>
        <v>176.06267136257145</v>
      </c>
      <c r="D234">
        <f t="shared" si="18"/>
        <v>30998.064247324837</v>
      </c>
      <c r="E234">
        <f t="shared" si="19"/>
        <v>0.30998064247324841</v>
      </c>
      <c r="F234">
        <f t="shared" si="21"/>
        <v>0.30998064247324841</v>
      </c>
      <c r="G234">
        <f t="shared" si="20"/>
        <v>0.31128283681319419</v>
      </c>
    </row>
    <row r="235" spans="2:7" x14ac:dyDescent="0.4">
      <c r="B235">
        <v>2.31E-3</v>
      </c>
      <c r="C235">
        <f t="shared" si="17"/>
        <v>176.80074410282893</v>
      </c>
      <c r="D235">
        <f t="shared" si="18"/>
        <v>31258.503115313997</v>
      </c>
      <c r="E235">
        <f t="shared" si="19"/>
        <v>0.31258503115314001</v>
      </c>
      <c r="F235">
        <f t="shared" si="21"/>
        <v>0.31258503115314001</v>
      </c>
      <c r="G235">
        <f t="shared" si="20"/>
        <v>0.31392701082337038</v>
      </c>
    </row>
    <row r="236" spans="2:7" x14ac:dyDescent="0.4">
      <c r="B236">
        <v>2.32E-3</v>
      </c>
      <c r="C236">
        <f t="shared" si="17"/>
        <v>177.55815680886101</v>
      </c>
      <c r="D236">
        <f t="shared" si="18"/>
        <v>31526.899049360076</v>
      </c>
      <c r="E236">
        <f t="shared" si="19"/>
        <v>0.3152689904936008</v>
      </c>
      <c r="F236">
        <f t="shared" si="21"/>
        <v>0.3152689904936008</v>
      </c>
      <c r="G236">
        <f t="shared" si="20"/>
        <v>0.3166509276812276</v>
      </c>
    </row>
    <row r="237" spans="2:7" x14ac:dyDescent="0.4">
      <c r="B237">
        <v>2.33E-3</v>
      </c>
      <c r="C237">
        <f t="shared" si="17"/>
        <v>178.33475961484748</v>
      </c>
      <c r="D237">
        <f t="shared" si="18"/>
        <v>31803.286486885438</v>
      </c>
      <c r="E237">
        <f t="shared" si="19"/>
        <v>0.3180328648688544</v>
      </c>
      <c r="F237">
        <f t="shared" si="21"/>
        <v>0.3180328648688544</v>
      </c>
      <c r="G237">
        <f t="shared" si="20"/>
        <v>0.31945492286476401</v>
      </c>
    </row>
    <row r="238" spans="2:7" x14ac:dyDescent="0.4">
      <c r="B238">
        <v>2.3400000000000001E-3</v>
      </c>
      <c r="C238">
        <f t="shared" si="17"/>
        <v>179.13039408784698</v>
      </c>
      <c r="D238">
        <f t="shared" si="18"/>
        <v>32087.698086067365</v>
      </c>
      <c r="E238">
        <f t="shared" si="19"/>
        <v>0.32087698086067368</v>
      </c>
      <c r="F238">
        <f t="shared" si="21"/>
        <v>0.32087698086067368</v>
      </c>
      <c r="G238">
        <f t="shared" si="20"/>
        <v>0.32233931369243085</v>
      </c>
    </row>
    <row r="239" spans="2:7" x14ac:dyDescent="0.4">
      <c r="B239">
        <v>2.3500000000000001E-3</v>
      </c>
      <c r="C239">
        <f t="shared" si="17"/>
        <v>179.9448933768858</v>
      </c>
      <c r="D239">
        <f t="shared" si="18"/>
        <v>32380.1646524188</v>
      </c>
      <c r="E239">
        <f t="shared" si="19"/>
        <v>0.32380164652418802</v>
      </c>
      <c r="F239">
        <f t="shared" si="21"/>
        <v>0.32380164652418802</v>
      </c>
      <c r="G239">
        <f t="shared" si="20"/>
        <v>0.3253043985806493</v>
      </c>
    </row>
    <row r="240" spans="2:7" x14ac:dyDescent="0.4">
      <c r="B240">
        <v>2.3600000000000001E-3</v>
      </c>
      <c r="C240">
        <f t="shared" si="17"/>
        <v>180.7780823653992</v>
      </c>
      <c r="D240">
        <f t="shared" si="18"/>
        <v>32680.715063711057</v>
      </c>
      <c r="E240">
        <f t="shared" si="19"/>
        <v>0.32680715063711058</v>
      </c>
      <c r="F240">
        <f t="shared" si="21"/>
        <v>0.32680715063711058</v>
      </c>
      <c r="G240">
        <f t="shared" si="20"/>
        <v>0.32835045628580695</v>
      </c>
    </row>
    <row r="241" spans="2:7" x14ac:dyDescent="0.4">
      <c r="B241">
        <v>2.3700000000000001E-3</v>
      </c>
      <c r="C241">
        <f t="shared" si="17"/>
        <v>181.62977782690351</v>
      </c>
      <c r="D241">
        <f t="shared" si="18"/>
        <v>32989.376193450327</v>
      </c>
      <c r="E241">
        <f t="shared" si="19"/>
        <v>0.32989376193450332</v>
      </c>
      <c r="F241">
        <f t="shared" si="21"/>
        <v>0.32989376193450332</v>
      </c>
      <c r="G241">
        <f t="shared" si="20"/>
        <v>0.33147774513286588</v>
      </c>
    </row>
    <row r="242" spans="2:7" x14ac:dyDescent="0.4">
      <c r="B242">
        <v>2.3800000000000002E-3</v>
      </c>
      <c r="C242">
        <f t="shared" si="17"/>
        <v>182.49978858377571</v>
      </c>
      <c r="D242">
        <f t="shared" si="18"/>
        <v>33306.17283312283</v>
      </c>
      <c r="E242">
        <f t="shared" si="19"/>
        <v>0.33306172833122832</v>
      </c>
      <c r="F242">
        <f t="shared" si="21"/>
        <v>0.33306172833122832</v>
      </c>
      <c r="G242">
        <f t="shared" si="20"/>
        <v>0.33468650223274793</v>
      </c>
    </row>
    <row r="243" spans="2:7" x14ac:dyDescent="0.4">
      <c r="B243">
        <v>2.3900000000000002E-3</v>
      </c>
      <c r="C243">
        <f t="shared" si="17"/>
        <v>183.38791566901767</v>
      </c>
      <c r="D243">
        <f t="shared" si="18"/>
        <v>33631.127613426739</v>
      </c>
      <c r="E243">
        <f t="shared" si="19"/>
        <v>0.33631127613426742</v>
      </c>
      <c r="F243">
        <f t="shared" si="21"/>
        <v>0.33631127613426742</v>
      </c>
      <c r="G243">
        <f t="shared" si="20"/>
        <v>0.33797694269068385</v>
      </c>
    </row>
    <row r="244" spans="2:7" x14ac:dyDescent="0.4">
      <c r="B244">
        <v>2.3999999999999998E-3</v>
      </c>
      <c r="C244">
        <f t="shared" si="17"/>
        <v>184.29395249087807</v>
      </c>
      <c r="D244">
        <f t="shared" si="18"/>
        <v>33964.260924710026</v>
      </c>
      <c r="E244">
        <f t="shared" si="19"/>
        <v>0.33964260924710027</v>
      </c>
      <c r="F244">
        <f t="shared" si="21"/>
        <v>0.33964260924710027</v>
      </c>
      <c r="G244">
        <f t="shared" si="20"/>
        <v>0.34134925880773004</v>
      </c>
    </row>
    <row r="245" spans="2:7" x14ac:dyDescent="0.4">
      <c r="B245">
        <v>2.4099999999999998E-3</v>
      </c>
      <c r="C245">
        <f t="shared" si="17"/>
        <v>185.21768500020718</v>
      </c>
      <c r="D245">
        <f t="shared" si="18"/>
        <v>34305.590836835974</v>
      </c>
      <c r="E245">
        <f t="shared" si="19"/>
        <v>0.34305590836835975</v>
      </c>
      <c r="F245">
        <f t="shared" si="21"/>
        <v>0.34305590836835975</v>
      </c>
      <c r="G245">
        <f t="shared" si="20"/>
        <v>0.344803619277671</v>
      </c>
    </row>
    <row r="246" spans="2:7" x14ac:dyDescent="0.4">
      <c r="B246">
        <v>2.4199999999999998E-3</v>
      </c>
      <c r="C246">
        <f t="shared" si="17"/>
        <v>186.15889186041642</v>
      </c>
      <c r="D246">
        <f t="shared" si="18"/>
        <v>34655.133018698216</v>
      </c>
      <c r="E246">
        <f t="shared" si="19"/>
        <v>0.3465513301869822</v>
      </c>
      <c r="F246">
        <f t="shared" si="21"/>
        <v>0.3465513301869822</v>
      </c>
      <c r="G246">
        <f t="shared" si="20"/>
        <v>0.34834016838153098</v>
      </c>
    </row>
    <row r="247" spans="2:7" x14ac:dyDescent="0.4">
      <c r="B247">
        <v>2.4299999999999999E-3</v>
      </c>
      <c r="C247">
        <f t="shared" si="17"/>
        <v>187.11734461991483</v>
      </c>
      <c r="D247">
        <f t="shared" si="18"/>
        <v>35012.90065760797</v>
      </c>
      <c r="E247">
        <f t="shared" si="19"/>
        <v>0.3501290065760797</v>
      </c>
      <c r="F247">
        <f t="shared" si="21"/>
        <v>0.3501290065760797</v>
      </c>
      <c r="G247">
        <f t="shared" si="20"/>
        <v>0.35195902518191768</v>
      </c>
    </row>
    <row r="248" spans="2:7" x14ac:dyDescent="0.4">
      <c r="B248">
        <v>2.4399999999999999E-3</v>
      </c>
      <c r="C248">
        <f t="shared" si="17"/>
        <v>188.09280788689279</v>
      </c>
      <c r="D248">
        <f t="shared" si="18"/>
        <v>35378.904378775558</v>
      </c>
      <c r="E248">
        <f t="shared" si="19"/>
        <v>0.35378904378775561</v>
      </c>
      <c r="F248">
        <f t="shared" si="21"/>
        <v>0.35378904378775561</v>
      </c>
      <c r="G248">
        <f t="shared" si="20"/>
        <v>0.35566028271942018</v>
      </c>
    </row>
    <row r="249" spans="2:7" x14ac:dyDescent="0.4">
      <c r="B249">
        <v>2.4499999999999999E-3</v>
      </c>
      <c r="C249">
        <f t="shared" si="17"/>
        <v>189.08503950632496</v>
      </c>
      <c r="D249">
        <f t="shared" si="18"/>
        <v>35753.152165108469</v>
      </c>
      <c r="E249">
        <f t="shared" si="19"/>
        <v>0.3575315216510847</v>
      </c>
      <c r="F249">
        <f t="shared" si="21"/>
        <v>0.3575315216510847</v>
      </c>
      <c r="G249">
        <f t="shared" si="20"/>
        <v>0.35944400721326941</v>
      </c>
    </row>
    <row r="250" spans="2:7" x14ac:dyDescent="0.4">
      <c r="B250">
        <v>2.4599999999999999E-3</v>
      </c>
      <c r="C250">
        <f t="shared" si="17"/>
        <v>190.09379073905964</v>
      </c>
      <c r="D250">
        <f t="shared" si="18"/>
        <v>36135.649277545395</v>
      </c>
      <c r="E250">
        <f t="shared" si="19"/>
        <v>0.36135649277545401</v>
      </c>
      <c r="F250">
        <f t="shared" si="21"/>
        <v>0.36135649277545401</v>
      </c>
      <c r="G250">
        <f t="shared" si="20"/>
        <v>0.36331023726845674</v>
      </c>
    </row>
    <row r="251" spans="2:7" x14ac:dyDescent="0.4">
      <c r="B251">
        <v>2.47E-3</v>
      </c>
      <c r="C251">
        <f t="shared" si="17"/>
        <v>191.11880644286668</v>
      </c>
      <c r="D251">
        <f t="shared" si="18"/>
        <v>36526.398176145944</v>
      </c>
      <c r="E251">
        <f t="shared" si="19"/>
        <v>0.36526398176145947</v>
      </c>
      <c r="F251">
        <f t="shared" si="21"/>
        <v>0.36526398176145947</v>
      </c>
      <c r="G251">
        <f t="shared" si="20"/>
        <v>0.36725898309148641</v>
      </c>
    </row>
    <row r="252" spans="2:7" x14ac:dyDescent="0.4">
      <c r="B252">
        <v>2.48E-3</v>
      </c>
      <c r="C252">
        <f t="shared" si="17"/>
        <v>192.15982525531015</v>
      </c>
      <c r="D252">
        <f t="shared" si="18"/>
        <v>36925.398442151331</v>
      </c>
      <c r="E252">
        <f t="shared" si="19"/>
        <v>0.36925398442151336</v>
      </c>
      <c r="F252">
        <f t="shared" si="21"/>
        <v>0.36925398442151336</v>
      </c>
      <c r="G252">
        <f t="shared" si="20"/>
        <v>0.37129022571690851</v>
      </c>
    </row>
    <row r="253" spans="2:7" x14ac:dyDescent="0.4">
      <c r="B253">
        <v>2.49E-3</v>
      </c>
      <c r="C253">
        <f t="shared" si="17"/>
        <v>193.21657977831603</v>
      </c>
      <c r="D253">
        <f t="shared" si="18"/>
        <v>37332.646701230362</v>
      </c>
      <c r="E253">
        <f t="shared" si="19"/>
        <v>0.37332646701230365</v>
      </c>
      <c r="F253">
        <f t="shared" si="21"/>
        <v>0.37332646701230365</v>
      </c>
      <c r="G253">
        <f t="shared" si="20"/>
        <v>0.37540391624675296</v>
      </c>
    </row>
    <row r="254" spans="2:7" x14ac:dyDescent="0.4">
      <c r="B254">
        <v>2.5000000000000001E-3</v>
      </c>
      <c r="C254">
        <f t="shared" si="17"/>
        <v>194.28879676430196</v>
      </c>
      <c r="D254">
        <f t="shared" si="18"/>
        <v>37748.13654812023</v>
      </c>
      <c r="E254">
        <f t="shared" si="19"/>
        <v>0.37748136548120231</v>
      </c>
      <c r="F254">
        <f t="shared" si="21"/>
        <v>0.37748136548120231</v>
      </c>
      <c r="G254">
        <f t="shared" si="20"/>
        <v>0.37959997510494708</v>
      </c>
    </row>
    <row r="255" spans="2:7" x14ac:dyDescent="0.4">
      <c r="B255">
        <v>2.5100000000000001E-3</v>
      </c>
      <c r="C255">
        <f t="shared" si="17"/>
        <v>195.37619730373805</v>
      </c>
      <c r="D255">
        <f t="shared" si="18"/>
        <v>38171.858472869179</v>
      </c>
      <c r="E255">
        <f t="shared" si="19"/>
        <v>0.3817185847286918</v>
      </c>
      <c r="F255">
        <f t="shared" si="21"/>
        <v>0.3817185847286918</v>
      </c>
      <c r="G255">
        <f t="shared" si="20"/>
        <v>0.38387829130876117</v>
      </c>
    </row>
    <row r="256" spans="2:7" x14ac:dyDescent="0.4">
      <c r="B256">
        <v>2.5200000000000001E-3</v>
      </c>
      <c r="C256">
        <f t="shared" si="17"/>
        <v>196.47849701400673</v>
      </c>
      <c r="D256">
        <f t="shared" si="18"/>
        <v>38603.79978888305</v>
      </c>
      <c r="E256">
        <f t="shared" si="19"/>
        <v>0.38603799788883053</v>
      </c>
      <c r="F256">
        <f t="shared" si="21"/>
        <v>0.38603799788883053</v>
      </c>
      <c r="G256">
        <f t="shared" si="20"/>
        <v>0.38823872175927959</v>
      </c>
    </row>
    <row r="257" spans="2:7" x14ac:dyDescent="0.4">
      <c r="B257">
        <v>2.5300000000000001E-3</v>
      </c>
      <c r="C257">
        <f t="shared" si="17"/>
        <v>197.59540622942848</v>
      </c>
      <c r="D257">
        <f t="shared" si="18"/>
        <v>39043.944562972865</v>
      </c>
      <c r="E257">
        <f t="shared" si="19"/>
        <v>0.39043944562972871</v>
      </c>
      <c r="F257">
        <f t="shared" si="21"/>
        <v>0.39043944562972871</v>
      </c>
      <c r="G257">
        <f t="shared" si="20"/>
        <v>0.39268109055284722</v>
      </c>
    </row>
    <row r="258" spans="2:7" x14ac:dyDescent="0.4">
      <c r="B258">
        <v>2.5400000000000002E-3</v>
      </c>
      <c r="C258">
        <f t="shared" si="17"/>
        <v>198.72663019232368</v>
      </c>
      <c r="D258">
        <f t="shared" si="18"/>
        <v>39492.273547596575</v>
      </c>
      <c r="E258">
        <f t="shared" si="19"/>
        <v>0.39492273547596579</v>
      </c>
      <c r="F258">
        <f t="shared" si="21"/>
        <v>0.39492273547596579</v>
      </c>
      <c r="G258">
        <f t="shared" si="20"/>
        <v>0.39720518831538976</v>
      </c>
    </row>
    <row r="259" spans="2:7" x14ac:dyDescent="0.4">
      <c r="B259">
        <v>2.5500000000000002E-3</v>
      </c>
      <c r="C259">
        <f t="shared" si="17"/>
        <v>199.87186924497749</v>
      </c>
      <c r="D259">
        <f t="shared" si="18"/>
        <v>39948.764115481375</v>
      </c>
      <c r="E259">
        <f t="shared" si="19"/>
        <v>0.39948764115481378</v>
      </c>
      <c r="F259">
        <f t="shared" si="21"/>
        <v>0.39948764115481378</v>
      </c>
      <c r="G259">
        <f t="shared" si="20"/>
        <v>0.4018107715614459</v>
      </c>
    </row>
    <row r="260" spans="2:7" x14ac:dyDescent="0.4">
      <c r="B260">
        <v>2.5600000000000002E-3</v>
      </c>
      <c r="C260">
        <f t="shared" si="17"/>
        <v>201.03081902237724</v>
      </c>
      <c r="D260">
        <f t="shared" si="18"/>
        <v>40413.390196807792</v>
      </c>
      <c r="E260">
        <f t="shared" si="19"/>
        <v>0.40413390196807797</v>
      </c>
      <c r="F260">
        <f t="shared" si="21"/>
        <v>0.40413390196807797</v>
      </c>
      <c r="G260">
        <f t="shared" si="20"/>
        <v>0.40649756207968968</v>
      </c>
    </row>
    <row r="261" spans="2:7" x14ac:dyDescent="0.4">
      <c r="B261">
        <v>2.5699999999999998E-3</v>
      </c>
      <c r="C261">
        <f t="shared" ref="C261:C324" si="22">220*SQRT(2)*(SIN(120*PI()*B261)+0.2*SIN(120*PI()*5*B261)+0.05*SIN(120*PI()*7*B261))</f>
        <v>202.20317064559134</v>
      </c>
      <c r="D261">
        <f t="shared" ref="D261:D324" si="23">C261^2</f>
        <v>40886.122219130135</v>
      </c>
      <c r="E261">
        <f t="shared" ref="E261:E324" si="24">$A$4*D261</f>
        <v>0.40886122219130139</v>
      </c>
      <c r="F261">
        <f t="shared" si="21"/>
        <v>0.40886122219130139</v>
      </c>
      <c r="G261">
        <f t="shared" ref="G261:G324" si="25">$A$4*(D261+D262)/2</f>
        <v>0.41126524634665901</v>
      </c>
    </row>
    <row r="262" spans="2:7" x14ac:dyDescent="0.4">
      <c r="B262">
        <v>2.5799999999999998E-3</v>
      </c>
      <c r="C262">
        <f t="shared" si="22"/>
        <v>203.38861091565983</v>
      </c>
      <c r="D262">
        <f t="shared" si="23"/>
        <v>41366.927050201659</v>
      </c>
      <c r="E262">
        <f t="shared" si="24"/>
        <v>0.41366927050201663</v>
      </c>
      <c r="F262">
        <f t="shared" ref="F262:F325" si="26">$A$4*D262</f>
        <v>0.41366927050201663</v>
      </c>
      <c r="G262">
        <f t="shared" si="25"/>
        <v>0.41611347497033291</v>
      </c>
    </row>
    <row r="263" spans="2:7" x14ac:dyDescent="0.4">
      <c r="B263">
        <v>2.5899999999999999E-3</v>
      </c>
      <c r="C263">
        <f t="shared" si="22"/>
        <v>204.58682250786566</v>
      </c>
      <c r="D263">
        <f t="shared" si="23"/>
        <v>41855.767943864928</v>
      </c>
      <c r="E263">
        <f t="shared" si="24"/>
        <v>0.4185576794386493</v>
      </c>
      <c r="F263">
        <f t="shared" si="26"/>
        <v>0.4185576794386493</v>
      </c>
      <c r="G263">
        <f t="shared" si="25"/>
        <v>0.42104186216513428</v>
      </c>
    </row>
    <row r="264" spans="2:7" x14ac:dyDescent="0.4">
      <c r="B264">
        <v>2.5999999999999999E-3</v>
      </c>
      <c r="C264">
        <f t="shared" si="22"/>
        <v>205.79748416625972</v>
      </c>
      <c r="D264">
        <f t="shared" si="23"/>
        <v>42352.604489161924</v>
      </c>
      <c r="E264">
        <f t="shared" si="24"/>
        <v>0.42352604489161927</v>
      </c>
      <c r="F264">
        <f t="shared" si="26"/>
        <v>0.42352604489161927</v>
      </c>
      <c r="G264">
        <f t="shared" si="25"/>
        <v>0.42604998525985649</v>
      </c>
    </row>
    <row r="265" spans="2:7" x14ac:dyDescent="0.4">
      <c r="B265">
        <v>2.6099999999999999E-3</v>
      </c>
      <c r="C265">
        <f t="shared" si="22"/>
        <v>207.02027089830929</v>
      </c>
      <c r="D265">
        <f t="shared" si="23"/>
        <v>42857.392562809364</v>
      </c>
      <c r="E265">
        <f t="shared" si="24"/>
        <v>0.42857392562809365</v>
      </c>
      <c r="F265">
        <f t="shared" si="26"/>
        <v>0.42857392562809365</v>
      </c>
      <c r="G265">
        <f t="shared" si="25"/>
        <v>0.43113738423993608</v>
      </c>
    </row>
    <row r="266" spans="2:7" x14ac:dyDescent="0.4">
      <c r="B266">
        <v>2.6199999999999999E-3</v>
      </c>
      <c r="C266">
        <f t="shared" si="22"/>
        <v>208.25485416954353</v>
      </c>
      <c r="D266">
        <f t="shared" si="23"/>
        <v>43370.084285177843</v>
      </c>
      <c r="E266">
        <f t="shared" si="24"/>
        <v>0.43370084285177846</v>
      </c>
      <c r="F266">
        <f t="shared" si="26"/>
        <v>0.43370084285177846</v>
      </c>
      <c r="G266">
        <f t="shared" si="25"/>
        <v>0.43630356132541481</v>
      </c>
    </row>
    <row r="267" spans="2:7" x14ac:dyDescent="0.4">
      <c r="B267">
        <v>2.63E-3</v>
      </c>
      <c r="C267">
        <f t="shared" si="22"/>
        <v>209.50090209807001</v>
      </c>
      <c r="D267">
        <f t="shared" si="23"/>
        <v>43890.627979905119</v>
      </c>
      <c r="E267">
        <f t="shared" si="24"/>
        <v>0.43890627979905122</v>
      </c>
      <c r="F267">
        <f t="shared" si="26"/>
        <v>0.43890627979905122</v>
      </c>
      <c r="G267">
        <f t="shared" si="25"/>
        <v>0.44154798058585049</v>
      </c>
    </row>
    <row r="268" spans="2:7" x14ac:dyDescent="0.4">
      <c r="B268">
        <v>2.64E-3</v>
      </c>
      <c r="C268">
        <f t="shared" si="22"/>
        <v>210.75807964883569</v>
      </c>
      <c r="D268">
        <f t="shared" si="23"/>
        <v>44418.968137264972</v>
      </c>
      <c r="E268">
        <f t="shared" si="24"/>
        <v>0.44418968137264975</v>
      </c>
      <c r="F268">
        <f t="shared" si="26"/>
        <v>0.44418968137264975</v>
      </c>
      <c r="G268">
        <f t="shared" si="25"/>
        <v>0.44687006759335013</v>
      </c>
    </row>
    <row r="269" spans="2:7" x14ac:dyDescent="0.4">
      <c r="B269">
        <v>2.65E-3</v>
      </c>
      <c r="C269">
        <f t="shared" si="22"/>
        <v>212.02604882750859</v>
      </c>
      <c r="D269">
        <f t="shared" si="23"/>
        <v>44955.045381405056</v>
      </c>
      <c r="E269">
        <f t="shared" si="24"/>
        <v>0.44955045381405062</v>
      </c>
      <c r="F269">
        <f t="shared" si="26"/>
        <v>0.44955045381405062</v>
      </c>
      <c r="G269">
        <f t="shared" si="25"/>
        <v>0.45226920911481738</v>
      </c>
    </row>
    <row r="270" spans="2:7" x14ac:dyDescent="0.4">
      <c r="B270">
        <v>2.66E-3</v>
      </c>
      <c r="C270">
        <f t="shared" si="22"/>
        <v>213.30446887385745</v>
      </c>
      <c r="D270">
        <f t="shared" si="23"/>
        <v>45498.796441558421</v>
      </c>
      <c r="E270">
        <f t="shared" si="24"/>
        <v>0.45498796441558426</v>
      </c>
      <c r="F270">
        <f t="shared" si="26"/>
        <v>0.45498796441558426</v>
      </c>
      <c r="G270">
        <f t="shared" si="25"/>
        <v>0.45774475284441191</v>
      </c>
    </row>
    <row r="271" spans="2:7" x14ac:dyDescent="0.4">
      <c r="B271">
        <v>2.6700000000000001E-3</v>
      </c>
      <c r="C271">
        <f t="shared" si="22"/>
        <v>214.59299645450676</v>
      </c>
      <c r="D271">
        <f t="shared" si="23"/>
        <v>46050.154127323949</v>
      </c>
      <c r="E271">
        <f t="shared" si="24"/>
        <v>0.4605015412732395</v>
      </c>
      <c r="F271">
        <f t="shared" si="26"/>
        <v>0.4605015412732395</v>
      </c>
      <c r="G271">
        <f t="shared" si="25"/>
        <v>0.46329600717713287</v>
      </c>
    </row>
    <row r="272" spans="2:7" x14ac:dyDescent="0.4">
      <c r="B272">
        <v>2.6800000000000001E-3</v>
      </c>
      <c r="C272">
        <f t="shared" si="22"/>
        <v>215.89128585494743</v>
      </c>
      <c r="D272">
        <f t="shared" si="23"/>
        <v>46609.047308102621</v>
      </c>
      <c r="E272">
        <f t="shared" si="24"/>
        <v>0.46609047308102625</v>
      </c>
      <c r="F272">
        <f t="shared" si="26"/>
        <v>0.46609047308102625</v>
      </c>
      <c r="G272">
        <f t="shared" si="25"/>
        <v>0.46892224102434471</v>
      </c>
    </row>
    <row r="273" spans="2:7" x14ac:dyDescent="0.4">
      <c r="B273">
        <v>2.6900000000000001E-3</v>
      </c>
      <c r="C273">
        <f t="shared" si="22"/>
        <v>217.19898917068264</v>
      </c>
      <c r="D273">
        <f t="shared" si="23"/>
        <v>47175.40089676631</v>
      </c>
      <c r="E273">
        <f t="shared" si="24"/>
        <v>0.47175400896766312</v>
      </c>
      <c r="F273">
        <f t="shared" si="26"/>
        <v>0.47175400896766312</v>
      </c>
      <c r="G273">
        <f t="shared" si="25"/>
        <v>0.4746226836719718</v>
      </c>
    </row>
    <row r="274" spans="2:7" x14ac:dyDescent="0.4">
      <c r="B274">
        <v>2.7000000000000001E-3</v>
      </c>
      <c r="C274">
        <f t="shared" si="22"/>
        <v>218.51575649739323</v>
      </c>
      <c r="D274">
        <f t="shared" si="23"/>
        <v>47749.135837628048</v>
      </c>
      <c r="E274">
        <f t="shared" si="24"/>
        <v>0.47749135837628054</v>
      </c>
      <c r="F274">
        <f t="shared" si="26"/>
        <v>0.47749135837628054</v>
      </c>
      <c r="G274">
        <f t="shared" si="25"/>
        <v>0.48039652468200045</v>
      </c>
    </row>
    <row r="275" spans="2:7" x14ac:dyDescent="0.4">
      <c r="B275">
        <v>2.7100000000000002E-3</v>
      </c>
      <c r="C275">
        <f t="shared" si="22"/>
        <v>219.84123612000553</v>
      </c>
      <c r="D275">
        <f t="shared" si="23"/>
        <v>48330.169098772029</v>
      </c>
      <c r="E275">
        <f t="shared" si="24"/>
        <v>0.4833016909877203</v>
      </c>
      <c r="F275">
        <f t="shared" si="26"/>
        <v>0.4833016909877203</v>
      </c>
      <c r="G275">
        <f t="shared" si="25"/>
        <v>0.48624291383782237</v>
      </c>
    </row>
    <row r="276" spans="2:7" x14ac:dyDescent="0.4">
      <c r="B276">
        <v>2.7200000000000002E-3</v>
      </c>
      <c r="C276">
        <f t="shared" si="22"/>
        <v>221.17507470054676</v>
      </c>
      <c r="D276">
        <f t="shared" si="23"/>
        <v>48918.41366879244</v>
      </c>
      <c r="E276">
        <f t="shared" si="24"/>
        <v>0.48918413668792443</v>
      </c>
      <c r="F276">
        <f t="shared" si="26"/>
        <v>0.48918413668792443</v>
      </c>
      <c r="G276">
        <f t="shared" si="25"/>
        <v>0.49216096113387109</v>
      </c>
    </row>
    <row r="277" spans="2:7" x14ac:dyDescent="0.4">
      <c r="B277">
        <v>2.7299999999999998E-3</v>
      </c>
      <c r="C277">
        <f t="shared" si="22"/>
        <v>222.51691746467674</v>
      </c>
      <c r="D277">
        <f t="shared" si="23"/>
        <v>49513.778557981757</v>
      </c>
      <c r="E277">
        <f t="shared" si="24"/>
        <v>0.49513778557981764</v>
      </c>
      <c r="F277">
        <f t="shared" si="26"/>
        <v>0.49513778557981764</v>
      </c>
      <c r="G277">
        <f t="shared" si="25"/>
        <v>0.49814973680990199</v>
      </c>
    </row>
    <row r="278" spans="2:7" x14ac:dyDescent="0.4">
      <c r="B278">
        <v>2.7399999999999998E-3</v>
      </c>
      <c r="C278">
        <f t="shared" si="22"/>
        <v>223.86640838678463</v>
      </c>
      <c r="D278">
        <f t="shared" si="23"/>
        <v>50116.168803998633</v>
      </c>
      <c r="E278">
        <f t="shared" si="24"/>
        <v>0.5011616880399864</v>
      </c>
      <c r="F278">
        <f t="shared" si="26"/>
        <v>0.5011616880399864</v>
      </c>
      <c r="G278">
        <f t="shared" si="25"/>
        <v>0.50420827143017466</v>
      </c>
    </row>
    <row r="279" spans="2:7" x14ac:dyDescent="0.4">
      <c r="B279">
        <v>2.7499999999999998E-3</v>
      </c>
      <c r="C279">
        <f t="shared" si="22"/>
        <v>225.22319037354097</v>
      </c>
      <c r="D279">
        <f t="shared" si="23"/>
        <v>50725.485482036282</v>
      </c>
      <c r="E279">
        <f t="shared" si="24"/>
        <v>0.50725485482036281</v>
      </c>
      <c r="F279">
        <f t="shared" si="26"/>
        <v>0.50725485482036281</v>
      </c>
      <c r="G279">
        <f t="shared" si="25"/>
        <v>0.51033555600769909</v>
      </c>
    </row>
    <row r="280" spans="2:7" x14ac:dyDescent="0.4">
      <c r="B280">
        <v>2.7599999999999999E-3</v>
      </c>
      <c r="C280">
        <f t="shared" si="22"/>
        <v>226.58690544579918</v>
      </c>
      <c r="D280">
        <f t="shared" si="23"/>
        <v>51341.625719503536</v>
      </c>
      <c r="E280">
        <f t="shared" si="24"/>
        <v>0.51341625719503536</v>
      </c>
      <c r="F280">
        <f t="shared" si="26"/>
        <v>0.51341625719503536</v>
      </c>
      <c r="G280">
        <f t="shared" si="25"/>
        <v>0.5165305421736236</v>
      </c>
    </row>
    <row r="281" spans="2:7" x14ac:dyDescent="0.4">
      <c r="B281">
        <v>2.7699999999999999E-3</v>
      </c>
      <c r="C281">
        <f t="shared" si="22"/>
        <v>227.95719491874164</v>
      </c>
      <c r="D281">
        <f t="shared" si="23"/>
        <v>51964.482715221166</v>
      </c>
      <c r="E281">
        <f t="shared" si="24"/>
        <v>0.51964482715221172</v>
      </c>
      <c r="F281">
        <f t="shared" si="26"/>
        <v>0.51964482715221172</v>
      </c>
      <c r="G281">
        <f t="shared" si="25"/>
        <v>0.52279214239173466</v>
      </c>
    </row>
    <row r="282" spans="2:7" x14ac:dyDescent="0.4">
      <c r="B282">
        <v>2.7799999999999999E-3</v>
      </c>
      <c r="C282">
        <f t="shared" si="22"/>
        <v>229.33369958016584</v>
      </c>
      <c r="D282">
        <f t="shared" si="23"/>
        <v>52593.945763125761</v>
      </c>
      <c r="E282">
        <f t="shared" si="24"/>
        <v>0.5259394576312576</v>
      </c>
      <c r="F282">
        <f t="shared" si="26"/>
        <v>0.5259394576312576</v>
      </c>
      <c r="G282">
        <f t="shared" si="25"/>
        <v>0.52911923021796126</v>
      </c>
    </row>
    <row r="283" spans="2:7" x14ac:dyDescent="0.4">
      <c r="B283">
        <v>2.7899999999999999E-3</v>
      </c>
      <c r="C283">
        <f t="shared" si="22"/>
        <v>230.71605986681223</v>
      </c>
      <c r="D283">
        <f t="shared" si="23"/>
        <v>53229.900280466485</v>
      </c>
      <c r="E283">
        <f t="shared" si="24"/>
        <v>0.53229900280466491</v>
      </c>
      <c r="F283">
        <f t="shared" si="26"/>
        <v>0.53229900280466491</v>
      </c>
      <c r="G283">
        <f t="shared" si="25"/>
        <v>0.53551064060467768</v>
      </c>
    </row>
    <row r="284" spans="2:7" x14ac:dyDescent="0.4">
      <c r="B284">
        <v>2.8E-3</v>
      </c>
      <c r="C284">
        <f t="shared" si="22"/>
        <v>232.10391603863351</v>
      </c>
      <c r="D284">
        <f t="shared" si="23"/>
        <v>53872.227840469037</v>
      </c>
      <c r="E284">
        <f t="shared" si="24"/>
        <v>0.53872227840469045</v>
      </c>
      <c r="F284">
        <f t="shared" si="26"/>
        <v>0.53872227840469045</v>
      </c>
      <c r="G284">
        <f t="shared" si="25"/>
        <v>0.54196517024951085</v>
      </c>
    </row>
    <row r="285" spans="2:7" x14ac:dyDescent="0.4">
      <c r="B285">
        <v>2.81E-3</v>
      </c>
      <c r="C285">
        <f t="shared" si="22"/>
        <v>233.49690835090971</v>
      </c>
      <c r="D285">
        <f t="shared" si="23"/>
        <v>54520.806209433125</v>
      </c>
      <c r="E285">
        <f t="shared" si="24"/>
        <v>0.54520806209433126</v>
      </c>
      <c r="F285">
        <f t="shared" si="26"/>
        <v>0.54520806209433126</v>
      </c>
      <c r="G285">
        <f t="shared" si="25"/>
        <v>0.5484815779882708</v>
      </c>
    </row>
    <row r="286" spans="2:7" x14ac:dyDescent="0.4">
      <c r="B286">
        <v>2.82E-3</v>
      </c>
      <c r="C286">
        <f t="shared" si="22"/>
        <v>234.89467722411467</v>
      </c>
      <c r="D286">
        <f t="shared" si="23"/>
        <v>55175.509388221013</v>
      </c>
      <c r="E286">
        <f t="shared" si="24"/>
        <v>0.55175509388221022</v>
      </c>
      <c r="F286">
        <f t="shared" si="26"/>
        <v>0.55175509388221022</v>
      </c>
      <c r="G286">
        <f t="shared" si="25"/>
        <v>0.55505858523153906</v>
      </c>
    </row>
    <row r="287" spans="2:7" x14ac:dyDescent="0.4">
      <c r="B287">
        <v>2.8300000000000001E-3</v>
      </c>
      <c r="C287">
        <f t="shared" si="22"/>
        <v>236.29686341144438</v>
      </c>
      <c r="D287">
        <f t="shared" si="23"/>
        <v>55836.207658086802</v>
      </c>
      <c r="E287">
        <f t="shared" si="24"/>
        <v>0.55836207658086812</v>
      </c>
      <c r="F287">
        <f t="shared" si="26"/>
        <v>0.55836207658086812</v>
      </c>
      <c r="G287">
        <f t="shared" si="25"/>
        <v>0.56169487644436067</v>
      </c>
    </row>
    <row r="288" spans="2:7" x14ac:dyDescent="0.4">
      <c r="B288">
        <v>2.8400000000000001E-3</v>
      </c>
      <c r="C288">
        <f t="shared" si="22"/>
        <v>237.70310816391384</v>
      </c>
      <c r="D288">
        <f t="shared" si="23"/>
        <v>56502.767630785325</v>
      </c>
      <c r="E288">
        <f t="shared" si="24"/>
        <v>0.56502767630785333</v>
      </c>
      <c r="F288">
        <f t="shared" si="26"/>
        <v>0.56502767630785333</v>
      </c>
      <c r="G288">
        <f t="shared" si="25"/>
        <v>0.56838909966840467</v>
      </c>
    </row>
    <row r="289" spans="2:7" x14ac:dyDescent="0.4">
      <c r="B289">
        <v>2.8500000000000001E-3</v>
      </c>
      <c r="C289">
        <f t="shared" si="22"/>
        <v>239.11305339294134</v>
      </c>
      <c r="D289">
        <f t="shared" si="23"/>
        <v>57175.052302895616</v>
      </c>
      <c r="E289">
        <f t="shared" si="24"/>
        <v>0.57175052302895624</v>
      </c>
      <c r="F289">
        <f t="shared" si="26"/>
        <v>0.57175052302895624</v>
      </c>
      <c r="G289">
        <f t="shared" si="25"/>
        <v>0.5751398670858836</v>
      </c>
    </row>
    <row r="290" spans="2:7" x14ac:dyDescent="0.4">
      <c r="B290">
        <v>2.8600000000000001E-3</v>
      </c>
      <c r="C290">
        <f t="shared" si="22"/>
        <v>240.52634183033072</v>
      </c>
      <c r="D290">
        <f t="shared" si="23"/>
        <v>57852.921114281104</v>
      </c>
      <c r="E290">
        <f t="shared" si="24"/>
        <v>0.57852921114281108</v>
      </c>
      <c r="F290">
        <f t="shared" si="26"/>
        <v>0.57852921114281108</v>
      </c>
      <c r="G290">
        <f t="shared" si="25"/>
        <v>0.5819457556244314</v>
      </c>
    </row>
    <row r="291" spans="2:7" x14ac:dyDescent="0.4">
      <c r="B291">
        <v>2.8700000000000002E-3</v>
      </c>
      <c r="C291">
        <f t="shared" si="22"/>
        <v>241.94261718557391</v>
      </c>
      <c r="D291">
        <f t="shared" si="23"/>
        <v>58536.230010605163</v>
      </c>
      <c r="E291">
        <f t="shared" si="24"/>
        <v>0.58536230010605173</v>
      </c>
      <c r="F291">
        <f t="shared" si="26"/>
        <v>0.58536230010605173</v>
      </c>
      <c r="G291">
        <f t="shared" si="25"/>
        <v>0.58880530760208039</v>
      </c>
    </row>
    <row r="292" spans="2:7" x14ac:dyDescent="0.4">
      <c r="B292">
        <v>2.8800000000000002E-3</v>
      </c>
      <c r="C292">
        <f t="shared" si="22"/>
        <v>243.36152430039326</v>
      </c>
      <c r="D292">
        <f t="shared" si="23"/>
        <v>59224.831509810894</v>
      </c>
      <c r="E292">
        <f t="shared" si="24"/>
        <v>0.59224831509810894</v>
      </c>
      <c r="F292">
        <f t="shared" si="26"/>
        <v>0.59224831509810894</v>
      </c>
      <c r="G292">
        <f t="shared" si="25"/>
        <v>0.59571703141139032</v>
      </c>
    </row>
    <row r="293" spans="2:7" x14ac:dyDescent="0.4">
      <c r="B293">
        <v>2.8900000000000002E-3</v>
      </c>
      <c r="C293">
        <f t="shared" si="22"/>
        <v>244.78270930044704</v>
      </c>
      <c r="D293">
        <f t="shared" si="23"/>
        <v>59918.57477246716</v>
      </c>
      <c r="E293">
        <f t="shared" si="24"/>
        <v>0.5991857477246717</v>
      </c>
      <c r="F293">
        <f t="shared" si="26"/>
        <v>0.5991857477246717</v>
      </c>
      <c r="G293">
        <f t="shared" si="25"/>
        <v>0.60267940224172156</v>
      </c>
    </row>
    <row r="294" spans="2:7" x14ac:dyDescent="0.4">
      <c r="B294">
        <v>2.8999999999999998E-3</v>
      </c>
      <c r="C294">
        <f t="shared" si="22"/>
        <v>246.20581974412616</v>
      </c>
      <c r="D294">
        <f t="shared" si="23"/>
        <v>60617.305675877142</v>
      </c>
      <c r="E294">
        <f t="shared" si="24"/>
        <v>0.60617305675877142</v>
      </c>
      <c r="F294">
        <f t="shared" si="26"/>
        <v>0.60617305675877142</v>
      </c>
      <c r="G294">
        <f t="shared" si="25"/>
        <v>0.60969086283857366</v>
      </c>
    </row>
    <row r="295" spans="2:7" x14ac:dyDescent="0.4">
      <c r="B295">
        <v>2.9099999999999998E-3</v>
      </c>
      <c r="C295">
        <f t="shared" si="22"/>
        <v>247.63050476836972</v>
      </c>
      <c r="D295">
        <f t="shared" si="23"/>
        <v>61320.866891837577</v>
      </c>
      <c r="E295">
        <f t="shared" si="24"/>
        <v>0.61320866891837578</v>
      </c>
      <c r="F295">
        <f t="shared" si="26"/>
        <v>0.61320866891837578</v>
      </c>
      <c r="G295">
        <f t="shared" si="25"/>
        <v>0.61674982429884584</v>
      </c>
    </row>
    <row r="296" spans="2:7" x14ac:dyDescent="0.4">
      <c r="B296">
        <v>2.9199999999999999E-3</v>
      </c>
      <c r="C296">
        <f t="shared" si="22"/>
        <v>249.0564152314322</v>
      </c>
      <c r="D296">
        <f t="shared" si="23"/>
        <v>62029.097967931571</v>
      </c>
      <c r="E296">
        <f t="shared" si="24"/>
        <v>0.62029097967931579</v>
      </c>
      <c r="F296">
        <f t="shared" si="26"/>
        <v>0.62029097967931579</v>
      </c>
      <c r="G296">
        <f t="shared" si="25"/>
        <v>0.62385466690081814</v>
      </c>
    </row>
    <row r="297" spans="2:7" x14ac:dyDescent="0.4">
      <c r="B297">
        <v>2.9299999999999999E-3</v>
      </c>
      <c r="C297">
        <f t="shared" si="22"/>
        <v>250.48320385253786</v>
      </c>
      <c r="D297">
        <f t="shared" si="23"/>
        <v>62741.835412232038</v>
      </c>
      <c r="E297">
        <f t="shared" si="24"/>
        <v>0.62741835412232039</v>
      </c>
      <c r="F297">
        <f t="shared" si="26"/>
        <v>0.62741835412232039</v>
      </c>
      <c r="G297">
        <f t="shared" si="25"/>
        <v>0.63100374096758949</v>
      </c>
    </row>
    <row r="298" spans="2:7" x14ac:dyDescent="0.4">
      <c r="B298">
        <v>2.9399999999999999E-3</v>
      </c>
      <c r="C298">
        <f t="shared" si="22"/>
        <v>251.91052534835825</v>
      </c>
      <c r="D298">
        <f t="shared" si="23"/>
        <v>63458.912781285842</v>
      </c>
      <c r="E298">
        <f t="shared" si="24"/>
        <v>0.63458912781285848</v>
      </c>
      <c r="F298">
        <f t="shared" si="26"/>
        <v>0.63458912781285848</v>
      </c>
      <c r="G298">
        <f t="shared" si="25"/>
        <v>0.63819536776265573</v>
      </c>
    </row>
    <row r="299" spans="2:7" x14ac:dyDescent="0.4">
      <c r="B299">
        <v>2.9499999999999999E-3</v>
      </c>
      <c r="C299">
        <f t="shared" si="22"/>
        <v>253.33803656625528</v>
      </c>
      <c r="D299">
        <f t="shared" si="23"/>
        <v>64180.160771245297</v>
      </c>
      <c r="E299">
        <f t="shared" si="24"/>
        <v>0.64180160771245298</v>
      </c>
      <c r="F299">
        <f t="shared" si="26"/>
        <v>0.64180160771245298</v>
      </c>
      <c r="G299">
        <f t="shared" si="25"/>
        <v>0.64542784041626322</v>
      </c>
    </row>
    <row r="300" spans="2:7" x14ac:dyDescent="0.4">
      <c r="B300">
        <v>2.96E-3</v>
      </c>
      <c r="C300">
        <f t="shared" si="22"/>
        <v>254.76539661423283</v>
      </c>
      <c r="D300">
        <f t="shared" si="23"/>
        <v>64905.407312007352</v>
      </c>
      <c r="E300">
        <f t="shared" si="24"/>
        <v>0.64905407312007357</v>
      </c>
      <c r="F300">
        <f t="shared" si="26"/>
        <v>0.64905407312007357</v>
      </c>
      <c r="G300">
        <f t="shared" si="25"/>
        <v>0.65269942488111776</v>
      </c>
    </row>
    <row r="301" spans="2:7" x14ac:dyDescent="0.4">
      <c r="B301">
        <v>2.97E-3</v>
      </c>
      <c r="C301">
        <f t="shared" si="22"/>
        <v>256.19226698754238</v>
      </c>
      <c r="D301">
        <f t="shared" si="23"/>
        <v>65634.477664216203</v>
      </c>
      <c r="E301">
        <f t="shared" si="24"/>
        <v>0.65634477664216206</v>
      </c>
      <c r="F301">
        <f t="shared" si="26"/>
        <v>0.65634477664216206</v>
      </c>
      <c r="G301">
        <f t="shared" si="25"/>
        <v>0.66000836091599024</v>
      </c>
    </row>
    <row r="302" spans="2:7" x14ac:dyDescent="0.4">
      <c r="B302">
        <v>2.98E-3</v>
      </c>
      <c r="C302">
        <f t="shared" si="22"/>
        <v>257.61831169189401</v>
      </c>
      <c r="D302">
        <f t="shared" si="23"/>
        <v>66367.194518981851</v>
      </c>
      <c r="E302">
        <f t="shared" si="24"/>
        <v>0.66367194518981854</v>
      </c>
      <c r="F302">
        <f t="shared" si="26"/>
        <v>0.66367194518981854</v>
      </c>
      <c r="G302">
        <f t="shared" si="25"/>
        <v>0.66735286309571984</v>
      </c>
    </row>
    <row r="303" spans="2:7" x14ac:dyDescent="0.4">
      <c r="B303">
        <v>2.99E-3</v>
      </c>
      <c r="C303">
        <f t="shared" si="22"/>
        <v>259.04319736322378</v>
      </c>
      <c r="D303">
        <f t="shared" si="23"/>
        <v>67103.37810016211</v>
      </c>
      <c r="E303">
        <f t="shared" si="24"/>
        <v>0.67103378100162114</v>
      </c>
      <c r="F303">
        <f t="shared" si="26"/>
        <v>0.67103378100162114</v>
      </c>
      <c r="G303">
        <f t="shared" si="25"/>
        <v>0.67473112184607054</v>
      </c>
    </row>
    <row r="304" spans="2:7" x14ac:dyDescent="0.4">
      <c r="B304">
        <v>3.0000000000000001E-3</v>
      </c>
      <c r="C304">
        <f t="shared" si="22"/>
        <v>260.46659338397308</v>
      </c>
      <c r="D304">
        <f t="shared" si="23"/>
        <v>67842.846269051966</v>
      </c>
      <c r="E304">
        <f t="shared" si="24"/>
        <v>0.67842846269051971</v>
      </c>
      <c r="F304">
        <f t="shared" si="26"/>
        <v>0.67842846269051971</v>
      </c>
      <c r="G304">
        <f t="shared" si="25"/>
        <v>0.68214130450187138</v>
      </c>
    </row>
    <row r="305" spans="2:7" x14ac:dyDescent="0.4">
      <c r="B305">
        <v>3.0100000000000001E-3</v>
      </c>
      <c r="C305">
        <f t="shared" si="22"/>
        <v>261.88817199583929</v>
      </c>
      <c r="D305">
        <f t="shared" si="23"/>
        <v>68585.414631322303</v>
      </c>
      <c r="E305">
        <f t="shared" si="24"/>
        <v>0.68585414631322306</v>
      </c>
      <c r="F305">
        <f t="shared" si="26"/>
        <v>0.68585414631322306</v>
      </c>
      <c r="G305">
        <f t="shared" si="25"/>
        <v>0.68958155638684016</v>
      </c>
    </row>
    <row r="306" spans="2:7" x14ac:dyDescent="0.4">
      <c r="B306">
        <v>3.0200000000000001E-3</v>
      </c>
      <c r="C306">
        <f t="shared" si="22"/>
        <v>263.30760840895903</v>
      </c>
      <c r="D306">
        <f t="shared" si="23"/>
        <v>69330.896646045716</v>
      </c>
      <c r="E306">
        <f t="shared" si="24"/>
        <v>0.69330896646045725</v>
      </c>
      <c r="F306">
        <f t="shared" si="26"/>
        <v>0.69330896646045725</v>
      </c>
      <c r="G306">
        <f t="shared" si="25"/>
        <v>0.69705000191345323</v>
      </c>
    </row>
    <row r="307" spans="2:7" x14ac:dyDescent="0.4">
      <c r="B307">
        <v>3.0300000000000001E-3</v>
      </c>
      <c r="C307">
        <f t="shared" si="22"/>
        <v>264.72458090748751</v>
      </c>
      <c r="D307">
        <f t="shared" si="23"/>
        <v>70079.103736644902</v>
      </c>
      <c r="E307">
        <f t="shared" si="24"/>
        <v>0.7007910373664491</v>
      </c>
      <c r="F307">
        <f t="shared" si="26"/>
        <v>0.7007910373664491</v>
      </c>
      <c r="G307">
        <f t="shared" si="25"/>
        <v>0.70454474570121417</v>
      </c>
    </row>
    <row r="308" spans="2:7" x14ac:dyDescent="0.4">
      <c r="B308">
        <v>3.0400000000000002E-3</v>
      </c>
      <c r="C308">
        <f t="shared" si="22"/>
        <v>266.13877095154311</v>
      </c>
      <c r="D308">
        <f t="shared" si="23"/>
        <v>70829.845403597923</v>
      </c>
      <c r="E308">
        <f t="shared" si="24"/>
        <v>0.70829845403597924</v>
      </c>
      <c r="F308">
        <f t="shared" si="26"/>
        <v>0.70829845403597924</v>
      </c>
      <c r="G308">
        <f t="shared" si="25"/>
        <v>0.71206387371165047</v>
      </c>
    </row>
    <row r="309" spans="2:7" x14ac:dyDescent="0.4">
      <c r="B309">
        <v>3.0500000000000002E-3</v>
      </c>
      <c r="C309">
        <f t="shared" si="22"/>
        <v>267.54986327548767</v>
      </c>
      <c r="D309">
        <f t="shared" si="23"/>
        <v>71582.929338732138</v>
      </c>
      <c r="E309">
        <f t="shared" si="24"/>
        <v>0.71582929338732149</v>
      </c>
      <c r="F309">
        <f t="shared" si="26"/>
        <v>0.71582929338732149</v>
      </c>
      <c r="G309">
        <f t="shared" si="25"/>
        <v>0.71960545439834478</v>
      </c>
    </row>
    <row r="310" spans="2:7" x14ac:dyDescent="0.4">
      <c r="B310">
        <v>3.0599999999999998E-3</v>
      </c>
      <c r="C310">
        <f t="shared" si="22"/>
        <v>268.95754598251523</v>
      </c>
      <c r="D310">
        <f t="shared" si="23"/>
        <v>72338.161540936795</v>
      </c>
      <c r="E310">
        <f t="shared" si="24"/>
        <v>0.72338161540936796</v>
      </c>
      <c r="F310">
        <f t="shared" si="26"/>
        <v>0.72338161540936796</v>
      </c>
      <c r="G310">
        <f t="shared" si="25"/>
        <v>0.72716753987030713</v>
      </c>
    </row>
    <row r="311" spans="2:7" x14ac:dyDescent="0.4">
      <c r="B311">
        <v>3.0699999999999998E-3</v>
      </c>
      <c r="C311">
        <f t="shared" si="22"/>
        <v>270.36151063552785</v>
      </c>
      <c r="D311">
        <f t="shared" si="23"/>
        <v>73095.346433124636</v>
      </c>
      <c r="E311">
        <f t="shared" si="24"/>
        <v>0.73095346433124642</v>
      </c>
      <c r="F311">
        <f t="shared" si="26"/>
        <v>0.73095346433124642</v>
      </c>
      <c r="G311">
        <f t="shared" si="25"/>
        <v>0.73474816706697577</v>
      </c>
    </row>
    <row r="312" spans="2:7" x14ac:dyDescent="0.4">
      <c r="B312">
        <v>3.0799999999999998E-3</v>
      </c>
      <c r="C312">
        <f t="shared" si="22"/>
        <v>271.76145234427656</v>
      </c>
      <c r="D312">
        <f t="shared" si="23"/>
        <v>73854.286980270495</v>
      </c>
      <c r="E312">
        <f t="shared" si="24"/>
        <v>0.738542869802705</v>
      </c>
      <c r="F312">
        <f t="shared" si="26"/>
        <v>0.738542869802705</v>
      </c>
      <c r="G312">
        <f t="shared" si="25"/>
        <v>0.74234535894313436</v>
      </c>
    </row>
    <row r="313" spans="2:7" x14ac:dyDescent="0.4">
      <c r="B313">
        <v>3.0899999999999999E-3</v>
      </c>
      <c r="C313">
        <f t="shared" si="22"/>
        <v>273.15706984875271</v>
      </c>
      <c r="D313">
        <f t="shared" si="23"/>
        <v>74614.784808356373</v>
      </c>
      <c r="E313">
        <f t="shared" si="24"/>
        <v>0.74614784808356382</v>
      </c>
      <c r="F313">
        <f t="shared" si="26"/>
        <v>0.74614784808356382</v>
      </c>
      <c r="G313">
        <f t="shared" si="25"/>
        <v>0.74995712566203498</v>
      </c>
    </row>
    <row r="314" spans="2:7" x14ac:dyDescent="0.4">
      <c r="B314">
        <v>3.0999999999999999E-3</v>
      </c>
      <c r="C314">
        <f t="shared" si="22"/>
        <v>274.54806559881393</v>
      </c>
      <c r="D314">
        <f t="shared" si="23"/>
        <v>75376.640324050633</v>
      </c>
      <c r="E314">
        <f t="shared" si="24"/>
        <v>0.75376640324050637</v>
      </c>
      <c r="F314">
        <f t="shared" si="26"/>
        <v>0.75376640324050637</v>
      </c>
      <c r="G314">
        <f t="shared" si="25"/>
        <v>0.75758146579500829</v>
      </c>
    </row>
    <row r="315" spans="2:7" x14ac:dyDescent="0.4">
      <c r="B315">
        <v>3.1099999999999999E-3</v>
      </c>
      <c r="C315">
        <f t="shared" si="22"/>
        <v>275.93414583003499</v>
      </c>
      <c r="D315">
        <f t="shared" si="23"/>
        <v>76139.652834951019</v>
      </c>
      <c r="E315">
        <f t="shared" si="24"/>
        <v>0.76139652834951022</v>
      </c>
      <c r="F315">
        <f t="shared" si="26"/>
        <v>0.76139652834951022</v>
      </c>
      <c r="G315">
        <f t="shared" si="25"/>
        <v>0.76521636752585886</v>
      </c>
    </row>
    <row r="316" spans="2:7" x14ac:dyDescent="0.4">
      <c r="B316">
        <v>3.1199999999999999E-3</v>
      </c>
      <c r="C316">
        <f t="shared" si="22"/>
        <v>277.3150206357758</v>
      </c>
      <c r="D316">
        <f t="shared" si="23"/>
        <v>76903.620670220756</v>
      </c>
      <c r="E316">
        <f t="shared" si="24"/>
        <v>0.76903620670220763</v>
      </c>
      <c r="F316">
        <f t="shared" si="26"/>
        <v>0.76903620670220763</v>
      </c>
      <c r="G316">
        <f t="shared" si="25"/>
        <v>0.77285980985834857</v>
      </c>
    </row>
    <row r="317" spans="2:7" x14ac:dyDescent="0.4">
      <c r="B317">
        <v>3.13E-3</v>
      </c>
      <c r="C317">
        <f t="shared" si="22"/>
        <v>278.69040403546177</v>
      </c>
      <c r="D317">
        <f t="shared" si="23"/>
        <v>77668.34130144892</v>
      </c>
      <c r="E317">
        <f t="shared" si="24"/>
        <v>0.77668341301448929</v>
      </c>
      <c r="F317">
        <f t="shared" si="26"/>
        <v>0.77668341301448929</v>
      </c>
      <c r="G317">
        <f t="shared" si="25"/>
        <v>0.78050976382507775</v>
      </c>
    </row>
    <row r="318" spans="2:7" x14ac:dyDescent="0.4">
      <c r="B318">
        <v>3.14E-3</v>
      </c>
      <c r="C318">
        <f t="shared" si="22"/>
        <v>280.06001403907453</v>
      </c>
      <c r="D318">
        <f t="shared" si="23"/>
        <v>78433.611463566616</v>
      </c>
      <c r="E318">
        <f t="shared" si="24"/>
        <v>0.78433611463566622</v>
      </c>
      <c r="F318">
        <f t="shared" si="26"/>
        <v>0.78433611463566622</v>
      </c>
      <c r="G318">
        <f t="shared" si="25"/>
        <v>0.78816419369610224</v>
      </c>
    </row>
    <row r="319" spans="2:7" x14ac:dyDescent="0.4">
      <c r="B319">
        <v>3.15E-3</v>
      </c>
      <c r="C319">
        <f t="shared" si="22"/>
        <v>281.42357270785584</v>
      </c>
      <c r="D319">
        <f t="shared" si="23"/>
        <v>79199.227275653815</v>
      </c>
      <c r="E319">
        <f t="shared" si="24"/>
        <v>0.79199227275653816</v>
      </c>
      <c r="F319">
        <f t="shared" si="26"/>
        <v>0.79199227275653816</v>
      </c>
      <c r="G319">
        <f t="shared" si="25"/>
        <v>0.79582105818562532</v>
      </c>
    </row>
    <row r="320" spans="2:7" x14ac:dyDescent="0.4">
      <c r="B320">
        <v>3.16E-3</v>
      </c>
      <c r="C320">
        <f t="shared" si="22"/>
        <v>282.78080621122649</v>
      </c>
      <c r="D320">
        <f t="shared" si="23"/>
        <v>79964.98436147123</v>
      </c>
      <c r="E320">
        <f t="shared" si="24"/>
        <v>0.79964984361471236</v>
      </c>
      <c r="F320">
        <f t="shared" si="26"/>
        <v>0.79964984361471236</v>
      </c>
      <c r="G320">
        <f t="shared" si="25"/>
        <v>0.80347831165514283</v>
      </c>
    </row>
    <row r="321" spans="2:7" x14ac:dyDescent="0.4">
      <c r="B321">
        <v>3.1700000000000001E-3</v>
      </c>
      <c r="C321">
        <f t="shared" si="22"/>
        <v>284.13144487993111</v>
      </c>
      <c r="D321">
        <f t="shared" si="23"/>
        <v>80730.677969557335</v>
      </c>
      <c r="E321">
        <f t="shared" si="24"/>
        <v>0.80730677969557341</v>
      </c>
      <c r="F321">
        <f t="shared" si="26"/>
        <v>0.80730677969557341</v>
      </c>
      <c r="G321">
        <f t="shared" si="25"/>
        <v>0.8111339053114357</v>
      </c>
    </row>
    <row r="322" spans="2:7" x14ac:dyDescent="0.4">
      <c r="B322">
        <v>3.1800000000000001E-3</v>
      </c>
      <c r="C322">
        <f t="shared" si="22"/>
        <v>285.47522325541632</v>
      </c>
      <c r="D322">
        <f t="shared" si="23"/>
        <v>81496.103092729798</v>
      </c>
      <c r="E322">
        <f t="shared" si="24"/>
        <v>0.81496103092729799</v>
      </c>
      <c r="F322">
        <f t="shared" si="26"/>
        <v>0.81496103092729799</v>
      </c>
      <c r="G322">
        <f t="shared" si="25"/>
        <v>0.81878578839782745</v>
      </c>
    </row>
    <row r="323" spans="2:7" x14ac:dyDescent="0.4">
      <c r="B323">
        <v>3.1900000000000001E-3</v>
      </c>
      <c r="C323">
        <f t="shared" si="22"/>
        <v>286.81188013545687</v>
      </c>
      <c r="D323">
        <f t="shared" si="23"/>
        <v>82261.054586835686</v>
      </c>
      <c r="E323">
        <f t="shared" si="24"/>
        <v>0.82261054586835691</v>
      </c>
      <c r="F323">
        <f t="shared" si="26"/>
        <v>0.82261054586835691</v>
      </c>
      <c r="G323">
        <f t="shared" si="25"/>
        <v>0.82643190937716671</v>
      </c>
    </row>
    <row r="324" spans="2:7" x14ac:dyDescent="0.4">
      <c r="B324">
        <v>3.2000000000000002E-3</v>
      </c>
      <c r="C324">
        <f t="shared" si="22"/>
        <v>288.14115861604643</v>
      </c>
      <c r="D324">
        <f t="shared" si="23"/>
        <v>83025.327288597618</v>
      </c>
      <c r="E324">
        <f t="shared" si="24"/>
        <v>0.83025327288597628</v>
      </c>
      <c r="F324">
        <f t="shared" si="26"/>
        <v>0.83025327288597628</v>
      </c>
      <c r="G324">
        <f t="shared" si="25"/>
        <v>0.83407021710501494</v>
      </c>
    </row>
    <row r="325" spans="2:7" x14ac:dyDescent="0.4">
      <c r="B325">
        <v>3.2100000000000002E-3</v>
      </c>
      <c r="C325">
        <f t="shared" ref="C325:C388" si="27">220*SQRT(2)*(SIN(120*PI()*B325)+0.2*SIN(120*PI()*5*B325)+0.05*SIN(120*PI()*7*B325))</f>
        <v>289.46280612957054</v>
      </c>
      <c r="D325">
        <f t="shared" ref="D325:D388" si="28">C325^2</f>
        <v>83788.716132405345</v>
      </c>
      <c r="E325">
        <f t="shared" ref="E325:E388" si="29">$A$4*D325</f>
        <v>0.8378871613240535</v>
      </c>
      <c r="F325">
        <f t="shared" si="26"/>
        <v>0.8378871613240535</v>
      </c>
      <c r="G325">
        <f t="shared" ref="G325:G388" si="30">$A$4*(D325+D326)/2</f>
        <v>0.84169866199156607</v>
      </c>
    </row>
    <row r="326" spans="2:7" x14ac:dyDescent="0.4">
      <c r="B326">
        <v>3.2200000000000002E-3</v>
      </c>
      <c r="C326">
        <f t="shared" si="27"/>
        <v>290.77657447928618</v>
      </c>
      <c r="D326">
        <f t="shared" si="28"/>
        <v>84551.016265907863</v>
      </c>
      <c r="E326">
        <f t="shared" si="29"/>
        <v>0.84551016265907875</v>
      </c>
      <c r="F326">
        <f t="shared" ref="F326:F389" si="31">$A$4*D326</f>
        <v>0.84551016265907875</v>
      </c>
      <c r="G326">
        <f t="shared" si="30"/>
        <v>0.84931519715085657</v>
      </c>
    </row>
    <row r="327" spans="2:7" x14ac:dyDescent="0.4">
      <c r="B327">
        <v>3.2299999999999998E-3</v>
      </c>
      <c r="C327">
        <f t="shared" si="27"/>
        <v>292.08221987013081</v>
      </c>
      <c r="D327">
        <f t="shared" si="28"/>
        <v>85312.023164263446</v>
      </c>
      <c r="E327">
        <f t="shared" si="29"/>
        <v>0.85312023164263451</v>
      </c>
      <c r="F327">
        <f t="shared" si="31"/>
        <v>0.85312023164263451</v>
      </c>
      <c r="G327">
        <f t="shared" si="30"/>
        <v>0.85691777953586201</v>
      </c>
    </row>
    <row r="328" spans="2:7" x14ac:dyDescent="0.4">
      <c r="B328">
        <v>3.2399999999999998E-3</v>
      </c>
      <c r="C328">
        <f t="shared" si="27"/>
        <v>293.37950293588835</v>
      </c>
      <c r="D328">
        <f t="shared" si="28"/>
        <v>86071.532742908923</v>
      </c>
      <c r="E328">
        <f t="shared" si="29"/>
        <v>0.86071532742908929</v>
      </c>
      <c r="F328">
        <f t="shared" si="31"/>
        <v>0.86071532742908929</v>
      </c>
      <c r="G328">
        <f t="shared" si="30"/>
        <v>0.86450437105812783</v>
      </c>
    </row>
    <row r="329" spans="2:7" x14ac:dyDescent="0.4">
      <c r="B329">
        <v>3.2499999999999999E-3</v>
      </c>
      <c r="C329">
        <f t="shared" si="27"/>
        <v>294.66818876274482</v>
      </c>
      <c r="D329">
        <f t="shared" si="28"/>
        <v>86829.341468716608</v>
      </c>
      <c r="E329">
        <f t="shared" si="29"/>
        <v>0.86829341468716614</v>
      </c>
      <c r="F329">
        <f t="shared" si="31"/>
        <v>0.86829341468716614</v>
      </c>
      <c r="G329">
        <f t="shared" si="30"/>
        <v>0.87207293969062283</v>
      </c>
    </row>
    <row r="330" spans="2:7" x14ac:dyDescent="0.4">
      <c r="B330">
        <v>3.2599999999999999E-3</v>
      </c>
      <c r="C330">
        <f t="shared" si="27"/>
        <v>295.94804690926401</v>
      </c>
      <c r="D330">
        <f t="shared" si="28"/>
        <v>87585.246469407924</v>
      </c>
      <c r="E330">
        <f t="shared" si="29"/>
        <v>0.87585246469407929</v>
      </c>
      <c r="F330">
        <f t="shared" si="31"/>
        <v>0.87585246469407929</v>
      </c>
      <c r="G330">
        <f t="shared" si="30"/>
        <v>0.87962146055254364</v>
      </c>
    </row>
    <row r="331" spans="2:7" x14ac:dyDescent="0.4">
      <c r="B331">
        <v>3.2699999999999999E-3</v>
      </c>
      <c r="C331">
        <f t="shared" si="27"/>
        <v>297.21885142282071</v>
      </c>
      <c r="D331">
        <f t="shared" si="28"/>
        <v>88339.045641100776</v>
      </c>
      <c r="E331">
        <f t="shared" si="29"/>
        <v>0.88339045641100788</v>
      </c>
      <c r="F331">
        <f t="shared" si="31"/>
        <v>0.88339045641100788</v>
      </c>
      <c r="G331">
        <f t="shared" si="30"/>
        <v>0.88714791697485851</v>
      </c>
    </row>
    <row r="332" spans="2:7" x14ac:dyDescent="0.4">
      <c r="B332">
        <v>3.2799999999999999E-3</v>
      </c>
      <c r="C332">
        <f t="shared" si="27"/>
        <v>298.48038085252921</v>
      </c>
      <c r="D332">
        <f t="shared" si="28"/>
        <v>89090.537753870885</v>
      </c>
      <c r="E332">
        <f t="shared" si="29"/>
        <v>0.89090537753870891</v>
      </c>
      <c r="F332">
        <f t="shared" si="31"/>
        <v>0.89090537753870891</v>
      </c>
      <c r="G332">
        <f t="shared" si="30"/>
        <v>0.89465030154542069</v>
      </c>
    </row>
    <row r="333" spans="2:7" x14ac:dyDescent="0.4">
      <c r="B333">
        <v>3.29E-3</v>
      </c>
      <c r="C333">
        <f t="shared" si="27"/>
        <v>299.73241825870826</v>
      </c>
      <c r="D333">
        <f t="shared" si="28"/>
        <v>89839.522555213232</v>
      </c>
      <c r="E333">
        <f t="shared" si="29"/>
        <v>0.89839522555213236</v>
      </c>
      <c r="F333">
        <f t="shared" si="31"/>
        <v>0.89839522555213236</v>
      </c>
      <c r="G333">
        <f t="shared" si="30"/>
        <v>0.90212661713253728</v>
      </c>
    </row>
    <row r="334" spans="2:7" x14ac:dyDescent="0.4">
      <c r="B334">
        <v>3.3E-3</v>
      </c>
      <c r="C334">
        <f t="shared" si="27"/>
        <v>300.97475121892569</v>
      </c>
      <c r="D334">
        <f t="shared" si="28"/>
        <v>90585.80087129421</v>
      </c>
      <c r="E334">
        <f t="shared" si="29"/>
        <v>0.9058580087129422</v>
      </c>
      <c r="F334">
        <f t="shared" si="31"/>
        <v>0.9058580087129422</v>
      </c>
      <c r="G334">
        <f t="shared" si="30"/>
        <v>0.9095748778859305</v>
      </c>
    </row>
    <row r="335" spans="2:7" x14ac:dyDescent="0.4">
      <c r="B335">
        <v>3.31E-3</v>
      </c>
      <c r="C335">
        <f t="shared" si="27"/>
        <v>302.20717183066967</v>
      </c>
      <c r="D335">
        <f t="shared" si="28"/>
        <v>91329.174705891899</v>
      </c>
      <c r="E335">
        <f t="shared" si="29"/>
        <v>0.91329174705891902</v>
      </c>
      <c r="F335">
        <f t="shared" si="31"/>
        <v>0.91329174705891902</v>
      </c>
      <c r="G335">
        <f t="shared" si="30"/>
        <v>0.9169931102140868</v>
      </c>
    </row>
    <row r="336" spans="2:7" x14ac:dyDescent="0.4">
      <c r="B336">
        <v>3.32E-3</v>
      </c>
      <c r="C336">
        <f t="shared" si="27"/>
        <v>303.42947671069379</v>
      </c>
      <c r="D336">
        <f t="shared" si="28"/>
        <v>92069.44733692547</v>
      </c>
      <c r="E336">
        <f t="shared" si="29"/>
        <v>0.92069447336925481</v>
      </c>
      <c r="F336">
        <f t="shared" si="31"/>
        <v>0.92069447336925481</v>
      </c>
      <c r="G336">
        <f t="shared" si="30"/>
        <v>0.92437935373703783</v>
      </c>
    </row>
    <row r="337" spans="2:7" x14ac:dyDescent="0.4">
      <c r="B337">
        <v>3.3300000000000001E-3</v>
      </c>
      <c r="C337">
        <f t="shared" si="27"/>
        <v>304.6414669910879</v>
      </c>
      <c r="D337">
        <f t="shared" si="28"/>
        <v>92806.423410482093</v>
      </c>
      <c r="E337">
        <f t="shared" si="29"/>
        <v>0.92806423410482097</v>
      </c>
      <c r="F337">
        <f t="shared" si="31"/>
        <v>0.92806423410482097</v>
      </c>
      <c r="G337">
        <f t="shared" si="30"/>
        <v>0.93173166221368253</v>
      </c>
    </row>
    <row r="338" spans="2:7" x14ac:dyDescent="0.4">
      <c r="B338">
        <v>3.3400000000000001E-3</v>
      </c>
      <c r="C338">
        <f t="shared" si="27"/>
        <v>305.84294831212702</v>
      </c>
      <c r="D338">
        <f t="shared" si="28"/>
        <v>93539.909032254407</v>
      </c>
      <c r="E338">
        <f t="shared" si="29"/>
        <v>0.9353990903225442</v>
      </c>
      <c r="F338">
        <f t="shared" si="31"/>
        <v>0.9353990903225442</v>
      </c>
      <c r="G338">
        <f t="shared" si="30"/>
        <v>0.93904810444281295</v>
      </c>
    </row>
    <row r="339" spans="2:7" x14ac:dyDescent="0.4">
      <c r="B339">
        <v>3.3500000000000001E-3</v>
      </c>
      <c r="C339">
        <f t="shared" si="27"/>
        <v>307.03373081195519</v>
      </c>
      <c r="D339">
        <f t="shared" si="28"/>
        <v>94269.71185630816</v>
      </c>
      <c r="E339">
        <f t="shared" si="29"/>
        <v>0.94269711856308169</v>
      </c>
      <c r="F339">
        <f t="shared" si="31"/>
        <v>0.94269711856308169</v>
      </c>
      <c r="G339">
        <f t="shared" si="30"/>
        <v>0.9463267651370646</v>
      </c>
    </row>
    <row r="340" spans="2:7" x14ac:dyDescent="0.4">
      <c r="B340">
        <v>3.3600000000000001E-3</v>
      </c>
      <c r="C340">
        <f t="shared" si="27"/>
        <v>308.21362911316032</v>
      </c>
      <c r="D340">
        <f t="shared" si="28"/>
        <v>94995.641171104755</v>
      </c>
      <c r="E340">
        <f t="shared" si="29"/>
        <v>0.94995641171104761</v>
      </c>
      <c r="F340">
        <f t="shared" si="31"/>
        <v>0.94995641171104761</v>
      </c>
      <c r="G340">
        <f t="shared" si="30"/>
        <v>0.95356574576907249</v>
      </c>
    </row>
    <row r="341" spans="2:7" x14ac:dyDescent="0.4">
      <c r="B341">
        <v>3.3700000000000002E-3</v>
      </c>
      <c r="C341">
        <f t="shared" si="27"/>
        <v>309.38246230630091</v>
      </c>
      <c r="D341">
        <f t="shared" si="28"/>
        <v>95717.507982709707</v>
      </c>
      <c r="E341">
        <f t="shared" si="29"/>
        <v>0.95717507982709715</v>
      </c>
      <c r="F341">
        <f t="shared" si="31"/>
        <v>0.95717507982709715</v>
      </c>
      <c r="G341">
        <f t="shared" si="30"/>
        <v>0.96076316538917239</v>
      </c>
    </row>
    <row r="342" spans="2:7" x14ac:dyDescent="0.4">
      <c r="B342">
        <v>3.3800000000000002E-3</v>
      </c>
      <c r="C342">
        <f t="shared" si="27"/>
        <v>310.54005393044673</v>
      </c>
      <c r="D342">
        <f t="shared" si="28"/>
        <v>96435.125095124764</v>
      </c>
      <c r="E342">
        <f t="shared" si="29"/>
        <v>0.96435125095124774</v>
      </c>
      <c r="F342">
        <f t="shared" si="31"/>
        <v>0.96435125095124774</v>
      </c>
      <c r="G342">
        <f t="shared" si="30"/>
        <v>0.96791716141405348</v>
      </c>
    </row>
    <row r="343" spans="2:7" x14ac:dyDescent="0.4">
      <c r="B343">
        <v>3.3899999999999998E-3</v>
      </c>
      <c r="C343">
        <f t="shared" si="27"/>
        <v>311.68623195079681</v>
      </c>
      <c r="D343">
        <f t="shared" si="28"/>
        <v>97148.307187685903</v>
      </c>
      <c r="E343">
        <f t="shared" si="29"/>
        <v>0.97148307187685912</v>
      </c>
      <c r="F343">
        <f t="shared" si="31"/>
        <v>0.97148307187685912</v>
      </c>
      <c r="G343">
        <f t="shared" si="30"/>
        <v>0.97502589038581622</v>
      </c>
    </row>
    <row r="344" spans="2:7" x14ac:dyDescent="0.4">
      <c r="B344">
        <v>3.3999999999999998E-3</v>
      </c>
      <c r="C344">
        <f t="shared" si="27"/>
        <v>312.82082873344183</v>
      </c>
      <c r="D344">
        <f t="shared" si="28"/>
        <v>97856.870889477344</v>
      </c>
      <c r="E344">
        <f t="shared" si="29"/>
        <v>0.97856870889477354</v>
      </c>
      <c r="F344">
        <f t="shared" si="31"/>
        <v>0.97856870889477354</v>
      </c>
      <c r="G344">
        <f t="shared" si="30"/>
        <v>0.98208752870096616</v>
      </c>
    </row>
    <row r="345" spans="2:7" x14ac:dyDescent="0.4">
      <c r="B345">
        <v>3.4099999999999998E-3</v>
      </c>
      <c r="C345">
        <f t="shared" si="27"/>
        <v>313.94368101733767</v>
      </c>
      <c r="D345">
        <f t="shared" si="28"/>
        <v>98560.634850715869</v>
      </c>
      <c r="E345">
        <f t="shared" si="29"/>
        <v>0.98560634850715878</v>
      </c>
      <c r="F345">
        <f t="shared" si="31"/>
        <v>0.98560634850715878</v>
      </c>
      <c r="G345">
        <f t="shared" si="30"/>
        <v>0.98910027330891614</v>
      </c>
    </row>
    <row r="346" spans="2:7" x14ac:dyDescent="0.4">
      <c r="B346">
        <v>3.4199999999999999E-3</v>
      </c>
      <c r="C346">
        <f t="shared" si="27"/>
        <v>315.05462988356055</v>
      </c>
      <c r="D346">
        <f t="shared" si="28"/>
        <v>99259.419811067331</v>
      </c>
      <c r="E346">
        <f t="shared" si="29"/>
        <v>0.9925941981106734</v>
      </c>
      <c r="F346">
        <f t="shared" si="31"/>
        <v>0.9925941981106734</v>
      </c>
      <c r="G346">
        <f t="shared" si="30"/>
        <v>0.9960623423796523</v>
      </c>
    </row>
    <row r="347" spans="2:7" x14ac:dyDescent="0.4">
      <c r="B347">
        <v>3.4299999999999999E-3</v>
      </c>
      <c r="C347">
        <f t="shared" si="27"/>
        <v>316.15352072191621</v>
      </c>
      <c r="D347">
        <f t="shared" si="28"/>
        <v>99953.048664863105</v>
      </c>
      <c r="E347">
        <f t="shared" si="29"/>
        <v>0.99953048664863109</v>
      </c>
      <c r="F347">
        <f t="shared" si="31"/>
        <v>0.99953048664863109</v>
      </c>
      <c r="G347">
        <f t="shared" si="30"/>
        <v>1.0029719759402593</v>
      </c>
    </row>
    <row r="348" spans="2:7" x14ac:dyDescent="0.4">
      <c r="B348">
        <v>3.4399999999999999E-3</v>
      </c>
      <c r="C348">
        <f t="shared" si="27"/>
        <v>317.24020319497453</v>
      </c>
      <c r="D348">
        <f t="shared" si="28"/>
        <v>100641.34652318872</v>
      </c>
      <c r="E348">
        <f t="shared" si="29"/>
        <v>1.0064134652318872</v>
      </c>
      <c r="F348">
        <f t="shared" si="31"/>
        <v>1.0064134652318872</v>
      </c>
      <c r="G348">
        <f t="shared" si="30"/>
        <v>1.0098274364800688</v>
      </c>
    </row>
    <row r="349" spans="2:7" x14ac:dyDescent="0.4">
      <c r="B349">
        <v>3.4499999999999999E-3</v>
      </c>
      <c r="C349">
        <f t="shared" si="27"/>
        <v>318.31453119960611</v>
      </c>
      <c r="D349">
        <f t="shared" si="28"/>
        <v>101324.14077282501</v>
      </c>
      <c r="E349">
        <f t="shared" si="29"/>
        <v>1.0132414077282501</v>
      </c>
      <c r="F349">
        <f t="shared" si="31"/>
        <v>1.0132414077282501</v>
      </c>
      <c r="G349">
        <f t="shared" si="30"/>
        <v>1.0166270095242598</v>
      </c>
    </row>
    <row r="350" spans="2:7" x14ac:dyDescent="0.4">
      <c r="B350">
        <v>3.46E-3</v>
      </c>
      <c r="C350">
        <f t="shared" si="27"/>
        <v>319.37636282609731</v>
      </c>
      <c r="D350">
        <f t="shared" si="28"/>
        <v>102001.26113202695</v>
      </c>
      <c r="E350">
        <f t="shared" si="29"/>
        <v>1.0200126113202697</v>
      </c>
      <c r="F350">
        <f t="shared" si="31"/>
        <v>1.0200126113202697</v>
      </c>
      <c r="G350">
        <f t="shared" si="30"/>
        <v>1.023369004175789</v>
      </c>
    </row>
    <row r="351" spans="2:7" x14ac:dyDescent="0.4">
      <c r="B351">
        <v>3.47E-3</v>
      </c>
      <c r="C351">
        <f t="shared" si="27"/>
        <v>320.42556031492063</v>
      </c>
      <c r="D351">
        <f t="shared" si="28"/>
        <v>102672.53970313084</v>
      </c>
      <c r="E351">
        <f t="shared" si="29"/>
        <v>1.0267253970313084</v>
      </c>
      <c r="F351">
        <f t="shared" si="31"/>
        <v>1.0267253970313084</v>
      </c>
      <c r="G351">
        <f t="shared" si="30"/>
        <v>1.0300517536255933</v>
      </c>
    </row>
    <row r="352" spans="2:7" x14ac:dyDescent="0.4">
      <c r="B352">
        <v>3.48E-3</v>
      </c>
      <c r="C352">
        <f t="shared" si="27"/>
        <v>321.46199001124194</v>
      </c>
      <c r="D352">
        <f t="shared" si="28"/>
        <v>103337.81102198781</v>
      </c>
      <c r="E352">
        <f t="shared" si="29"/>
        <v>1.0333781102198782</v>
      </c>
      <c r="F352">
        <f t="shared" si="31"/>
        <v>1.0333781102198782</v>
      </c>
      <c r="G352">
        <f t="shared" si="30"/>
        <v>1.0366736156310645</v>
      </c>
    </row>
    <row r="353" spans="2:7" x14ac:dyDescent="0.4">
      <c r="B353">
        <v>3.49E-3</v>
      </c>
      <c r="C353">
        <f t="shared" si="27"/>
        <v>322.48552231724307</v>
      </c>
      <c r="D353">
        <f t="shared" si="28"/>
        <v>103996.91210422508</v>
      </c>
      <c r="E353">
        <f t="shared" si="29"/>
        <v>1.0399691210422508</v>
      </c>
      <c r="F353">
        <f t="shared" si="31"/>
        <v>1.0399691210422508</v>
      </c>
      <c r="G353">
        <f t="shared" si="30"/>
        <v>1.0432329729628482</v>
      </c>
    </row>
    <row r="354" spans="2:7" x14ac:dyDescent="0.4">
      <c r="B354">
        <v>3.5000000000000001E-3</v>
      </c>
      <c r="C354">
        <f t="shared" si="27"/>
        <v>323.49603164234418</v>
      </c>
      <c r="D354">
        <f t="shared" si="28"/>
        <v>104649.68248834455</v>
      </c>
      <c r="E354">
        <f t="shared" si="29"/>
        <v>1.0464968248834456</v>
      </c>
      <c r="F354">
        <f t="shared" si="31"/>
        <v>1.0464968248834456</v>
      </c>
      <c r="G354">
        <f t="shared" si="30"/>
        <v>1.0497282338200822</v>
      </c>
    </row>
    <row r="355" spans="2:7" x14ac:dyDescent="0.4">
      <c r="B355">
        <v>3.5100000000000001E-3</v>
      </c>
      <c r="C355">
        <f t="shared" si="27"/>
        <v>324.49339635140785</v>
      </c>
      <c r="D355">
        <f t="shared" si="28"/>
        <v>105295.96427567187</v>
      </c>
      <c r="E355">
        <f t="shared" si="29"/>
        <v>1.0529596427567187</v>
      </c>
      <c r="F355">
        <f t="shared" si="31"/>
        <v>1.0529596427567187</v>
      </c>
      <c r="G355">
        <f t="shared" si="30"/>
        <v>1.0561578322142375</v>
      </c>
    </row>
    <row r="356" spans="2:7" x14ac:dyDescent="0.4">
      <c r="B356">
        <v>3.5200000000000001E-3</v>
      </c>
      <c r="C356">
        <f t="shared" si="27"/>
        <v>325.47749871101018</v>
      </c>
      <c r="D356">
        <f t="shared" si="28"/>
        <v>105935.60216717563</v>
      </c>
      <c r="E356">
        <f t="shared" si="29"/>
        <v>1.0593560216717564</v>
      </c>
      <c r="F356">
        <f t="shared" si="31"/>
        <v>1.0593560216717564</v>
      </c>
      <c r="G356">
        <f t="shared" si="30"/>
        <v>1.0625202283217838</v>
      </c>
    </row>
    <row r="357" spans="2:7" x14ac:dyDescent="0.4">
      <c r="B357">
        <v>3.5300000000000002E-3</v>
      </c>
      <c r="C357">
        <f t="shared" si="27"/>
        <v>326.44822483386412</v>
      </c>
      <c r="D357">
        <f t="shared" si="28"/>
        <v>106568.4434971811</v>
      </c>
      <c r="E357">
        <f t="shared" si="29"/>
        <v>1.0656844349718111</v>
      </c>
      <c r="F357">
        <f t="shared" si="31"/>
        <v>1.0656844349718111</v>
      </c>
      <c r="G357">
        <f t="shared" si="30"/>
        <v>1.0688139088059476</v>
      </c>
    </row>
    <row r="358" spans="2:7" x14ac:dyDescent="0.4">
      <c r="B358">
        <v>3.5400000000000002E-3</v>
      </c>
      <c r="C358">
        <f t="shared" si="27"/>
        <v>327.40546462148188</v>
      </c>
      <c r="D358">
        <f t="shared" si="28"/>
        <v>107194.33826400843</v>
      </c>
      <c r="E358">
        <f t="shared" si="29"/>
        <v>1.0719433826400844</v>
      </c>
      <c r="F358">
        <f t="shared" si="31"/>
        <v>1.0719433826400844</v>
      </c>
      <c r="G358">
        <f t="shared" si="30"/>
        <v>1.0750373871078929</v>
      </c>
    </row>
    <row r="359" spans="2:7" x14ac:dyDescent="0.4">
      <c r="B359">
        <v>3.5500000000000002E-3</v>
      </c>
      <c r="C359">
        <f t="shared" si="27"/>
        <v>328.34911170516375</v>
      </c>
      <c r="D359">
        <f t="shared" si="28"/>
        <v>107813.1391575701</v>
      </c>
      <c r="E359">
        <f t="shared" si="29"/>
        <v>1.0781313915757011</v>
      </c>
      <c r="F359">
        <f t="shared" si="31"/>
        <v>1.0781313915757011</v>
      </c>
      <c r="G359">
        <f t="shared" si="30"/>
        <v>1.0811892037076902</v>
      </c>
    </row>
    <row r="360" spans="2:7" x14ac:dyDescent="0.4">
      <c r="B360">
        <v>3.5599999999999998E-3</v>
      </c>
      <c r="C360">
        <f t="shared" si="27"/>
        <v>329.27906338540254</v>
      </c>
      <c r="D360">
        <f t="shared" si="28"/>
        <v>108424.70158396794</v>
      </c>
      <c r="E360">
        <f t="shared" si="29"/>
        <v>1.0842470158396795</v>
      </c>
      <c r="F360">
        <f t="shared" si="31"/>
        <v>1.0842470158396795</v>
      </c>
      <c r="G360">
        <f t="shared" si="30"/>
        <v>1.0872679263555045</v>
      </c>
    </row>
    <row r="361" spans="2:7" x14ac:dyDescent="0.4">
      <c r="B361">
        <v>3.5699999999999998E-3</v>
      </c>
      <c r="C361">
        <f t="shared" si="27"/>
        <v>330.19522056979099</v>
      </c>
      <c r="D361">
        <f t="shared" si="28"/>
        <v>109028.88368713293</v>
      </c>
      <c r="E361">
        <f t="shared" si="29"/>
        <v>1.0902888368713293</v>
      </c>
      <c r="F361">
        <f t="shared" si="31"/>
        <v>1.0902888368713293</v>
      </c>
      <c r="G361">
        <f t="shared" si="30"/>
        <v>1.0932721502734561</v>
      </c>
    </row>
    <row r="362" spans="2:7" x14ac:dyDescent="0.4">
      <c r="B362">
        <v>3.5799999999999998E-3</v>
      </c>
      <c r="C362">
        <f t="shared" si="27"/>
        <v>331.09748770952382</v>
      </c>
      <c r="D362">
        <f t="shared" si="28"/>
        <v>109625.54636755827</v>
      </c>
      <c r="E362">
        <f t="shared" si="29"/>
        <v>1.0962554636755828</v>
      </c>
      <c r="F362">
        <f t="shared" si="31"/>
        <v>1.0962554636755828</v>
      </c>
      <c r="G362">
        <f t="shared" si="30"/>
        <v>1.0992004983286854</v>
      </c>
    </row>
    <row r="363" spans="2:7" x14ac:dyDescent="0.4">
      <c r="B363">
        <v>3.5899999999999999E-3</v>
      </c>
      <c r="C363">
        <f t="shared" si="27"/>
        <v>331.98577273458392</v>
      </c>
      <c r="D363">
        <f t="shared" si="28"/>
        <v>110214.5532981788</v>
      </c>
      <c r="E363">
        <f t="shared" si="29"/>
        <v>1.102145532981788</v>
      </c>
      <c r="F363">
        <f t="shared" si="31"/>
        <v>1.102145532981788</v>
      </c>
      <c r="G363">
        <f t="shared" si="30"/>
        <v>1.1050516211781634</v>
      </c>
    </row>
    <row r="364" spans="2:7" x14ac:dyDescent="0.4">
      <c r="B364">
        <v>3.5999999999999999E-3</v>
      </c>
      <c r="C364">
        <f t="shared" si="27"/>
        <v>332.85998698770305</v>
      </c>
      <c r="D364">
        <f t="shared" si="28"/>
        <v>110795.77093745384</v>
      </c>
      <c r="E364">
        <f t="shared" si="29"/>
        <v>1.1079577093745385</v>
      </c>
      <c r="F364">
        <f t="shared" si="31"/>
        <v>1.1079577093745385</v>
      </c>
      <c r="G364">
        <f t="shared" si="30"/>
        <v>1.1108241973858561</v>
      </c>
    </row>
    <row r="365" spans="2:7" x14ac:dyDescent="0.4">
      <c r="B365">
        <v>3.6099999999999999E-3</v>
      </c>
      <c r="C365">
        <f t="shared" si="27"/>
        <v>333.72004515719067</v>
      </c>
      <c r="D365">
        <f t="shared" si="28"/>
        <v>111369.06853971738</v>
      </c>
      <c r="E365">
        <f t="shared" si="29"/>
        <v>1.113690685397174</v>
      </c>
      <c r="F365">
        <f t="shared" si="31"/>
        <v>1.113690685397174</v>
      </c>
      <c r="G365">
        <f t="shared" si="30"/>
        <v>1.1165169335128819</v>
      </c>
    </row>
    <row r="366" spans="2:7" x14ac:dyDescent="0.4">
      <c r="B366">
        <v>3.62E-3</v>
      </c>
      <c r="C366">
        <f t="shared" si="27"/>
        <v>334.56586520871934</v>
      </c>
      <c r="D366">
        <f t="shared" si="28"/>
        <v>111934.31816285897</v>
      </c>
      <c r="E366">
        <f t="shared" si="29"/>
        <v>1.1193431816285897</v>
      </c>
      <c r="F366">
        <f t="shared" si="31"/>
        <v>1.1193431816285897</v>
      </c>
      <c r="G366">
        <f t="shared" si="30"/>
        <v>1.1221285641813294</v>
      </c>
    </row>
    <row r="367" spans="2:7" x14ac:dyDescent="0.4">
      <c r="B367">
        <v>3.63E-3</v>
      </c>
      <c r="C367">
        <f t="shared" si="27"/>
        <v>335.39736831616153</v>
      </c>
      <c r="D367">
        <f t="shared" si="28"/>
        <v>112491.39467340692</v>
      </c>
      <c r="E367">
        <f t="shared" si="29"/>
        <v>1.1249139467340692</v>
      </c>
      <c r="F367">
        <f t="shared" si="31"/>
        <v>1.1249139467340692</v>
      </c>
      <c r="G367">
        <f t="shared" si="30"/>
        <v>1.1276578521124647</v>
      </c>
    </row>
    <row r="368" spans="2:7" x14ac:dyDescent="0.4">
      <c r="B368">
        <v>3.64E-3</v>
      </c>
      <c r="C368">
        <f t="shared" si="27"/>
        <v>336.21447879156841</v>
      </c>
      <c r="D368">
        <f t="shared" si="28"/>
        <v>113040.175749086</v>
      </c>
      <c r="E368">
        <f t="shared" si="29"/>
        <v>1.13040175749086</v>
      </c>
      <c r="F368">
        <f t="shared" si="31"/>
        <v>1.13040175749086</v>
      </c>
      <c r="G368">
        <f t="shared" si="30"/>
        <v>1.1331035881400633</v>
      </c>
    </row>
    <row r="369" spans="2:7" x14ac:dyDescent="0.4">
      <c r="B369">
        <v>3.65E-3</v>
      </c>
      <c r="C369">
        <f t="shared" si="27"/>
        <v>337.01712401438391</v>
      </c>
      <c r="D369">
        <f t="shared" si="28"/>
        <v>113580.54187892663</v>
      </c>
      <c r="E369">
        <f t="shared" si="29"/>
        <v>1.1358054187892663</v>
      </c>
      <c r="F369">
        <f t="shared" si="31"/>
        <v>1.1358054187892663</v>
      </c>
      <c r="G369">
        <f t="shared" si="30"/>
        <v>1.1384645911996589</v>
      </c>
    </row>
    <row r="370" spans="2:7" x14ac:dyDescent="0.4">
      <c r="B370">
        <v>3.6600000000000001E-3</v>
      </c>
      <c r="C370">
        <f t="shared" si="27"/>
        <v>337.80523435998606</v>
      </c>
      <c r="D370">
        <f t="shared" si="28"/>
        <v>114112.37636100511</v>
      </c>
      <c r="E370">
        <f t="shared" si="29"/>
        <v>1.1411237636100513</v>
      </c>
      <c r="F370">
        <f t="shared" si="31"/>
        <v>1.1411237636100513</v>
      </c>
      <c r="G370">
        <f t="shared" si="30"/>
        <v>1.143739708294512</v>
      </c>
    </row>
    <row r="371" spans="2:7" x14ac:dyDescent="0.4">
      <c r="B371">
        <v>3.6700000000000001E-3</v>
      </c>
      <c r="C371">
        <f t="shared" si="27"/>
        <v>338.57874312764716</v>
      </c>
      <c r="D371">
        <f t="shared" si="28"/>
        <v>114635.56529789728</v>
      </c>
      <c r="E371">
        <f t="shared" si="29"/>
        <v>1.1463556529789729</v>
      </c>
      <c r="F371">
        <f t="shared" si="31"/>
        <v>1.1463556529789729</v>
      </c>
      <c r="G371">
        <f t="shared" si="30"/>
        <v>1.1489278144391462</v>
      </c>
    </row>
    <row r="372" spans="2:7" x14ac:dyDescent="0.4">
      <c r="B372">
        <v>3.6800000000000001E-3</v>
      </c>
      <c r="C372">
        <f t="shared" si="27"/>
        <v>339.33758646800669</v>
      </c>
      <c r="D372">
        <f t="shared" si="28"/>
        <v>115149.99758993191</v>
      </c>
      <c r="E372">
        <f t="shared" si="29"/>
        <v>1.1514999758993192</v>
      </c>
      <c r="F372">
        <f t="shared" si="31"/>
        <v>1.1514999758993192</v>
      </c>
      <c r="G372">
        <f t="shared" si="30"/>
        <v>1.1540278125813179</v>
      </c>
    </row>
    <row r="373" spans="2:7" x14ac:dyDescent="0.4">
      <c r="B373">
        <v>3.6900000000000001E-3</v>
      </c>
      <c r="C373">
        <f t="shared" si="27"/>
        <v>340.08170331014821</v>
      </c>
      <c r="D373">
        <f t="shared" si="28"/>
        <v>115655.56492633167</v>
      </c>
      <c r="E373">
        <f t="shared" si="29"/>
        <v>1.1565556492633169</v>
      </c>
      <c r="F373">
        <f t="shared" si="31"/>
        <v>1.1565556492633169</v>
      </c>
      <c r="G373">
        <f t="shared" si="30"/>
        <v>1.1590386335033138</v>
      </c>
    </row>
    <row r="374" spans="2:7" x14ac:dyDescent="0.4">
      <c r="B374">
        <v>3.7000000000000002E-3</v>
      </c>
      <c r="C374">
        <f t="shared" si="27"/>
        <v>340.8110352883707</v>
      </c>
      <c r="D374">
        <f t="shared" si="28"/>
        <v>116152.16177433106</v>
      </c>
      <c r="E374">
        <f t="shared" si="29"/>
        <v>1.1615216177433108</v>
      </c>
      <c r="F374">
        <f t="shared" si="31"/>
        <v>1.1615216177433108</v>
      </c>
      <c r="G374">
        <f t="shared" si="30"/>
        <v>1.1639592357034836</v>
      </c>
    </row>
    <row r="375" spans="2:7" x14ac:dyDescent="0.4">
      <c r="B375">
        <v>3.7100000000000002E-3</v>
      </c>
      <c r="C375">
        <f t="shared" si="27"/>
        <v>341.52552666874794</v>
      </c>
      <c r="D375">
        <f t="shared" si="28"/>
        <v>116639.68536636567</v>
      </c>
      <c r="E375">
        <f t="shared" si="29"/>
        <v>1.1663968536636569</v>
      </c>
      <c r="F375">
        <f t="shared" si="31"/>
        <v>1.1663968536636569</v>
      </c>
      <c r="G375">
        <f t="shared" si="30"/>
        <v>1.1687886052589591</v>
      </c>
    </row>
    <row r="376" spans="2:7" x14ac:dyDescent="0.4">
      <c r="B376">
        <v>3.7200000000000002E-3</v>
      </c>
      <c r="C376">
        <f t="shared" si="27"/>
        <v>342.22512427556535</v>
      </c>
      <c r="D376">
        <f t="shared" si="28"/>
        <v>117118.03568542615</v>
      </c>
      <c r="E376">
        <f t="shared" si="29"/>
        <v>1.1711803568542616</v>
      </c>
      <c r="F376">
        <f t="shared" si="31"/>
        <v>1.1711803568542616</v>
      </c>
      <c r="G376">
        <f t="shared" si="30"/>
        <v>1.1735257556705043</v>
      </c>
    </row>
    <row r="377" spans="2:7" x14ac:dyDescent="0.4">
      <c r="B377">
        <v>3.7299999999999998E-3</v>
      </c>
      <c r="C377">
        <f t="shared" si="27"/>
        <v>342.9097774177265</v>
      </c>
      <c r="D377">
        <f t="shared" si="28"/>
        <v>117587.11544867473</v>
      </c>
      <c r="E377">
        <f t="shared" si="29"/>
        <v>1.1758711544867473</v>
      </c>
      <c r="F377">
        <f t="shared" si="31"/>
        <v>1.1758711544867473</v>
      </c>
      <c r="G377">
        <f t="shared" si="30"/>
        <v>1.1781697276904717</v>
      </c>
    </row>
    <row r="378" spans="2:7" x14ac:dyDescent="0.4">
      <c r="B378">
        <v>3.7399999999999998E-3</v>
      </c>
      <c r="C378">
        <f t="shared" si="27"/>
        <v>343.57943781521561</v>
      </c>
      <c r="D378">
        <f t="shared" si="28"/>
        <v>118046.83008941961</v>
      </c>
      <c r="E378">
        <f t="shared" si="29"/>
        <v>1.1804683008941963</v>
      </c>
      <c r="F378">
        <f t="shared" si="31"/>
        <v>1.1804683008941963</v>
      </c>
      <c r="G378">
        <f t="shared" si="30"/>
        <v>1.1827195891348494</v>
      </c>
    </row>
    <row r="379" spans="2:7" x14ac:dyDescent="0.4">
      <c r="B379">
        <v>3.7499999999999999E-3</v>
      </c>
      <c r="C379">
        <f t="shared" si="27"/>
        <v>344.23405952571028</v>
      </c>
      <c r="D379">
        <f t="shared" si="28"/>
        <v>118497.08773755025</v>
      </c>
      <c r="E379">
        <f t="shared" si="29"/>
        <v>1.1849708773755026</v>
      </c>
      <c r="F379">
        <f t="shared" si="31"/>
        <v>1.1849708773755026</v>
      </c>
      <c r="G379">
        <f t="shared" si="30"/>
        <v>1.1871744346804052</v>
      </c>
    </row>
    <row r="380" spans="2:7" x14ac:dyDescent="0.4">
      <c r="B380">
        <v>3.7599999999999999E-3</v>
      </c>
      <c r="C380">
        <f t="shared" si="27"/>
        <v>344.87359887142821</v>
      </c>
      <c r="D380">
        <f t="shared" si="28"/>
        <v>118937.79919853077</v>
      </c>
      <c r="E380">
        <f t="shared" si="29"/>
        <v>1.1893779919853078</v>
      </c>
      <c r="F380">
        <f t="shared" si="31"/>
        <v>1.1893779919853078</v>
      </c>
      <c r="G380">
        <f t="shared" si="30"/>
        <v>1.1915333856479298</v>
      </c>
    </row>
    <row r="381" spans="2:7" x14ac:dyDescent="0.4">
      <c r="B381">
        <v>3.7699999999999999E-3</v>
      </c>
      <c r="C381">
        <f t="shared" si="27"/>
        <v>345.49801436629872</v>
      </c>
      <c r="D381">
        <f t="shared" si="28"/>
        <v>119368.87793105516</v>
      </c>
      <c r="E381">
        <f t="shared" si="29"/>
        <v>1.1936887793105517</v>
      </c>
      <c r="F381">
        <f t="shared" si="31"/>
        <v>1.1936887793105517</v>
      </c>
      <c r="G381">
        <f t="shared" si="30"/>
        <v>1.1957955897726049</v>
      </c>
    </row>
    <row r="382" spans="2:7" x14ac:dyDescent="0.4">
      <c r="B382">
        <v>3.7799999999999999E-3</v>
      </c>
      <c r="C382">
        <f t="shared" si="27"/>
        <v>346.10726664354479</v>
      </c>
      <c r="D382">
        <f t="shared" si="28"/>
        <v>119790.24002346581</v>
      </c>
      <c r="E382">
        <f t="shared" si="29"/>
        <v>1.1979024002346583</v>
      </c>
      <c r="F382">
        <f t="shared" si="31"/>
        <v>1.1979024002346583</v>
      </c>
      <c r="G382">
        <f t="shared" si="30"/>
        <v>1.199960220962518</v>
      </c>
    </row>
    <row r="383" spans="2:7" x14ac:dyDescent="0.4">
      <c r="B383">
        <v>3.79E-3</v>
      </c>
      <c r="C383">
        <f t="shared" si="27"/>
        <v>346.70131838376062</v>
      </c>
      <c r="D383">
        <f t="shared" si="28"/>
        <v>120201.80416903776</v>
      </c>
      <c r="E383">
        <f t="shared" si="29"/>
        <v>1.2020180416903776</v>
      </c>
      <c r="F383">
        <f t="shared" si="31"/>
        <v>1.2020180416903776</v>
      </c>
      <c r="G383">
        <f t="shared" si="30"/>
        <v>1.2040264790463526</v>
      </c>
    </row>
    <row r="384" spans="2:7" x14ac:dyDescent="0.4">
      <c r="B384">
        <v>3.8E-3</v>
      </c>
      <c r="C384">
        <f t="shared" si="27"/>
        <v>347.28013424357113</v>
      </c>
      <c r="D384">
        <f t="shared" si="28"/>
        <v>120603.49164023278</v>
      </c>
      <c r="E384">
        <f t="shared" si="29"/>
        <v>1.2060349164023279</v>
      </c>
      <c r="F384">
        <f t="shared" si="31"/>
        <v>1.2060349164023279</v>
      </c>
      <c r="G384">
        <f t="shared" si="30"/>
        <v>1.2079935895112954</v>
      </c>
    </row>
    <row r="385" spans="2:7" x14ac:dyDescent="0.4">
      <c r="B385">
        <v>3.81E-3</v>
      </c>
      <c r="C385">
        <f t="shared" si="27"/>
        <v>347.84368078495589</v>
      </c>
      <c r="D385">
        <f t="shared" si="28"/>
        <v>120995.22626202629</v>
      </c>
      <c r="E385">
        <f t="shared" si="29"/>
        <v>1.209952262620263</v>
      </c>
      <c r="F385">
        <f t="shared" si="31"/>
        <v>1.209952262620263</v>
      </c>
      <c r="G385">
        <f t="shared" si="30"/>
        <v>1.2118608032321827</v>
      </c>
    </row>
    <row r="386" spans="2:7" x14ac:dyDescent="0.4">
      <c r="B386">
        <v>3.82E-3</v>
      </c>
      <c r="C386">
        <f t="shared" si="27"/>
        <v>348.39192640532042</v>
      </c>
      <c r="D386">
        <f t="shared" si="28"/>
        <v>121376.9343844102</v>
      </c>
      <c r="E386">
        <f t="shared" si="29"/>
        <v>1.2137693438441022</v>
      </c>
      <c r="F386">
        <f t="shared" si="31"/>
        <v>1.2137693438441022</v>
      </c>
      <c r="G386">
        <f t="shared" si="30"/>
        <v>1.2156273961929289</v>
      </c>
    </row>
    <row r="387" spans="2:7" x14ac:dyDescent="0.4">
      <c r="B387">
        <v>3.8300000000000001E-3</v>
      </c>
      <c r="C387">
        <f t="shared" si="27"/>
        <v>348.92484126839634</v>
      </c>
      <c r="D387">
        <f t="shared" si="28"/>
        <v>121748.54485417558</v>
      </c>
      <c r="E387">
        <f t="shared" si="29"/>
        <v>1.2174854485417559</v>
      </c>
      <c r="F387">
        <f t="shared" si="31"/>
        <v>1.2174854485417559</v>
      </c>
      <c r="G387">
        <f t="shared" si="30"/>
        <v>1.2192926692012624</v>
      </c>
    </row>
    <row r="388" spans="2:7" x14ac:dyDescent="0.4">
      <c r="B388">
        <v>3.8400000000000001E-3</v>
      </c>
      <c r="C388">
        <f t="shared" si="27"/>
        <v>349.44239723604932</v>
      </c>
      <c r="D388">
        <f t="shared" si="28"/>
        <v>122109.98898607689</v>
      </c>
      <c r="E388">
        <f t="shared" si="29"/>
        <v>1.221099889860769</v>
      </c>
      <c r="F388">
        <f t="shared" si="31"/>
        <v>1.221099889860769</v>
      </c>
      <c r="G388">
        <f t="shared" si="30"/>
        <v>1.2228559475977911</v>
      </c>
    </row>
    <row r="389" spans="2:7" x14ac:dyDescent="0.4">
      <c r="B389">
        <v>3.8500000000000001E-3</v>
      </c>
      <c r="C389">
        <f t="shared" ref="C389:C452" si="32">220*SQRT(2)*(SIN(120*PI()*B389)+0.2*SIN(120*PI()*5*B389)+0.05*SIN(120*PI()*7*B389))</f>
        <v>349.94456780107521</v>
      </c>
      <c r="D389">
        <f t="shared" ref="D389:D452" si="33">C389^2</f>
        <v>122461.20053348133</v>
      </c>
      <c r="E389">
        <f t="shared" ref="E389:E452" si="34">$A$4*D389</f>
        <v>1.2246120053348133</v>
      </c>
      <c r="F389">
        <f t="shared" si="31"/>
        <v>1.2246120053348133</v>
      </c>
      <c r="G389">
        <f t="shared" ref="G389:G452" si="35">$A$4*(D389+D390)/2</f>
        <v>1.2263165809604242</v>
      </c>
    </row>
    <row r="390" spans="2:7" x14ac:dyDescent="0.4">
      <c r="B390">
        <v>3.8600000000000001E-3</v>
      </c>
      <c r="C390">
        <f t="shared" si="32"/>
        <v>350.43132802105958</v>
      </c>
      <c r="D390">
        <f t="shared" si="33"/>
        <v>122802.11565860346</v>
      </c>
      <c r="E390">
        <f t="shared" si="34"/>
        <v>1.2280211565860348</v>
      </c>
      <c r="F390">
        <f t="shared" ref="F390:F453" si="36">$A$4*D390</f>
        <v>1.2280211565860348</v>
      </c>
      <c r="G390">
        <f t="shared" si="35"/>
        <v>1.2296739428051504</v>
      </c>
    </row>
    <row r="391" spans="2:7" x14ac:dyDescent="0.4">
      <c r="B391">
        <v>3.8700000000000002E-3</v>
      </c>
      <c r="C391">
        <f t="shared" si="32"/>
        <v>350.90265445337769</v>
      </c>
      <c r="D391">
        <f t="shared" si="33"/>
        <v>123132.67290242658</v>
      </c>
      <c r="E391">
        <f t="shared" si="34"/>
        <v>1.231326729024266</v>
      </c>
      <c r="F391">
        <f t="shared" si="36"/>
        <v>1.231326729024266</v>
      </c>
      <c r="G391">
        <f t="shared" si="35"/>
        <v>1.2329274302841819</v>
      </c>
    </row>
    <row r="392" spans="2:7" x14ac:dyDescent="0.4">
      <c r="B392">
        <v>3.8800000000000002E-3</v>
      </c>
      <c r="C392">
        <f t="shared" si="32"/>
        <v>351.3585250914083</v>
      </c>
      <c r="D392">
        <f t="shared" si="33"/>
        <v>123452.8131544098</v>
      </c>
      <c r="E392">
        <f t="shared" si="34"/>
        <v>1.2345281315440981</v>
      </c>
      <c r="F392">
        <f t="shared" si="36"/>
        <v>1.2345281315440981</v>
      </c>
      <c r="G392">
        <f t="shared" si="35"/>
        <v>1.2360764638824426</v>
      </c>
    </row>
    <row r="393" spans="2:7" x14ac:dyDescent="0.4">
      <c r="B393">
        <v>3.8899999999999998E-3</v>
      </c>
      <c r="C393">
        <f t="shared" si="32"/>
        <v>351.79891930203354</v>
      </c>
      <c r="D393">
        <f t="shared" si="33"/>
        <v>123762.47962207871</v>
      </c>
      <c r="E393">
        <f t="shared" si="34"/>
        <v>1.2376247962207871</v>
      </c>
      <c r="F393">
        <f t="shared" si="36"/>
        <v>1.2376247962207871</v>
      </c>
      <c r="G393">
        <f t="shared" si="35"/>
        <v>1.2391204871133794</v>
      </c>
    </row>
    <row r="394" spans="2:7" x14ac:dyDescent="0.4">
      <c r="B394">
        <v>3.8999999999999998E-3</v>
      </c>
      <c r="C394">
        <f t="shared" si="32"/>
        <v>352.22381776449635</v>
      </c>
      <c r="D394">
        <f t="shared" si="33"/>
        <v>124061.61780059713</v>
      </c>
      <c r="E394">
        <f t="shared" si="34"/>
        <v>1.2406161780059715</v>
      </c>
      <c r="F394">
        <f t="shared" si="36"/>
        <v>1.2406161780059715</v>
      </c>
      <c r="G394">
        <f t="shared" si="35"/>
        <v>1.2420589662150583</v>
      </c>
    </row>
    <row r="395" spans="2:7" x14ac:dyDescent="0.4">
      <c r="B395">
        <v>3.9100000000000003E-3</v>
      </c>
      <c r="C395">
        <f t="shared" si="32"/>
        <v>352.63320241068408</v>
      </c>
      <c r="D395">
        <f t="shared" si="33"/>
        <v>124350.17544241449</v>
      </c>
      <c r="E395">
        <f t="shared" si="34"/>
        <v>1.2435017544241449</v>
      </c>
      <c r="F395">
        <f t="shared" si="36"/>
        <v>1.2435017544241449</v>
      </c>
      <c r="G395">
        <f t="shared" si="35"/>
        <v>1.2448913898474805</v>
      </c>
    </row>
    <row r="396" spans="2:7" x14ac:dyDescent="0.4">
      <c r="B396">
        <v>3.9199999999999999E-3</v>
      </c>
      <c r="C396">
        <f t="shared" si="32"/>
        <v>353.02705636690456</v>
      </c>
      <c r="D396">
        <f t="shared" si="33"/>
        <v>124628.1025270816</v>
      </c>
      <c r="E396">
        <f t="shared" si="34"/>
        <v>1.2462810252708161</v>
      </c>
      <c r="F396">
        <f t="shared" si="36"/>
        <v>1.2462810252708161</v>
      </c>
      <c r="G396">
        <f t="shared" si="35"/>
        <v>1.2476172687920484</v>
      </c>
    </row>
    <row r="397" spans="2:7" x14ac:dyDescent="0.4">
      <c r="B397">
        <v>3.9300000000000003E-3</v>
      </c>
      <c r="C397">
        <f t="shared" si="32"/>
        <v>353.40536389722223</v>
      </c>
      <c r="D397">
        <f t="shared" si="33"/>
        <v>124895.35123132807</v>
      </c>
      <c r="E397">
        <f t="shared" si="34"/>
        <v>1.2489535123132807</v>
      </c>
      <c r="F397">
        <f t="shared" si="36"/>
        <v>1.2489535123132807</v>
      </c>
      <c r="G397">
        <f t="shared" si="35"/>
        <v>1.2502361356540799</v>
      </c>
    </row>
    <row r="398" spans="2:7" x14ac:dyDescent="0.4">
      <c r="B398">
        <v>3.9399999999999999E-3</v>
      </c>
      <c r="C398">
        <f t="shared" si="32"/>
        <v>353.76811034841438</v>
      </c>
      <c r="D398">
        <f t="shared" si="33"/>
        <v>125151.87589948789</v>
      </c>
      <c r="E398">
        <f t="shared" si="34"/>
        <v>1.2515187589948791</v>
      </c>
      <c r="F398">
        <f t="shared" si="36"/>
        <v>1.2515187589948791</v>
      </c>
      <c r="G398">
        <f t="shared" si="35"/>
        <v>1.2527475445692566</v>
      </c>
    </row>
    <row r="399" spans="2:7" x14ac:dyDescent="0.4">
      <c r="B399">
        <v>3.9500000000000004E-3</v>
      </c>
      <c r="C399">
        <f t="shared" si="32"/>
        <v>354.11528209661242</v>
      </c>
      <c r="D399">
        <f t="shared" si="33"/>
        <v>125397.6330143634</v>
      </c>
      <c r="E399">
        <f t="shared" si="34"/>
        <v>1.253976330143634</v>
      </c>
      <c r="F399">
        <f t="shared" si="36"/>
        <v>1.253976330143634</v>
      </c>
      <c r="G399">
        <f t="shared" si="35"/>
        <v>1.255151070914867</v>
      </c>
    </row>
    <row r="400" spans="2:7" x14ac:dyDescent="0.4">
      <c r="B400">
        <v>3.96E-3</v>
      </c>
      <c r="C400">
        <f t="shared" si="32"/>
        <v>354.44686649568501</v>
      </c>
      <c r="D400">
        <f t="shared" si="33"/>
        <v>125632.58116860996</v>
      </c>
      <c r="E400">
        <f t="shared" si="34"/>
        <v>1.2563258116860998</v>
      </c>
      <c r="F400">
        <f t="shared" si="36"/>
        <v>1.2563258116860998</v>
      </c>
      <c r="G400">
        <f t="shared" si="35"/>
        <v>1.2574463110266745</v>
      </c>
    </row>
    <row r="401" spans="2:7" x14ac:dyDescent="0.4">
      <c r="B401">
        <v>3.9699999999999996E-3</v>
      </c>
      <c r="C401">
        <f t="shared" si="32"/>
        <v>354.76285182742134</v>
      </c>
      <c r="D401">
        <f t="shared" si="33"/>
        <v>125856.68103672491</v>
      </c>
      <c r="E401">
        <f t="shared" si="34"/>
        <v>1.2585668103672492</v>
      </c>
      <c r="F401">
        <f t="shared" si="36"/>
        <v>1.2585668103672492</v>
      </c>
      <c r="G401">
        <f t="shared" si="35"/>
        <v>1.2596328819222269</v>
      </c>
    </row>
    <row r="402" spans="2:7" x14ac:dyDescent="0.4">
      <c r="B402">
        <v>3.98E-3</v>
      </c>
      <c r="C402">
        <f t="shared" si="32"/>
        <v>355.06322725357023</v>
      </c>
      <c r="D402">
        <f t="shared" si="33"/>
        <v>126069.89534772046</v>
      </c>
      <c r="E402">
        <f t="shared" si="34"/>
        <v>1.2606989534772048</v>
      </c>
      <c r="F402">
        <f t="shared" si="36"/>
        <v>1.2606989534772048</v>
      </c>
      <c r="G402">
        <f t="shared" si="35"/>
        <v>1.2617104210313852</v>
      </c>
    </row>
    <row r="403" spans="2:7" x14ac:dyDescent="0.4">
      <c r="B403">
        <v>3.9899999999999996E-3</v>
      </c>
      <c r="C403">
        <f t="shared" si="32"/>
        <v>355.34798276978665</v>
      </c>
      <c r="D403">
        <f t="shared" si="33"/>
        <v>126272.18885855659</v>
      </c>
      <c r="E403">
        <f t="shared" si="34"/>
        <v>1.262721888585566</v>
      </c>
      <c r="F403">
        <f t="shared" si="36"/>
        <v>1.262721888585566</v>
      </c>
      <c r="G403">
        <f t="shared" si="35"/>
        <v>1.2636785859348296</v>
      </c>
    </row>
    <row r="404" spans="2:7" x14ac:dyDescent="0.4">
      <c r="B404">
        <v>4.0000000000000001E-3</v>
      </c>
      <c r="C404">
        <f t="shared" si="32"/>
        <v>355.61710916153811</v>
      </c>
      <c r="D404">
        <f t="shared" si="33"/>
        <v>126463.52832840932</v>
      </c>
      <c r="E404">
        <f t="shared" si="34"/>
        <v>1.2646352832840932</v>
      </c>
      <c r="F404">
        <f t="shared" si="36"/>
        <v>1.2646352832840932</v>
      </c>
      <c r="G404">
        <f t="shared" si="35"/>
        <v>1.2655370541112705</v>
      </c>
    </row>
    <row r="405" spans="2:7" x14ac:dyDescent="0.4">
      <c r="B405">
        <v>4.0099999999999997E-3</v>
      </c>
      <c r="C405">
        <f t="shared" si="32"/>
        <v>355.87059796201873</v>
      </c>
      <c r="D405">
        <f t="shared" si="33"/>
        <v>126643.88249384478</v>
      </c>
      <c r="E405">
        <f t="shared" si="34"/>
        <v>1.2664388249384479</v>
      </c>
      <c r="F405">
        <f t="shared" si="36"/>
        <v>1.2664388249384479</v>
      </c>
      <c r="G405">
        <f t="shared" si="35"/>
        <v>1.2672855226940585</v>
      </c>
    </row>
    <row r="406" spans="2:7" x14ac:dyDescent="0.4">
      <c r="B406">
        <v>4.0200000000000001E-3</v>
      </c>
      <c r="C406">
        <f t="shared" si="32"/>
        <v>356.10844141211658</v>
      </c>
      <c r="D406">
        <f t="shared" si="33"/>
        <v>126813.22204496687</v>
      </c>
      <c r="E406">
        <f t="shared" si="34"/>
        <v>1.2681322204496688</v>
      </c>
      <c r="F406">
        <f t="shared" si="36"/>
        <v>1.2681322204496688</v>
      </c>
      <c r="G406">
        <f t="shared" si="35"/>
        <v>1.2689237082378559</v>
      </c>
    </row>
    <row r="407" spans="2:7" x14ac:dyDescent="0.4">
      <c r="B407">
        <v>4.0299999999999997E-3</v>
      </c>
      <c r="C407">
        <f t="shared" si="32"/>
        <v>356.33063242247965</v>
      </c>
      <c r="D407">
        <f t="shared" si="33"/>
        <v>126971.51960260431</v>
      </c>
      <c r="E407">
        <f t="shared" si="34"/>
        <v>1.2697151960260433</v>
      </c>
      <c r="F407">
        <f t="shared" si="36"/>
        <v>1.2697151960260433</v>
      </c>
      <c r="G407">
        <f t="shared" si="35"/>
        <v>1.2704513464960121</v>
      </c>
    </row>
    <row r="408" spans="2:7" x14ac:dyDescent="0.4">
      <c r="B408">
        <v>4.0400000000000002E-3</v>
      </c>
      <c r="C408">
        <f t="shared" si="32"/>
        <v>356.5371645377212</v>
      </c>
      <c r="D408">
        <f t="shared" si="33"/>
        <v>127118.74969659808</v>
      </c>
      <c r="E408">
        <f t="shared" si="34"/>
        <v>1.2711874969659809</v>
      </c>
      <c r="F408">
        <f t="shared" si="36"/>
        <v>1.2711874969659809</v>
      </c>
      <c r="G408">
        <f t="shared" si="35"/>
        <v>1.2718681922092261</v>
      </c>
    </row>
    <row r="409" spans="2:7" x14ac:dyDescent="0.4">
      <c r="B409">
        <v>4.0499999999999998E-3</v>
      </c>
      <c r="C409">
        <f t="shared" si="32"/>
        <v>356.7280319028028</v>
      </c>
      <c r="D409">
        <f t="shared" si="33"/>
        <v>127254.8887452471</v>
      </c>
      <c r="E409">
        <f t="shared" si="34"/>
        <v>1.2725488874524711</v>
      </c>
      <c r="F409">
        <f t="shared" si="36"/>
        <v>1.2725488874524711</v>
      </c>
      <c r="G409">
        <f t="shared" si="35"/>
        <v>1.2731740189060801</v>
      </c>
    </row>
    <row r="410" spans="2:7" x14ac:dyDescent="0.4">
      <c r="B410">
        <v>4.0600000000000002E-3</v>
      </c>
      <c r="C410">
        <f t="shared" si="32"/>
        <v>356.90322923163484</v>
      </c>
      <c r="D410">
        <f t="shared" si="33"/>
        <v>127379.91503596888</v>
      </c>
      <c r="E410">
        <f t="shared" si="34"/>
        <v>1.2737991503596888</v>
      </c>
      <c r="F410">
        <f t="shared" si="36"/>
        <v>1.2737991503596888</v>
      </c>
      <c r="G410">
        <f t="shared" si="35"/>
        <v>1.2743686187159629</v>
      </c>
    </row>
    <row r="411" spans="2:7" x14ac:dyDescent="0.4">
      <c r="B411">
        <v>4.0699999999999998E-3</v>
      </c>
      <c r="C411">
        <f t="shared" si="32"/>
        <v>357.0627517779244</v>
      </c>
      <c r="D411">
        <f t="shared" si="33"/>
        <v>127493.80870722365</v>
      </c>
      <c r="E411">
        <f t="shared" si="34"/>
        <v>1.2749380870722367</v>
      </c>
      <c r="F411">
        <f t="shared" si="36"/>
        <v>1.2749380870722367</v>
      </c>
      <c r="G411">
        <f t="shared" si="35"/>
        <v>1.2754518021948791</v>
      </c>
    </row>
    <row r="412" spans="2:7" x14ac:dyDescent="0.4">
      <c r="B412">
        <v>4.0800000000000003E-3</v>
      </c>
      <c r="C412">
        <f t="shared" si="32"/>
        <v>357.20659530830636</v>
      </c>
      <c r="D412">
        <f t="shared" si="33"/>
        <v>127596.55173175216</v>
      </c>
      <c r="E412">
        <f t="shared" si="34"/>
        <v>1.2759655173175217</v>
      </c>
      <c r="F412">
        <f t="shared" si="36"/>
        <v>1.2759655173175217</v>
      </c>
      <c r="G412">
        <f t="shared" si="35"/>
        <v>1.2764233981646076</v>
      </c>
    </row>
    <row r="413" spans="2:7" x14ac:dyDescent="0.4">
      <c r="B413">
        <v>4.0899999999999999E-3</v>
      </c>
      <c r="C413">
        <f t="shared" si="32"/>
        <v>357.33475607778394</v>
      </c>
      <c r="D413">
        <f t="shared" si="33"/>
        <v>127688.12790116934</v>
      </c>
      <c r="E413">
        <f t="shared" si="34"/>
        <v>1.2768812790116935</v>
      </c>
      <c r="F413">
        <f t="shared" si="36"/>
        <v>1.2768812790116935</v>
      </c>
      <c r="G413">
        <f t="shared" si="35"/>
        <v>1.2772832535656256</v>
      </c>
    </row>
    <row r="414" spans="2:7" x14ac:dyDescent="0.4">
      <c r="B414">
        <v>4.1000000000000003E-3</v>
      </c>
      <c r="C414">
        <f t="shared" si="32"/>
        <v>357.44723080750776</v>
      </c>
      <c r="D414">
        <f t="shared" si="33"/>
        <v>127768.52281195573</v>
      </c>
      <c r="E414">
        <f t="shared" si="34"/>
        <v>1.2776852281195574</v>
      </c>
      <c r="F414">
        <f t="shared" si="36"/>
        <v>1.2776852281195574</v>
      </c>
      <c r="G414">
        <f t="shared" si="35"/>
        <v>1.2780312333241881</v>
      </c>
    </row>
    <row r="415" spans="2:7" x14ac:dyDescent="0.4">
      <c r="B415">
        <v>4.1099999999999999E-3</v>
      </c>
      <c r="C415">
        <f t="shared" si="32"/>
        <v>357.54401666491617</v>
      </c>
      <c r="D415">
        <f t="shared" si="33"/>
        <v>127837.72385288186</v>
      </c>
      <c r="E415">
        <f t="shared" si="34"/>
        <v>1.2783772385288186</v>
      </c>
      <c r="F415">
        <f t="shared" si="36"/>
        <v>1.2783772385288186</v>
      </c>
      <c r="G415">
        <f t="shared" si="35"/>
        <v>1.2786672202339018</v>
      </c>
    </row>
    <row r="416" spans="2:7" x14ac:dyDescent="0.4">
      <c r="B416">
        <v>4.1200000000000004E-3</v>
      </c>
      <c r="C416">
        <f t="shared" si="32"/>
        <v>357.62511124625809</v>
      </c>
      <c r="D416">
        <f t="shared" si="33"/>
        <v>127895.72019389847</v>
      </c>
      <c r="E416">
        <f t="shared" si="34"/>
        <v>1.2789572019389848</v>
      </c>
      <c r="F416">
        <f t="shared" si="36"/>
        <v>1.2789572019389848</v>
      </c>
      <c r="G416">
        <f t="shared" si="35"/>
        <v>1.2791911148521045</v>
      </c>
    </row>
    <row r="417" spans="2:7" x14ac:dyDescent="0.4">
      <c r="B417">
        <v>4.13E-3</v>
      </c>
      <c r="C417">
        <f t="shared" si="32"/>
        <v>357.69051256151931</v>
      </c>
      <c r="D417">
        <f t="shared" si="33"/>
        <v>127942.50277652241</v>
      </c>
      <c r="E417">
        <f t="shared" si="34"/>
        <v>1.2794250277652242</v>
      </c>
      <c r="F417">
        <f t="shared" si="36"/>
        <v>1.2794250277652242</v>
      </c>
      <c r="G417">
        <f t="shared" si="35"/>
        <v>1.2796028354113189</v>
      </c>
    </row>
    <row r="418" spans="2:7" x14ac:dyDescent="0.4">
      <c r="B418">
        <v>4.1399999999999996E-3</v>
      </c>
      <c r="C418">
        <f t="shared" si="32"/>
        <v>357.74021902176634</v>
      </c>
      <c r="D418">
        <f t="shared" si="33"/>
        <v>127978.06430574135</v>
      </c>
      <c r="E418">
        <f t="shared" si="34"/>
        <v>1.2797806430574137</v>
      </c>
      <c r="F418">
        <f t="shared" si="36"/>
        <v>1.2797806430574137</v>
      </c>
      <c r="G418">
        <f t="shared" si="35"/>
        <v>1.2799023177460047</v>
      </c>
    </row>
    <row r="419" spans="2:7" x14ac:dyDescent="0.4">
      <c r="B419">
        <v>4.15E-3</v>
      </c>
      <c r="C419">
        <f t="shared" si="32"/>
        <v>357.77422942892287</v>
      </c>
      <c r="D419">
        <f t="shared" si="33"/>
        <v>128002.39924345954</v>
      </c>
      <c r="E419">
        <f t="shared" si="34"/>
        <v>1.2800239924345955</v>
      </c>
      <c r="F419">
        <f t="shared" si="36"/>
        <v>1.2800239924345955</v>
      </c>
      <c r="G419">
        <f t="shared" si="35"/>
        <v>1.2800895152348004</v>
      </c>
    </row>
    <row r="420" spans="2:7" x14ac:dyDescent="0.4">
      <c r="B420">
        <v>4.1599999999999996E-3</v>
      </c>
      <c r="C420">
        <f t="shared" si="32"/>
        <v>357.79254296798939</v>
      </c>
      <c r="D420">
        <f t="shared" si="33"/>
        <v>128015.50380350054</v>
      </c>
      <c r="E420">
        <f t="shared" si="34"/>
        <v>1.2801550380350055</v>
      </c>
      <c r="F420">
        <f t="shared" si="36"/>
        <v>1.2801550380350055</v>
      </c>
      <c r="G420">
        <f t="shared" si="35"/>
        <v>1.2801643987584059</v>
      </c>
    </row>
    <row r="421" spans="2:7" x14ac:dyDescent="0.4">
      <c r="B421">
        <v>4.1700000000000001E-3</v>
      </c>
      <c r="C421">
        <f t="shared" si="32"/>
        <v>357.79515920171502</v>
      </c>
      <c r="D421">
        <f t="shared" si="33"/>
        <v>128017.3759481806</v>
      </c>
      <c r="E421">
        <f t="shared" si="34"/>
        <v>1.2801737594818061</v>
      </c>
      <c r="F421">
        <f t="shared" si="36"/>
        <v>1.2801737594818061</v>
      </c>
      <c r="G421">
        <f t="shared" si="35"/>
        <v>1.2801269566732072</v>
      </c>
    </row>
    <row r="422" spans="2:7" x14ac:dyDescent="0.4">
      <c r="B422">
        <v>4.1799999999999997E-3</v>
      </c>
      <c r="C422">
        <f t="shared" si="32"/>
        <v>357.78207806772662</v>
      </c>
      <c r="D422">
        <f t="shared" si="33"/>
        <v>128008.01538646083</v>
      </c>
      <c r="E422">
        <f t="shared" si="34"/>
        <v>1.2800801538646085</v>
      </c>
      <c r="F422">
        <f t="shared" si="36"/>
        <v>1.2800801538646085</v>
      </c>
      <c r="G422">
        <f t="shared" si="35"/>
        <v>1.2799771948007184</v>
      </c>
    </row>
    <row r="423" spans="2:7" x14ac:dyDescent="0.4">
      <c r="B423">
        <v>4.1900000000000001E-3</v>
      </c>
      <c r="C423">
        <f t="shared" si="32"/>
        <v>357.7532998781183</v>
      </c>
      <c r="D423">
        <f t="shared" si="33"/>
        <v>127987.42357368284</v>
      </c>
      <c r="E423">
        <f t="shared" si="34"/>
        <v>1.2798742357368285</v>
      </c>
      <c r="F423">
        <f t="shared" si="36"/>
        <v>1.2798742357368285</v>
      </c>
      <c r="G423">
        <f t="shared" si="35"/>
        <v>1.2797151364328601</v>
      </c>
    </row>
    <row r="424" spans="2:7" x14ac:dyDescent="0.4">
      <c r="B424">
        <v>4.1999999999999997E-3</v>
      </c>
      <c r="C424">
        <f t="shared" si="32"/>
        <v>357.70882532150245</v>
      </c>
      <c r="D424">
        <f t="shared" si="33"/>
        <v>127955.60371288915</v>
      </c>
      <c r="E424">
        <f t="shared" si="34"/>
        <v>1.2795560371288917</v>
      </c>
      <c r="F424">
        <f t="shared" si="36"/>
        <v>1.2795560371288917</v>
      </c>
      <c r="G424">
        <f t="shared" si="35"/>
        <v>1.2793408223530687</v>
      </c>
    </row>
    <row r="425" spans="2:7" x14ac:dyDescent="0.4">
      <c r="B425">
        <v>4.2100000000000002E-3</v>
      </c>
      <c r="C425">
        <f t="shared" si="32"/>
        <v>357.64865546751963</v>
      </c>
      <c r="D425">
        <f t="shared" si="33"/>
        <v>127912.56075772455</v>
      </c>
      <c r="E425">
        <f t="shared" si="34"/>
        <v>1.2791256075772457</v>
      </c>
      <c r="F425">
        <f t="shared" si="36"/>
        <v>1.2791256075772457</v>
      </c>
      <c r="G425">
        <f t="shared" si="35"/>
        <v>1.2788543108731771</v>
      </c>
    </row>
    <row r="426" spans="2:7" x14ac:dyDescent="0.4">
      <c r="B426">
        <v>4.2199999999999998E-3</v>
      </c>
      <c r="C426">
        <f t="shared" si="32"/>
        <v>357.57279177380212</v>
      </c>
      <c r="D426">
        <f t="shared" si="33"/>
        <v>127858.30141691085</v>
      </c>
      <c r="E426">
        <f t="shared" si="34"/>
        <v>1.2785830141691086</v>
      </c>
      <c r="F426">
        <f t="shared" si="36"/>
        <v>1.2785830141691086</v>
      </c>
      <c r="G426">
        <f t="shared" si="35"/>
        <v>1.2782556778859737</v>
      </c>
    </row>
    <row r="427" spans="2:7" x14ac:dyDescent="0.4">
      <c r="B427">
        <v>4.2300000000000003E-3</v>
      </c>
      <c r="C427">
        <f t="shared" si="32"/>
        <v>357.4812360953843</v>
      </c>
      <c r="D427">
        <f t="shared" si="33"/>
        <v>127792.83416028389</v>
      </c>
      <c r="E427">
        <f t="shared" si="34"/>
        <v>1.2779283416028391</v>
      </c>
      <c r="F427">
        <f t="shared" si="36"/>
        <v>1.2779283416028391</v>
      </c>
      <c r="G427">
        <f t="shared" si="35"/>
        <v>1.2775450169333049</v>
      </c>
    </row>
    <row r="428" spans="2:7" x14ac:dyDescent="0.4">
      <c r="B428">
        <v>4.2399999999999998E-3</v>
      </c>
      <c r="C428">
        <f t="shared" si="32"/>
        <v>357.37399069654896</v>
      </c>
      <c r="D428">
        <f t="shared" si="33"/>
        <v>127716.16922637707</v>
      </c>
      <c r="E428">
        <f t="shared" si="34"/>
        <v>1.2771616922637707</v>
      </c>
      <c r="F428">
        <f t="shared" si="36"/>
        <v>1.2771616922637707</v>
      </c>
      <c r="G428">
        <f t="shared" si="35"/>
        <v>1.2767224392895458</v>
      </c>
    </row>
    <row r="429" spans="2:7" x14ac:dyDescent="0.4">
      <c r="B429">
        <v>4.2500000000000003E-3</v>
      </c>
      <c r="C429">
        <f t="shared" si="32"/>
        <v>357.25105826509747</v>
      </c>
      <c r="D429">
        <f t="shared" si="33"/>
        <v>127628.31863153206</v>
      </c>
      <c r="E429">
        <f t="shared" si="34"/>
        <v>1.2762831863153208</v>
      </c>
      <c r="F429">
        <f t="shared" si="36"/>
        <v>1.2762831863153208</v>
      </c>
      <c r="G429">
        <f t="shared" si="35"/>
        <v>1.2757880740602243</v>
      </c>
    </row>
    <row r="430" spans="2:7" x14ac:dyDescent="0.4">
      <c r="B430">
        <v>4.2599999999999999E-3</v>
      </c>
      <c r="C430">
        <f t="shared" si="32"/>
        <v>357.11244192902717</v>
      </c>
      <c r="D430">
        <f t="shared" si="33"/>
        <v>127529.2961805128</v>
      </c>
      <c r="E430">
        <f t="shared" si="34"/>
        <v>1.2752929618051281</v>
      </c>
      <c r="F430">
        <f t="shared" si="36"/>
        <v>1.2752929618051281</v>
      </c>
      <c r="G430">
        <f t="shared" si="35"/>
        <v>1.2747420682955439</v>
      </c>
    </row>
    <row r="431" spans="2:7" x14ac:dyDescent="0.4">
      <c r="B431">
        <v>4.2700000000000004E-3</v>
      </c>
      <c r="C431">
        <f t="shared" si="32"/>
        <v>356.95814527559946</v>
      </c>
      <c r="D431">
        <f t="shared" si="33"/>
        <v>127419.11747859597</v>
      </c>
      <c r="E431">
        <f t="shared" si="34"/>
        <v>1.2741911747859598</v>
      </c>
      <c r="F431">
        <f t="shared" si="36"/>
        <v>1.2741911747859598</v>
      </c>
      <c r="G431">
        <f t="shared" si="35"/>
        <v>1.2735845871185096</v>
      </c>
    </row>
    <row r="432" spans="2:7" x14ac:dyDescent="0.4">
      <c r="B432">
        <v>4.28E-3</v>
      </c>
      <c r="C432">
        <f t="shared" si="32"/>
        <v>356.78817237277627</v>
      </c>
      <c r="D432">
        <f t="shared" si="33"/>
        <v>127297.79994510591</v>
      </c>
      <c r="E432">
        <f t="shared" si="34"/>
        <v>1.2729779994510593</v>
      </c>
      <c r="F432">
        <f t="shared" si="36"/>
        <v>1.2729779994510593</v>
      </c>
      <c r="G432">
        <f t="shared" si="35"/>
        <v>1.2723158138673254</v>
      </c>
    </row>
    <row r="433" spans="2:7" x14ac:dyDescent="0.4">
      <c r="B433">
        <v>4.2900000000000004E-3</v>
      </c>
      <c r="C433">
        <f t="shared" si="32"/>
        <v>356.60252779300254</v>
      </c>
      <c r="D433">
        <f t="shared" si="33"/>
        <v>127165.36282835915</v>
      </c>
      <c r="E433">
        <f t="shared" si="34"/>
        <v>1.2716536282835917</v>
      </c>
      <c r="F433">
        <f t="shared" si="36"/>
        <v>1.2716536282835917</v>
      </c>
      <c r="G433">
        <f t="shared" si="35"/>
        <v>1.2709359502516933</v>
      </c>
    </row>
    <row r="434" spans="2:7" x14ac:dyDescent="0.4">
      <c r="B434">
        <v>4.3E-3</v>
      </c>
      <c r="C434">
        <f t="shared" si="32"/>
        <v>356.40121663930876</v>
      </c>
      <c r="D434">
        <f t="shared" si="33"/>
        <v>127021.82722197949</v>
      </c>
      <c r="E434">
        <f t="shared" si="34"/>
        <v>1.270218272219795</v>
      </c>
      <c r="F434">
        <f t="shared" si="36"/>
        <v>1.270218272219795</v>
      </c>
      <c r="G434">
        <f t="shared" si="35"/>
        <v>1.2694452165226024</v>
      </c>
    </row>
    <row r="435" spans="2:7" x14ac:dyDescent="0.4">
      <c r="B435">
        <v>4.3099999999999996E-3</v>
      </c>
      <c r="C435">
        <f t="shared" si="32"/>
        <v>356.18424457370509</v>
      </c>
      <c r="D435">
        <f t="shared" si="33"/>
        <v>126867.21608254097</v>
      </c>
      <c r="E435">
        <f t="shared" si="34"/>
        <v>1.2686721608254097</v>
      </c>
      <c r="F435">
        <f t="shared" si="36"/>
        <v>1.2686721608254097</v>
      </c>
      <c r="G435">
        <f t="shared" si="35"/>
        <v>1.2678438516551633</v>
      </c>
    </row>
    <row r="436" spans="2:7" x14ac:dyDescent="0.4">
      <c r="B436">
        <v>4.3200000000000001E-3</v>
      </c>
      <c r="C436">
        <f t="shared" si="32"/>
        <v>355.95161784783568</v>
      </c>
      <c r="D436">
        <f t="shared" si="33"/>
        <v>126701.55424849165</v>
      </c>
      <c r="E436">
        <f t="shared" si="34"/>
        <v>1.2670155424849165</v>
      </c>
      <c r="F436">
        <f t="shared" si="36"/>
        <v>1.2670155424849165</v>
      </c>
      <c r="G436">
        <f t="shared" si="35"/>
        <v>1.266132113544004</v>
      </c>
    </row>
    <row r="437" spans="2:7" x14ac:dyDescent="0.4">
      <c r="B437">
        <v>4.3299999999999996E-3</v>
      </c>
      <c r="C437">
        <f t="shared" si="32"/>
        <v>355.70334333586055</v>
      </c>
      <c r="D437">
        <f t="shared" si="33"/>
        <v>126524.8684603091</v>
      </c>
      <c r="E437">
        <f t="shared" si="34"/>
        <v>1.265248684603091</v>
      </c>
      <c r="F437">
        <f t="shared" si="36"/>
        <v>1.265248684603091</v>
      </c>
      <c r="G437">
        <f t="shared" si="35"/>
        <v>1.2643102792107086</v>
      </c>
    </row>
    <row r="438" spans="2:7" x14ac:dyDescent="0.4">
      <c r="B438">
        <v>4.3400000000000001E-3</v>
      </c>
      <c r="C438">
        <f t="shared" si="32"/>
        <v>355.43942856952799</v>
      </c>
      <c r="D438">
        <f t="shared" si="33"/>
        <v>126337.18738183258</v>
      </c>
      <c r="E438">
        <f t="shared" si="34"/>
        <v>1.2633718738183259</v>
      </c>
      <c r="F438">
        <f t="shared" si="36"/>
        <v>1.2633718738183259</v>
      </c>
      <c r="G438">
        <f t="shared" si="35"/>
        <v>1.2623786450227468</v>
      </c>
    </row>
    <row r="439" spans="2:7" x14ac:dyDescent="0.4">
      <c r="B439">
        <v>4.3499999999999997E-3</v>
      </c>
      <c r="C439">
        <f t="shared" si="32"/>
        <v>355.15988177540089</v>
      </c>
      <c r="D439">
        <f t="shared" si="33"/>
        <v>126138.54162271674</v>
      </c>
      <c r="E439">
        <f t="shared" si="34"/>
        <v>1.2613854162271676</v>
      </c>
      <c r="F439">
        <f t="shared" si="36"/>
        <v>1.2613854162271676</v>
      </c>
      <c r="G439">
        <f t="shared" si="35"/>
        <v>1.2603375269233021</v>
      </c>
    </row>
    <row r="440" spans="2:7" x14ac:dyDescent="0.4">
      <c r="B440">
        <v>4.3600000000000002E-3</v>
      </c>
      <c r="C440">
        <f t="shared" si="32"/>
        <v>354.86471191419366</v>
      </c>
      <c r="D440">
        <f t="shared" si="33"/>
        <v>125928.96376194367</v>
      </c>
      <c r="E440">
        <f t="shared" si="34"/>
        <v>1.2592896376194367</v>
      </c>
      <c r="F440">
        <f t="shared" si="36"/>
        <v>1.2592896376194367</v>
      </c>
      <c r="G440">
        <f t="shared" si="35"/>
        <v>1.2581872606713789</v>
      </c>
    </row>
    <row r="441" spans="2:7" x14ac:dyDescent="0.4">
      <c r="B441">
        <v>4.3699999999999998E-3</v>
      </c>
      <c r="C441">
        <f t="shared" si="32"/>
        <v>354.55392872217914</v>
      </c>
      <c r="D441">
        <f t="shared" si="33"/>
        <v>125708.48837233208</v>
      </c>
      <c r="E441">
        <f t="shared" si="34"/>
        <v>1.2570848837233208</v>
      </c>
      <c r="F441">
        <f t="shared" si="36"/>
        <v>1.2570848837233208</v>
      </c>
      <c r="G441">
        <f t="shared" si="35"/>
        <v>1.2559282020915368</v>
      </c>
    </row>
    <row r="442" spans="2:7" x14ac:dyDescent="0.4">
      <c r="B442">
        <v>4.3800000000000002E-3</v>
      </c>
      <c r="C442">
        <f t="shared" si="32"/>
        <v>354.22754275461875</v>
      </c>
      <c r="D442">
        <f t="shared" si="33"/>
        <v>125477.15204597525</v>
      </c>
      <c r="E442">
        <f t="shared" si="34"/>
        <v>1.2547715204597527</v>
      </c>
      <c r="F442">
        <f t="shared" si="36"/>
        <v>1.2547715204597527</v>
      </c>
      <c r="G442">
        <f t="shared" si="35"/>
        <v>1.2535607273325622</v>
      </c>
    </row>
    <row r="443" spans="2:7" x14ac:dyDescent="0.4">
      <c r="B443">
        <v>4.3899999999999998E-3</v>
      </c>
      <c r="C443">
        <f t="shared" si="32"/>
        <v>353.88556543116755</v>
      </c>
      <c r="D443">
        <f t="shared" si="33"/>
        <v>125234.99342053717</v>
      </c>
      <c r="E443">
        <f t="shared" si="34"/>
        <v>1.2523499342053719</v>
      </c>
      <c r="F443">
        <f t="shared" si="36"/>
        <v>1.2523499342053719</v>
      </c>
      <c r="G443">
        <f t="shared" si="35"/>
        <v>1.25108523313436</v>
      </c>
    </row>
    <row r="444" spans="2:7" x14ac:dyDescent="0.4">
      <c r="B444">
        <v>4.4000000000000003E-3</v>
      </c>
      <c r="C444">
        <f t="shared" si="32"/>
        <v>353.52800908320523</v>
      </c>
      <c r="D444">
        <f t="shared" si="33"/>
        <v>124982.05320633484</v>
      </c>
      <c r="E444">
        <f t="shared" si="34"/>
        <v>1.2498205320633484</v>
      </c>
      <c r="F444">
        <f t="shared" si="36"/>
        <v>1.2498205320633484</v>
      </c>
      <c r="G444">
        <f t="shared" si="35"/>
        <v>1.2485021371023264</v>
      </c>
    </row>
    <row r="445" spans="2:7" x14ac:dyDescent="0.4">
      <c r="B445">
        <v>4.4099999999999999E-3</v>
      </c>
      <c r="C445">
        <f t="shared" si="32"/>
        <v>353.1548870030407</v>
      </c>
      <c r="D445">
        <f t="shared" si="33"/>
        <v>124718.37421413044</v>
      </c>
      <c r="E445">
        <f t="shared" si="34"/>
        <v>1.2471837421413046</v>
      </c>
      <c r="F445">
        <f t="shared" si="36"/>
        <v>1.2471837421413046</v>
      </c>
      <c r="G445">
        <f t="shared" si="35"/>
        <v>1.2458118779884204</v>
      </c>
    </row>
    <row r="446" spans="2:7" x14ac:dyDescent="0.4">
      <c r="B446">
        <v>4.4200000000000003E-3</v>
      </c>
      <c r="C446">
        <f t="shared" si="32"/>
        <v>352.76621349493439</v>
      </c>
      <c r="D446">
        <f t="shared" si="33"/>
        <v>124444.00138355364</v>
      </c>
      <c r="E446">
        <f t="shared" si="34"/>
        <v>1.2444400138355365</v>
      </c>
      <c r="F446">
        <f t="shared" si="36"/>
        <v>1.2444400138355365</v>
      </c>
      <c r="G446">
        <f t="shared" si="35"/>
        <v>1.2430149159781387</v>
      </c>
    </row>
    <row r="447" spans="2:7" x14ac:dyDescent="0.4">
      <c r="B447">
        <v>4.4299999999999999E-3</v>
      </c>
      <c r="C447">
        <f t="shared" si="32"/>
        <v>352.36200392788396</v>
      </c>
      <c r="D447">
        <f t="shared" si="33"/>
        <v>124158.98181207411</v>
      </c>
      <c r="E447">
        <f t="shared" si="34"/>
        <v>1.2415898181207412</v>
      </c>
      <c r="F447">
        <f t="shared" si="36"/>
        <v>1.2415898181207412</v>
      </c>
      <c r="G447">
        <f t="shared" si="35"/>
        <v>1.2401117329825633</v>
      </c>
    </row>
    <row r="448" spans="2:7" x14ac:dyDescent="0.4">
      <c r="B448">
        <v>4.4400000000000004E-3</v>
      </c>
      <c r="C448">
        <f t="shared" si="32"/>
        <v>351.94227479011175</v>
      </c>
      <c r="D448">
        <f t="shared" si="33"/>
        <v>123863.36478443853</v>
      </c>
      <c r="E448">
        <f t="shared" si="34"/>
        <v>1.2386336478443853</v>
      </c>
      <c r="F448">
        <f t="shared" si="36"/>
        <v>1.2386336478443853</v>
      </c>
      <c r="G448">
        <f t="shared" si="35"/>
        <v>1.2371028329346312</v>
      </c>
    </row>
    <row r="449" spans="2:7" x14ac:dyDescent="0.4">
      <c r="B449">
        <v>4.45E-3</v>
      </c>
      <c r="C449">
        <f t="shared" si="32"/>
        <v>351.50704374519682</v>
      </c>
      <c r="D449">
        <f t="shared" si="33"/>
        <v>123557.20180248772</v>
      </c>
      <c r="E449">
        <f t="shared" si="34"/>
        <v>1.2355720180248773</v>
      </c>
      <c r="F449">
        <f t="shared" si="36"/>
        <v>1.2355720180248773</v>
      </c>
      <c r="G449">
        <f t="shared" si="35"/>
        <v>1.2339887420887552</v>
      </c>
    </row>
    <row r="450" spans="2:7" x14ac:dyDescent="0.4">
      <c r="B450">
        <v>4.4600000000000004E-3</v>
      </c>
      <c r="C450">
        <f t="shared" si="32"/>
        <v>351.0563296897854</v>
      </c>
      <c r="D450">
        <f t="shared" si="33"/>
        <v>123240.5466152633</v>
      </c>
      <c r="E450">
        <f t="shared" si="34"/>
        <v>1.2324054661526331</v>
      </c>
      <c r="F450">
        <f t="shared" si="36"/>
        <v>1.2324054661526331</v>
      </c>
      <c r="G450">
        <f t="shared" si="35"/>
        <v>1.2307700093228879</v>
      </c>
    </row>
    <row r="451" spans="2:7" x14ac:dyDescent="0.4">
      <c r="B451">
        <v>4.47E-3</v>
      </c>
      <c r="C451">
        <f t="shared" si="32"/>
        <v>350.59015281281688</v>
      </c>
      <c r="D451">
        <f t="shared" si="33"/>
        <v>122913.4552493143</v>
      </c>
      <c r="E451">
        <f t="shared" si="34"/>
        <v>1.2291345524931432</v>
      </c>
      <c r="F451">
        <f t="shared" si="36"/>
        <v>1.2291345524931432</v>
      </c>
      <c r="G451">
        <f t="shared" si="35"/>
        <v>1.2274472064421273</v>
      </c>
    </row>
    <row r="452" spans="2:7" x14ac:dyDescent="0.4">
      <c r="B452">
        <v>4.4799999999999996E-3</v>
      </c>
      <c r="C452">
        <f t="shared" si="32"/>
        <v>350.10853465619937</v>
      </c>
      <c r="D452">
        <f t="shared" si="33"/>
        <v>122575.98603911116</v>
      </c>
      <c r="E452">
        <f t="shared" si="34"/>
        <v>1.2257598603911117</v>
      </c>
      <c r="F452">
        <f t="shared" si="36"/>
        <v>1.2257598603911117</v>
      </c>
      <c r="G452">
        <f t="shared" si="35"/>
        <v>1.224020928482914</v>
      </c>
    </row>
    <row r="453" spans="2:7" x14ac:dyDescent="0.4">
      <c r="B453">
        <v>4.4900000000000001E-3</v>
      </c>
      <c r="C453">
        <f t="shared" ref="C453:C516" si="37">220*SQRT(2)*(SIN(120*PI()*B453)+0.2*SIN(120*PI()*5*B453)+0.05*SIN(120*PI()*7*B453))</f>
        <v>349.61149817686436</v>
      </c>
      <c r="D453">
        <f t="shared" ref="D453:D516" si="38">C453^2</f>
        <v>122228.19965747163</v>
      </c>
      <c r="E453">
        <f t="shared" ref="E453:E516" si="39">$A$4*D453</f>
        <v>1.2222819965747165</v>
      </c>
      <c r="F453">
        <f t="shared" si="36"/>
        <v>1.2222819965747165</v>
      </c>
      <c r="G453">
        <f t="shared" ref="G453:G516" si="40">$A$4*(D453+D454)/2</f>
        <v>1.2204917940168765</v>
      </c>
    </row>
    <row r="454" spans="2:7" x14ac:dyDescent="0.4">
      <c r="B454">
        <v>4.4999999999999997E-3</v>
      </c>
      <c r="C454">
        <f t="shared" si="37"/>
        <v>349.09906781013274</v>
      </c>
      <c r="D454">
        <f t="shared" si="38"/>
        <v>121870.15914590366</v>
      </c>
      <c r="E454">
        <f t="shared" si="39"/>
        <v>1.2187015914590367</v>
      </c>
      <c r="F454">
        <f t="shared" ref="F454:F517" si="41">$A$4*D454</f>
        <v>1.2187015914590367</v>
      </c>
      <c r="G454">
        <f t="shared" si="40"/>
        <v>1.2168604454533483</v>
      </c>
    </row>
    <row r="455" spans="2:7" x14ac:dyDescent="0.4">
      <c r="B455">
        <v>4.5100000000000001E-3</v>
      </c>
      <c r="C455">
        <f t="shared" si="37"/>
        <v>348.57126953431771</v>
      </c>
      <c r="D455">
        <f t="shared" si="38"/>
        <v>121501.92994476596</v>
      </c>
      <c r="E455">
        <f t="shared" si="39"/>
        <v>1.2150192994476596</v>
      </c>
      <c r="F455">
        <f t="shared" si="41"/>
        <v>1.2150192994476596</v>
      </c>
      <c r="G455">
        <f t="shared" si="40"/>
        <v>1.2131275493395779</v>
      </c>
    </row>
    <row r="456" spans="2:7" x14ac:dyDescent="0.4">
      <c r="B456">
        <v>4.5199999999999997E-3</v>
      </c>
      <c r="C456">
        <f t="shared" si="37"/>
        <v>348.02813093649428</v>
      </c>
      <c r="D456">
        <f t="shared" si="38"/>
        <v>121123.57992314961</v>
      </c>
      <c r="E456">
        <f t="shared" si="39"/>
        <v>1.2112357992314962</v>
      </c>
      <c r="F456">
        <f t="shared" si="41"/>
        <v>1.2112357992314962</v>
      </c>
      <c r="G456">
        <f t="shared" si="40"/>
        <v>1.2092937966576351</v>
      </c>
    </row>
    <row r="457" spans="2:7" x14ac:dyDescent="0.4">
      <c r="B457">
        <v>4.5300000000000002E-3</v>
      </c>
      <c r="C457">
        <f t="shared" si="37"/>
        <v>347.46968127935622</v>
      </c>
      <c r="D457">
        <f t="shared" si="38"/>
        <v>120735.1794083774</v>
      </c>
      <c r="E457">
        <f t="shared" si="39"/>
        <v>1.2073517940837741</v>
      </c>
      <c r="F457">
        <f t="shared" si="41"/>
        <v>1.2073517940837741</v>
      </c>
      <c r="G457">
        <f t="shared" si="40"/>
        <v>1.2053599031170035</v>
      </c>
    </row>
    <row r="458" spans="2:7" x14ac:dyDescent="0.4">
      <c r="B458">
        <v>4.5399999999999998E-3</v>
      </c>
      <c r="C458">
        <f t="shared" si="37"/>
        <v>346.89595156908831</v>
      </c>
      <c r="D458">
        <f t="shared" si="38"/>
        <v>120336.80121502327</v>
      </c>
      <c r="E458">
        <f t="shared" si="39"/>
        <v>1.2033680121502328</v>
      </c>
      <c r="F458">
        <f t="shared" si="41"/>
        <v>1.2033680121502328</v>
      </c>
      <c r="G458">
        <f t="shared" si="40"/>
        <v>1.2013266094418498</v>
      </c>
    </row>
    <row r="459" spans="2:7" x14ac:dyDescent="0.4">
      <c r="B459">
        <v>4.5500000000000002E-3</v>
      </c>
      <c r="C459">
        <f t="shared" si="37"/>
        <v>346.30697462417163</v>
      </c>
      <c r="D459">
        <f t="shared" si="38"/>
        <v>119928.52067334665</v>
      </c>
      <c r="E459">
        <f t="shared" si="39"/>
        <v>1.1992852067334665</v>
      </c>
      <c r="F459">
        <f t="shared" si="41"/>
        <v>1.1992852067334665</v>
      </c>
      <c r="G459">
        <f t="shared" si="40"/>
        <v>1.1971946816519401</v>
      </c>
    </row>
    <row r="460" spans="2:7" x14ac:dyDescent="0.4">
      <c r="B460">
        <v>4.5599999999999998E-3</v>
      </c>
      <c r="C460">
        <f t="shared" si="37"/>
        <v>345.70278514504531</v>
      </c>
      <c r="D460">
        <f t="shared" si="38"/>
        <v>119510.41565704136</v>
      </c>
      <c r="E460">
        <f t="shared" si="39"/>
        <v>1.1951041565704137</v>
      </c>
      <c r="F460">
        <f t="shared" si="41"/>
        <v>1.1951041565704137</v>
      </c>
      <c r="G460">
        <f t="shared" si="40"/>
        <v>1.1929649113361811</v>
      </c>
    </row>
    <row r="461" spans="2:7" x14ac:dyDescent="0.4">
      <c r="B461">
        <v>4.5700000000000003E-3</v>
      </c>
      <c r="C461">
        <f t="shared" si="37"/>
        <v>345.08341978454263</v>
      </c>
      <c r="D461">
        <f t="shared" si="38"/>
        <v>119082.56661019486</v>
      </c>
      <c r="E461">
        <f t="shared" si="39"/>
        <v>1.1908256661019487</v>
      </c>
      <c r="F461">
        <f t="shared" si="41"/>
        <v>1.1908256661019487</v>
      </c>
      <c r="G461">
        <f t="shared" si="40"/>
        <v>1.1886381159177484</v>
      </c>
    </row>
    <row r="462" spans="2:7" x14ac:dyDescent="0.4">
      <c r="B462">
        <v>4.5799999999999999E-3</v>
      </c>
      <c r="C462">
        <f t="shared" si="37"/>
        <v>344.44891721901934</v>
      </c>
      <c r="D462">
        <f t="shared" si="38"/>
        <v>118645.05657335483</v>
      </c>
      <c r="E462">
        <f t="shared" si="39"/>
        <v>1.1864505657335485</v>
      </c>
      <c r="F462">
        <f t="shared" si="41"/>
        <v>1.1864505657335485</v>
      </c>
      <c r="G462">
        <f t="shared" si="40"/>
        <v>1.1842151389097708</v>
      </c>
    </row>
    <row r="463" spans="2:7" x14ac:dyDescent="0.4">
      <c r="B463">
        <v>4.5900000000000003E-3</v>
      </c>
      <c r="C463">
        <f t="shared" si="37"/>
        <v>343.79931822009092</v>
      </c>
      <c r="D463">
        <f t="shared" si="38"/>
        <v>118197.97120859934</v>
      </c>
      <c r="E463">
        <f t="shared" si="39"/>
        <v>1.1819797120859934</v>
      </c>
      <c r="F463">
        <f t="shared" si="41"/>
        <v>1.1819797120859934</v>
      </c>
      <c r="G463">
        <f t="shared" si="40"/>
        <v>1.1796968501605394</v>
      </c>
    </row>
    <row r="464" spans="2:7" x14ac:dyDescent="0.4">
      <c r="B464">
        <v>4.5999999999999999E-3</v>
      </c>
      <c r="C464">
        <f t="shared" si="37"/>
        <v>343.13466572689578</v>
      </c>
      <c r="D464">
        <f t="shared" si="38"/>
        <v>117741.3988235085</v>
      </c>
      <c r="E464">
        <f t="shared" si="39"/>
        <v>1.1774139882350851</v>
      </c>
      <c r="F464">
        <f t="shared" si="41"/>
        <v>1.1774139882350851</v>
      </c>
      <c r="G464">
        <f t="shared" si="40"/>
        <v>1.1750841460872037</v>
      </c>
    </row>
    <row r="465" spans="2:7" x14ac:dyDescent="0.4">
      <c r="B465">
        <v>4.6100000000000004E-3</v>
      </c>
      <c r="C465">
        <f t="shared" si="37"/>
        <v>342.45500491879551</v>
      </c>
      <c r="D465">
        <f t="shared" si="38"/>
        <v>117275.43039393226</v>
      </c>
      <c r="E465">
        <f t="shared" si="39"/>
        <v>1.1727543039393227</v>
      </c>
      <c r="F465">
        <f t="shared" si="41"/>
        <v>1.1727543039393227</v>
      </c>
      <c r="G465">
        <f t="shared" si="40"/>
        <v>1.170377949896936</v>
      </c>
    </row>
    <row r="466" spans="2:7" x14ac:dyDescent="0.4">
      <c r="B466">
        <v>4.62E-3</v>
      </c>
      <c r="C466">
        <f t="shared" si="37"/>
        <v>341.76038328843049</v>
      </c>
      <c r="D466">
        <f t="shared" si="38"/>
        <v>116800.15958545492</v>
      </c>
      <c r="E466">
        <f t="shared" si="39"/>
        <v>1.1680015958545493</v>
      </c>
      <c r="F466">
        <f t="shared" si="41"/>
        <v>1.1680015958545493</v>
      </c>
      <c r="G466">
        <f t="shared" si="40"/>
        <v>1.1655792117945321</v>
      </c>
    </row>
    <row r="467" spans="2:7" x14ac:dyDescent="0.4">
      <c r="B467">
        <v>4.6299999999999996E-3</v>
      </c>
      <c r="C467">
        <f t="shared" si="37"/>
        <v>341.05085071503851</v>
      </c>
      <c r="D467">
        <f t="shared" si="38"/>
        <v>116315.68277345148</v>
      </c>
      <c r="E467">
        <f t="shared" si="39"/>
        <v>1.163156827734515</v>
      </c>
      <c r="F467">
        <f t="shared" si="41"/>
        <v>1.163156827734515</v>
      </c>
      <c r="G467">
        <f t="shared" si="40"/>
        <v>1.1606889091754433</v>
      </c>
    </row>
    <row r="468" spans="2:7" x14ac:dyDescent="0.4">
      <c r="B468">
        <v>4.64E-3</v>
      </c>
      <c r="C468">
        <f t="shared" si="37"/>
        <v>340.32645953795185</v>
      </c>
      <c r="D468">
        <f t="shared" si="38"/>
        <v>115822.09906163717</v>
      </c>
      <c r="E468">
        <f t="shared" si="39"/>
        <v>1.1582209906163718</v>
      </c>
      <c r="F468">
        <f t="shared" si="41"/>
        <v>1.1582209906163718</v>
      </c>
      <c r="G468">
        <f t="shared" si="40"/>
        <v>1.1557080468032335</v>
      </c>
    </row>
    <row r="469" spans="2:7" x14ac:dyDescent="0.4">
      <c r="B469">
        <v>4.6499999999999996E-3</v>
      </c>
      <c r="C469">
        <f t="shared" si="37"/>
        <v>339.58726463018235</v>
      </c>
      <c r="D469">
        <f t="shared" si="38"/>
        <v>115319.51029900949</v>
      </c>
      <c r="E469">
        <f t="shared" si="39"/>
        <v>1.1531951029900951</v>
      </c>
      <c r="F469">
        <f t="shared" si="41"/>
        <v>1.1531951029900951</v>
      </c>
      <c r="G469">
        <f t="shared" si="40"/>
        <v>1.1506376569704679</v>
      </c>
    </row>
    <row r="470" spans="2:7" x14ac:dyDescent="0.4">
      <c r="B470">
        <v>4.6600000000000001E-3</v>
      </c>
      <c r="C470">
        <f t="shared" si="37"/>
        <v>338.83332347200462</v>
      </c>
      <c r="D470">
        <f t="shared" si="38"/>
        <v>114808.02109508411</v>
      </c>
      <c r="E470">
        <f t="shared" si="39"/>
        <v>1.1480802109508412</v>
      </c>
      <c r="F470">
        <f t="shared" si="41"/>
        <v>1.1480802109508412</v>
      </c>
      <c r="G470">
        <f t="shared" si="40"/>
        <v>1.145478799642063</v>
      </c>
    </row>
    <row r="471" spans="2:7" x14ac:dyDescent="0.4">
      <c r="B471">
        <v>4.6699999999999997E-3</v>
      </c>
      <c r="C471">
        <f t="shared" si="37"/>
        <v>338.06469622444826</v>
      </c>
      <c r="D471">
        <f t="shared" si="38"/>
        <v>114287.73883332848</v>
      </c>
      <c r="E471">
        <f t="shared" si="39"/>
        <v>1.1428773883332848</v>
      </c>
      <c r="F471">
        <f t="shared" si="41"/>
        <v>1.1428773883332848</v>
      </c>
      <c r="G471">
        <f t="shared" si="40"/>
        <v>1.140232562580124</v>
      </c>
    </row>
    <row r="472" spans="2:7" x14ac:dyDescent="0.4">
      <c r="B472">
        <v>4.6800000000000001E-3</v>
      </c>
      <c r="C472">
        <f t="shared" si="37"/>
        <v>337.28144580260602</v>
      </c>
      <c r="D472">
        <f t="shared" si="38"/>
        <v>113758.77368269626</v>
      </c>
      <c r="E472">
        <f t="shared" si="39"/>
        <v>1.1375877368269627</v>
      </c>
      <c r="F472">
        <f t="shared" si="41"/>
        <v>1.1375877368269627</v>
      </c>
      <c r="G472">
        <f t="shared" si="40"/>
        <v>1.134900061449339</v>
      </c>
    </row>
    <row r="473" spans="2:7" x14ac:dyDescent="0.4">
      <c r="B473">
        <v>4.6899999999999997E-3</v>
      </c>
      <c r="C473">
        <f t="shared" si="37"/>
        <v>336.48363794866981</v>
      </c>
      <c r="D473">
        <f t="shared" si="38"/>
        <v>113221.2386071715</v>
      </c>
      <c r="E473">
        <f t="shared" si="39"/>
        <v>1.132212386071715</v>
      </c>
      <c r="F473">
        <f t="shared" si="41"/>
        <v>1.132212386071715</v>
      </c>
      <c r="G473">
        <f t="shared" si="40"/>
        <v>1.1294824399020027</v>
      </c>
    </row>
    <row r="474" spans="2:7" x14ac:dyDescent="0.4">
      <c r="B474">
        <v>4.7000000000000002E-3</v>
      </c>
      <c r="C474">
        <f t="shared" si="37"/>
        <v>335.67134130459965</v>
      </c>
      <c r="D474">
        <f t="shared" si="38"/>
        <v>112675.24937322903</v>
      </c>
      <c r="E474">
        <f t="shared" si="39"/>
        <v>1.1267524937322904</v>
      </c>
      <c r="F474">
        <f t="shared" si="41"/>
        <v>1.1267524937322904</v>
      </c>
      <c r="G474">
        <f t="shared" si="40"/>
        <v>1.1239808696417659</v>
      </c>
    </row>
    <row r="475" spans="2:7" x14ac:dyDescent="0.4">
      <c r="B475">
        <v>4.7099999999999998E-3</v>
      </c>
      <c r="C475">
        <f t="shared" si="37"/>
        <v>334.84462748433663</v>
      </c>
      <c r="D475">
        <f t="shared" si="38"/>
        <v>112120.92455512416</v>
      </c>
      <c r="E475">
        <f t="shared" si="39"/>
        <v>1.1212092455512417</v>
      </c>
      <c r="F475">
        <f t="shared" si="41"/>
        <v>1.1212092455512417</v>
      </c>
      <c r="G475">
        <f t="shared" si="40"/>
        <v>1.1183965504652398</v>
      </c>
    </row>
    <row r="476" spans="2:7" x14ac:dyDescent="0.4">
      <c r="B476">
        <v>4.7200000000000002E-3</v>
      </c>
      <c r="C476">
        <f t="shared" si="37"/>
        <v>334.00357114546512</v>
      </c>
      <c r="D476">
        <f t="shared" si="38"/>
        <v>111558.38553792378</v>
      </c>
      <c r="E476">
        <f t="shared" si="39"/>
        <v>1.1155838553792379</v>
      </c>
      <c r="F476">
        <f t="shared" si="41"/>
        <v>1.1155838553792379</v>
      </c>
      <c r="G476">
        <f t="shared" si="40"/>
        <v>1.1127307102805977</v>
      </c>
    </row>
    <row r="477" spans="2:7" x14ac:dyDescent="0.4">
      <c r="B477">
        <v>4.7299999999999998E-3</v>
      </c>
      <c r="C477">
        <f t="shared" si="37"/>
        <v>333.14825006023329</v>
      </c>
      <c r="D477">
        <f t="shared" si="38"/>
        <v>110987.75651819573</v>
      </c>
      <c r="E477">
        <f t="shared" si="39"/>
        <v>1.1098775651819575</v>
      </c>
      <c r="F477">
        <f t="shared" si="41"/>
        <v>1.1098775651819575</v>
      </c>
      <c r="G477">
        <f t="shared" si="40"/>
        <v>1.1069846051023586</v>
      </c>
    </row>
    <row r="478" spans="2:7" x14ac:dyDescent="0.4">
      <c r="B478">
        <v>4.7400000000000003E-3</v>
      </c>
      <c r="C478">
        <f t="shared" si="37"/>
        <v>332.2787451858394</v>
      </c>
      <c r="D478">
        <f t="shared" si="38"/>
        <v>110409.16450227599</v>
      </c>
      <c r="E478">
        <f t="shared" si="39"/>
        <v>1.10409164502276</v>
      </c>
      <c r="F478">
        <f t="shared" si="41"/>
        <v>1.10409164502276</v>
      </c>
      <c r="G478">
        <f t="shared" si="40"/>
        <v>1.1011595190215597</v>
      </c>
    </row>
    <row r="479" spans="2:7" x14ac:dyDescent="0.4">
      <c r="B479">
        <v>4.7499999999999999E-3</v>
      </c>
      <c r="C479">
        <f t="shared" si="37"/>
        <v>331.39514073389176</v>
      </c>
      <c r="D479">
        <f t="shared" si="38"/>
        <v>109822.73930203593</v>
      </c>
      <c r="E479">
        <f t="shared" si="39"/>
        <v>1.0982273930203594</v>
      </c>
      <c r="F479">
        <f t="shared" si="41"/>
        <v>1.0982273930203594</v>
      </c>
      <c r="G479">
        <f t="shared" si="40"/>
        <v>1.0952567641505526</v>
      </c>
    </row>
    <row r="480" spans="2:7" x14ac:dyDescent="0.4">
      <c r="B480">
        <v>4.7600000000000003E-3</v>
      </c>
      <c r="C480">
        <f t="shared" si="37"/>
        <v>330.49752423894887</v>
      </c>
      <c r="D480">
        <f t="shared" si="38"/>
        <v>109228.61352807459</v>
      </c>
      <c r="E480">
        <f t="shared" si="39"/>
        <v>1.092286135280746</v>
      </c>
      <c r="F480">
        <f t="shared" si="41"/>
        <v>1.092286135280746</v>
      </c>
      <c r="G480">
        <f t="shared" si="40"/>
        <v>1.089277680541705</v>
      </c>
    </row>
    <row r="481" spans="2:7" x14ac:dyDescent="0.4">
      <c r="B481">
        <v>4.7699999999999999E-3</v>
      </c>
      <c r="C481">
        <f t="shared" si="37"/>
        <v>329.58598662604936</v>
      </c>
      <c r="D481">
        <f t="shared" si="38"/>
        <v>108626.92258026639</v>
      </c>
      <c r="E481">
        <f t="shared" si="39"/>
        <v>1.0862692258026641</v>
      </c>
      <c r="F481">
        <f t="shared" si="41"/>
        <v>1.0862692258026641</v>
      </c>
      <c r="G481">
        <f t="shared" si="40"/>
        <v>1.0832236360793126</v>
      </c>
    </row>
    <row r="482" spans="2:7" x14ac:dyDescent="0.4">
      <c r="B482">
        <v>4.7800000000000004E-3</v>
      </c>
      <c r="C482">
        <f t="shared" si="37"/>
        <v>328.66062227713877</v>
      </c>
      <c r="D482">
        <f t="shared" si="38"/>
        <v>108017.80463559608</v>
      </c>
      <c r="E482">
        <f t="shared" si="39"/>
        <v>1.0801780463559609</v>
      </c>
      <c r="F482">
        <f t="shared" si="41"/>
        <v>1.0801780463559609</v>
      </c>
      <c r="G482">
        <f t="shared" si="40"/>
        <v>1.0770960263440708</v>
      </c>
    </row>
    <row r="483" spans="2:7" x14ac:dyDescent="0.4">
      <c r="B483">
        <v>4.79E-3</v>
      </c>
      <c r="C483">
        <f t="shared" si="37"/>
        <v>327.72152909630154</v>
      </c>
      <c r="D483">
        <f t="shared" si="38"/>
        <v>107401.40063321801</v>
      </c>
      <c r="E483">
        <f t="shared" si="39"/>
        <v>1.0740140063321801</v>
      </c>
      <c r="F483">
        <f t="shared" si="41"/>
        <v>1.0740140063321801</v>
      </c>
      <c r="G483">
        <f t="shared" si="40"/>
        <v>1.0708962744494921</v>
      </c>
    </row>
    <row r="484" spans="2:7" x14ac:dyDescent="0.4">
      <c r="B484">
        <v>4.7999999999999996E-3</v>
      </c>
      <c r="C484">
        <f t="shared" si="37"/>
        <v>326.76880857370764</v>
      </c>
      <c r="D484">
        <f t="shared" si="38"/>
        <v>106777.8542566804</v>
      </c>
      <c r="E484">
        <f t="shared" si="39"/>
        <v>1.067778542566804</v>
      </c>
      <c r="F484">
        <f t="shared" si="41"/>
        <v>1.067778542566804</v>
      </c>
      <c r="G484">
        <f t="shared" si="40"/>
        <v>1.0646258308497034</v>
      </c>
    </row>
    <row r="485" spans="2:7" x14ac:dyDescent="0.4">
      <c r="B485">
        <v>4.81E-3</v>
      </c>
      <c r="C485">
        <f t="shared" si="37"/>
        <v>325.80256584818403</v>
      </c>
      <c r="D485">
        <f t="shared" si="38"/>
        <v>106147.31191326029</v>
      </c>
      <c r="E485">
        <f t="shared" si="39"/>
        <v>1.061473119132603</v>
      </c>
      <c r="F485">
        <f t="shared" si="41"/>
        <v>1.061473119132603</v>
      </c>
      <c r="G485">
        <f t="shared" si="40"/>
        <v>1.0582861731180888</v>
      </c>
    </row>
    <row r="486" spans="2:7" x14ac:dyDescent="0.4">
      <c r="B486">
        <v>4.8199999999999996E-3</v>
      </c>
      <c r="C486">
        <f t="shared" si="37"/>
        <v>324.82290976831888</v>
      </c>
      <c r="D486">
        <f t="shared" si="38"/>
        <v>105509.92271035742</v>
      </c>
      <c r="E486">
        <f t="shared" si="39"/>
        <v>1.0550992271035744</v>
      </c>
      <c r="F486">
        <f t="shared" si="41"/>
        <v>1.0550992271035744</v>
      </c>
      <c r="G486">
        <f t="shared" si="40"/>
        <v>1.0518788056962953</v>
      </c>
    </row>
    <row r="487" spans="2:7" x14ac:dyDescent="0.4">
      <c r="B487">
        <v>4.8300000000000001E-3</v>
      </c>
      <c r="C487">
        <f t="shared" si="37"/>
        <v>323.8299529520109</v>
      </c>
      <c r="D487">
        <f t="shared" si="38"/>
        <v>104865.8384289016</v>
      </c>
      <c r="E487">
        <f t="shared" si="39"/>
        <v>1.048658384289016</v>
      </c>
      <c r="F487">
        <f t="shared" si="41"/>
        <v>1.048658384289016</v>
      </c>
      <c r="G487">
        <f t="shared" si="40"/>
        <v>1.0454052596131689</v>
      </c>
    </row>
    <row r="488" spans="2:7" x14ac:dyDescent="0.4">
      <c r="B488">
        <v>4.8399999999999997E-3</v>
      </c>
      <c r="C488">
        <f t="shared" si="37"/>
        <v>322.82381184437457</v>
      </c>
      <c r="D488">
        <f t="shared" si="38"/>
        <v>104215.21349373215</v>
      </c>
      <c r="E488">
        <f t="shared" si="39"/>
        <v>1.0421521349373217</v>
      </c>
      <c r="F488">
        <f t="shared" si="41"/>
        <v>1.0421521349373217</v>
      </c>
      <c r="G488">
        <f t="shared" si="40"/>
        <v>1.038867092173225</v>
      </c>
    </row>
    <row r="489" spans="2:7" x14ac:dyDescent="0.4">
      <c r="B489">
        <v>4.8500000000000001E-3</v>
      </c>
      <c r="C489">
        <f t="shared" si="37"/>
        <v>321.80460677391312</v>
      </c>
      <c r="D489">
        <f t="shared" si="38"/>
        <v>103558.20494091285</v>
      </c>
      <c r="E489">
        <f t="shared" si="39"/>
        <v>1.0355820494091286</v>
      </c>
      <c r="F489">
        <f t="shared" si="41"/>
        <v>1.0355820494091286</v>
      </c>
      <c r="G489">
        <f t="shared" si="40"/>
        <v>1.0322658866143193</v>
      </c>
    </row>
    <row r="490" spans="2:7" x14ac:dyDescent="0.4">
      <c r="B490">
        <v>4.8599999999999997E-3</v>
      </c>
      <c r="C490">
        <f t="shared" si="37"/>
        <v>320.7724620068733</v>
      </c>
      <c r="D490">
        <f t="shared" si="38"/>
        <v>102894.97238195097</v>
      </c>
      <c r="E490">
        <f t="shared" si="39"/>
        <v>1.0289497238195098</v>
      </c>
      <c r="F490">
        <f t="shared" si="41"/>
        <v>1.0289497238195098</v>
      </c>
      <c r="G490">
        <f t="shared" si="40"/>
        <v>1.025603251734224</v>
      </c>
    </row>
    <row r="491" spans="2:7" x14ac:dyDescent="0.4">
      <c r="B491">
        <v>4.8700000000000002E-3</v>
      </c>
      <c r="C491">
        <f t="shared" si="37"/>
        <v>319.72750579969471</v>
      </c>
      <c r="D491">
        <f t="shared" si="38"/>
        <v>102225.67796489381</v>
      </c>
      <c r="E491">
        <f t="shared" si="39"/>
        <v>1.0222567796489381</v>
      </c>
      <c r="F491">
        <f t="shared" si="41"/>
        <v>1.0222567796489381</v>
      </c>
      <c r="G491">
        <f t="shared" si="40"/>
        <v>1.0188808214858802</v>
      </c>
    </row>
    <row r="492" spans="2:7" x14ac:dyDescent="0.4">
      <c r="B492">
        <v>4.8799999999999998E-3</v>
      </c>
      <c r="C492">
        <f t="shared" si="37"/>
        <v>318.66987044947035</v>
      </c>
      <c r="D492">
        <f t="shared" si="38"/>
        <v>101550.48633228222</v>
      </c>
      <c r="E492">
        <f t="shared" si="39"/>
        <v>1.0155048633228223</v>
      </c>
      <c r="F492">
        <f t="shared" si="41"/>
        <v>1.0155048633228223</v>
      </c>
      <c r="G492">
        <f t="shared" si="40"/>
        <v>1.0121002545411306</v>
      </c>
    </row>
    <row r="493" spans="2:7" x14ac:dyDescent="0.4">
      <c r="B493">
        <v>4.8900000000000002E-3</v>
      </c>
      <c r="C493">
        <f t="shared" si="37"/>
        <v>317.59969234233193</v>
      </c>
      <c r="D493">
        <f t="shared" si="38"/>
        <v>100869.56457594389</v>
      </c>
      <c r="E493">
        <f t="shared" si="39"/>
        <v>1.0086956457594389</v>
      </c>
      <c r="F493">
        <f t="shared" si="41"/>
        <v>1.0086956457594389</v>
      </c>
      <c r="G493">
        <f t="shared" si="40"/>
        <v>1.0052632338228134</v>
      </c>
    </row>
    <row r="494" spans="2:7" x14ac:dyDescent="0.4">
      <c r="B494">
        <v>4.8999999999999998E-3</v>
      </c>
      <c r="C494">
        <f t="shared" si="37"/>
        <v>316.51711199968122</v>
      </c>
      <c r="D494">
        <f t="shared" si="38"/>
        <v>100183.08218861875</v>
      </c>
      <c r="E494">
        <f t="shared" si="39"/>
        <v>1.0018308218861876</v>
      </c>
      <c r="F494">
        <f t="shared" si="41"/>
        <v>1.0018308218861876</v>
      </c>
      <c r="G494">
        <f t="shared" si="40"/>
        <v>0.9983714660051386</v>
      </c>
    </row>
    <row r="495" spans="2:7" x14ac:dyDescent="0.4">
      <c r="B495">
        <v>4.9100000000000003E-3</v>
      </c>
      <c r="C495">
        <f t="shared" si="37"/>
        <v>315.42227412218205</v>
      </c>
      <c r="D495">
        <f t="shared" si="38"/>
        <v>99491.211012408952</v>
      </c>
      <c r="E495">
        <f t="shared" si="39"/>
        <v>0.99491211012408964</v>
      </c>
      <c r="F495">
        <f t="shared" si="41"/>
        <v>0.99491211012408964</v>
      </c>
      <c r="G495">
        <f t="shared" si="40"/>
        <v>0.99142668098232989</v>
      </c>
    </row>
    <row r="496" spans="2:7" x14ac:dyDescent="0.4">
      <c r="B496">
        <v>4.9199999999999999E-3</v>
      </c>
      <c r="C496">
        <f t="shared" si="37"/>
        <v>314.31532763143611</v>
      </c>
      <c r="D496">
        <f t="shared" si="38"/>
        <v>98794.125184057018</v>
      </c>
      <c r="E496">
        <f t="shared" si="39"/>
        <v>0.98794125184057024</v>
      </c>
      <c r="F496">
        <f t="shared" si="41"/>
        <v>0.98794125184057024</v>
      </c>
      <c r="G496">
        <f t="shared" si="40"/>
        <v>0.98443063130557107</v>
      </c>
    </row>
    <row r="497" spans="2:7" x14ac:dyDescent="0.4">
      <c r="B497">
        <v>4.9300000000000004E-3</v>
      </c>
      <c r="C497">
        <f t="shared" si="37"/>
        <v>313.19642570926186</v>
      </c>
      <c r="D497">
        <f t="shared" si="38"/>
        <v>98092.001077057183</v>
      </c>
      <c r="E497">
        <f t="shared" si="39"/>
        <v>0.98092001077057189</v>
      </c>
      <c r="F497">
        <f t="shared" si="41"/>
        <v>0.98092001077057189</v>
      </c>
      <c r="G497">
        <f t="shared" si="40"/>
        <v>0.97738509158835662</v>
      </c>
    </row>
    <row r="498" spans="2:7" x14ac:dyDescent="0.4">
      <c r="B498">
        <v>4.9399999999999999E-3</v>
      </c>
      <c r="C498">
        <f t="shared" si="37"/>
        <v>312.06572583450134</v>
      </c>
      <c r="D498">
        <f t="shared" si="38"/>
        <v>97385.01724061415</v>
      </c>
      <c r="E498">
        <f t="shared" si="39"/>
        <v>0.97385017240614158</v>
      </c>
      <c r="F498">
        <f t="shared" si="41"/>
        <v>0.97385017240614158</v>
      </c>
      <c r="G498">
        <f t="shared" si="40"/>
        <v>0.97029185788040173</v>
      </c>
    </row>
    <row r="499" spans="2:7" x14ac:dyDescent="0.4">
      <c r="B499">
        <v>4.9500000000000004E-3</v>
      </c>
      <c r="C499">
        <f t="shared" si="37"/>
        <v>310.92338981727664</v>
      </c>
      <c r="D499">
        <f t="shared" si="38"/>
        <v>96673.354335466167</v>
      </c>
      <c r="E499">
        <f t="shared" si="39"/>
        <v>0.96673354335466177</v>
      </c>
      <c r="F499">
        <f t="shared" si="41"/>
        <v>0.96673354335466177</v>
      </c>
      <c r="G499">
        <f t="shared" si="40"/>
        <v>0.96315274701032683</v>
      </c>
    </row>
    <row r="500" spans="2:7" x14ac:dyDescent="0.4">
      <c r="B500">
        <v>4.96E-3</v>
      </c>
      <c r="C500">
        <f t="shared" si="37"/>
        <v>309.76958383062595</v>
      </c>
      <c r="D500">
        <f t="shared" si="38"/>
        <v>95957.19506659919</v>
      </c>
      <c r="E500">
        <f t="shared" si="39"/>
        <v>0.95957195066599199</v>
      </c>
      <c r="F500">
        <f t="shared" si="41"/>
        <v>0.95957195066599199</v>
      </c>
      <c r="G500">
        <f t="shared" si="40"/>
        <v>0.95596959589739827</v>
      </c>
    </row>
    <row r="501" spans="2:7" x14ac:dyDescent="0.4">
      <c r="B501">
        <v>4.9699999999999996E-3</v>
      </c>
      <c r="C501">
        <f t="shared" si="37"/>
        <v>308.60447843944274</v>
      </c>
      <c r="D501">
        <f t="shared" si="38"/>
        <v>95236.724112880474</v>
      </c>
      <c r="E501">
        <f t="shared" si="39"/>
        <v>0.95236724112880478</v>
      </c>
      <c r="F501">
        <f t="shared" si="41"/>
        <v>0.95236724112880478</v>
      </c>
      <c r="G501">
        <f t="shared" si="40"/>
        <v>0.94874426083265428</v>
      </c>
    </row>
    <row r="502" spans="2:7" x14ac:dyDescent="0.4">
      <c r="B502">
        <v>4.9800000000000001E-3</v>
      </c>
      <c r="C502">
        <f t="shared" si="37"/>
        <v>307.42824862665168</v>
      </c>
      <c r="D502">
        <f t="shared" si="38"/>
        <v>94512.128053650362</v>
      </c>
      <c r="E502">
        <f t="shared" si="39"/>
        <v>0.94512128053650368</v>
      </c>
      <c r="F502">
        <f t="shared" si="41"/>
        <v>0.94512128053650368</v>
      </c>
      <c r="G502">
        <f t="shared" si="40"/>
        <v>0.94147861672981814</v>
      </c>
    </row>
    <row r="503" spans="2:7" x14ac:dyDescent="0.4">
      <c r="B503">
        <v>4.9899999999999996E-3</v>
      </c>
      <c r="C503">
        <f t="shared" si="37"/>
        <v>306.24107381654937</v>
      </c>
      <c r="D503">
        <f t="shared" si="38"/>
        <v>93783.595292313243</v>
      </c>
      <c r="E503">
        <f t="shared" si="39"/>
        <v>0.93783595292313249</v>
      </c>
      <c r="F503">
        <f t="shared" si="41"/>
        <v>0.93783595292313249</v>
      </c>
      <c r="G503">
        <f t="shared" si="40"/>
        <v>0.9341745563464543</v>
      </c>
    </row>
    <row r="504" spans="2:7" x14ac:dyDescent="0.4">
      <c r="B504">
        <v>5.0000000000000001E-3</v>
      </c>
      <c r="C504">
        <f t="shared" si="37"/>
        <v>305.04313789524525</v>
      </c>
      <c r="D504">
        <f t="shared" si="38"/>
        <v>93051.31597697761</v>
      </c>
      <c r="E504">
        <f t="shared" si="39"/>
        <v>0.93051315976977622</v>
      </c>
      <c r="F504">
        <f t="shared" si="41"/>
        <v>0.93051315976977622</v>
      </c>
      <c r="G504">
        <f t="shared" si="40"/>
        <v>0.92683398947588647</v>
      </c>
    </row>
    <row r="505" spans="2:7" x14ac:dyDescent="0.4">
      <c r="B505">
        <v>5.0099999999999997E-3</v>
      </c>
      <c r="C505">
        <f t="shared" si="37"/>
        <v>303.83462922813726</v>
      </c>
      <c r="D505">
        <f t="shared" si="38"/>
        <v>92315.481918199643</v>
      </c>
      <c r="E505">
        <f t="shared" si="39"/>
        <v>0.92315481918199649</v>
      </c>
      <c r="F505">
        <f t="shared" si="41"/>
        <v>0.92315481918199649</v>
      </c>
      <c r="G505">
        <f t="shared" si="40"/>
        <v>0.9194588421104547</v>
      </c>
    </row>
    <row r="506" spans="2:7" x14ac:dyDescent="0.4">
      <c r="B506">
        <v>5.0200000000000002E-3</v>
      </c>
      <c r="C506">
        <f t="shared" si="37"/>
        <v>302.61574067435959</v>
      </c>
      <c r="D506">
        <f t="shared" si="38"/>
        <v>91576.286503891257</v>
      </c>
      <c r="E506">
        <f t="shared" si="39"/>
        <v>0.91576286503891269</v>
      </c>
      <c r="F506">
        <f t="shared" si="41"/>
        <v>0.91576286503891269</v>
      </c>
      <c r="G506">
        <f t="shared" si="40"/>
        <v>0.91205105557675425</v>
      </c>
    </row>
    <row r="507" spans="2:7" x14ac:dyDescent="0.4">
      <c r="B507">
        <v>5.0299999999999997E-3</v>
      </c>
      <c r="C507">
        <f t="shared" si="37"/>
        <v>301.38666959814191</v>
      </c>
      <c r="D507">
        <f t="shared" si="38"/>
        <v>90833.924611459559</v>
      </c>
      <c r="E507">
        <f t="shared" si="39"/>
        <v>0.90833924611459571</v>
      </c>
      <c r="F507">
        <f t="shared" si="41"/>
        <v>0.90833924611459571</v>
      </c>
      <c r="G507">
        <f t="shared" si="40"/>
        <v>0.90461258564355151</v>
      </c>
    </row>
    <row r="508" spans="2:7" x14ac:dyDescent="0.4">
      <c r="B508">
        <v>5.0400000000000002E-3</v>
      </c>
      <c r="C508">
        <f t="shared" si="37"/>
        <v>300.14761787702184</v>
      </c>
      <c r="D508">
        <f t="shared" si="38"/>
        <v>90088.592517250727</v>
      </c>
      <c r="E508">
        <f t="shared" si="39"/>
        <v>0.90088592517250732</v>
      </c>
      <c r="F508">
        <f t="shared" si="41"/>
        <v>0.90088592517250732</v>
      </c>
      <c r="G508">
        <f t="shared" si="40"/>
        <v>0.89714540160313827</v>
      </c>
    </row>
    <row r="509" spans="2:7" x14ac:dyDescent="0.4">
      <c r="B509">
        <v>5.0499999999999998E-3</v>
      </c>
      <c r="C509">
        <f t="shared" si="37"/>
        <v>298.89879190685417</v>
      </c>
      <c r="D509">
        <f t="shared" si="38"/>
        <v>89340.487803376906</v>
      </c>
      <c r="E509">
        <f t="shared" si="39"/>
        <v>0.89340487803376911</v>
      </c>
      <c r="F509">
        <f t="shared" si="41"/>
        <v>0.89340487803376911</v>
      </c>
      <c r="G509">
        <f t="shared" si="40"/>
        <v>0.88965148532693694</v>
      </c>
    </row>
    <row r="510" spans="2:7" x14ac:dyDescent="0.4">
      <c r="B510">
        <v>5.0600000000000003E-3</v>
      </c>
      <c r="C510">
        <f t="shared" si="37"/>
        <v>297.64040260356199</v>
      </c>
      <c r="D510">
        <f t="shared" si="38"/>
        <v>88589.809262010473</v>
      </c>
      <c r="E510">
        <f t="shared" si="39"/>
        <v>0.88589809262010477</v>
      </c>
      <c r="F510">
        <f t="shared" si="41"/>
        <v>0.88589809262010477</v>
      </c>
      <c r="G510">
        <f t="shared" si="40"/>
        <v>0.88213283029624068</v>
      </c>
    </row>
    <row r="511" spans="2:7" x14ac:dyDescent="0.4">
      <c r="B511">
        <v>5.0699999999999999E-3</v>
      </c>
      <c r="C511">
        <f t="shared" si="37"/>
        <v>296.37266540158123</v>
      </c>
      <c r="D511">
        <f t="shared" si="38"/>
        <v>87836.756797237627</v>
      </c>
      <c r="E511">
        <f t="shared" si="39"/>
        <v>0.87836756797237636</v>
      </c>
      <c r="F511">
        <f t="shared" si="41"/>
        <v>0.87836756797237636</v>
      </c>
      <c r="G511">
        <f t="shared" si="40"/>
        <v>0.87459144060901262</v>
      </c>
    </row>
    <row r="512" spans="2:7" x14ac:dyDescent="0.4">
      <c r="B512">
        <v>5.0800000000000003E-3</v>
      </c>
      <c r="C512">
        <f t="shared" si="37"/>
        <v>295.09580024894433</v>
      </c>
      <c r="D512">
        <f t="shared" si="38"/>
        <v>87081.531324564858</v>
      </c>
      <c r="E512">
        <f t="shared" si="39"/>
        <v>0.87081531324564865</v>
      </c>
      <c r="F512">
        <f t="shared" si="41"/>
        <v>0.87081531324564865</v>
      </c>
      <c r="G512">
        <f t="shared" si="40"/>
        <v>0.86702932996373894</v>
      </c>
    </row>
    <row r="513" spans="2:7" x14ac:dyDescent="0.4">
      <c r="B513">
        <v>5.0899999999999999E-3</v>
      </c>
      <c r="C513">
        <f t="shared" si="37"/>
        <v>293.81003159896176</v>
      </c>
      <c r="D513">
        <f t="shared" si="38"/>
        <v>86324.334668182899</v>
      </c>
      <c r="E513">
        <f t="shared" si="39"/>
        <v>0.863243346681829</v>
      </c>
      <c r="F513">
        <f t="shared" si="41"/>
        <v>0.863243346681829</v>
      </c>
      <c r="G513">
        <f t="shared" si="40"/>
        <v>0.85944852062137422</v>
      </c>
    </row>
    <row r="514" spans="2:7" x14ac:dyDescent="0.4">
      <c r="B514">
        <v>5.1000000000000004E-3</v>
      </c>
      <c r="C514">
        <f t="shared" si="37"/>
        <v>292.51558839845092</v>
      </c>
      <c r="D514">
        <f t="shared" si="38"/>
        <v>85565.369456091954</v>
      </c>
      <c r="E514">
        <f t="shared" si="39"/>
        <v>0.85565369456091966</v>
      </c>
      <c r="F514">
        <f t="shared" si="41"/>
        <v>0.85565369456091966</v>
      </c>
      <c r="G514">
        <f t="shared" si="40"/>
        <v>0.85185104234648146</v>
      </c>
    </row>
    <row r="515" spans="2:7" x14ac:dyDescent="0.4">
      <c r="B515">
        <v>5.11E-3</v>
      </c>
      <c r="C515">
        <f t="shared" si="37"/>
        <v>291.21270407247744</v>
      </c>
      <c r="D515">
        <f t="shared" si="38"/>
        <v>84804.839013204313</v>
      </c>
      <c r="E515">
        <f t="shared" si="39"/>
        <v>0.84804839013204325</v>
      </c>
      <c r="F515">
        <f t="shared" si="41"/>
        <v>0.84804839013204325</v>
      </c>
      <c r="G515">
        <f t="shared" si="40"/>
        <v>0.8442389313287133</v>
      </c>
    </row>
    <row r="516" spans="2:7" x14ac:dyDescent="0.4">
      <c r="B516">
        <v>5.1200000000000004E-3</v>
      </c>
      <c r="C516">
        <f t="shared" si="37"/>
        <v>289.90161650556269</v>
      </c>
      <c r="D516">
        <f t="shared" si="38"/>
        <v>84042.947252538332</v>
      </c>
      <c r="E516">
        <f t="shared" si="39"/>
        <v>0.84042947252538336</v>
      </c>
      <c r="F516">
        <f t="shared" si="41"/>
        <v>0.84042947252538336</v>
      </c>
      <c r="G516">
        <f t="shared" si="40"/>
        <v>0.83661422908583882</v>
      </c>
    </row>
    <row r="517" spans="2:7" x14ac:dyDescent="0.4">
      <c r="B517">
        <v>5.13E-3</v>
      </c>
      <c r="C517">
        <f t="shared" ref="C517:C580" si="42">220*SQRT(2)*(SIN(120*PI()*B517)+0.2*SIN(120*PI()*5*B517)+0.05*SIN(120*PI()*7*B517))</f>
        <v>288.58256801932686</v>
      </c>
      <c r="D517">
        <f t="shared" ref="D517:D580" si="43">C517^2</f>
        <v>83279.898564629417</v>
      </c>
      <c r="E517">
        <f t="shared" ref="E517:E580" si="44">$A$4*D517</f>
        <v>0.83279898564629429</v>
      </c>
      <c r="F517">
        <f t="shared" si="41"/>
        <v>0.83279898564629429</v>
      </c>
      <c r="G517">
        <f t="shared" ref="G517:G580" si="45">$A$4*(D517+D518)/2</f>
        <v>0.82897898134956227</v>
      </c>
    </row>
    <row r="518" spans="2:7" x14ac:dyDescent="0.4">
      <c r="B518">
        <v>5.1399999999999996E-3</v>
      </c>
      <c r="C518">
        <f t="shared" si="42"/>
        <v>287.25580534652914</v>
      </c>
      <c r="D518">
        <f t="shared" si="43"/>
        <v>82515.897705283045</v>
      </c>
      <c r="E518">
        <f t="shared" si="44"/>
        <v>0.82515897705283048</v>
      </c>
      <c r="F518">
        <f t="shared" ref="F518:F581" si="46">$A$4*D518</f>
        <v>0.82515897705283048</v>
      </c>
      <c r="G518">
        <f t="shared" si="45"/>
        <v>0.82133523693542987</v>
      </c>
    </row>
    <row r="519" spans="2:7" x14ac:dyDescent="0.4">
      <c r="B519">
        <v>5.1500000000000001E-3</v>
      </c>
      <c r="C519">
        <f t="shared" si="42"/>
        <v>285.92157960147557</v>
      </c>
      <c r="D519">
        <f t="shared" si="43"/>
        <v>81751.149681802926</v>
      </c>
      <c r="E519">
        <f t="shared" si="44"/>
        <v>0.81751149681802937</v>
      </c>
      <c r="F519">
        <f t="shared" si="46"/>
        <v>0.81751149681802937</v>
      </c>
      <c r="G519">
        <f t="shared" si="45"/>
        <v>0.81368504659817209</v>
      </c>
    </row>
    <row r="520" spans="2:7" x14ac:dyDescent="0.4">
      <c r="B520">
        <v>5.1599999999999997E-3</v>
      </c>
      <c r="C520">
        <f t="shared" si="42"/>
        <v>284.58014624676736</v>
      </c>
      <c r="D520">
        <f t="shared" si="43"/>
        <v>80985.859637831498</v>
      </c>
      <c r="E520">
        <f t="shared" si="44"/>
        <v>0.80985859637831503</v>
      </c>
      <c r="F520">
        <f t="shared" si="46"/>
        <v>0.80985859637831503</v>
      </c>
      <c r="G520">
        <f t="shared" si="45"/>
        <v>0.80603046187386462</v>
      </c>
    </row>
    <row r="521" spans="2:7" x14ac:dyDescent="0.4">
      <c r="B521">
        <v>5.1700000000000001E-3</v>
      </c>
      <c r="C521">
        <f t="shared" si="42"/>
        <v>283.23176505636053</v>
      </c>
      <c r="D521">
        <f t="shared" si="43"/>
        <v>80220.232736941412</v>
      </c>
      <c r="E521">
        <f t="shared" si="44"/>
        <v>0.80220232736941421</v>
      </c>
      <c r="F521">
        <f t="shared" si="46"/>
        <v>0.80220232736941421</v>
      </c>
      <c r="G521">
        <f t="shared" si="45"/>
        <v>0.79837353391033172</v>
      </c>
    </row>
    <row r="522" spans="2:7" x14ac:dyDescent="0.4">
      <c r="B522">
        <v>5.1799999999999997E-3</v>
      </c>
      <c r="C522">
        <f t="shared" si="42"/>
        <v>281.87670007491732</v>
      </c>
      <c r="D522">
        <f t="shared" si="43"/>
        <v>79454.474045124894</v>
      </c>
      <c r="E522">
        <f t="shared" si="44"/>
        <v>0.79454474045124901</v>
      </c>
      <c r="F522">
        <f t="shared" si="46"/>
        <v>0.79454474045124901</v>
      </c>
      <c r="G522">
        <f t="shared" si="45"/>
        <v>0.7907163122872628</v>
      </c>
    </row>
    <row r="523" spans="2:7" x14ac:dyDescent="0.4">
      <c r="B523">
        <v>5.1900000000000002E-3</v>
      </c>
      <c r="C523">
        <f t="shared" si="42"/>
        <v>280.51521957342641</v>
      </c>
      <c r="D523">
        <f t="shared" si="43"/>
        <v>78688.788412327631</v>
      </c>
      <c r="E523">
        <f t="shared" si="44"/>
        <v>0.78688788412327637</v>
      </c>
      <c r="F523">
        <f t="shared" si="46"/>
        <v>0.78688788412327637</v>
      </c>
      <c r="G523">
        <f t="shared" si="45"/>
        <v>0.7830608438275436</v>
      </c>
    </row>
    <row r="524" spans="2:7" x14ac:dyDescent="0.4">
      <c r="B524">
        <v>5.1999999999999998E-3</v>
      </c>
      <c r="C524">
        <f t="shared" si="42"/>
        <v>279.14759600107806</v>
      </c>
      <c r="D524">
        <f t="shared" si="43"/>
        <v>77923.380353181085</v>
      </c>
      <c r="E524">
        <f t="shared" si="44"/>
        <v>0.77923380353181093</v>
      </c>
      <c r="F524">
        <f t="shared" si="46"/>
        <v>0.77923380353181093</v>
      </c>
      <c r="G524">
        <f t="shared" si="45"/>
        <v>0.77540917140133492</v>
      </c>
    </row>
    <row r="525" spans="2:7" x14ac:dyDescent="0.4">
      <c r="B525">
        <v>5.2100000000000002E-3</v>
      </c>
      <c r="C525">
        <f t="shared" si="42"/>
        <v>277.7741059333751</v>
      </c>
      <c r="D525">
        <f t="shared" si="43"/>
        <v>77158.453927085895</v>
      </c>
      <c r="E525">
        <f t="shared" si="44"/>
        <v>0.77158453927085902</v>
      </c>
      <c r="F525">
        <f t="shared" si="46"/>
        <v>0.77158453927085902</v>
      </c>
      <c r="G525">
        <f t="shared" si="45"/>
        <v>0.76776333272446684</v>
      </c>
    </row>
    <row r="526" spans="2:7" x14ac:dyDescent="0.4">
      <c r="B526">
        <v>5.2199999999999998E-3</v>
      </c>
      <c r="C526">
        <f t="shared" si="42"/>
        <v>276.39503001647381</v>
      </c>
      <c r="D526">
        <f t="shared" si="43"/>
        <v>76394.212617807454</v>
      </c>
      <c r="E526">
        <f t="shared" si="44"/>
        <v>0.76394212617807455</v>
      </c>
      <c r="F526">
        <f t="shared" si="46"/>
        <v>0.76394212617807455</v>
      </c>
      <c r="G526">
        <f t="shared" si="45"/>
        <v>0.76012535915274948</v>
      </c>
    </row>
    <row r="527" spans="2:7" x14ac:dyDescent="0.4">
      <c r="B527">
        <v>5.2300000000000003E-3</v>
      </c>
      <c r="C527">
        <f t="shared" si="42"/>
        <v>275.01065290774181</v>
      </c>
      <c r="D527">
        <f t="shared" si="43"/>
        <v>75630.859212742434</v>
      </c>
      <c r="E527">
        <f t="shared" si="44"/>
        <v>0.75630859212742441</v>
      </c>
      <c r="F527">
        <f t="shared" si="46"/>
        <v>0.75630859212742441</v>
      </c>
      <c r="G527">
        <f t="shared" si="45"/>
        <v>0.75249727447381631</v>
      </c>
    </row>
    <row r="528" spans="2:7" x14ac:dyDescent="0.4">
      <c r="B528">
        <v>5.2399999999999999E-3</v>
      </c>
      <c r="C528">
        <f t="shared" si="42"/>
        <v>273.62126321253032</v>
      </c>
      <c r="D528">
        <f t="shared" si="43"/>
        <v>74868.595682020794</v>
      </c>
      <c r="E528">
        <f t="shared" si="44"/>
        <v>0.748685956820208</v>
      </c>
      <c r="F528">
        <f t="shared" si="46"/>
        <v>0.748685956820208</v>
      </c>
      <c r="G528">
        <f t="shared" si="45"/>
        <v>0.74488109369814515</v>
      </c>
    </row>
    <row r="529" spans="2:7" x14ac:dyDescent="0.4">
      <c r="B529">
        <v>5.2500000000000003E-3</v>
      </c>
      <c r="C529">
        <f t="shared" si="42"/>
        <v>272.22715341715679</v>
      </c>
      <c r="D529">
        <f t="shared" si="43"/>
        <v>74107.623057608216</v>
      </c>
      <c r="E529">
        <f t="shared" si="44"/>
        <v>0.74107623057608218</v>
      </c>
      <c r="F529">
        <f t="shared" si="46"/>
        <v>0.74107623057608218</v>
      </c>
      <c r="G529">
        <f t="shared" si="45"/>
        <v>0.73727882185092353</v>
      </c>
    </row>
    <row r="530" spans="2:7" x14ac:dyDescent="0.4">
      <c r="B530">
        <v>5.2599999999999999E-3</v>
      </c>
      <c r="C530">
        <f t="shared" si="42"/>
        <v>270.82861981809907</v>
      </c>
      <c r="D530">
        <f t="shared" si="43"/>
        <v>73348.141312576452</v>
      </c>
      <c r="E530">
        <f t="shared" si="44"/>
        <v>0.73348141312576454</v>
      </c>
      <c r="F530">
        <f t="shared" si="46"/>
        <v>0.73348141312576454</v>
      </c>
      <c r="G530">
        <f t="shared" si="45"/>
        <v>0.72969245276643402</v>
      </c>
    </row>
    <row r="531" spans="2:7" x14ac:dyDescent="0.4">
      <c r="B531">
        <v>5.2700000000000004E-3</v>
      </c>
      <c r="C531">
        <f t="shared" si="42"/>
        <v>269.42596244740474</v>
      </c>
      <c r="D531">
        <f t="shared" si="43"/>
        <v>72590.349240710348</v>
      </c>
      <c r="E531">
        <f t="shared" si="44"/>
        <v>0.7259034924071035</v>
      </c>
      <c r="F531">
        <f t="shared" si="46"/>
        <v>0.7259034924071035</v>
      </c>
      <c r="G531">
        <f t="shared" si="45"/>
        <v>0.72212396788666189</v>
      </c>
    </row>
    <row r="532" spans="2:7" x14ac:dyDescent="0.4">
      <c r="B532">
        <v>5.28E-3</v>
      </c>
      <c r="C532">
        <f t="shared" si="42"/>
        <v>268.0194849943228</v>
      </c>
      <c r="D532">
        <f t="shared" si="43"/>
        <v>71834.444336622022</v>
      </c>
      <c r="E532">
        <f t="shared" si="44"/>
        <v>0.71834444336622028</v>
      </c>
      <c r="F532">
        <f t="shared" si="46"/>
        <v>0.71834444336622028</v>
      </c>
      <c r="G532">
        <f t="shared" si="45"/>
        <v>0.71457533506581827</v>
      </c>
    </row>
    <row r="533" spans="2:7" x14ac:dyDescent="0.4">
      <c r="B533">
        <v>5.2900000000000004E-3</v>
      </c>
      <c r="C533">
        <f t="shared" si="42"/>
        <v>266.60949472316548</v>
      </c>
      <c r="D533">
        <f t="shared" si="43"/>
        <v>71080.622676541607</v>
      </c>
      <c r="E533">
        <f t="shared" si="44"/>
        <v>0.71080622676541616</v>
      </c>
      <c r="F533">
        <f t="shared" si="46"/>
        <v>0.71080622676541616</v>
      </c>
      <c r="G533">
        <f t="shared" si="45"/>
        <v>0.7070485073824978</v>
      </c>
    </row>
    <row r="534" spans="2:7" x14ac:dyDescent="0.4">
      <c r="B534">
        <v>5.3E-3</v>
      </c>
      <c r="C534">
        <f t="shared" si="42"/>
        <v>265.19630238741632</v>
      </c>
      <c r="D534">
        <f t="shared" si="43"/>
        <v>70329.078799957962</v>
      </c>
      <c r="E534">
        <f t="shared" si="44"/>
        <v>0.70329078799957967</v>
      </c>
      <c r="F534">
        <f t="shared" si="46"/>
        <v>0.70329078799957967</v>
      </c>
      <c r="G534">
        <f t="shared" si="45"/>
        <v>0.69954542196118252</v>
      </c>
    </row>
    <row r="535" spans="2:7" x14ac:dyDescent="0.4">
      <c r="B535">
        <v>5.3099999999999996E-3</v>
      </c>
      <c r="C535">
        <f t="shared" si="42"/>
        <v>263.78022214009621</v>
      </c>
      <c r="D535">
        <f t="shared" si="43"/>
        <v>69580.00559227851</v>
      </c>
      <c r="E535">
        <f t="shared" si="44"/>
        <v>0.69580005592278515</v>
      </c>
      <c r="F535">
        <f t="shared" si="46"/>
        <v>0.69580005592278515</v>
      </c>
      <c r="G535">
        <f t="shared" si="45"/>
        <v>0.69206799880480019</v>
      </c>
    </row>
    <row r="536" spans="2:7" x14ac:dyDescent="0.4">
      <c r="B536">
        <v>5.3200000000000001E-3</v>
      </c>
      <c r="C536">
        <f t="shared" si="42"/>
        <v>262.36157144041033</v>
      </c>
      <c r="D536">
        <f t="shared" si="43"/>
        <v>68833.594168681535</v>
      </c>
      <c r="E536">
        <f t="shared" si="44"/>
        <v>0.68833594168681544</v>
      </c>
      <c r="F536">
        <f t="shared" si="46"/>
        <v>0.68833594168681544</v>
      </c>
      <c r="G536">
        <f t="shared" si="45"/>
        <v>0.68461813964006146</v>
      </c>
    </row>
    <row r="537" spans="2:7" x14ac:dyDescent="0.4">
      <c r="B537">
        <v>5.3299999999999997E-3</v>
      </c>
      <c r="C537">
        <f t="shared" si="42"/>
        <v>260.94067095669612</v>
      </c>
      <c r="D537">
        <f t="shared" si="43"/>
        <v>68090.033759330763</v>
      </c>
      <c r="E537">
        <f t="shared" si="44"/>
        <v>0.6809003375933077</v>
      </c>
      <c r="F537">
        <f t="shared" si="46"/>
        <v>0.6809003375933077</v>
      </c>
      <c r="G537">
        <f t="shared" si="45"/>
        <v>0.67719772677725998</v>
      </c>
    </row>
    <row r="538" spans="2:7" x14ac:dyDescent="0.4">
      <c r="B538">
        <v>5.3400000000000001E-3</v>
      </c>
      <c r="C538">
        <f t="shared" si="42"/>
        <v>259.5178444656961</v>
      </c>
      <c r="D538">
        <f t="shared" si="43"/>
        <v>67349.511596121229</v>
      </c>
      <c r="E538">
        <f t="shared" si="44"/>
        <v>0.67349511596121237</v>
      </c>
      <c r="F538">
        <f t="shared" si="46"/>
        <v>0.67349511596121237</v>
      </c>
      <c r="G538">
        <f t="shared" si="45"/>
        <v>0.66980862198624247</v>
      </c>
    </row>
    <row r="539" spans="2:7" x14ac:dyDescent="0.4">
      <c r="B539">
        <v>5.3499999999999997E-3</v>
      </c>
      <c r="C539">
        <f t="shared" si="42"/>
        <v>258.0934187481875</v>
      </c>
      <c r="D539">
        <f t="shared" si="43"/>
        <v>66612.212801127258</v>
      </c>
      <c r="E539">
        <f t="shared" si="44"/>
        <v>0.66612212801127269</v>
      </c>
      <c r="F539">
        <f t="shared" si="46"/>
        <v>0.66612212801127269</v>
      </c>
      <c r="G539">
        <f t="shared" si="45"/>
        <v>0.6624526653902213</v>
      </c>
    </row>
    <row r="540" spans="2:7" x14ac:dyDescent="0.4">
      <c r="B540">
        <v>5.3600000000000002E-3</v>
      </c>
      <c r="C540">
        <f t="shared" si="42"/>
        <v>256.66772348099596</v>
      </c>
      <c r="D540">
        <f t="shared" si="43"/>
        <v>65878.320276917002</v>
      </c>
      <c r="E540">
        <f t="shared" si="44"/>
        <v>0.65878320276917013</v>
      </c>
      <c r="F540">
        <f t="shared" si="46"/>
        <v>0.65878320276917013</v>
      </c>
      <c r="G540">
        <f t="shared" si="45"/>
        <v>0.65513167437908582</v>
      </c>
    </row>
    <row r="541" spans="2:7" x14ac:dyDescent="0.4">
      <c r="B541">
        <v>5.3699999999999998E-3</v>
      </c>
      <c r="C541">
        <f t="shared" si="42"/>
        <v>255.24109112543016</v>
      </c>
      <c r="D541">
        <f t="shared" si="43"/>
        <v>65148.014598900139</v>
      </c>
      <c r="E541">
        <f t="shared" si="44"/>
        <v>0.6514801459890015</v>
      </c>
      <c r="F541">
        <f t="shared" si="46"/>
        <v>0.6514801459890015</v>
      </c>
      <c r="G541">
        <f t="shared" si="45"/>
        <v>0.64784744254385496</v>
      </c>
    </row>
    <row r="542" spans="2:7" x14ac:dyDescent="0.4">
      <c r="B542">
        <v>5.3800000000000002E-3</v>
      </c>
      <c r="C542">
        <f t="shared" si="42"/>
        <v>253.81385681217415</v>
      </c>
      <c r="D542">
        <f t="shared" si="43"/>
        <v>64421.473909870845</v>
      </c>
      <c r="E542">
        <f t="shared" si="44"/>
        <v>0.64421473909870852</v>
      </c>
      <c r="F542">
        <f t="shared" si="46"/>
        <v>0.64421473909870852</v>
      </c>
      <c r="G542">
        <f t="shared" si="45"/>
        <v>0.64060173863388414</v>
      </c>
    </row>
    <row r="543" spans="2:7" x14ac:dyDescent="0.4">
      <c r="B543">
        <v>5.3899999999999998E-3</v>
      </c>
      <c r="C543">
        <f t="shared" si="42"/>
        <v>252.38635822267807</v>
      </c>
      <c r="D543">
        <f t="shared" si="43"/>
        <v>63698.87381690598</v>
      </c>
      <c r="E543">
        <f t="shared" si="44"/>
        <v>0.63698873816905988</v>
      </c>
      <c r="F543">
        <f t="shared" si="46"/>
        <v>0.63698873816905988</v>
      </c>
      <c r="G543">
        <f t="shared" si="45"/>
        <v>0.63339630553840276</v>
      </c>
    </row>
    <row r="544" spans="2:7" x14ac:dyDescent="0.4">
      <c r="B544">
        <v>5.4000000000000003E-3</v>
      </c>
      <c r="C544">
        <f t="shared" si="42"/>
        <v>250.95893546708902</v>
      </c>
      <c r="D544">
        <f t="shared" si="43"/>
        <v>62980.387290774554</v>
      </c>
      <c r="E544">
        <f t="shared" si="44"/>
        <v>0.62980387290774553</v>
      </c>
      <c r="F544">
        <f t="shared" si="46"/>
        <v>0.62980387290774553</v>
      </c>
      <c r="G544">
        <f t="shared" si="45"/>
        <v>0.62623285929394279</v>
      </c>
    </row>
    <row r="545" spans="2:7" x14ac:dyDescent="0.4">
      <c r="B545">
        <v>5.4099999999999999E-3</v>
      </c>
      <c r="C545">
        <f t="shared" si="42"/>
        <v>249.5319309587733</v>
      </c>
      <c r="D545">
        <f t="shared" si="43"/>
        <v>62266.184568014003</v>
      </c>
      <c r="E545">
        <f t="shared" si="44"/>
        <v>0.62266184568014005</v>
      </c>
      <c r="F545">
        <f t="shared" si="46"/>
        <v>0.62266184568014005</v>
      </c>
      <c r="G545">
        <f t="shared" si="45"/>
        <v>0.61911308811916621</v>
      </c>
    </row>
    <row r="546" spans="2:7" x14ac:dyDescent="0.4">
      <c r="B546">
        <v>5.4200000000000003E-3</v>
      </c>
      <c r="C546">
        <f t="shared" si="42"/>
        <v>248.10568928547212</v>
      </c>
      <c r="D546">
        <f t="shared" si="43"/>
        <v>61556.433055819238</v>
      </c>
      <c r="E546">
        <f t="shared" si="44"/>
        <v>0.61556433055819237</v>
      </c>
      <c r="F546">
        <f t="shared" si="46"/>
        <v>0.61556433055819237</v>
      </c>
      <c r="G546">
        <f t="shared" si="45"/>
        <v>0.61203865147856529</v>
      </c>
    </row>
    <row r="547" spans="2:7" x14ac:dyDescent="0.4">
      <c r="B547">
        <v>5.4299999999999999E-3</v>
      </c>
      <c r="C547">
        <f t="shared" si="42"/>
        <v>246.68055707715152</v>
      </c>
      <c r="D547">
        <f t="shared" si="43"/>
        <v>60851.297239893807</v>
      </c>
      <c r="E547">
        <f t="shared" si="44"/>
        <v>0.60851297239893809</v>
      </c>
      <c r="F547">
        <f t="shared" si="46"/>
        <v>0.60851297239893809</v>
      </c>
      <c r="G547">
        <f t="shared" si="45"/>
        <v>0.60501117917647251</v>
      </c>
    </row>
    <row r="548" spans="2:7" x14ac:dyDescent="0.4">
      <c r="B548">
        <v>5.4400000000000004E-3</v>
      </c>
      <c r="C548">
        <f t="shared" si="42"/>
        <v>245.25688287059486</v>
      </c>
      <c r="D548">
        <f t="shared" si="43"/>
        <v>60150.938595400687</v>
      </c>
      <c r="E548">
        <f t="shared" si="44"/>
        <v>0.60150938595400694</v>
      </c>
      <c r="F548">
        <f t="shared" si="46"/>
        <v>0.60150938595400694</v>
      </c>
      <c r="G548">
        <f t="shared" si="45"/>
        <v>0.59803227048276053</v>
      </c>
    </row>
    <row r="549" spans="2:7" x14ac:dyDescent="0.4">
      <c r="B549">
        <v>5.45E-3</v>
      </c>
      <c r="C549">
        <f t="shared" si="42"/>
        <v>243.8350169708022</v>
      </c>
      <c r="D549">
        <f t="shared" si="43"/>
        <v>59455.5155011514</v>
      </c>
      <c r="E549">
        <f t="shared" si="44"/>
        <v>0.59455515501151401</v>
      </c>
      <c r="F549">
        <f t="shared" si="46"/>
        <v>0.59455515501151401</v>
      </c>
      <c r="G549">
        <f t="shared" si="45"/>
        <v>0.59110349329156575</v>
      </c>
    </row>
    <row r="550" spans="2:7" x14ac:dyDescent="0.4">
      <c r="B550">
        <v>5.4599999999999996E-3</v>
      </c>
      <c r="C550">
        <f t="shared" si="42"/>
        <v>242.41531130925239</v>
      </c>
      <c r="D550">
        <f t="shared" si="43"/>
        <v>58765.183157161751</v>
      </c>
      <c r="E550">
        <f t="shared" si="44"/>
        <v>0.5876518315716176</v>
      </c>
      <c r="F550">
        <f t="shared" si="46"/>
        <v>0.5876518315716176</v>
      </c>
      <c r="G550">
        <f t="shared" si="45"/>
        <v>0.58422638331431687</v>
      </c>
    </row>
    <row r="551" spans="2:7" x14ac:dyDescent="0.4">
      <c r="B551">
        <v>5.47E-3</v>
      </c>
      <c r="C551">
        <f t="shared" si="42"/>
        <v>240.9981192990966</v>
      </c>
      <c r="D551">
        <f t="shared" si="43"/>
        <v>58080.093505701596</v>
      </c>
      <c r="E551">
        <f t="shared" si="44"/>
        <v>0.58080093505701602</v>
      </c>
      <c r="F551">
        <f t="shared" si="46"/>
        <v>0.58080093505701602</v>
      </c>
      <c r="G551">
        <f t="shared" si="45"/>
        <v>0.57740244330829293</v>
      </c>
    </row>
    <row r="552" spans="2:7" x14ac:dyDescent="0.4">
      <c r="B552">
        <v>5.4799999999999996E-3</v>
      </c>
      <c r="C552">
        <f t="shared" si="42"/>
        <v>239.58379568734813</v>
      </c>
      <c r="D552">
        <f t="shared" si="43"/>
        <v>57400.395155956969</v>
      </c>
      <c r="E552">
        <f t="shared" si="44"/>
        <v>0.57400395155956974</v>
      </c>
      <c r="F552">
        <f t="shared" si="46"/>
        <v>0.57400395155956974</v>
      </c>
      <c r="G552">
        <f t="shared" si="45"/>
        <v>0.57063314234187201</v>
      </c>
    </row>
    <row r="553" spans="2:7" x14ac:dyDescent="0.4">
      <c r="B553">
        <v>5.4900000000000001E-3</v>
      </c>
      <c r="C553">
        <f t="shared" si="42"/>
        <v>238.17269640413744</v>
      </c>
      <c r="D553">
        <f t="shared" si="43"/>
        <v>56726.233312417426</v>
      </c>
      <c r="E553">
        <f t="shared" si="44"/>
        <v>0.56726233312417429</v>
      </c>
      <c r="F553">
        <f t="shared" si="46"/>
        <v>0.56726233312417429</v>
      </c>
      <c r="G553">
        <f t="shared" si="45"/>
        <v>0.56391991509757122</v>
      </c>
    </row>
    <row r="554" spans="2:7" x14ac:dyDescent="0.4">
      <c r="B554">
        <v>5.4999999999999997E-3</v>
      </c>
      <c r="C554">
        <f t="shared" si="42"/>
        <v>236.76517840910816</v>
      </c>
      <c r="D554">
        <f t="shared" si="43"/>
        <v>56057.749707096817</v>
      </c>
      <c r="E554">
        <f t="shared" si="44"/>
        <v>0.56057749707096827</v>
      </c>
      <c r="F554">
        <f t="shared" si="46"/>
        <v>0.56057749707096827</v>
      </c>
      <c r="G554">
        <f t="shared" si="45"/>
        <v>0.55726416121391231</v>
      </c>
    </row>
    <row r="555" spans="2:7" x14ac:dyDescent="0.4">
      <c r="B555">
        <v>5.5100000000000001E-3</v>
      </c>
      <c r="C555">
        <f t="shared" si="42"/>
        <v>235.36159953502533</v>
      </c>
      <c r="D555">
        <f t="shared" si="43"/>
        <v>55395.082535685637</v>
      </c>
      <c r="E555">
        <f t="shared" si="44"/>
        <v>0.55395082535685636</v>
      </c>
      <c r="F555">
        <f t="shared" si="46"/>
        <v>0.55395082535685636</v>
      </c>
      <c r="G555">
        <f t="shared" si="45"/>
        <v>0.55066724466707562</v>
      </c>
    </row>
    <row r="556" spans="2:7" x14ac:dyDescent="0.4">
      <c r="B556">
        <v>5.5199999999999997E-3</v>
      </c>
      <c r="C556">
        <f t="shared" si="42"/>
        <v>233.96231832867764</v>
      </c>
      <c r="D556">
        <f t="shared" si="43"/>
        <v>54738.366397729485</v>
      </c>
      <c r="E556">
        <f t="shared" si="44"/>
        <v>0.54738366397729488</v>
      </c>
      <c r="F556">
        <f t="shared" si="46"/>
        <v>0.54738366397729488</v>
      </c>
      <c r="G556">
        <f t="shared" si="45"/>
        <v>0.54413049319323681</v>
      </c>
    </row>
    <row r="557" spans="2:7" x14ac:dyDescent="0.4">
      <c r="B557">
        <v>5.5300000000000002E-3</v>
      </c>
      <c r="C557">
        <f t="shared" si="42"/>
        <v>232.56769388915106</v>
      </c>
      <c r="D557">
        <f t="shared" si="43"/>
        <v>54087.732240917874</v>
      </c>
      <c r="E557">
        <f t="shared" si="44"/>
        <v>0.54087732240917874</v>
      </c>
      <c r="F557">
        <f t="shared" si="46"/>
        <v>0.54087732240917874</v>
      </c>
      <c r="G557">
        <f t="shared" si="45"/>
        <v>0.53765519775240356</v>
      </c>
    </row>
    <row r="558" spans="2:7" x14ac:dyDescent="0.4">
      <c r="B558">
        <v>5.5399999999999998E-3</v>
      </c>
      <c r="C558">
        <f t="shared" si="42"/>
        <v>231.17808570356064</v>
      </c>
      <c r="D558">
        <f t="shared" si="43"/>
        <v>53443.307309562828</v>
      </c>
      <c r="E558">
        <f t="shared" si="44"/>
        <v>0.53443307309562837</v>
      </c>
      <c r="F558">
        <f t="shared" si="46"/>
        <v>0.53443307309562837</v>
      </c>
      <c r="G558">
        <f t="shared" si="45"/>
        <v>0.53124261203449219</v>
      </c>
    </row>
    <row r="559" spans="2:7" x14ac:dyDescent="0.4">
      <c r="B559">
        <v>5.5500000000000002E-3</v>
      </c>
      <c r="C559">
        <f t="shared" si="42"/>
        <v>229.79385348032181</v>
      </c>
      <c r="D559">
        <f t="shared" si="43"/>
        <v>52805.215097335611</v>
      </c>
      <c r="E559">
        <f t="shared" si="44"/>
        <v>0.52805215097335612</v>
      </c>
      <c r="F559">
        <f t="shared" si="46"/>
        <v>0.52805215097335612</v>
      </c>
      <c r="G559">
        <f t="shared" si="45"/>
        <v>0.52489395200830669</v>
      </c>
    </row>
    <row r="560" spans="2:7" x14ac:dyDescent="0.4">
      <c r="B560">
        <v>5.5599999999999998E-3</v>
      </c>
      <c r="C560">
        <f t="shared" si="42"/>
        <v>228.41535698005447</v>
      </c>
      <c r="D560">
        <f t="shared" si="43"/>
        <v>52173.575304325721</v>
      </c>
      <c r="E560">
        <f t="shared" si="44"/>
        <v>0.52173575304325726</v>
      </c>
      <c r="F560">
        <f t="shared" si="46"/>
        <v>0.52173575304325726</v>
      </c>
      <c r="G560">
        <f t="shared" si="45"/>
        <v>0.51861039551399957</v>
      </c>
    </row>
    <row r="561" spans="2:7" x14ac:dyDescent="0.4">
      <c r="B561">
        <v>5.5700000000000003E-3</v>
      </c>
      <c r="C561">
        <f t="shared" si="42"/>
        <v>227.04295584420623</v>
      </c>
      <c r="D561">
        <f t="shared" si="43"/>
        <v>51548.503798474179</v>
      </c>
      <c r="E561">
        <f t="shared" si="44"/>
        <v>0.51548503798474188</v>
      </c>
      <c r="F561">
        <f t="shared" si="46"/>
        <v>0.51548503798474188</v>
      </c>
      <c r="G561">
        <f t="shared" si="45"/>
        <v>0.51239308189950949</v>
      </c>
    </row>
    <row r="562" spans="2:7" x14ac:dyDescent="0.4">
      <c r="B562">
        <v>5.5799999999999999E-3</v>
      </c>
      <c r="C562">
        <f t="shared" si="42"/>
        <v>225.67700942149091</v>
      </c>
      <c r="D562">
        <f t="shared" si="43"/>
        <v>50930.112581427697</v>
      </c>
      <c r="E562">
        <f t="shared" si="44"/>
        <v>0.509301125814277</v>
      </c>
      <c r="F562">
        <f t="shared" si="46"/>
        <v>0.509301125814277</v>
      </c>
      <c r="G562">
        <f t="shared" si="45"/>
        <v>0.50624311170138658</v>
      </c>
    </row>
    <row r="563" spans="2:7" x14ac:dyDescent="0.4">
      <c r="B563">
        <v>5.5900000000000004E-3</v>
      </c>
      <c r="C563">
        <f t="shared" si="42"/>
        <v>224.31787659223596</v>
      </c>
      <c r="D563">
        <f t="shared" si="43"/>
        <v>50318.509758849599</v>
      </c>
      <c r="E563">
        <f t="shared" si="44"/>
        <v>0.50318509758849606</v>
      </c>
      <c r="F563">
        <f t="shared" si="46"/>
        <v>0.50318509758849606</v>
      </c>
      <c r="G563">
        <f t="shared" si="45"/>
        <v>0.50016154637032906</v>
      </c>
    </row>
    <row r="564" spans="2:7" x14ac:dyDescent="0.4">
      <c r="B564">
        <v>5.5999999999999999E-3</v>
      </c>
      <c r="C564">
        <f t="shared" si="42"/>
        <v>222.96591559073823</v>
      </c>
      <c r="D564">
        <f t="shared" si="43"/>
        <v>49713.799515216204</v>
      </c>
      <c r="E564">
        <f t="shared" si="44"/>
        <v>0.49713799515216206</v>
      </c>
      <c r="F564">
        <f t="shared" si="46"/>
        <v>0.49713799515216206</v>
      </c>
      <c r="G564">
        <f t="shared" si="45"/>
        <v>0.49414940804166357</v>
      </c>
    </row>
    <row r="565" spans="2:7" x14ac:dyDescent="0.4">
      <c r="B565">
        <v>5.6100000000000004E-3</v>
      </c>
      <c r="C565">
        <f t="shared" si="42"/>
        <v>221.62148382572596</v>
      </c>
      <c r="D565">
        <f t="shared" si="43"/>
        <v>49116.082093116514</v>
      </c>
      <c r="E565">
        <f t="shared" si="44"/>
        <v>0.4911608209311652</v>
      </c>
      <c r="F565">
        <f t="shared" si="46"/>
        <v>0.4911608209311652</v>
      </c>
      <c r="G565">
        <f t="shared" si="45"/>
        <v>0.4882076793509148</v>
      </c>
    </row>
    <row r="566" spans="2:7" x14ac:dyDescent="0.4">
      <c r="B566">
        <v>5.62E-3</v>
      </c>
      <c r="C566">
        <f t="shared" si="42"/>
        <v>220.28493769903207</v>
      </c>
      <c r="D566">
        <f t="shared" si="43"/>
        <v>48525.453777066439</v>
      </c>
      <c r="E566">
        <f t="shared" si="44"/>
        <v>0.48525453777066441</v>
      </c>
      <c r="F566">
        <f t="shared" si="46"/>
        <v>0.48525453777066441</v>
      </c>
      <c r="G566">
        <f t="shared" si="45"/>
        <v>0.48233730329451407</v>
      </c>
    </row>
    <row r="567" spans="2:7" x14ac:dyDescent="0.4">
      <c r="B567">
        <v>5.6299999999999996E-3</v>
      </c>
      <c r="C567">
        <f t="shared" si="42"/>
        <v>218.95663242257899</v>
      </c>
      <c r="D567">
        <f t="shared" si="43"/>
        <v>47942.006881836372</v>
      </c>
      <c r="E567">
        <f t="shared" si="44"/>
        <v>0.47942006881836374</v>
      </c>
      <c r="F567">
        <f t="shared" si="46"/>
        <v>0.47942006881836374</v>
      </c>
      <c r="G567">
        <f t="shared" si="45"/>
        <v>0.47653918313560822</v>
      </c>
    </row>
    <row r="568" spans="2:7" x14ac:dyDescent="0.4">
      <c r="B568">
        <v>5.64E-3</v>
      </c>
      <c r="C568">
        <f t="shared" si="42"/>
        <v>217.63692183378549</v>
      </c>
      <c r="D568">
        <f t="shared" si="43"/>
        <v>47365.829745285257</v>
      </c>
      <c r="E568">
        <f t="shared" si="44"/>
        <v>0.47365829745285259</v>
      </c>
      <c r="F568">
        <f t="shared" si="46"/>
        <v>0.47365829745285259</v>
      </c>
      <c r="G568">
        <f t="shared" si="45"/>
        <v>0.47081418235483824</v>
      </c>
    </row>
    <row r="569" spans="2:7" x14ac:dyDescent="0.4">
      <c r="B569">
        <v>5.6499999999999996E-3</v>
      </c>
      <c r="C569">
        <f t="shared" si="42"/>
        <v>216.32615820950176</v>
      </c>
      <c r="D569">
        <f t="shared" si="43"/>
        <v>46797.006725682382</v>
      </c>
      <c r="E569">
        <f t="shared" si="44"/>
        <v>0.46797006725682389</v>
      </c>
      <c r="F569">
        <f t="shared" si="46"/>
        <v>0.46797006725682389</v>
      </c>
      <c r="G569">
        <f t="shared" si="45"/>
        <v>0.46516312464585602</v>
      </c>
    </row>
    <row r="570" spans="2:7" x14ac:dyDescent="0.4">
      <c r="B570">
        <v>5.6600000000000001E-3</v>
      </c>
      <c r="C570">
        <f t="shared" si="42"/>
        <v>215.02469207858158</v>
      </c>
      <c r="D570">
        <f t="shared" si="43"/>
        <v>46235.618203488826</v>
      </c>
      <c r="E570">
        <f t="shared" si="44"/>
        <v>0.46235618203488832</v>
      </c>
      <c r="F570">
        <f t="shared" si="46"/>
        <v>0.46235618203488832</v>
      </c>
      <c r="G570">
        <f t="shared" si="45"/>
        <v>0.45958679395526025</v>
      </c>
    </row>
    <row r="571" spans="2:7" x14ac:dyDescent="0.4">
      <c r="B571">
        <v>5.6699999999999997E-3</v>
      </c>
      <c r="C571">
        <f t="shared" si="42"/>
        <v>213.73287203320695</v>
      </c>
      <c r="D571">
        <f t="shared" si="43"/>
        <v>45681.740587563218</v>
      </c>
      <c r="E571">
        <f t="shared" si="44"/>
        <v>0.45681740587563219</v>
      </c>
      <c r="F571">
        <f t="shared" si="46"/>
        <v>0.45681740587563219</v>
      </c>
      <c r="G571">
        <f t="shared" si="45"/>
        <v>0.45408593456653662</v>
      </c>
    </row>
    <row r="572" spans="2:7" x14ac:dyDescent="0.4">
      <c r="B572">
        <v>5.6800000000000002E-3</v>
      </c>
      <c r="C572">
        <f t="shared" si="42"/>
        <v>212.45104453907516</v>
      </c>
      <c r="D572">
        <f t="shared" si="43"/>
        <v>45135.446325744095</v>
      </c>
      <c r="E572">
        <f t="shared" si="44"/>
        <v>0.451354463257441</v>
      </c>
      <c r="F572">
        <f t="shared" si="46"/>
        <v>0.451354463257441</v>
      </c>
      <c r="G572">
        <f t="shared" si="45"/>
        <v>0.44866125122749367</v>
      </c>
    </row>
    <row r="573" spans="2:7" x14ac:dyDescent="0.4">
      <c r="B573">
        <v>5.6899999999999997E-3</v>
      </c>
      <c r="C573">
        <f t="shared" si="42"/>
        <v>211.17955374456739</v>
      </c>
      <c r="D573">
        <f t="shared" si="43"/>
        <v>44596.803919754624</v>
      </c>
      <c r="E573">
        <f t="shared" si="44"/>
        <v>0.4459680391975463</v>
      </c>
      <c r="F573">
        <f t="shared" si="46"/>
        <v>0.4459680391975463</v>
      </c>
      <c r="G573">
        <f t="shared" si="45"/>
        <v>0.4433134093205896</v>
      </c>
    </row>
    <row r="574" spans="2:7" x14ac:dyDescent="0.4">
      <c r="B574">
        <v>5.7000000000000002E-3</v>
      </c>
      <c r="C574">
        <f t="shared" si="42"/>
        <v>209.9187412890123</v>
      </c>
      <c r="D574">
        <f t="shared" si="43"/>
        <v>44065.877944363281</v>
      </c>
      <c r="E574">
        <f t="shared" si="44"/>
        <v>0.44065877944363285</v>
      </c>
      <c r="F574">
        <f t="shared" si="46"/>
        <v>0.44065877944363285</v>
      </c>
      <c r="G574">
        <f t="shared" si="45"/>
        <v>0.438043035075455</v>
      </c>
    </row>
    <row r="575" spans="2:7" x14ac:dyDescent="0.4">
      <c r="B575">
        <v>5.7099999999999998E-3</v>
      </c>
      <c r="C575">
        <f t="shared" si="42"/>
        <v>208.66894611016684</v>
      </c>
      <c r="D575">
        <f t="shared" si="43"/>
        <v>43542.729070727713</v>
      </c>
      <c r="E575">
        <f t="shared" si="44"/>
        <v>0.43542729070727715</v>
      </c>
      <c r="F575">
        <f t="shared" si="46"/>
        <v>0.43542729070727715</v>
      </c>
      <c r="G575">
        <f t="shared" si="45"/>
        <v>0.43285071582282214</v>
      </c>
    </row>
    <row r="576" spans="2:7" x14ac:dyDescent="0.4">
      <c r="B576">
        <v>5.7200000000000003E-3</v>
      </c>
      <c r="C576">
        <f t="shared" si="42"/>
        <v>207.4305042510303</v>
      </c>
      <c r="D576">
        <f t="shared" si="43"/>
        <v>43027.414093836698</v>
      </c>
      <c r="E576">
        <f t="shared" si="44"/>
        <v>0.43027414093836702</v>
      </c>
      <c r="F576">
        <f t="shared" si="46"/>
        <v>0.43027414093836702</v>
      </c>
      <c r="G576">
        <f t="shared" si="45"/>
        <v>0.42773700028897982</v>
      </c>
    </row>
    <row r="577" spans="2:7" x14ac:dyDescent="0.4">
      <c r="B577">
        <v>5.7299999999999999E-3</v>
      </c>
      <c r="C577">
        <f t="shared" si="42"/>
        <v>206.20374866611724</v>
      </c>
      <c r="D577">
        <f t="shared" si="43"/>
        <v>42519.985963959247</v>
      </c>
      <c r="E577">
        <f t="shared" si="44"/>
        <v>0.4251998596395925</v>
      </c>
      <c r="F577">
        <f t="shared" si="46"/>
        <v>0.4251998596395925</v>
      </c>
      <c r="G577">
        <f t="shared" si="45"/>
        <v>0.42270239892978584</v>
      </c>
    </row>
    <row r="578" spans="2:7" x14ac:dyDescent="0.4">
      <c r="B578">
        <v>5.7400000000000003E-3</v>
      </c>
      <c r="C578">
        <f t="shared" si="42"/>
        <v>204.98900902730836</v>
      </c>
      <c r="D578">
        <f t="shared" si="43"/>
        <v>42020.493821997909</v>
      </c>
      <c r="E578">
        <f t="shared" si="44"/>
        <v>0.42020493821997912</v>
      </c>
      <c r="F578">
        <f t="shared" si="46"/>
        <v>0.42020493821997912</v>
      </c>
      <c r="G578">
        <f t="shared" si="45"/>
        <v>0.41774738430317493</v>
      </c>
    </row>
    <row r="579" spans="2:7" x14ac:dyDescent="0.4">
      <c r="B579">
        <v>5.7499999999999999E-3</v>
      </c>
      <c r="C579">
        <f t="shared" si="42"/>
        <v>203.78661152940609</v>
      </c>
      <c r="D579">
        <f t="shared" si="43"/>
        <v>41528.983038637067</v>
      </c>
      <c r="E579">
        <f t="shared" si="44"/>
        <v>0.41528983038637068</v>
      </c>
      <c r="F579">
        <f t="shared" si="46"/>
        <v>0.41528983038637068</v>
      </c>
      <c r="G579">
        <f t="shared" si="45"/>
        <v>0.41287239147901611</v>
      </c>
    </row>
    <row r="580" spans="2:7" x14ac:dyDescent="0.4">
      <c r="B580">
        <v>5.7600000000000004E-3</v>
      </c>
      <c r="C580">
        <f t="shared" si="42"/>
        <v>202.59687869551729</v>
      </c>
      <c r="D580">
        <f t="shared" si="43"/>
        <v>41045.495257166149</v>
      </c>
      <c r="E580">
        <f t="shared" si="44"/>
        <v>0.41045495257166154</v>
      </c>
      <c r="F580">
        <f t="shared" si="46"/>
        <v>0.41045495257166154</v>
      </c>
      <c r="G580">
        <f t="shared" si="45"/>
        <v>0.40807781848508939</v>
      </c>
    </row>
    <row r="581" spans="2:7" x14ac:dyDescent="0.4">
      <c r="B581">
        <v>5.77E-3</v>
      </c>
      <c r="C581">
        <f t="shared" ref="C581:C644" si="47">220*SQRT(2)*(SIN(120*PI()*B581)+0.2*SIN(120*PI()*5*B581)+0.05*SIN(120*PI()*7*B581))</f>
        <v>201.42012918239263</v>
      </c>
      <c r="D581">
        <f t="shared" ref="D581:D644" si="48">C581^2</f>
        <v>40570.068439851733</v>
      </c>
      <c r="E581">
        <f t="shared" ref="E581:E644" si="49">$A$4*D581</f>
        <v>0.40570068439851736</v>
      </c>
      <c r="F581">
        <f t="shared" si="46"/>
        <v>0.40570068439851736</v>
      </c>
      <c r="G581">
        <f t="shared" ref="G581:G644" si="50">$A$4*(D581+D582)/2</f>
        <v>0.40336402678786387</v>
      </c>
    </row>
    <row r="582" spans="2:7" x14ac:dyDescent="0.4">
      <c r="B582">
        <v>5.7800000000000004E-3</v>
      </c>
      <c r="C582">
        <f t="shared" si="47"/>
        <v>200.2566775858449</v>
      </c>
      <c r="D582">
        <f t="shared" si="48"/>
        <v>40102.736917721035</v>
      </c>
      <c r="E582">
        <f t="shared" si="49"/>
        <v>0.40102736917721038</v>
      </c>
      <c r="F582">
        <f t="shared" ref="F582:F645" si="51">$A$4*D582</f>
        <v>0.40102736917721038</v>
      </c>
      <c r="G582">
        <f t="shared" si="50"/>
        <v>0.39873134180668318</v>
      </c>
    </row>
    <row r="583" spans="2:7" x14ac:dyDescent="0.4">
      <c r="B583">
        <v>5.79E-3</v>
      </c>
      <c r="C583">
        <f t="shared" si="47"/>
        <v>199.10683424638037</v>
      </c>
      <c r="D583">
        <f t="shared" si="48"/>
        <v>39643.53144361559</v>
      </c>
      <c r="E583">
        <f t="shared" si="49"/>
        <v>0.39643531443615593</v>
      </c>
      <c r="F583">
        <f t="shared" si="51"/>
        <v>0.39643531443615593</v>
      </c>
      <c r="G583">
        <f t="shared" si="50"/>
        <v>0.3941800534598851</v>
      </c>
    </row>
    <row r="584" spans="2:7" x14ac:dyDescent="0.4">
      <c r="B584">
        <v>5.7999999999999996E-3</v>
      </c>
      <c r="C584">
        <f t="shared" si="47"/>
        <v>197.97090505516567</v>
      </c>
      <c r="D584">
        <f t="shared" si="48"/>
        <v>39192.479248361422</v>
      </c>
      <c r="E584">
        <f t="shared" si="49"/>
        <v>0.39192479248361423</v>
      </c>
      <c r="F584">
        <f t="shared" si="51"/>
        <v>0.39192479248361423</v>
      </c>
      <c r="G584">
        <f t="shared" si="50"/>
        <v>0.38971041674130191</v>
      </c>
    </row>
    <row r="585" spans="2:7" x14ac:dyDescent="0.4">
      <c r="B585">
        <v>5.8100000000000001E-3</v>
      </c>
      <c r="C585">
        <f t="shared" si="47"/>
        <v>196.84919126046455</v>
      </c>
      <c r="D585">
        <f t="shared" si="48"/>
        <v>38749.604099898956</v>
      </c>
      <c r="E585">
        <f t="shared" si="49"/>
        <v>0.3874960409989896</v>
      </c>
      <c r="F585">
        <f t="shared" si="51"/>
        <v>0.3874960409989896</v>
      </c>
      <c r="G585">
        <f t="shared" si="50"/>
        <v>0.38532265232552398</v>
      </c>
    </row>
    <row r="586" spans="2:7" x14ac:dyDescent="0.4">
      <c r="B586">
        <v>5.8199999999999997E-3</v>
      </c>
      <c r="C586">
        <f t="shared" si="47"/>
        <v>195.74198927467208</v>
      </c>
      <c r="D586">
        <f t="shared" si="48"/>
        <v>38314.926365205836</v>
      </c>
      <c r="E586">
        <f t="shared" si="49"/>
        <v>0.38314926365205837</v>
      </c>
      <c r="F586">
        <f t="shared" si="51"/>
        <v>0.38314926365205837</v>
      </c>
      <c r="G586">
        <f t="shared" si="50"/>
        <v>0.38101694720023127</v>
      </c>
    </row>
    <row r="587" spans="2:7" x14ac:dyDescent="0.4">
      <c r="B587">
        <v>5.8300000000000001E-3</v>
      </c>
      <c r="C587">
        <f t="shared" si="47"/>
        <v>194.64959048207734</v>
      </c>
      <c r="D587">
        <f t="shared" si="48"/>
        <v>37888.463074840416</v>
      </c>
      <c r="E587">
        <f t="shared" si="49"/>
        <v>0.37888463074840417</v>
      </c>
      <c r="F587">
        <f t="shared" si="51"/>
        <v>0.37888463074840417</v>
      </c>
      <c r="G587">
        <f t="shared" si="50"/>
        <v>0.37679345532383773</v>
      </c>
    </row>
    <row r="588" spans="2:7" x14ac:dyDescent="0.4">
      <c r="B588">
        <v>5.8399999999999997E-3</v>
      </c>
      <c r="C588">
        <f t="shared" si="47"/>
        <v>193.57228104748657</v>
      </c>
      <c r="D588">
        <f t="shared" si="48"/>
        <v>37470.227989927131</v>
      </c>
      <c r="E588">
        <f t="shared" si="49"/>
        <v>0.37470227989927135</v>
      </c>
      <c r="F588">
        <f t="shared" si="51"/>
        <v>0.37470227989927135</v>
      </c>
      <c r="G588">
        <f t="shared" si="50"/>
        <v>0.3726522983066281</v>
      </c>
    </row>
    <row r="589" spans="2:7" x14ac:dyDescent="0.4">
      <c r="B589">
        <v>5.8500000000000002E-3</v>
      </c>
      <c r="C589">
        <f t="shared" si="47"/>
        <v>192.51034172583684</v>
      </c>
      <c r="D589">
        <f t="shared" si="48"/>
        <v>37060.231671398476</v>
      </c>
      <c r="E589">
        <f t="shared" si="49"/>
        <v>0.3706023167139848</v>
      </c>
      <c r="F589">
        <f t="shared" si="51"/>
        <v>0.3706023167139848</v>
      </c>
      <c r="G589">
        <f t="shared" si="50"/>
        <v>0.36859356611350902</v>
      </c>
    </row>
    <row r="590" spans="2:7" x14ac:dyDescent="0.4">
      <c r="B590">
        <v>5.8599999999999998E-3</v>
      </c>
      <c r="C590">
        <f t="shared" si="47"/>
        <v>191.46404767293345</v>
      </c>
      <c r="D590">
        <f t="shared" si="48"/>
        <v>36658.481551303332</v>
      </c>
      <c r="E590">
        <f t="shared" si="49"/>
        <v>0.36658481551303335</v>
      </c>
      <c r="F590">
        <f t="shared" si="51"/>
        <v>0.36658481551303335</v>
      </c>
      <c r="G590">
        <f t="shared" si="50"/>
        <v>0.36461731778644157</v>
      </c>
    </row>
    <row r="591" spans="2:7" x14ac:dyDescent="0.4">
      <c r="B591">
        <v>5.8700000000000002E-3</v>
      </c>
      <c r="C591">
        <f t="shared" si="47"/>
        <v>190.43366825744073</v>
      </c>
      <c r="D591">
        <f t="shared" si="48"/>
        <v>36264.982005984988</v>
      </c>
      <c r="E591">
        <f t="shared" si="49"/>
        <v>0.36264982005984991</v>
      </c>
      <c r="F591">
        <f t="shared" si="51"/>
        <v>0.36264982005984991</v>
      </c>
      <c r="G591">
        <f t="shared" si="50"/>
        <v>0.3607235821845724</v>
      </c>
    </row>
    <row r="592" spans="2:7" x14ac:dyDescent="0.4">
      <c r="B592">
        <v>5.8799999999999998E-3</v>
      </c>
      <c r="C592">
        <f t="shared" si="47"/>
        <v>189.41946687426159</v>
      </c>
      <c r="D592">
        <f t="shared" si="48"/>
        <v>35879.734430929486</v>
      </c>
      <c r="E592">
        <f t="shared" si="49"/>
        <v>0.35879734430929489</v>
      </c>
      <c r="F592">
        <f t="shared" si="51"/>
        <v>0.35879734430929489</v>
      </c>
      <c r="G592">
        <f t="shared" si="50"/>
        <v>0.3569123587400353</v>
      </c>
    </row>
    <row r="593" spans="2:7" x14ac:dyDescent="0.4">
      <c r="B593">
        <v>5.8900000000000003E-3</v>
      </c>
      <c r="C593">
        <f t="shared" si="47"/>
        <v>188.42170075943369</v>
      </c>
      <c r="D593">
        <f t="shared" si="48"/>
        <v>35502.737317077575</v>
      </c>
      <c r="E593">
        <f t="shared" si="49"/>
        <v>0.35502737317077576</v>
      </c>
      <c r="F593">
        <f t="shared" si="51"/>
        <v>0.35502737317077576</v>
      </c>
      <c r="G593">
        <f t="shared" si="50"/>
        <v>0.35318361822735089</v>
      </c>
    </row>
    <row r="594" spans="2:7" x14ac:dyDescent="0.4">
      <c r="B594">
        <v>5.8999999999999999E-3</v>
      </c>
      <c r="C594">
        <f t="shared" si="47"/>
        <v>187.44062080667734</v>
      </c>
      <c r="D594">
        <f t="shared" si="48"/>
        <v>35133.986328392602</v>
      </c>
      <c r="E594">
        <f t="shared" si="49"/>
        <v>0.35133986328392608</v>
      </c>
      <c r="F594">
        <f t="shared" si="51"/>
        <v>0.35133986328392608</v>
      </c>
      <c r="G594">
        <f t="shared" si="50"/>
        <v>0.34953730354431845</v>
      </c>
    </row>
    <row r="595" spans="2:7" x14ac:dyDescent="0.4">
      <c r="B595">
        <v>5.9100000000000003E-3</v>
      </c>
      <c r="C595">
        <f t="shared" si="47"/>
        <v>186.47647138572492</v>
      </c>
      <c r="D595">
        <f t="shared" si="48"/>
        <v>34773.474380471082</v>
      </c>
      <c r="E595">
        <f t="shared" si="49"/>
        <v>0.34773474380471087</v>
      </c>
      <c r="F595">
        <f t="shared" si="51"/>
        <v>0.34773474380471087</v>
      </c>
      <c r="G595">
        <f t="shared" si="50"/>
        <v>0.34597333050226053</v>
      </c>
    </row>
    <row r="596" spans="2:7" x14ac:dyDescent="0.4">
      <c r="B596">
        <v>5.9199999999999999E-3</v>
      </c>
      <c r="C596">
        <f t="shared" si="47"/>
        <v>185.52949016256423</v>
      </c>
      <c r="D596">
        <f t="shared" si="48"/>
        <v>34421.19171998102</v>
      </c>
      <c r="E596">
        <f t="shared" si="49"/>
        <v>0.3442119171998102</v>
      </c>
      <c r="F596">
        <f t="shared" si="51"/>
        <v>0.3442119171998102</v>
      </c>
      <c r="G596">
        <f t="shared" si="50"/>
        <v>0.34249158862345125</v>
      </c>
    </row>
    <row r="597" spans="2:7" x14ac:dyDescent="0.4">
      <c r="B597">
        <v>5.9300000000000004E-3</v>
      </c>
      <c r="C597">
        <f t="shared" si="47"/>
        <v>184.59990792172468</v>
      </c>
      <c r="D597">
        <f t="shared" si="48"/>
        <v>34077.126004709229</v>
      </c>
      <c r="E597">
        <f t="shared" si="49"/>
        <v>0.34077126004709229</v>
      </c>
      <c r="F597">
        <f t="shared" si="51"/>
        <v>0.34077126004709229</v>
      </c>
      <c r="G597">
        <f t="shared" si="50"/>
        <v>0.3390919419435437</v>
      </c>
    </row>
    <row r="598" spans="2:7" x14ac:dyDescent="0.4">
      <c r="B598">
        <v>5.94E-3</v>
      </c>
      <c r="C598">
        <f t="shared" si="47"/>
        <v>183.68794839074093</v>
      </c>
      <c r="D598">
        <f t="shared" si="48"/>
        <v>33741.262383999499</v>
      </c>
      <c r="E598">
        <f t="shared" si="49"/>
        <v>0.33741262383999504</v>
      </c>
      <c r="F598">
        <f t="shared" si="51"/>
        <v>0.33741262383999504</v>
      </c>
      <c r="G598">
        <f t="shared" si="50"/>
        <v>0.33577422981678773</v>
      </c>
    </row>
    <row r="599" spans="2:7" x14ac:dyDescent="0.4">
      <c r="B599">
        <v>5.9500000000000004E-3</v>
      </c>
      <c r="C599">
        <f t="shared" si="47"/>
        <v>182.79382806691817</v>
      </c>
      <c r="D599">
        <f t="shared" si="48"/>
        <v>33413.583579358041</v>
      </c>
      <c r="E599">
        <f t="shared" si="49"/>
        <v>0.33413583579358042</v>
      </c>
      <c r="F599">
        <f t="shared" si="51"/>
        <v>0.33413583579358042</v>
      </c>
      <c r="G599">
        <f t="shared" si="50"/>
        <v>0.33253826772182038</v>
      </c>
    </row>
    <row r="600" spans="2:7" x14ac:dyDescent="0.4">
      <c r="B600">
        <v>5.96E-3</v>
      </c>
      <c r="C600">
        <f t="shared" si="47"/>
        <v>181.91775604653338</v>
      </c>
      <c r="D600">
        <f t="shared" si="48"/>
        <v>33094.069965006034</v>
      </c>
      <c r="E600">
        <f t="shared" si="49"/>
        <v>0.33094069965006034</v>
      </c>
      <c r="F600">
        <f t="shared" si="51"/>
        <v>0.33094069965006034</v>
      </c>
      <c r="G600">
        <f t="shared" si="50"/>
        <v>0.32938384806580845</v>
      </c>
    </row>
    <row r="601" spans="2:7" x14ac:dyDescent="0.4">
      <c r="B601">
        <v>5.9699999999999996E-3</v>
      </c>
      <c r="C601">
        <f t="shared" si="47"/>
        <v>181.05993385659804</v>
      </c>
      <c r="D601">
        <f t="shared" si="48"/>
        <v>32782.699648155656</v>
      </c>
      <c r="E601">
        <f t="shared" si="49"/>
        <v>0.32782699648155661</v>
      </c>
      <c r="F601">
        <f t="shared" si="51"/>
        <v>0.32782699648155661</v>
      </c>
      <c r="G601">
        <f t="shared" si="50"/>
        <v>0.32631074098471641</v>
      </c>
    </row>
    <row r="602" spans="2:7" x14ac:dyDescent="0.4">
      <c r="B602">
        <v>5.9800000000000001E-3</v>
      </c>
      <c r="C602">
        <f t="shared" si="47"/>
        <v>180.22055528931105</v>
      </c>
      <c r="D602">
        <f t="shared" si="48"/>
        <v>32479.448548787623</v>
      </c>
      <c r="E602">
        <f t="shared" si="49"/>
        <v>0.32479448548787626</v>
      </c>
      <c r="F602">
        <f t="shared" si="51"/>
        <v>0.32479448548787626</v>
      </c>
      <c r="G602">
        <f t="shared" si="50"/>
        <v>0.32331869513748029</v>
      </c>
    </row>
    <row r="603" spans="2:7" x14ac:dyDescent="0.4">
      <c r="B603">
        <v>5.9899999999999997E-3</v>
      </c>
      <c r="C603">
        <f t="shared" si="47"/>
        <v>179.399806239328</v>
      </c>
      <c r="D603">
        <f t="shared" si="48"/>
        <v>32184.29047870843</v>
      </c>
      <c r="E603">
        <f t="shared" si="49"/>
        <v>0.32184290478708433</v>
      </c>
      <c r="F603">
        <f t="shared" si="51"/>
        <v>0.32184290478708433</v>
      </c>
      <c r="G603">
        <f t="shared" si="50"/>
        <v>0.32040743849187825</v>
      </c>
    </row>
    <row r="604" spans="2:7" x14ac:dyDescent="0.4">
      <c r="B604">
        <v>6.0000000000000001E-3</v>
      </c>
      <c r="C604">
        <f t="shared" si="47"/>
        <v>178.59786454397269</v>
      </c>
      <c r="D604">
        <f t="shared" si="48"/>
        <v>31897.197219667218</v>
      </c>
      <c r="E604">
        <f t="shared" si="49"/>
        <v>0.31897197219667223</v>
      </c>
      <c r="F604">
        <f t="shared" si="51"/>
        <v>0.31897197219667223</v>
      </c>
      <c r="G604">
        <f t="shared" si="50"/>
        <v>0.31757667909990589</v>
      </c>
    </row>
    <row r="605" spans="2:7" x14ac:dyDescent="0.4">
      <c r="B605">
        <v>6.0099999999999997E-3</v>
      </c>
      <c r="C605">
        <f t="shared" si="47"/>
        <v>177.8148998265161</v>
      </c>
      <c r="D605">
        <f t="shared" si="48"/>
        <v>31618.138600313956</v>
      </c>
      <c r="E605">
        <f t="shared" si="49"/>
        <v>0.31618138600313961</v>
      </c>
      <c r="F605">
        <f t="shared" si="51"/>
        <v>0.31618138600313961</v>
      </c>
      <c r="G605">
        <f t="shared" si="50"/>
        <v>0.31482610586048054</v>
      </c>
    </row>
    <row r="606" spans="2:7" x14ac:dyDescent="0.4">
      <c r="B606">
        <v>6.0200000000000002E-3</v>
      </c>
      <c r="C606">
        <f t="shared" si="47"/>
        <v>177.05107334264358</v>
      </c>
      <c r="D606">
        <f t="shared" si="48"/>
        <v>31347.082571782154</v>
      </c>
      <c r="E606">
        <f t="shared" si="49"/>
        <v>0.31347082571782159</v>
      </c>
      <c r="F606">
        <f t="shared" si="51"/>
        <v>0.31347082571782159</v>
      </c>
      <c r="G606">
        <f t="shared" si="50"/>
        <v>0.31215538926733327</v>
      </c>
    </row>
    <row r="607" spans="2:7" x14ac:dyDescent="0.4">
      <c r="B607">
        <v>6.0299999999999998E-3</v>
      </c>
      <c r="C607">
        <f t="shared" si="47"/>
        <v>176.30653783023615</v>
      </c>
      <c r="D607">
        <f t="shared" si="48"/>
        <v>31083.995281684493</v>
      </c>
      <c r="E607">
        <f t="shared" si="49"/>
        <v>0.31083995281684496</v>
      </c>
      <c r="F607">
        <f t="shared" si="51"/>
        <v>0.31083995281684496</v>
      </c>
      <c r="G607">
        <f t="shared" si="50"/>
        <v>0.30956418213997489</v>
      </c>
    </row>
    <row r="608" spans="2:7" x14ac:dyDescent="0.4">
      <c r="B608">
        <v>6.0400000000000002E-3</v>
      </c>
      <c r="C608">
        <f t="shared" si="47"/>
        <v>175.58143736258248</v>
      </c>
      <c r="D608">
        <f t="shared" si="48"/>
        <v>30828.841146310475</v>
      </c>
      <c r="E608">
        <f t="shared" si="49"/>
        <v>0.30828841146310476</v>
      </c>
      <c r="F608">
        <f t="shared" si="51"/>
        <v>0.30828841146310476</v>
      </c>
      <c r="G608">
        <f t="shared" si="50"/>
        <v>0.30705212033566237</v>
      </c>
    </row>
    <row r="609" spans="2:7" x14ac:dyDescent="0.4">
      <c r="B609">
        <v>6.0499999999999998E-3</v>
      </c>
      <c r="C609">
        <f t="shared" si="47"/>
        <v>174.87590720514359</v>
      </c>
      <c r="D609">
        <f t="shared" si="48"/>
        <v>30581.582920821991</v>
      </c>
      <c r="E609">
        <f t="shared" si="49"/>
        <v>0.30581582920821992</v>
      </c>
      <c r="F609">
        <f t="shared" si="51"/>
        <v>0.30581582920821992</v>
      </c>
      <c r="G609">
        <f t="shared" si="50"/>
        <v>0.30461882344033758</v>
      </c>
    </row>
    <row r="610" spans="2:7" x14ac:dyDescent="0.4">
      <c r="B610">
        <v>6.0600000000000003E-3</v>
      </c>
      <c r="C610">
        <f t="shared" si="47"/>
        <v>174.19007367598627</v>
      </c>
      <c r="D610">
        <f t="shared" si="48"/>
        <v>30342.181767245525</v>
      </c>
      <c r="E610">
        <f t="shared" si="49"/>
        <v>0.3034218176724553</v>
      </c>
      <c r="F610">
        <f t="shared" si="51"/>
        <v>0.3034218176724553</v>
      </c>
      <c r="G610">
        <f t="shared" si="50"/>
        <v>0.30226389543655607</v>
      </c>
    </row>
    <row r="611" spans="2:7" x14ac:dyDescent="0.4">
      <c r="B611">
        <v>6.0699999999999999E-3</v>
      </c>
      <c r="C611">
        <f t="shared" si="47"/>
        <v>173.52405401000084</v>
      </c>
      <c r="D611">
        <f t="shared" si="48"/>
        <v>30110.597320065688</v>
      </c>
      <c r="E611">
        <f t="shared" si="49"/>
        <v>0.30110597320065691</v>
      </c>
      <c r="F611">
        <f t="shared" si="51"/>
        <v>0.30110597320065691</v>
      </c>
      <c r="G611">
        <f t="shared" si="50"/>
        <v>0.2999869253464838</v>
      </c>
    </row>
    <row r="612" spans="2:7" x14ac:dyDescent="0.4">
      <c r="B612">
        <v>6.0800000000000003E-3</v>
      </c>
      <c r="C612">
        <f t="shared" si="47"/>
        <v>172.87795622701893</v>
      </c>
      <c r="D612">
        <f t="shared" si="48"/>
        <v>29886.787749231073</v>
      </c>
      <c r="E612">
        <f t="shared" si="49"/>
        <v>0.29886787749231075</v>
      </c>
      <c r="F612">
        <f t="shared" si="51"/>
        <v>0.29886787749231075</v>
      </c>
      <c r="G612">
        <f t="shared" si="50"/>
        <v>0.29778748784809789</v>
      </c>
    </row>
    <row r="613" spans="2:7" x14ac:dyDescent="0.4">
      <c r="B613">
        <v>6.0899999999999999E-3</v>
      </c>
      <c r="C613">
        <f t="shared" si="47"/>
        <v>172.2518790039415</v>
      </c>
      <c r="D613">
        <f t="shared" si="48"/>
        <v>29670.7098203885</v>
      </c>
      <c r="E613">
        <f t="shared" si="49"/>
        <v>0.29670709820388502</v>
      </c>
      <c r="F613">
        <f t="shared" si="51"/>
        <v>0.29670709820388502</v>
      </c>
      <c r="G613">
        <f t="shared" si="50"/>
        <v>0.29566514386279125</v>
      </c>
    </row>
    <row r="614" spans="2:7" x14ac:dyDescent="0.4">
      <c r="B614">
        <v>6.1000000000000004E-3</v>
      </c>
      <c r="C614">
        <f t="shared" si="47"/>
        <v>171.64591155098844</v>
      </c>
      <c r="D614">
        <f t="shared" si="48"/>
        <v>29462.31895216975</v>
      </c>
      <c r="E614">
        <f t="shared" si="49"/>
        <v>0.29462318952169753</v>
      </c>
      <c r="F614">
        <f t="shared" si="51"/>
        <v>0.29462318952169753</v>
      </c>
      <c r="G614">
        <f t="shared" si="50"/>
        <v>0.29361944111265886</v>
      </c>
    </row>
    <row r="615" spans="2:7" x14ac:dyDescent="0.4">
      <c r="B615">
        <v>6.11E-3</v>
      </c>
      <c r="C615">
        <f t="shared" si="47"/>
        <v>171.06013349217878</v>
      </c>
      <c r="D615">
        <f t="shared" si="48"/>
        <v>29261.569270362023</v>
      </c>
      <c r="E615">
        <f t="shared" si="49"/>
        <v>0.29261569270362026</v>
      </c>
      <c r="F615">
        <f t="shared" si="51"/>
        <v>0.29261569270362026</v>
      </c>
      <c r="G615">
        <f t="shared" si="50"/>
        <v>0.29164991464581269</v>
      </c>
    </row>
    <row r="616" spans="2:7" x14ac:dyDescent="0.4">
      <c r="B616">
        <v>6.1199999999999996E-3</v>
      </c>
      <c r="C616">
        <f t="shared" si="47"/>
        <v>170.49461475014544</v>
      </c>
      <c r="D616">
        <f t="shared" si="48"/>
        <v>29068.413658800513</v>
      </c>
      <c r="E616">
        <f t="shared" si="49"/>
        <v>0.29068413658800518</v>
      </c>
      <c r="F616">
        <f t="shared" si="51"/>
        <v>0.29068413658800518</v>
      </c>
      <c r="G616">
        <f t="shared" si="50"/>
        <v>0.28975608732815877</v>
      </c>
    </row>
    <row r="617" spans="2:7" x14ac:dyDescent="0.4">
      <c r="B617">
        <v>6.13E-3</v>
      </c>
      <c r="C617">
        <f t="shared" si="47"/>
        <v>169.94941543539136</v>
      </c>
      <c r="D617">
        <f t="shared" si="48"/>
        <v>28882.803806831238</v>
      </c>
      <c r="E617">
        <f t="shared" si="49"/>
        <v>0.28882803806831242</v>
      </c>
      <c r="F617">
        <f t="shared" si="51"/>
        <v>0.28882803806831242</v>
      </c>
      <c r="G617">
        <f t="shared" si="50"/>
        <v>0.28793747030015493</v>
      </c>
    </row>
    <row r="618" spans="2:7" x14ac:dyDescent="0.4">
      <c r="B618">
        <v>6.1399999999999996E-3</v>
      </c>
      <c r="C618">
        <f t="shared" si="47"/>
        <v>169.42458574008597</v>
      </c>
      <c r="D618">
        <f t="shared" si="48"/>
        <v>28704.690253199744</v>
      </c>
      <c r="E618">
        <f t="shared" si="49"/>
        <v>0.28704690253199744</v>
      </c>
      <c r="F618">
        <f t="shared" si="51"/>
        <v>0.28704690253199744</v>
      </c>
      <c r="G618">
        <f t="shared" si="50"/>
        <v>0.28619356339715885</v>
      </c>
    </row>
    <row r="619" spans="2:7" x14ac:dyDescent="0.4">
      <c r="B619">
        <v>6.1500000000000001E-3</v>
      </c>
      <c r="C619">
        <f t="shared" si="47"/>
        <v>168.920165836504</v>
      </c>
      <c r="D619">
        <f t="shared" si="48"/>
        <v>28534.022426232012</v>
      </c>
      <c r="E619">
        <f t="shared" si="49"/>
        <v>0.28534022426232014</v>
      </c>
      <c r="F619">
        <f t="shared" si="51"/>
        <v>0.28534022426232014</v>
      </c>
      <c r="G619">
        <f t="shared" si="50"/>
        <v>0.28452385553207321</v>
      </c>
    </row>
    <row r="620" spans="2:7" x14ac:dyDescent="0.4">
      <c r="B620">
        <v>6.1599999999999997E-3</v>
      </c>
      <c r="C620">
        <f t="shared" si="47"/>
        <v>168.43618578020173</v>
      </c>
      <c r="D620">
        <f t="shared" si="48"/>
        <v>28370.748680182631</v>
      </c>
      <c r="E620">
        <f t="shared" si="49"/>
        <v>0.28370748680182634</v>
      </c>
      <c r="F620">
        <f t="shared" si="51"/>
        <v>0.28370748680182634</v>
      </c>
      <c r="G620">
        <f t="shared" si="50"/>
        <v>0.28292782503909314</v>
      </c>
    </row>
    <row r="621" spans="2:7" x14ac:dyDescent="0.4">
      <c r="B621">
        <v>6.1700000000000001E-3</v>
      </c>
      <c r="C621">
        <f t="shared" si="47"/>
        <v>167.97266541802566</v>
      </c>
      <c r="D621">
        <f t="shared" si="48"/>
        <v>28214.816327635992</v>
      </c>
      <c r="E621">
        <f t="shared" si="49"/>
        <v>0.28214816327635994</v>
      </c>
      <c r="F621">
        <f t="shared" si="51"/>
        <v>0.28214816327635994</v>
      </c>
      <c r="G621">
        <f t="shared" si="50"/>
        <v>0.28140493997746735</v>
      </c>
    </row>
    <row r="622" spans="2:7" x14ac:dyDescent="0.4">
      <c r="B622">
        <v>6.1799999999999997E-3</v>
      </c>
      <c r="C622">
        <f t="shared" si="47"/>
        <v>167.52961430104671</v>
      </c>
      <c r="D622">
        <f t="shared" si="48"/>
        <v>28066.171667857474</v>
      </c>
      <c r="E622">
        <f t="shared" si="49"/>
        <v>0.28066171667857476</v>
      </c>
      <c r="F622">
        <f t="shared" si="51"/>
        <v>0.28066171667857476</v>
      </c>
      <c r="G622">
        <f t="shared" si="50"/>
        <v>0.27995465839429384</v>
      </c>
    </row>
    <row r="623" spans="2:7" x14ac:dyDescent="0.4">
      <c r="B623">
        <v>6.1900000000000002E-3</v>
      </c>
      <c r="C623">
        <f t="shared" si="47"/>
        <v>167.10703160250705</v>
      </c>
      <c r="D623">
        <f t="shared" si="48"/>
        <v>27924.76001100129</v>
      </c>
      <c r="E623">
        <f t="shared" si="49"/>
        <v>0.27924760011001293</v>
      </c>
      <c r="F623">
        <f t="shared" si="51"/>
        <v>0.27924760011001293</v>
      </c>
      <c r="G623">
        <f t="shared" si="50"/>
        <v>0.27857642854547998</v>
      </c>
    </row>
    <row r="624" spans="2:7" x14ac:dyDescent="0.4">
      <c r="B624">
        <v>6.1999999999999998E-3</v>
      </c>
      <c r="C624">
        <f t="shared" si="47"/>
        <v>166.70490604086822</v>
      </c>
      <c r="D624">
        <f t="shared" si="48"/>
        <v>27790.525698094702</v>
      </c>
      <c r="E624">
        <f t="shared" si="49"/>
        <v>0.27790525698094704</v>
      </c>
      <c r="F624">
        <f t="shared" si="51"/>
        <v>0.27790525698094704</v>
      </c>
      <c r="G624">
        <f t="shared" si="50"/>
        <v>0.27726968907411825</v>
      </c>
    </row>
    <row r="625" spans="2:7" x14ac:dyDescent="0.4">
      <c r="B625">
        <v>6.2100000000000002E-3</v>
      </c>
      <c r="C625">
        <f t="shared" si="47"/>
        <v>166.3232158080433</v>
      </c>
      <c r="D625">
        <f t="shared" si="48"/>
        <v>27663.412116728945</v>
      </c>
      <c r="E625">
        <f t="shared" si="49"/>
        <v>0.27663412116728947</v>
      </c>
      <c r="F625">
        <f t="shared" si="51"/>
        <v>0.27663412116728947</v>
      </c>
      <c r="G625">
        <f t="shared" si="50"/>
        <v>0.27603386914564348</v>
      </c>
    </row>
    <row r="626" spans="2:7" x14ac:dyDescent="0.4">
      <c r="B626">
        <v>6.2199999999999998E-3</v>
      </c>
      <c r="C626">
        <f t="shared" si="47"/>
        <v>165.96192850289415</v>
      </c>
      <c r="D626">
        <f t="shared" si="48"/>
        <v>27543.36171239975</v>
      </c>
      <c r="E626">
        <f t="shared" si="49"/>
        <v>0.2754336171239975</v>
      </c>
      <c r="F626">
        <f t="shared" si="51"/>
        <v>0.2754336171239975</v>
      </c>
      <c r="G626">
        <f t="shared" si="50"/>
        <v>0.27486838853926221</v>
      </c>
    </row>
    <row r="627" spans="2:7" x14ac:dyDescent="0.4">
      <c r="B627">
        <v>6.2300000000000003E-3</v>
      </c>
      <c r="C627">
        <f t="shared" si="47"/>
        <v>165.62100107007166</v>
      </c>
      <c r="D627">
        <f t="shared" si="48"/>
        <v>27430.315995452678</v>
      </c>
      <c r="E627">
        <f t="shared" si="49"/>
        <v>0.27430315995452681</v>
      </c>
      <c r="F627">
        <f t="shared" si="51"/>
        <v>0.27430315995452681</v>
      </c>
      <c r="G627">
        <f t="shared" si="50"/>
        <v>0.27377265769527126</v>
      </c>
    </row>
    <row r="628" spans="2:7" x14ac:dyDescent="0.4">
      <c r="B628">
        <v>6.2399999999999999E-3</v>
      </c>
      <c r="C628">
        <f t="shared" si="47"/>
        <v>165.30037974427515</v>
      </c>
      <c r="D628">
        <f t="shared" si="48"/>
        <v>27324.215543601571</v>
      </c>
      <c r="E628">
        <f t="shared" si="49"/>
        <v>0.27324215543601571</v>
      </c>
      <c r="F628">
        <f t="shared" si="51"/>
        <v>0.27324215543601571</v>
      </c>
      <c r="G628">
        <f t="shared" si="50"/>
        <v>0.27274607771800796</v>
      </c>
    </row>
    <row r="629" spans="2:7" x14ac:dyDescent="0.4">
      <c r="B629">
        <v>6.2500000000000003E-3</v>
      </c>
      <c r="C629">
        <f t="shared" si="47"/>
        <v>165.00000000000006</v>
      </c>
      <c r="D629">
        <f t="shared" si="48"/>
        <v>27225.000000000018</v>
      </c>
      <c r="E629">
        <f t="shared" si="49"/>
        <v>0.27225000000000021</v>
      </c>
      <c r="F629">
        <f t="shared" si="51"/>
        <v>0.27225000000000021</v>
      </c>
      <c r="G629">
        <f t="shared" si="50"/>
        <v>0.27178804033430692</v>
      </c>
    </row>
    <row r="630" spans="2:7" x14ac:dyDescent="0.4">
      <c r="B630">
        <v>6.2599999999999999E-3</v>
      </c>
      <c r="C630">
        <f t="shared" si="47"/>
        <v>164.71978650684733</v>
      </c>
      <c r="D630">
        <f t="shared" si="48"/>
        <v>27132.608066861361</v>
      </c>
      <c r="E630">
        <f t="shared" si="49"/>
        <v>0.27132608066861363</v>
      </c>
      <c r="F630">
        <f t="shared" si="51"/>
        <v>0.27132608066861363</v>
      </c>
      <c r="G630">
        <f t="shared" si="50"/>
        <v>0.27089792780747096</v>
      </c>
    </row>
    <row r="631" spans="2:7" x14ac:dyDescent="0.4">
      <c r="B631">
        <v>6.2700000000000004E-3</v>
      </c>
      <c r="C631">
        <f t="shared" si="47"/>
        <v>164.45965309045508</v>
      </c>
      <c r="D631">
        <f t="shared" si="48"/>
        <v>27046.977494632829</v>
      </c>
      <c r="E631">
        <f t="shared" si="49"/>
        <v>0.27046977494632829</v>
      </c>
      <c r="F631">
        <f t="shared" si="51"/>
        <v>0.27046977494632829</v>
      </c>
      <c r="G631">
        <f t="shared" si="50"/>
        <v>0.27007511280689411</v>
      </c>
    </row>
    <row r="632" spans="2:7" x14ac:dyDescent="0.4">
      <c r="B632">
        <v>6.28E-3</v>
      </c>
      <c r="C632">
        <f t="shared" si="47"/>
        <v>164.21950269911912</v>
      </c>
      <c r="D632">
        <f t="shared" si="48"/>
        <v>26968.045066745992</v>
      </c>
      <c r="E632">
        <f t="shared" si="49"/>
        <v>0.26968045066745994</v>
      </c>
      <c r="F632">
        <f t="shared" si="51"/>
        <v>0.26968045066745994</v>
      </c>
      <c r="G632">
        <f t="shared" si="50"/>
        <v>0.26931895823361607</v>
      </c>
    </row>
    <row r="633" spans="2:7" x14ac:dyDescent="0.4">
      <c r="B633">
        <v>6.2899999999999996E-3</v>
      </c>
      <c r="C633">
        <f t="shared" si="47"/>
        <v>163.99922737615935</v>
      </c>
      <c r="D633">
        <f t="shared" si="48"/>
        <v>26895.746579977214</v>
      </c>
      <c r="E633">
        <f t="shared" si="49"/>
        <v>0.26895746579977214</v>
      </c>
      <c r="F633">
        <f t="shared" si="51"/>
        <v>0.26895746579977214</v>
      </c>
      <c r="G633">
        <f t="shared" si="50"/>
        <v>0.26862881700221697</v>
      </c>
    </row>
    <row r="634" spans="2:7" x14ac:dyDescent="0.4">
      <c r="B634">
        <v>6.3E-3</v>
      </c>
      <c r="C634">
        <f t="shared" si="47"/>
        <v>163.7987082380877</v>
      </c>
      <c r="D634">
        <f t="shared" si="48"/>
        <v>26830.016820466179</v>
      </c>
      <c r="E634">
        <f t="shared" si="49"/>
        <v>0.26830016820466179</v>
      </c>
      <c r="F634">
        <f t="shared" si="51"/>
        <v>0.26830016820466179</v>
      </c>
      <c r="G634">
        <f t="shared" si="50"/>
        <v>0.26800403177960602</v>
      </c>
    </row>
    <row r="635" spans="2:7" x14ac:dyDescent="0.4">
      <c r="B635">
        <v>6.3099999999999996E-3</v>
      </c>
      <c r="C635">
        <f t="shared" si="47"/>
        <v>163.61781545863221</v>
      </c>
      <c r="D635">
        <f t="shared" si="48"/>
        <v>26770.789535455024</v>
      </c>
      <c r="E635">
        <f t="shared" si="49"/>
        <v>0.26770789535455025</v>
      </c>
      <c r="F635">
        <f t="shared" si="51"/>
        <v>0.26770789535455025</v>
      </c>
      <c r="G635">
        <f t="shared" si="50"/>
        <v>0.26744393468138966</v>
      </c>
    </row>
    <row r="636" spans="2:7" x14ac:dyDescent="0.4">
      <c r="B636">
        <v>6.3200000000000001E-3</v>
      </c>
      <c r="C636">
        <f t="shared" si="47"/>
        <v>163.4564082586636</v>
      </c>
      <c r="D636">
        <f t="shared" si="48"/>
        <v>26717.997400822911</v>
      </c>
      <c r="E636">
        <f t="shared" si="49"/>
        <v>0.26717997400822913</v>
      </c>
      <c r="F636">
        <f t="shared" si="51"/>
        <v>0.26717997400822913</v>
      </c>
      <c r="G636">
        <f t="shared" si="50"/>
        <v>0.26694784692664403</v>
      </c>
    </row>
    <row r="637" spans="2:7" x14ac:dyDescent="0.4">
      <c r="B637">
        <v>6.3299999999999997E-3</v>
      </c>
      <c r="C637">
        <f t="shared" si="47"/>
        <v>163.31433490207124</v>
      </c>
      <c r="D637">
        <f t="shared" si="48"/>
        <v>26671.571984505885</v>
      </c>
      <c r="E637">
        <f t="shared" si="49"/>
        <v>0.26671571984505887</v>
      </c>
      <c r="F637">
        <f t="shared" si="51"/>
        <v>0.26671571984505887</v>
      </c>
      <c r="G637">
        <f t="shared" si="50"/>
        <v>0.26651507845205524</v>
      </c>
    </row>
    <row r="638" spans="2:7" x14ac:dyDescent="0.4">
      <c r="B638">
        <v>6.3400000000000001E-3</v>
      </c>
      <c r="C638">
        <f t="shared" si="47"/>
        <v>163.1914326976302</v>
      </c>
      <c r="D638">
        <f t="shared" si="48"/>
        <v>26631.443705905167</v>
      </c>
      <c r="E638">
        <f t="shared" si="49"/>
        <v>0.26631443705905167</v>
      </c>
      <c r="F638">
        <f t="shared" si="51"/>
        <v>0.26631443705905167</v>
      </c>
      <c r="G638">
        <f t="shared" si="50"/>
        <v>0.26614492748653079</v>
      </c>
    </row>
    <row r="639" spans="2:7" x14ac:dyDescent="0.4">
      <c r="B639">
        <v>6.3499999999999997E-3</v>
      </c>
      <c r="C639">
        <f t="shared" si="47"/>
        <v>163.08752800689876</v>
      </c>
      <c r="D639">
        <f t="shared" si="48"/>
        <v>26597.541791400989</v>
      </c>
      <c r="E639">
        <f t="shared" si="49"/>
        <v>0.26597541791400992</v>
      </c>
      <c r="F639">
        <f t="shared" si="51"/>
        <v>0.26597541791400992</v>
      </c>
      <c r="G639">
        <f t="shared" si="50"/>
        <v>0.26583668008751243</v>
      </c>
    </row>
    <row r="640" spans="2:7" x14ac:dyDescent="0.4">
      <c r="B640">
        <v>6.3600000000000002E-3</v>
      </c>
      <c r="C640">
        <f t="shared" si="47"/>
        <v>163.00243625817834</v>
      </c>
      <c r="D640">
        <f t="shared" si="48"/>
        <v>26569.79422610149</v>
      </c>
      <c r="E640">
        <f t="shared" si="49"/>
        <v>0.26569794226101495</v>
      </c>
      <c r="F640">
        <f t="shared" si="51"/>
        <v>0.26569794226101495</v>
      </c>
      <c r="G640">
        <f t="shared" si="50"/>
        <v>0.26558960964036593</v>
      </c>
    </row>
    <row r="641" spans="2:7" x14ac:dyDescent="0.4">
      <c r="B641">
        <v>6.3699999999999998E-3</v>
      </c>
      <c r="C641">
        <f t="shared" si="47"/>
        <v>162.93596196657046</v>
      </c>
      <c r="D641">
        <f t="shared" si="48"/>
        <v>26548.127701971694</v>
      </c>
      <c r="E641">
        <f t="shared" si="49"/>
        <v>0.26548127701971697</v>
      </c>
      <c r="F641">
        <f t="shared" si="51"/>
        <v>0.26548127701971697</v>
      </c>
      <c r="G641">
        <f t="shared" si="50"/>
        <v>0.26540297632235271</v>
      </c>
    </row>
    <row r="642" spans="2:7" x14ac:dyDescent="0.4">
      <c r="B642">
        <v>6.3800000000000003E-3</v>
      </c>
      <c r="C642">
        <f t="shared" si="47"/>
        <v>162.88789876015605</v>
      </c>
      <c r="D642">
        <f t="shared" si="48"/>
        <v>26532.467562498845</v>
      </c>
      <c r="E642">
        <f t="shared" si="49"/>
        <v>0.26532467562498846</v>
      </c>
      <c r="F642">
        <f t="shared" si="51"/>
        <v>0.26532467562498846</v>
      </c>
      <c r="G642">
        <f t="shared" si="50"/>
        <v>0.2652760265328159</v>
      </c>
    </row>
    <row r="643" spans="2:7" x14ac:dyDescent="0.4">
      <c r="B643">
        <v>6.3899999999999998E-3</v>
      </c>
      <c r="C643">
        <f t="shared" si="47"/>
        <v>162.85802941232075</v>
      </c>
      <c r="D643">
        <f t="shared" si="48"/>
        <v>26522.737744064329</v>
      </c>
      <c r="E643">
        <f t="shared" si="49"/>
        <v>0.26522737744064329</v>
      </c>
      <c r="F643">
        <f t="shared" si="51"/>
        <v>0.26522737744064329</v>
      </c>
      <c r="G643">
        <f t="shared" si="50"/>
        <v>0.26520799229134817</v>
      </c>
    </row>
    <row r="644" spans="2:7" x14ac:dyDescent="0.4">
      <c r="B644">
        <v>6.4000000000000003E-3</v>
      </c>
      <c r="C644">
        <f t="shared" si="47"/>
        <v>162.84612588024714</v>
      </c>
      <c r="D644">
        <f t="shared" si="48"/>
        <v>26518.860714205297</v>
      </c>
      <c r="E644">
        <f t="shared" si="49"/>
        <v>0.265188607142053</v>
      </c>
      <c r="F644">
        <f t="shared" si="51"/>
        <v>0.265188607142053</v>
      </c>
      <c r="G644">
        <f t="shared" si="50"/>
        <v>0.26519809060583249</v>
      </c>
    </row>
    <row r="645" spans="2:7" x14ac:dyDescent="0.4">
      <c r="B645">
        <v>6.4099999999999999E-3</v>
      </c>
      <c r="C645">
        <f t="shared" ref="C645:C708" si="52">220*SQRT(2)*(SIN(120*PI()*B645)+0.2*SIN(120*PI()*5*B645)+0.05*SIN(120*PI()*7*B645))</f>
        <v>162.85194934958929</v>
      </c>
      <c r="D645">
        <f t="shared" ref="D645:D708" si="53">C645^2</f>
        <v>26520.757406961195</v>
      </c>
      <c r="E645">
        <f t="shared" ref="E645:E708" si="54">$A$4*D645</f>
        <v>0.26520757406961198</v>
      </c>
      <c r="F645">
        <f t="shared" si="51"/>
        <v>0.26520757406961198</v>
      </c>
      <c r="G645">
        <f t="shared" ref="G645:G708" si="55">$A$4*(D645+D646)/2</f>
        <v>0.26524552281237079</v>
      </c>
    </row>
    <row r="646" spans="2:7" x14ac:dyDescent="0.4">
      <c r="B646">
        <v>6.4200000000000004E-3</v>
      </c>
      <c r="C646">
        <f t="shared" si="52"/>
        <v>162.87525028534247</v>
      </c>
      <c r="D646">
        <f t="shared" si="53"/>
        <v>26528.347155512954</v>
      </c>
      <c r="E646">
        <f t="shared" si="54"/>
        <v>0.26528347155512955</v>
      </c>
      <c r="F646">
        <f t="shared" ref="F646:F709" si="56">$A$4*D646</f>
        <v>0.26528347155512955</v>
      </c>
      <c r="G646">
        <f t="shared" si="55"/>
        <v>0.26534947388923408</v>
      </c>
    </row>
    <row r="647" spans="2:7" x14ac:dyDescent="0.4">
      <c r="B647">
        <v>6.43E-3</v>
      </c>
      <c r="C647">
        <f t="shared" si="52"/>
        <v>162.91576848891532</v>
      </c>
      <c r="D647">
        <f t="shared" si="53"/>
        <v>26541.547622333852</v>
      </c>
      <c r="E647">
        <f t="shared" si="54"/>
        <v>0.26541547622333855</v>
      </c>
      <c r="F647">
        <f t="shared" si="56"/>
        <v>0.26541547622333855</v>
      </c>
      <c r="G647">
        <f t="shared" si="55"/>
        <v>0.26550911174708824</v>
      </c>
    </row>
    <row r="648" spans="2:7" x14ac:dyDescent="0.4">
      <c r="B648">
        <v>6.4400000000000004E-3</v>
      </c>
      <c r="C648">
        <f t="shared" si="52"/>
        <v>162.97323316141149</v>
      </c>
      <c r="D648">
        <f t="shared" si="53"/>
        <v>26560.274727083794</v>
      </c>
      <c r="E648">
        <f t="shared" si="54"/>
        <v>0.26560274727083794</v>
      </c>
      <c r="F648">
        <f t="shared" si="56"/>
        <v>0.26560274727083794</v>
      </c>
      <c r="G648">
        <f t="shared" si="55"/>
        <v>0.26572358649785777</v>
      </c>
    </row>
    <row r="649" spans="2:7" x14ac:dyDescent="0.4">
      <c r="B649">
        <v>6.45E-3</v>
      </c>
      <c r="C649">
        <f t="shared" si="52"/>
        <v>163.0473629731182</v>
      </c>
      <c r="D649">
        <f t="shared" si="53"/>
        <v>26584.442572487755</v>
      </c>
      <c r="E649">
        <f t="shared" si="54"/>
        <v>0.26584442572487754</v>
      </c>
      <c r="F649">
        <f t="shared" si="56"/>
        <v>0.26584442572487754</v>
      </c>
      <c r="G649">
        <f t="shared" si="55"/>
        <v>0.26599202970469887</v>
      </c>
    </row>
    <row r="650" spans="2:7" x14ac:dyDescent="0.4">
      <c r="B650">
        <v>6.4599999999999996E-3</v>
      </c>
      <c r="C650">
        <f t="shared" si="52"/>
        <v>163.13786613920146</v>
      </c>
      <c r="D650">
        <f t="shared" si="53"/>
        <v>26613.963368452016</v>
      </c>
      <c r="E650">
        <f t="shared" si="54"/>
        <v>0.2661396336845202</v>
      </c>
      <c r="F650">
        <f t="shared" si="56"/>
        <v>0.2661396336845202</v>
      </c>
      <c r="G650">
        <f t="shared" si="55"/>
        <v>0.26631355361566217</v>
      </c>
    </row>
    <row r="651" spans="2:7" x14ac:dyDescent="0.4">
      <c r="B651">
        <v>6.4700000000000001E-3</v>
      </c>
      <c r="C651">
        <f t="shared" si="52"/>
        <v>163.2444405016</v>
      </c>
      <c r="D651">
        <f t="shared" si="53"/>
        <v>26648.747354680421</v>
      </c>
      <c r="E651">
        <f t="shared" si="54"/>
        <v>0.26648747354680424</v>
      </c>
      <c r="F651">
        <f t="shared" si="56"/>
        <v>0.26648747354680424</v>
      </c>
      <c r="G651">
        <f t="shared" si="55"/>
        <v>0.2666872503837146</v>
      </c>
    </row>
    <row r="652" spans="2:7" x14ac:dyDescent="0.4">
      <c r="B652">
        <v>6.4799999999999996E-3</v>
      </c>
      <c r="C652">
        <f t="shared" si="52"/>
        <v>163.36677361710517</v>
      </c>
      <c r="D652">
        <f t="shared" si="53"/>
        <v>26688.702722062488</v>
      </c>
      <c r="E652">
        <f t="shared" si="54"/>
        <v>0.26688702722062491</v>
      </c>
      <c r="F652">
        <f t="shared" si="56"/>
        <v>0.26688702722062491</v>
      </c>
      <c r="G652">
        <f t="shared" si="55"/>
        <v>0.26711219127589048</v>
      </c>
    </row>
    <row r="653" spans="2:7" x14ac:dyDescent="0.4">
      <c r="B653">
        <v>6.4900000000000001E-3</v>
      </c>
      <c r="C653">
        <f t="shared" si="52"/>
        <v>163.50454285161499</v>
      </c>
      <c r="D653">
        <f t="shared" si="53"/>
        <v>26733.7355331156</v>
      </c>
      <c r="E653">
        <f t="shared" si="54"/>
        <v>0.26733735533115599</v>
      </c>
      <c r="F653">
        <f t="shared" si="56"/>
        <v>0.26733735533115599</v>
      </c>
      <c r="G653">
        <f t="shared" si="55"/>
        <v>0.26758742587443018</v>
      </c>
    </row>
    <row r="654" spans="2:7" x14ac:dyDescent="0.4">
      <c r="B654">
        <v>6.4999999999999997E-3</v>
      </c>
      <c r="C654">
        <f t="shared" si="52"/>
        <v>163.65741548054103</v>
      </c>
      <c r="D654">
        <f t="shared" si="53"/>
        <v>26783.749641770431</v>
      </c>
      <c r="E654">
        <f t="shared" si="54"/>
        <v>0.26783749641770432</v>
      </c>
      <c r="F654">
        <f t="shared" si="56"/>
        <v>0.26783749641770432</v>
      </c>
      <c r="G654">
        <f t="shared" si="55"/>
        <v>0.26811198127283964</v>
      </c>
    </row>
    <row r="655" spans="2:7" x14ac:dyDescent="0.4">
      <c r="B655">
        <v>6.5100000000000002E-3</v>
      </c>
      <c r="C655">
        <f t="shared" si="52"/>
        <v>163.82504879534599</v>
      </c>
      <c r="D655">
        <f t="shared" si="53"/>
        <v>26838.646612797496</v>
      </c>
      <c r="E655">
        <f t="shared" si="54"/>
        <v>0.26838646612797501</v>
      </c>
      <c r="F655">
        <f t="shared" si="56"/>
        <v>0.26838646612797501</v>
      </c>
      <c r="G655">
        <f t="shared" si="55"/>
        <v>0.26868486126988811</v>
      </c>
    </row>
    <row r="656" spans="2:7" x14ac:dyDescent="0.4">
      <c r="B656">
        <v>6.5199999999999998E-3</v>
      </c>
      <c r="C656">
        <f t="shared" si="52"/>
        <v>164.00709021618584</v>
      </c>
      <c r="D656">
        <f t="shared" si="53"/>
        <v>26898.325641180123</v>
      </c>
      <c r="E656">
        <f t="shared" si="54"/>
        <v>0.26898325641180126</v>
      </c>
      <c r="F656">
        <f t="shared" si="56"/>
        <v>0.26898325641180126</v>
      </c>
      <c r="G656">
        <f t="shared" si="55"/>
        <v>0.26930504556462775</v>
      </c>
    </row>
    <row r="657" spans="2:7" x14ac:dyDescent="0.4">
      <c r="B657">
        <v>6.5300000000000002E-3</v>
      </c>
      <c r="C657">
        <f t="shared" si="52"/>
        <v>164.20317741062573</v>
      </c>
      <c r="D657">
        <f t="shared" si="53"/>
        <v>26962.683471745426</v>
      </c>
      <c r="E657">
        <f t="shared" si="54"/>
        <v>0.2696268347174543</v>
      </c>
      <c r="F657">
        <f t="shared" si="56"/>
        <v>0.2696268347174543</v>
      </c>
      <c r="G657">
        <f t="shared" si="55"/>
        <v>0.26997148895557882</v>
      </c>
    </row>
    <row r="658" spans="2:7" x14ac:dyDescent="0.4">
      <c r="B658">
        <v>6.5399999999999998E-3</v>
      </c>
      <c r="C658">
        <f t="shared" si="52"/>
        <v>164.41293841839317</v>
      </c>
      <c r="D658">
        <f t="shared" si="53"/>
        <v>27031.614319370343</v>
      </c>
      <c r="E658">
        <f t="shared" si="54"/>
        <v>0.27031614319370345</v>
      </c>
      <c r="F658">
        <f t="shared" si="56"/>
        <v>0.27031614319370345</v>
      </c>
      <c r="G658">
        <f t="shared" si="55"/>
        <v>0.27068312054728555</v>
      </c>
    </row>
    <row r="659" spans="2:7" x14ac:dyDescent="0.4">
      <c r="B659">
        <v>6.5500000000000003E-3</v>
      </c>
      <c r="C659">
        <f t="shared" si="52"/>
        <v>164.63599178213357</v>
      </c>
      <c r="D659">
        <f t="shared" si="53"/>
        <v>27105.009790086755</v>
      </c>
      <c r="E659">
        <f t="shared" si="54"/>
        <v>0.27105009790086759</v>
      </c>
      <c r="F659">
        <f t="shared" si="56"/>
        <v>0.27105009790086759</v>
      </c>
      <c r="G659">
        <f t="shared" si="55"/>
        <v>0.27143884296749338</v>
      </c>
    </row>
    <row r="660" spans="2:7" x14ac:dyDescent="0.4">
      <c r="B660">
        <v>6.5599999999999999E-3</v>
      </c>
      <c r="C660">
        <f t="shared" si="52"/>
        <v>164.87194668412184</v>
      </c>
      <c r="D660">
        <f t="shared" si="53"/>
        <v>27182.758803411914</v>
      </c>
      <c r="E660">
        <f t="shared" si="54"/>
        <v>0.27182758803411916</v>
      </c>
      <c r="F660">
        <f t="shared" si="56"/>
        <v>0.27182758803411916</v>
      </c>
      <c r="G660">
        <f t="shared" si="55"/>
        <v>0.27223753159824043</v>
      </c>
    </row>
    <row r="661" spans="2:7" x14ac:dyDescent="0.4">
      <c r="B661">
        <v>6.5700000000000003E-3</v>
      </c>
      <c r="C661">
        <f t="shared" si="52"/>
        <v>165.12040308888592</v>
      </c>
      <c r="D661">
        <f t="shared" si="53"/>
        <v>27264.747516236166</v>
      </c>
      <c r="E661">
        <f t="shared" si="54"/>
        <v>0.27264747516236171</v>
      </c>
      <c r="F661">
        <f t="shared" si="56"/>
        <v>0.27264747516236171</v>
      </c>
      <c r="G661">
        <f t="shared" si="55"/>
        <v>0.27307803382419166</v>
      </c>
    </row>
    <row r="662" spans="2:7" x14ac:dyDescent="0.4">
      <c r="B662">
        <v>6.5799999999999999E-3</v>
      </c>
      <c r="C662">
        <f t="shared" si="52"/>
        <v>165.38095189169206</v>
      </c>
      <c r="D662">
        <f t="shared" si="53"/>
        <v>27350.859248602166</v>
      </c>
      <c r="E662">
        <f t="shared" si="54"/>
        <v>0.27350859248602166</v>
      </c>
      <c r="F662">
        <f t="shared" si="56"/>
        <v>0.27350859248602166</v>
      </c>
      <c r="G662">
        <f t="shared" si="55"/>
        <v>0.27395916830157024</v>
      </c>
    </row>
    <row r="663" spans="2:7" x14ac:dyDescent="0.4">
      <c r="B663">
        <v>6.5900000000000004E-3</v>
      </c>
      <c r="C663">
        <f t="shared" si="52"/>
        <v>165.65317507283669</v>
      </c>
      <c r="D663">
        <f t="shared" si="53"/>
        <v>27440.974411711883</v>
      </c>
      <c r="E663">
        <f t="shared" si="54"/>
        <v>0.27440974411711883</v>
      </c>
      <c r="F663">
        <f t="shared" si="56"/>
        <v>0.27440974411711883</v>
      </c>
      <c r="G663">
        <f t="shared" si="55"/>
        <v>0.27487972425105545</v>
      </c>
    </row>
    <row r="664" spans="2:7" x14ac:dyDescent="0.4">
      <c r="B664">
        <v>6.6E-3</v>
      </c>
      <c r="C664">
        <f t="shared" si="52"/>
        <v>165.9366458576863</v>
      </c>
      <c r="D664">
        <f t="shared" si="53"/>
        <v>27534.9704384992</v>
      </c>
      <c r="E664">
        <f t="shared" si="54"/>
        <v>0.27534970438499201</v>
      </c>
      <c r="F664">
        <f t="shared" si="56"/>
        <v>0.27534970438499201</v>
      </c>
      <c r="G664">
        <f t="shared" si="55"/>
        <v>0.27583846077803464</v>
      </c>
    </row>
    <row r="665" spans="2:7" x14ac:dyDescent="0.4">
      <c r="B665">
        <v>6.6100000000000004E-3</v>
      </c>
      <c r="C665">
        <f t="shared" si="52"/>
        <v>166.23092888240663</v>
      </c>
      <c r="D665">
        <f t="shared" si="53"/>
        <v>27632.721717107732</v>
      </c>
      <c r="E665">
        <f t="shared" si="54"/>
        <v>0.27632721717107733</v>
      </c>
      <c r="F665">
        <f t="shared" si="56"/>
        <v>0.27632721717107733</v>
      </c>
      <c r="G665">
        <f t="shared" si="55"/>
        <v>0.27683410622359378</v>
      </c>
    </row>
    <row r="666" spans="2:7" x14ac:dyDescent="0.4">
      <c r="B666">
        <v>6.62E-3</v>
      </c>
      <c r="C666">
        <f t="shared" si="52"/>
        <v>166.5355803653112</v>
      </c>
      <c r="D666">
        <f t="shared" si="53"/>
        <v>27734.099527611026</v>
      </c>
      <c r="E666">
        <f t="shared" si="54"/>
        <v>0.27734099527611028</v>
      </c>
      <c r="F666">
        <f t="shared" si="56"/>
        <v>0.27734099527611028</v>
      </c>
      <c r="G666">
        <f t="shared" si="55"/>
        <v>0.27786535754962405</v>
      </c>
    </row>
    <row r="667" spans="2:7" x14ac:dyDescent="0.4">
      <c r="B667">
        <v>6.6299999999999996E-3</v>
      </c>
      <c r="C667">
        <f t="shared" si="52"/>
        <v>166.85014828376325</v>
      </c>
      <c r="D667">
        <f t="shared" si="53"/>
        <v>27838.971982313782</v>
      </c>
      <c r="E667">
        <f t="shared" si="54"/>
        <v>0.27838971982313787</v>
      </c>
      <c r="F667">
        <f t="shared" si="56"/>
        <v>0.27838971982313787</v>
      </c>
      <c r="G667">
        <f t="shared" si="55"/>
        <v>0.27893087976141601</v>
      </c>
    </row>
    <row r="668" spans="2:7" x14ac:dyDescent="0.4">
      <c r="B668">
        <v>6.6400000000000001E-3</v>
      </c>
      <c r="C668">
        <f t="shared" si="52"/>
        <v>167.17417255655675</v>
      </c>
      <c r="D668">
        <f t="shared" si="53"/>
        <v>27947.203969969414</v>
      </c>
      <c r="E668">
        <f t="shared" si="54"/>
        <v>0.27947203969969414</v>
      </c>
      <c r="F668">
        <f t="shared" si="56"/>
        <v>0.27947203969969414</v>
      </c>
      <c r="G668">
        <f t="shared" si="55"/>
        <v>0.28002930537108023</v>
      </c>
    </row>
    <row r="669" spans="2:7" x14ac:dyDescent="0.4">
      <c r="B669">
        <v>6.6499999999999997E-3</v>
      </c>
      <c r="C669">
        <f t="shared" si="52"/>
        <v>167.50718523169871</v>
      </c>
      <c r="D669">
        <f t="shared" si="53"/>
        <v>28058.657104246624</v>
      </c>
      <c r="E669">
        <f t="shared" si="54"/>
        <v>0.28058657104246626</v>
      </c>
      <c r="F669">
        <f t="shared" si="56"/>
        <v>0.28058657104246626</v>
      </c>
      <c r="G669">
        <f t="shared" si="55"/>
        <v>0.28115923390510827</v>
      </c>
    </row>
    <row r="670" spans="2:7" x14ac:dyDescent="0.4">
      <c r="B670">
        <v>6.6600000000000001E-3</v>
      </c>
      <c r="C670">
        <f t="shared" si="52"/>
        <v>167.84871067951352</v>
      </c>
      <c r="D670">
        <f t="shared" si="53"/>
        <v>28173.189676775033</v>
      </c>
      <c r="E670">
        <f t="shared" si="54"/>
        <v>0.28173189676775034</v>
      </c>
      <c r="F670">
        <f t="shared" si="56"/>
        <v>0.28173189676775034</v>
      </c>
      <c r="G670">
        <f t="shared" si="55"/>
        <v>0.28231923145934812</v>
      </c>
    </row>
    <row r="671" spans="2:7" x14ac:dyDescent="0.4">
      <c r="B671">
        <v>6.6699999999999997E-3</v>
      </c>
      <c r="C671">
        <f t="shared" si="52"/>
        <v>168.19826579098424</v>
      </c>
      <c r="D671">
        <f t="shared" si="53"/>
        <v>28290.65661509458</v>
      </c>
      <c r="E671">
        <f t="shared" si="54"/>
        <v>0.28290656615094584</v>
      </c>
      <c r="F671">
        <f t="shared" si="56"/>
        <v>0.28290656615094584</v>
      </c>
      <c r="G671">
        <f t="shared" si="55"/>
        <v>0.28350783030461879</v>
      </c>
    </row>
    <row r="672" spans="2:7" x14ac:dyDescent="0.4">
      <c r="B672">
        <v>6.6800000000000002E-3</v>
      </c>
      <c r="C672">
        <f t="shared" si="52"/>
        <v>168.55536018124482</v>
      </c>
      <c r="D672">
        <f t="shared" si="53"/>
        <v>28410.909445829173</v>
      </c>
      <c r="E672">
        <f t="shared" si="54"/>
        <v>0.28410909445829174</v>
      </c>
      <c r="F672">
        <f t="shared" si="56"/>
        <v>0.28410909445829174</v>
      </c>
      <c r="G672">
        <f t="shared" si="55"/>
        <v>0.28472352854613237</v>
      </c>
    </row>
    <row r="673" spans="2:7" x14ac:dyDescent="0.4">
      <c r="B673">
        <v>6.6899999999999998E-3</v>
      </c>
      <c r="C673">
        <f t="shared" si="52"/>
        <v>168.91949639812836</v>
      </c>
      <c r="D673">
        <f t="shared" si="53"/>
        <v>28533.7962633973</v>
      </c>
      <c r="E673">
        <f t="shared" si="54"/>
        <v>0.28533796263397304</v>
      </c>
      <c r="F673">
        <f t="shared" si="56"/>
        <v>0.28533796263397304</v>
      </c>
      <c r="G673">
        <f t="shared" si="55"/>
        <v>0.28596478983982482</v>
      </c>
    </row>
    <row r="674" spans="2:7" x14ac:dyDescent="0.4">
      <c r="B674">
        <v>6.7000000000000002E-3</v>
      </c>
      <c r="C674">
        <f t="shared" si="52"/>
        <v>169.29017013568054</v>
      </c>
      <c r="D674">
        <f t="shared" si="53"/>
        <v>28659.161704567665</v>
      </c>
      <c r="E674">
        <f t="shared" si="54"/>
        <v>0.28659161704567665</v>
      </c>
      <c r="F674">
        <f t="shared" si="56"/>
        <v>0.28659161704567665</v>
      </c>
      <c r="G674">
        <f t="shared" si="55"/>
        <v>0.2872300431686291</v>
      </c>
    </row>
    <row r="675" spans="2:7" x14ac:dyDescent="0.4">
      <c r="B675">
        <v>6.7099999999999998E-3</v>
      </c>
      <c r="C675">
        <f t="shared" si="52"/>
        <v>169.66687045253752</v>
      </c>
      <c r="D675">
        <f t="shared" si="53"/>
        <v>28786.84692915815</v>
      </c>
      <c r="E675">
        <f t="shared" si="54"/>
        <v>0.2878684692915815</v>
      </c>
      <c r="F675">
        <f t="shared" si="56"/>
        <v>0.2878684692915815</v>
      </c>
      <c r="G675">
        <f t="shared" si="55"/>
        <v>0.28851768268163308</v>
      </c>
    </row>
    <row r="676" spans="2:7" x14ac:dyDescent="0.4">
      <c r="B676">
        <v>6.7200000000000003E-3</v>
      </c>
      <c r="C676">
        <f t="shared" si="52"/>
        <v>170.04907999506631</v>
      </c>
      <c r="D676">
        <f t="shared" si="53"/>
        <v>28916.68960716846</v>
      </c>
      <c r="E676">
        <f t="shared" si="54"/>
        <v>0.28916689607168461</v>
      </c>
      <c r="F676">
        <f t="shared" si="56"/>
        <v>0.28916689607168461</v>
      </c>
      <c r="G676">
        <f t="shared" si="55"/>
        <v>0.28982606759898338</v>
      </c>
    </row>
    <row r="677" spans="2:7" x14ac:dyDescent="0.4">
      <c r="B677">
        <v>6.7299999999999999E-3</v>
      </c>
      <c r="C677">
        <f t="shared" si="52"/>
        <v>170.43627522516505</v>
      </c>
      <c r="D677">
        <f t="shared" si="53"/>
        <v>29048.52391262821</v>
      </c>
      <c r="E677">
        <f t="shared" si="54"/>
        <v>0.2904852391262821</v>
      </c>
      <c r="F677">
        <f t="shared" si="56"/>
        <v>0.2904852391262821</v>
      </c>
      <c r="G677">
        <f t="shared" si="55"/>
        <v>0.29115352218529233</v>
      </c>
    </row>
    <row r="678" spans="2:7" x14ac:dyDescent="0.4">
      <c r="B678">
        <v>6.7400000000000003E-3</v>
      </c>
      <c r="C678">
        <f t="shared" si="52"/>
        <v>170.82792665261221</v>
      </c>
      <c r="D678">
        <f t="shared" si="53"/>
        <v>29182.180524430256</v>
      </c>
      <c r="E678">
        <f t="shared" si="54"/>
        <v>0.29182180524430257</v>
      </c>
      <c r="F678">
        <f t="shared" si="56"/>
        <v>0.29182180524430257</v>
      </c>
      <c r="G678">
        <f t="shared" si="55"/>
        <v>0.29249833579419476</v>
      </c>
    </row>
    <row r="679" spans="2:7" x14ac:dyDescent="0.4">
      <c r="B679">
        <v>6.7499999999999999E-3</v>
      </c>
      <c r="C679">
        <f t="shared" si="52"/>
        <v>171.22349907185256</v>
      </c>
      <c r="D679">
        <f t="shared" si="53"/>
        <v>29317.486634408695</v>
      </c>
      <c r="E679">
        <f t="shared" si="54"/>
        <v>0.29317486634408696</v>
      </c>
      <c r="F679">
        <f t="shared" si="56"/>
        <v>0.29317486634408696</v>
      </c>
      <c r="G679">
        <f t="shared" si="55"/>
        <v>0.29385876298659747</v>
      </c>
    </row>
    <row r="680" spans="2:7" x14ac:dyDescent="0.4">
      <c r="B680">
        <v>6.7600000000000004E-3</v>
      </c>
      <c r="C680">
        <f t="shared" si="52"/>
        <v>171.62245180310993</v>
      </c>
      <c r="D680">
        <f t="shared" si="53"/>
        <v>29454.265962910787</v>
      </c>
      <c r="E680">
        <f t="shared" si="54"/>
        <v>0.29454265962910792</v>
      </c>
      <c r="F680">
        <f t="shared" si="56"/>
        <v>0.29454265962910792</v>
      </c>
      <c r="G680">
        <f t="shared" si="55"/>
        <v>0.29523302372503119</v>
      </c>
    </row>
    <row r="681" spans="2:7" x14ac:dyDescent="0.4">
      <c r="B681">
        <v>6.77E-3</v>
      </c>
      <c r="C681">
        <f t="shared" si="52"/>
        <v>172.0242389377016</v>
      </c>
      <c r="D681">
        <f t="shared" si="53"/>
        <v>29592.338782095449</v>
      </c>
      <c r="E681">
        <f t="shared" si="54"/>
        <v>0.29592338782095451</v>
      </c>
      <c r="F681">
        <f t="shared" si="56"/>
        <v>0.29592338782095451</v>
      </c>
      <c r="G681">
        <f t="shared" si="55"/>
        <v>0.29661930364638689</v>
      </c>
    </row>
    <row r="682" spans="2:7" x14ac:dyDescent="0.4">
      <c r="B682">
        <v>6.7799999999999996E-3</v>
      </c>
      <c r="C682">
        <f t="shared" si="52"/>
        <v>172.42830958743963</v>
      </c>
      <c r="D682">
        <f t="shared" si="53"/>
        <v>29731.521947181925</v>
      </c>
      <c r="E682">
        <f t="shared" si="54"/>
        <v>0.29731521947181927</v>
      </c>
      <c r="F682">
        <f t="shared" si="56"/>
        <v>0.29731521947181927</v>
      </c>
      <c r="G682">
        <f t="shared" si="55"/>
        <v>0.29801575441518485</v>
      </c>
    </row>
    <row r="683" spans="2:7" x14ac:dyDescent="0.4">
      <c r="B683">
        <v>6.79E-3</v>
      </c>
      <c r="C683">
        <f t="shared" si="52"/>
        <v>172.83410813799179</v>
      </c>
      <c r="D683">
        <f t="shared" si="53"/>
        <v>29871.628935855038</v>
      </c>
      <c r="E683">
        <f t="shared" si="54"/>
        <v>0.29871628935855044</v>
      </c>
      <c r="F683">
        <f t="shared" si="56"/>
        <v>0.29871628935855044</v>
      </c>
      <c r="G683">
        <f t="shared" si="55"/>
        <v>0.2994204941593735</v>
      </c>
    </row>
    <row r="684" spans="2:7" x14ac:dyDescent="0.4">
      <c r="B684">
        <v>6.7999999999999996E-3</v>
      </c>
      <c r="C684">
        <f t="shared" si="52"/>
        <v>173.24107450607565</v>
      </c>
      <c r="D684">
        <f t="shared" si="53"/>
        <v>30012.469896019655</v>
      </c>
      <c r="E684">
        <f t="shared" si="54"/>
        <v>0.30012469896019656</v>
      </c>
      <c r="F684">
        <f t="shared" si="56"/>
        <v>0.30012469896019656</v>
      </c>
      <c r="G684">
        <f t="shared" si="55"/>
        <v>0.30083160799050546</v>
      </c>
    </row>
    <row r="685" spans="2:7" x14ac:dyDescent="0.4">
      <c r="B685">
        <v>6.8100000000000001E-3</v>
      </c>
      <c r="C685">
        <f t="shared" si="52"/>
        <v>173.6486444003564</v>
      </c>
      <c r="D685">
        <f t="shared" si="53"/>
        <v>30153.851702081429</v>
      </c>
      <c r="E685">
        <f t="shared" si="54"/>
        <v>0.3015385170208143</v>
      </c>
      <c r="F685">
        <f t="shared" si="56"/>
        <v>0.3015385170208143</v>
      </c>
      <c r="G685">
        <f t="shared" si="55"/>
        <v>0.30224714860998175</v>
      </c>
    </row>
    <row r="686" spans="2:7" x14ac:dyDescent="0.4">
      <c r="B686">
        <v>6.8199999999999997E-3</v>
      </c>
      <c r="C686">
        <f t="shared" si="52"/>
        <v>174.05624958591667</v>
      </c>
      <c r="D686">
        <f t="shared" si="53"/>
        <v>30295.578019914919</v>
      </c>
      <c r="E686">
        <f t="shared" si="54"/>
        <v>0.3029557801991492</v>
      </c>
      <c r="F686">
        <f t="shared" si="56"/>
        <v>0.3029557801991492</v>
      </c>
      <c r="G686">
        <f t="shared" si="55"/>
        <v>0.30366513700288456</v>
      </c>
    </row>
    <row r="687" spans="2:7" x14ac:dyDescent="0.4">
      <c r="B687">
        <v>6.8300000000000001E-3</v>
      </c>
      <c r="C687">
        <f t="shared" si="52"/>
        <v>174.46331815216053</v>
      </c>
      <c r="D687">
        <f t="shared" si="53"/>
        <v>30437.449380661983</v>
      </c>
      <c r="E687">
        <f t="shared" si="54"/>
        <v>0.30437449380661985</v>
      </c>
      <c r="F687">
        <f t="shared" si="56"/>
        <v>0.30437449380661985</v>
      </c>
      <c r="G687">
        <f t="shared" si="55"/>
        <v>0.30508356322074975</v>
      </c>
    </row>
    <row r="688" spans="2:7" x14ac:dyDescent="0.4">
      <c r="B688">
        <v>6.8399999999999997E-3</v>
      </c>
      <c r="C688">
        <f t="shared" si="52"/>
        <v>174.86927478401677</v>
      </c>
      <c r="D688">
        <f t="shared" si="53"/>
        <v>30579.263263487963</v>
      </c>
      <c r="E688">
        <f t="shared" si="54"/>
        <v>0.30579263263487966</v>
      </c>
      <c r="F688">
        <f t="shared" si="56"/>
        <v>0.30579263263487966</v>
      </c>
      <c r="G688">
        <f t="shared" si="55"/>
        <v>0.306500387254457</v>
      </c>
    </row>
    <row r="689" spans="2:7" x14ac:dyDescent="0.4">
      <c r="B689">
        <v>6.8500000000000002E-3</v>
      </c>
      <c r="C689">
        <f t="shared" si="52"/>
        <v>175.27354103629969</v>
      </c>
      <c r="D689">
        <f t="shared" si="53"/>
        <v>30720.81418740343</v>
      </c>
      <c r="E689">
        <f t="shared" si="54"/>
        <v>0.30720814187403434</v>
      </c>
      <c r="F689">
        <f t="shared" si="56"/>
        <v>0.30720814187403434</v>
      </c>
      <c r="G689">
        <f t="shared" si="55"/>
        <v>0.30791353999822174</v>
      </c>
    </row>
    <row r="690" spans="2:7" x14ac:dyDescent="0.4">
      <c r="B690">
        <v>6.8599999999999998E-3</v>
      </c>
      <c r="C690">
        <f t="shared" si="52"/>
        <v>175.67553561108306</v>
      </c>
      <c r="D690">
        <f t="shared" si="53"/>
        <v>30861.893812240913</v>
      </c>
      <c r="E690">
        <f t="shared" si="54"/>
        <v>0.30861893812240915</v>
      </c>
      <c r="F690">
        <f t="shared" si="56"/>
        <v>0.30861893812240915</v>
      </c>
      <c r="G690">
        <f t="shared" si="55"/>
        <v>0.30932092430549551</v>
      </c>
    </row>
    <row r="691" spans="2:7" x14ac:dyDescent="0.4">
      <c r="B691">
        <v>6.8700000000000002E-3</v>
      </c>
      <c r="C691">
        <f t="shared" si="52"/>
        <v>176.07467463794498</v>
      </c>
      <c r="D691">
        <f t="shared" si="53"/>
        <v>31002.291048858184</v>
      </c>
      <c r="E691">
        <f t="shared" si="54"/>
        <v>0.31002291048858188</v>
      </c>
      <c r="F691">
        <f t="shared" si="56"/>
        <v>0.31002291048858188</v>
      </c>
      <c r="G691">
        <f t="shared" si="55"/>
        <v>0.31072041613738249</v>
      </c>
    </row>
    <row r="692" spans="2:7" x14ac:dyDescent="0.4">
      <c r="B692">
        <v>6.8799999999999998E-3</v>
      </c>
      <c r="C692">
        <f t="shared" si="52"/>
        <v>176.47037195693309</v>
      </c>
      <c r="D692">
        <f t="shared" si="53"/>
        <v>31141.792178618318</v>
      </c>
      <c r="E692">
        <f t="shared" si="54"/>
        <v>0.31141792178618322</v>
      </c>
      <c r="F692">
        <f t="shared" si="56"/>
        <v>0.31141792178618322</v>
      </c>
      <c r="G692">
        <f t="shared" si="55"/>
        <v>0.31210986580398281</v>
      </c>
    </row>
    <row r="693" spans="2:7" x14ac:dyDescent="0.4">
      <c r="B693">
        <v>6.8900000000000003E-3</v>
      </c>
      <c r="C693">
        <f t="shared" si="52"/>
        <v>176.86203940410232</v>
      </c>
      <c r="D693">
        <f t="shared" si="53"/>
        <v>31280.180982178241</v>
      </c>
      <c r="E693">
        <f t="shared" si="54"/>
        <v>0.31280180982178241</v>
      </c>
      <c r="F693">
        <f t="shared" si="56"/>
        <v>0.31280180982178241</v>
      </c>
      <c r="G693">
        <f t="shared" si="55"/>
        <v>0.31348709929887286</v>
      </c>
    </row>
    <row r="694" spans="2:7" x14ac:dyDescent="0.4">
      <c r="B694">
        <v>6.8999999999999999E-3</v>
      </c>
      <c r="C694">
        <f t="shared" si="52"/>
        <v>177.24908709947232</v>
      </c>
      <c r="D694">
        <f t="shared" si="53"/>
        <v>31417.238877596326</v>
      </c>
      <c r="E694">
        <f t="shared" si="54"/>
        <v>0.31417238877596326</v>
      </c>
      <c r="F694">
        <f t="shared" si="56"/>
        <v>0.31417238877596326</v>
      </c>
      <c r="G694">
        <f t="shared" si="55"/>
        <v>0.31484991972672655</v>
      </c>
    </row>
    <row r="695" spans="2:7" x14ac:dyDescent="0.4">
      <c r="B695">
        <v>6.9100000000000003E-3</v>
      </c>
      <c r="C695">
        <f t="shared" si="52"/>
        <v>177.6309237372507</v>
      </c>
      <c r="D695">
        <f t="shared" si="53"/>
        <v>31552.745067748972</v>
      </c>
      <c r="E695">
        <f t="shared" si="54"/>
        <v>0.31552745067748977</v>
      </c>
      <c r="F695">
        <f t="shared" si="56"/>
        <v>0.31552745067748977</v>
      </c>
      <c r="G695">
        <f t="shared" si="55"/>
        <v>0.31619610882386995</v>
      </c>
    </row>
    <row r="696" spans="2:7" x14ac:dyDescent="0.4">
      <c r="B696">
        <v>6.9199999999999999E-3</v>
      </c>
      <c r="C696">
        <f t="shared" si="52"/>
        <v>178.00695687816534</v>
      </c>
      <c r="D696">
        <f t="shared" si="53"/>
        <v>31686.476697025017</v>
      </c>
      <c r="E696">
        <f t="shared" si="54"/>
        <v>0.31686476697025018</v>
      </c>
      <c r="F696">
        <f t="shared" si="56"/>
        <v>0.31686476697025018</v>
      </c>
      <c r="G696">
        <f t="shared" si="55"/>
        <v>0.31752342857135668</v>
      </c>
    </row>
    <row r="697" spans="2:7" x14ac:dyDescent="0.4">
      <c r="B697">
        <v>6.9300000000000004E-3</v>
      </c>
      <c r="C697">
        <f t="shared" si="52"/>
        <v>178.37659324375022</v>
      </c>
      <c r="D697">
        <f t="shared" si="53"/>
        <v>31818.209017246318</v>
      </c>
      <c r="E697">
        <f t="shared" si="54"/>
        <v>0.31818209017246318</v>
      </c>
      <c r="F697">
        <f t="shared" si="56"/>
        <v>0.31818209017246318</v>
      </c>
      <c r="G697">
        <f t="shared" si="55"/>
        <v>0.31882962289993194</v>
      </c>
    </row>
    <row r="698" spans="2:7" x14ac:dyDescent="0.4">
      <c r="B698">
        <v>6.94E-3</v>
      </c>
      <c r="C698">
        <f t="shared" si="52"/>
        <v>178.73923901242298</v>
      </c>
      <c r="D698">
        <f t="shared" si="53"/>
        <v>31947.715562740072</v>
      </c>
      <c r="E698">
        <f t="shared" si="54"/>
        <v>0.31947715562740076</v>
      </c>
      <c r="F698">
        <f t="shared" si="56"/>
        <v>0.31947715562740076</v>
      </c>
      <c r="G698">
        <f t="shared" si="55"/>
        <v>0.3201124194860358</v>
      </c>
    </row>
    <row r="699" spans="2:7" x14ac:dyDescent="0.4">
      <c r="B699">
        <v>6.9499999999999996E-3</v>
      </c>
      <c r="C699">
        <f t="shared" si="52"/>
        <v>179.09430011719269</v>
      </c>
      <c r="D699">
        <f t="shared" si="53"/>
        <v>32074.768334467084</v>
      </c>
      <c r="E699">
        <f t="shared" si="54"/>
        <v>0.32074768334467085</v>
      </c>
      <c r="F699">
        <f t="shared" si="56"/>
        <v>0.32074768334467085</v>
      </c>
      <c r="G699">
        <f t="shared" si="55"/>
        <v>0.3213695316377857</v>
      </c>
    </row>
    <row r="700" spans="2:7" x14ac:dyDescent="0.4">
      <c r="B700">
        <v>6.96E-3</v>
      </c>
      <c r="C700">
        <f t="shared" si="52"/>
        <v>179.44118254483851</v>
      </c>
      <c r="D700">
        <f t="shared" si="53"/>
        <v>32199.137993090058</v>
      </c>
      <c r="E700">
        <f t="shared" si="54"/>
        <v>0.3219913799309006</v>
      </c>
      <c r="F700">
        <f t="shared" si="56"/>
        <v>0.3219913799309006</v>
      </c>
      <c r="G700">
        <f t="shared" si="55"/>
        <v>0.32259866026965373</v>
      </c>
    </row>
    <row r="701" spans="2:7" x14ac:dyDescent="0.4">
      <c r="B701">
        <v>6.9699999999999996E-3</v>
      </c>
      <c r="C701">
        <f t="shared" si="52"/>
        <v>179.77929263638981</v>
      </c>
      <c r="D701">
        <f t="shared" si="53"/>
        <v>32320.594060840685</v>
      </c>
      <c r="E701">
        <f t="shared" si="54"/>
        <v>0.32320594060840691</v>
      </c>
      <c r="F701">
        <f t="shared" si="56"/>
        <v>0.32320594060840691</v>
      </c>
      <c r="G701">
        <f t="shared" si="55"/>
        <v>0.32379749596433272</v>
      </c>
    </row>
    <row r="702" spans="2:7" x14ac:dyDescent="0.4">
      <c r="B702">
        <v>6.9800000000000001E-3</v>
      </c>
      <c r="C702">
        <f t="shared" si="52"/>
        <v>180.1080373887458</v>
      </c>
      <c r="D702">
        <f t="shared" si="53"/>
        <v>32438.905132025855</v>
      </c>
      <c r="E702">
        <f t="shared" si="54"/>
        <v>0.32438905132025858</v>
      </c>
      <c r="F702">
        <f t="shared" si="56"/>
        <v>0.32438905132025858</v>
      </c>
      <c r="G702">
        <f t="shared" si="55"/>
        <v>0.32496372112007793</v>
      </c>
    </row>
    <row r="703" spans="2:7" x14ac:dyDescent="0.4">
      <c r="B703">
        <v>6.9899999999999997E-3</v>
      </c>
      <c r="C703">
        <f t="shared" si="52"/>
        <v>180.42682475726753</v>
      </c>
      <c r="D703">
        <f t="shared" si="53"/>
        <v>32553.839091989725</v>
      </c>
      <c r="E703">
        <f t="shared" si="54"/>
        <v>0.32553839091989728</v>
      </c>
      <c r="F703">
        <f t="shared" si="56"/>
        <v>0.32553839091989728</v>
      </c>
      <c r="G703">
        <f t="shared" si="55"/>
        <v>0.32609501218157821</v>
      </c>
    </row>
    <row r="704" spans="2:7" x14ac:dyDescent="0.4">
      <c r="B704">
        <v>7.0000000000000001E-3</v>
      </c>
      <c r="C704">
        <f t="shared" si="52"/>
        <v>180.73506395917178</v>
      </c>
      <c r="D704">
        <f t="shared" si="53"/>
        <v>32665.163344325916</v>
      </c>
      <c r="E704">
        <f t="shared" si="54"/>
        <v>0.3266516334432592</v>
      </c>
      <c r="F704">
        <f t="shared" si="56"/>
        <v>0.3266516334432592</v>
      </c>
      <c r="G704">
        <f t="shared" si="55"/>
        <v>0.32718904195219856</v>
      </c>
    </row>
    <row r="705" spans="2:7" x14ac:dyDescent="0.4">
      <c r="B705">
        <v>7.0099999999999997E-3</v>
      </c>
      <c r="C705">
        <f t="shared" si="52"/>
        <v>181.0321657775595</v>
      </c>
      <c r="D705">
        <f t="shared" si="53"/>
        <v>32772.645046113787</v>
      </c>
      <c r="E705">
        <f t="shared" si="54"/>
        <v>0.32772645046113791</v>
      </c>
      <c r="F705">
        <f t="shared" si="56"/>
        <v>0.32772645046113791</v>
      </c>
      <c r="G705">
        <f t="shared" si="55"/>
        <v>0.3282434819852228</v>
      </c>
    </row>
    <row r="706" spans="2:7" x14ac:dyDescent="0.4">
      <c r="B706">
        <v>7.0200000000000002E-3</v>
      </c>
      <c r="C706">
        <f t="shared" si="52"/>
        <v>181.31754286590905</v>
      </c>
      <c r="D706">
        <f t="shared" si="53"/>
        <v>32876.051350930764</v>
      </c>
      <c r="E706">
        <f t="shared" si="54"/>
        <v>0.32876051350930768</v>
      </c>
      <c r="F706">
        <f t="shared" si="56"/>
        <v>0.32876051350930768</v>
      </c>
      <c r="G706">
        <f t="shared" si="55"/>
        <v>0.32925600505150493</v>
      </c>
    </row>
    <row r="707" spans="2:7" x14ac:dyDescent="0.4">
      <c r="B707">
        <v>7.0299999999999998E-3</v>
      </c>
      <c r="C707">
        <f t="shared" si="52"/>
        <v>181.590610052861</v>
      </c>
      <c r="D707">
        <f t="shared" si="53"/>
        <v>32975.149659370218</v>
      </c>
      <c r="E707">
        <f t="shared" si="54"/>
        <v>0.32975149659370223</v>
      </c>
      <c r="F707">
        <f t="shared" si="56"/>
        <v>0.32975149659370223</v>
      </c>
      <c r="G707">
        <f t="shared" si="55"/>
        <v>0.33022428768072576</v>
      </c>
    </row>
    <row r="708" spans="2:7" x14ac:dyDescent="0.4">
      <c r="B708">
        <v>7.0400000000000003E-3</v>
      </c>
      <c r="C708">
        <f t="shared" si="52"/>
        <v>181.85078464712473</v>
      </c>
      <c r="D708">
        <f t="shared" si="53"/>
        <v>33069.707876774934</v>
      </c>
      <c r="E708">
        <f t="shared" si="54"/>
        <v>0.33069707876774934</v>
      </c>
      <c r="F708">
        <f t="shared" si="56"/>
        <v>0.33069707876774934</v>
      </c>
      <c r="G708">
        <f t="shared" si="55"/>
        <v>0.33114601277324768</v>
      </c>
    </row>
    <row r="709" spans="2:7" x14ac:dyDescent="0.4">
      <c r="B709">
        <v>7.0499999999999998E-3</v>
      </c>
      <c r="C709">
        <f t="shared" ref="C709:C772" si="57">220*SQRT(2)*(SIN(120*PI()*B709)+0.2*SIN(120*PI()*5*B709)+0.05*SIN(120*PI()*7*B709))</f>
        <v>182.09748674233427</v>
      </c>
      <c r="D709">
        <f t="shared" ref="D709:D772" si="58">C709^2</f>
        <v>33159.494677874602</v>
      </c>
      <c r="E709">
        <f t="shared" ref="E709:E772" si="59">$A$4*D709</f>
        <v>0.33159494677874607</v>
      </c>
      <c r="F709">
        <f t="shared" si="56"/>
        <v>0.33159494677874607</v>
      </c>
      <c r="G709">
        <f t="shared" ref="G709:G772" si="60">$A$4*(D709+D710)/2</f>
        <v>0.33201887227934707</v>
      </c>
    </row>
    <row r="710" spans="2:7" x14ac:dyDescent="0.4">
      <c r="B710">
        <v>7.0600000000000003E-3</v>
      </c>
      <c r="C710">
        <f t="shared" si="57"/>
        <v>182.33013952167866</v>
      </c>
      <c r="D710">
        <f t="shared" si="58"/>
        <v>33244.279777994809</v>
      </c>
      <c r="E710">
        <f t="shared" si="59"/>
        <v>0.33244279777994812</v>
      </c>
      <c r="F710">
        <f t="shared" ref="F710:F773" si="61">$A$4*D710</f>
        <v>0.33244279777994812</v>
      </c>
      <c r="G710">
        <f t="shared" si="60"/>
        <v>0.33284056994240324</v>
      </c>
    </row>
    <row r="711" spans="2:7" x14ac:dyDescent="0.4">
      <c r="B711">
        <v>7.0699999999999999E-3</v>
      </c>
      <c r="C711">
        <f t="shared" si="57"/>
        <v>182.5481695621346</v>
      </c>
      <c r="D711">
        <f t="shared" si="58"/>
        <v>33323.834210485846</v>
      </c>
      <c r="E711">
        <f t="shared" si="59"/>
        <v>0.33323834210485848</v>
      </c>
      <c r="F711">
        <f t="shared" si="61"/>
        <v>0.33323834210485848</v>
      </c>
      <c r="G711">
        <f t="shared" si="60"/>
        <v>0.33360882410243081</v>
      </c>
    </row>
    <row r="712" spans="2:7" x14ac:dyDescent="0.4">
      <c r="B712">
        <v>7.0800000000000004E-3</v>
      </c>
      <c r="C712">
        <f t="shared" si="57"/>
        <v>182.75100713812856</v>
      </c>
      <c r="D712">
        <f t="shared" si="58"/>
        <v>33397.930610000316</v>
      </c>
      <c r="E712">
        <f t="shared" si="59"/>
        <v>0.3339793061000032</v>
      </c>
      <c r="F712">
        <f t="shared" si="61"/>
        <v>0.3339793061000032</v>
      </c>
      <c r="G712">
        <f t="shared" si="60"/>
        <v>0.33432137055613947</v>
      </c>
    </row>
    <row r="713" spans="2:7" x14ac:dyDescent="0.4">
      <c r="B713">
        <v>7.0899999999999999E-3</v>
      </c>
      <c r="C713">
        <f t="shared" si="57"/>
        <v>182.93808652445117</v>
      </c>
      <c r="D713">
        <f t="shared" si="58"/>
        <v>33466.34350122758</v>
      </c>
      <c r="E713">
        <f t="shared" si="59"/>
        <v>0.33466343501227586</v>
      </c>
      <c r="F713">
        <f t="shared" si="61"/>
        <v>0.33466343501227586</v>
      </c>
      <c r="G713">
        <f t="shared" si="60"/>
        <v>0.33497596546952668</v>
      </c>
    </row>
    <row r="714" spans="2:7" x14ac:dyDescent="0.4">
      <c r="B714">
        <v>7.1000000000000004E-3</v>
      </c>
      <c r="C714">
        <f t="shared" si="57"/>
        <v>183.10884629825438</v>
      </c>
      <c r="D714">
        <f t="shared" si="58"/>
        <v>33528.849592677747</v>
      </c>
      <c r="E714">
        <f t="shared" si="59"/>
        <v>0.33528849592677751</v>
      </c>
      <c r="F714">
        <f t="shared" si="61"/>
        <v>0.33528849592677751</v>
      </c>
      <c r="G714">
        <f t="shared" si="60"/>
        <v>0.3355703883388198</v>
      </c>
    </row>
    <row r="715" spans="2:7" x14ac:dyDescent="0.4">
      <c r="B715">
        <v>7.11E-3</v>
      </c>
      <c r="C715">
        <f t="shared" si="57"/>
        <v>183.26272963995217</v>
      </c>
      <c r="D715">
        <f t="shared" si="58"/>
        <v>33585.228075086205</v>
      </c>
      <c r="E715">
        <f t="shared" si="59"/>
        <v>0.3358522807508621</v>
      </c>
      <c r="F715">
        <f t="shared" si="61"/>
        <v>0.3358522807508621</v>
      </c>
      <c r="G715">
        <f t="shared" si="60"/>
        <v>0.33610244499541042</v>
      </c>
    </row>
    <row r="716" spans="2:7" x14ac:dyDescent="0.4">
      <c r="B716">
        <v>7.1199999999999996E-3</v>
      </c>
      <c r="C716">
        <f t="shared" si="57"/>
        <v>183.39918463285457</v>
      </c>
      <c r="D716">
        <f t="shared" si="58"/>
        <v>33635.260923995877</v>
      </c>
      <c r="E716">
        <f t="shared" si="59"/>
        <v>0.3363526092399588</v>
      </c>
      <c r="F716">
        <f t="shared" si="61"/>
        <v>0.3363526092399588</v>
      </c>
      <c r="G716">
        <f t="shared" si="60"/>
        <v>0.33656997065025601</v>
      </c>
    </row>
    <row r="717" spans="2:7" x14ac:dyDescent="0.4">
      <c r="B717">
        <v>7.1300000000000001E-3</v>
      </c>
      <c r="C717">
        <f t="shared" si="57"/>
        <v>183.5176645613586</v>
      </c>
      <c r="D717">
        <f t="shared" si="58"/>
        <v>33678.733206055331</v>
      </c>
      <c r="E717">
        <f t="shared" si="59"/>
        <v>0.33678733206055333</v>
      </c>
      <c r="F717">
        <f t="shared" si="61"/>
        <v>0.33678733206055333</v>
      </c>
      <c r="G717">
        <f t="shared" si="60"/>
        <v>0.33697083297306135</v>
      </c>
    </row>
    <row r="718" spans="2:7" x14ac:dyDescent="0.4">
      <c r="B718">
        <v>7.1399999999999996E-3</v>
      </c>
      <c r="C718">
        <f t="shared" si="57"/>
        <v>183.61762820752517</v>
      </c>
      <c r="D718">
        <f t="shared" si="58"/>
        <v>33715.433388556943</v>
      </c>
      <c r="E718">
        <f t="shared" si="59"/>
        <v>0.33715433388556948</v>
      </c>
      <c r="F718">
        <f t="shared" si="61"/>
        <v>0.33715433388556948</v>
      </c>
      <c r="G718">
        <f t="shared" si="60"/>
        <v>0.33730293520139593</v>
      </c>
    </row>
    <row r="719" spans="2:7" x14ac:dyDescent="0.4">
      <c r="B719">
        <v>7.1500000000000001E-3</v>
      </c>
      <c r="C719">
        <f t="shared" si="57"/>
        <v>183.69854014586571</v>
      </c>
      <c r="D719">
        <f t="shared" si="58"/>
        <v>33745.153651722234</v>
      </c>
      <c r="E719">
        <f t="shared" si="59"/>
        <v>0.33745153651722237</v>
      </c>
      <c r="F719">
        <f t="shared" si="61"/>
        <v>0.33745153651722237</v>
      </c>
      <c r="G719">
        <f t="shared" si="60"/>
        <v>0.33756421927475677</v>
      </c>
    </row>
    <row r="720" spans="2:7" x14ac:dyDescent="0.4">
      <c r="B720">
        <v>7.1599999999999997E-3</v>
      </c>
      <c r="C720">
        <f t="shared" si="57"/>
        <v>183.75987103616808</v>
      </c>
      <c r="D720">
        <f t="shared" si="58"/>
        <v>33767.690203229125</v>
      </c>
      <c r="E720">
        <f t="shared" si="59"/>
        <v>0.33767690203229128</v>
      </c>
      <c r="F720">
        <f t="shared" si="61"/>
        <v>0.33767690203229128</v>
      </c>
      <c r="G720">
        <f t="shared" si="60"/>
        <v>0.3377526689884533</v>
      </c>
    </row>
    <row r="721" spans="2:7" x14ac:dyDescent="0.4">
      <c r="B721">
        <v>7.1700000000000002E-3</v>
      </c>
      <c r="C721">
        <f t="shared" si="57"/>
        <v>183.80109791418965</v>
      </c>
      <c r="D721">
        <f t="shared" si="58"/>
        <v>33782.843594461534</v>
      </c>
      <c r="E721">
        <f t="shared" si="59"/>
        <v>0.33782843594461537</v>
      </c>
      <c r="F721">
        <f t="shared" si="61"/>
        <v>0.33782843594461537</v>
      </c>
      <c r="G721">
        <f t="shared" si="60"/>
        <v>0.33786631316205157</v>
      </c>
    </row>
    <row r="722" spans="2:7" x14ac:dyDescent="0.4">
      <c r="B722">
        <v>7.1799999999999998E-3</v>
      </c>
      <c r="C722">
        <f t="shared" si="57"/>
        <v>183.82170448004436</v>
      </c>
      <c r="D722">
        <f t="shared" si="58"/>
        <v>33790.419037948763</v>
      </c>
      <c r="E722">
        <f t="shared" si="59"/>
        <v>0.33790419037948766</v>
      </c>
      <c r="F722">
        <f t="shared" si="61"/>
        <v>0.33790419037948766</v>
      </c>
      <c r="G722">
        <f t="shared" si="60"/>
        <v>0.33790322881700502</v>
      </c>
    </row>
    <row r="723" spans="2:7" x14ac:dyDescent="0.4">
      <c r="B723">
        <v>7.1900000000000002E-3</v>
      </c>
      <c r="C723">
        <f t="shared" si="57"/>
        <v>183.82118138411641</v>
      </c>
      <c r="D723">
        <f t="shared" si="58"/>
        <v>33790.22672545223</v>
      </c>
      <c r="E723">
        <f t="shared" si="59"/>
        <v>0.33790226725452233</v>
      </c>
      <c r="F723">
        <f t="shared" si="61"/>
        <v>0.33790226725452233</v>
      </c>
      <c r="G723">
        <f t="shared" si="60"/>
        <v>0.33786154435798382</v>
      </c>
    </row>
    <row r="724" spans="2:7" x14ac:dyDescent="0.4">
      <c r="B724">
        <v>7.1999999999999998E-3</v>
      </c>
      <c r="C724">
        <f t="shared" si="57"/>
        <v>183.79902651032876</v>
      </c>
      <c r="D724">
        <f t="shared" si="58"/>
        <v>33782.08214614453</v>
      </c>
      <c r="E724">
        <f t="shared" si="59"/>
        <v>0.33782082146144532</v>
      </c>
      <c r="F724">
        <f t="shared" si="61"/>
        <v>0.33782082146144532</v>
      </c>
      <c r="G724">
        <f t="shared" si="60"/>
        <v>0.33773944275230966</v>
      </c>
    </row>
    <row r="725" spans="2:7" x14ac:dyDescent="0.4">
      <c r="B725">
        <v>7.2100000000000003E-3</v>
      </c>
      <c r="C725">
        <f t="shared" si="57"/>
        <v>183.75474525659845</v>
      </c>
      <c r="D725">
        <f t="shared" si="58"/>
        <v>33765.806404317394</v>
      </c>
      <c r="E725">
        <f t="shared" si="59"/>
        <v>0.337658064043174</v>
      </c>
      <c r="F725">
        <f t="shared" si="61"/>
        <v>0.337658064043174</v>
      </c>
      <c r="G725">
        <f t="shared" si="60"/>
        <v>0.33753516470181877</v>
      </c>
    </row>
    <row r="726" spans="2:7" x14ac:dyDescent="0.4">
      <c r="B726">
        <v>7.2199999999999999E-3</v>
      </c>
      <c r="C726">
        <f t="shared" si="57"/>
        <v>183.68785081231246</v>
      </c>
      <c r="D726">
        <f t="shared" si="58"/>
        <v>33741.226536046357</v>
      </c>
      <c r="E726">
        <f t="shared" si="59"/>
        <v>0.33741226536046359</v>
      </c>
      <c r="F726">
        <f t="shared" si="61"/>
        <v>0.33741226536046359</v>
      </c>
      <c r="G726">
        <f t="shared" si="60"/>
        <v>0.33724701180139516</v>
      </c>
    </row>
    <row r="727" spans="2:7" x14ac:dyDescent="0.4">
      <c r="B727">
        <v>7.2300000000000003E-3</v>
      </c>
      <c r="C727">
        <f t="shared" si="57"/>
        <v>183.59786443265801</v>
      </c>
      <c r="D727">
        <f t="shared" si="58"/>
        <v>33708.175824232669</v>
      </c>
      <c r="E727">
        <f t="shared" si="59"/>
        <v>0.33708175824232672</v>
      </c>
      <c r="F727">
        <f t="shared" si="61"/>
        <v>0.33708175824232672</v>
      </c>
      <c r="G727">
        <f t="shared" si="60"/>
        <v>0.33687334967834004</v>
      </c>
    </row>
    <row r="728" spans="2:7" x14ac:dyDescent="0.4">
      <c r="B728">
        <v>7.2399999999999999E-3</v>
      </c>
      <c r="C728">
        <f t="shared" si="57"/>
        <v>183.48431570964135</v>
      </c>
      <c r="D728">
        <f t="shared" si="58"/>
        <v>33666.494111435342</v>
      </c>
      <c r="E728">
        <f t="shared" si="59"/>
        <v>0.33666494111435347</v>
      </c>
      <c r="F728">
        <f t="shared" si="61"/>
        <v>0.33666494111435347</v>
      </c>
      <c r="G728">
        <f t="shared" si="60"/>
        <v>0.33641261110669157</v>
      </c>
    </row>
    <row r="729" spans="2:7" x14ac:dyDescent="0.4">
      <c r="B729">
        <v>7.2500000000000004E-3</v>
      </c>
      <c r="C729">
        <f t="shared" si="57"/>
        <v>183.34674283963423</v>
      </c>
      <c r="D729">
        <f t="shared" si="58"/>
        <v>33616.028109902967</v>
      </c>
      <c r="E729">
        <f t="shared" si="59"/>
        <v>0.33616028109902968</v>
      </c>
      <c r="F729">
        <f t="shared" si="61"/>
        <v>0.33616028109902968</v>
      </c>
      <c r="G729">
        <f t="shared" si="60"/>
        <v>0.33586329909055979</v>
      </c>
    </row>
    <row r="730" spans="2:7" x14ac:dyDescent="0.4">
      <c r="B730">
        <v>7.26E-3</v>
      </c>
      <c r="C730">
        <f t="shared" si="57"/>
        <v>183.18469288728514</v>
      </c>
      <c r="D730">
        <f t="shared" si="58"/>
        <v>33556.631708208974</v>
      </c>
      <c r="E730">
        <f t="shared" si="59"/>
        <v>0.33556631708208978</v>
      </c>
      <c r="F730">
        <f t="shared" si="61"/>
        <v>0.33556631708208978</v>
      </c>
      <c r="G730">
        <f t="shared" si="60"/>
        <v>0.33522398991050201</v>
      </c>
    </row>
    <row r="731" spans="2:7" x14ac:dyDescent="0.4">
      <c r="B731">
        <v>7.2700000000000004E-3</v>
      </c>
      <c r="C731">
        <f t="shared" si="57"/>
        <v>182.99772204563484</v>
      </c>
      <c r="D731">
        <f t="shared" si="58"/>
        <v>33488.166273891431</v>
      </c>
      <c r="E731">
        <f t="shared" si="59"/>
        <v>0.33488166273891434</v>
      </c>
      <c r="F731">
        <f t="shared" si="61"/>
        <v>0.33488166273891434</v>
      </c>
      <c r="G731">
        <f t="shared" si="60"/>
        <v>0.33449333612694832</v>
      </c>
    </row>
    <row r="732" spans="2:7" x14ac:dyDescent="0.4">
      <c r="B732">
        <v>7.28E-3</v>
      </c>
      <c r="C732">
        <f t="shared" si="57"/>
        <v>182.78539589228191</v>
      </c>
      <c r="D732">
        <f t="shared" si="58"/>
        <v>33410.50095149823</v>
      </c>
      <c r="E732">
        <f t="shared" si="59"/>
        <v>0.33410500951498234</v>
      </c>
      <c r="F732">
        <f t="shared" si="61"/>
        <v>0.33410500951498234</v>
      </c>
      <c r="G732">
        <f t="shared" si="60"/>
        <v>0.33367006953466366</v>
      </c>
    </row>
    <row r="733" spans="2:7" x14ac:dyDescent="0.4">
      <c r="B733">
        <v>7.2899999999999996E-3</v>
      </c>
      <c r="C733">
        <f t="shared" si="57"/>
        <v>182.54728964143644</v>
      </c>
      <c r="D733">
        <f t="shared" si="58"/>
        <v>33323.512955434489</v>
      </c>
      <c r="E733">
        <f t="shared" si="59"/>
        <v>0.33323512955434492</v>
      </c>
      <c r="F733">
        <f t="shared" si="61"/>
        <v>0.33323512955434492</v>
      </c>
      <c r="G733">
        <f t="shared" si="60"/>
        <v>0.33275300406224106</v>
      </c>
    </row>
    <row r="734" spans="2:7" x14ac:dyDescent="0.4">
      <c r="B734">
        <v>7.3000000000000001E-3</v>
      </c>
      <c r="C734">
        <f t="shared" si="57"/>
        <v>182.28298839171393</v>
      </c>
      <c r="D734">
        <f t="shared" si="58"/>
        <v>33227.087857013714</v>
      </c>
      <c r="E734">
        <f t="shared" si="59"/>
        <v>0.33227087857013715</v>
      </c>
      <c r="F734">
        <f t="shared" si="61"/>
        <v>0.33227087857013715</v>
      </c>
      <c r="G734">
        <f t="shared" si="60"/>
        <v>0.33174103861063031</v>
      </c>
    </row>
    <row r="735" spans="2:7" x14ac:dyDescent="0.4">
      <c r="B735">
        <v>7.3099999999999997E-3</v>
      </c>
      <c r="C735">
        <f t="shared" si="57"/>
        <v>181.99208736951269</v>
      </c>
      <c r="D735">
        <f t="shared" si="58"/>
        <v>33121.119865112341</v>
      </c>
      <c r="E735">
        <f t="shared" si="59"/>
        <v>0.33121119865112342</v>
      </c>
      <c r="F735">
        <f t="shared" si="61"/>
        <v>0.33121119865112342</v>
      </c>
      <c r="G735">
        <f t="shared" si="60"/>
        <v>0.33063315982472735</v>
      </c>
    </row>
    <row r="736" spans="2:7" x14ac:dyDescent="0.4">
      <c r="B736">
        <v>7.3200000000000001E-3</v>
      </c>
      <c r="C736">
        <f t="shared" si="57"/>
        <v>181.67419216782864</v>
      </c>
      <c r="D736">
        <f t="shared" si="58"/>
        <v>33005.512099833126</v>
      </c>
      <c r="E736">
        <f t="shared" si="59"/>
        <v>0.33005512099833129</v>
      </c>
      <c r="F736">
        <f t="shared" si="61"/>
        <v>0.33005512099833129</v>
      </c>
      <c r="G736">
        <f t="shared" si="60"/>
        <v>0.32942844479208977</v>
      </c>
    </row>
    <row r="737" spans="2:7" x14ac:dyDescent="0.4">
      <c r="B737">
        <v>7.3299999999999997E-3</v>
      </c>
      <c r="C737">
        <f t="shared" si="57"/>
        <v>181.32891898035683</v>
      </c>
      <c r="D737">
        <f t="shared" si="58"/>
        <v>32880.176858584811</v>
      </c>
      <c r="E737">
        <f t="shared" si="59"/>
        <v>0.32880176858584814</v>
      </c>
      <c r="F737">
        <f t="shared" si="61"/>
        <v>0.32880176858584814</v>
      </c>
      <c r="G737">
        <f t="shared" si="60"/>
        <v>0.32812606366288849</v>
      </c>
    </row>
    <row r="738" spans="2:7" x14ac:dyDescent="0.4">
      <c r="B738">
        <v>7.3400000000000002E-3</v>
      </c>
      <c r="C738">
        <f t="shared" si="57"/>
        <v>180.95589483073735</v>
      </c>
      <c r="D738">
        <f t="shared" si="58"/>
        <v>32745.035873992878</v>
      </c>
      <c r="E738">
        <f t="shared" si="59"/>
        <v>0.32745035873992878</v>
      </c>
      <c r="F738">
        <f t="shared" si="61"/>
        <v>0.32745035873992878</v>
      </c>
      <c r="G738">
        <f t="shared" si="60"/>
        <v>0.3267252821852738</v>
      </c>
    </row>
    <row r="739" spans="2:7" x14ac:dyDescent="0.4">
      <c r="B739">
        <v>7.3499999999999998E-3</v>
      </c>
      <c r="C739">
        <f t="shared" si="57"/>
        <v>180.55475779680211</v>
      </c>
      <c r="D739">
        <f t="shared" si="58"/>
        <v>32600.020563061873</v>
      </c>
      <c r="E739">
        <f t="shared" si="59"/>
        <v>0.32600020563061877</v>
      </c>
      <c r="F739">
        <f t="shared" si="61"/>
        <v>0.32600020563061877</v>
      </c>
      <c r="G739">
        <f t="shared" si="60"/>
        <v>0.32522546415039583</v>
      </c>
    </row>
    <row r="740" spans="2:7" x14ac:dyDescent="0.4">
      <c r="B740">
        <v>7.3600000000000002E-3</v>
      </c>
      <c r="C740">
        <f t="shared" si="57"/>
        <v>180.12515722968095</v>
      </c>
      <c r="D740">
        <f t="shared" si="58"/>
        <v>32445.072267017284</v>
      </c>
      <c r="E740">
        <f t="shared" si="59"/>
        <v>0.32445072267017289</v>
      </c>
      <c r="F740">
        <f t="shared" si="61"/>
        <v>0.32445072267017289</v>
      </c>
      <c r="G740">
        <f t="shared" si="60"/>
        <v>0.32362607374141772</v>
      </c>
    </row>
    <row r="741" spans="2:7" x14ac:dyDescent="0.4">
      <c r="B741">
        <v>7.3699999999999998E-3</v>
      </c>
      <c r="C741">
        <f t="shared" si="57"/>
        <v>179.66675396763381</v>
      </c>
      <c r="D741">
        <f t="shared" si="58"/>
        <v>32280.142481266259</v>
      </c>
      <c r="E741">
        <f t="shared" si="59"/>
        <v>0.32280142481266261</v>
      </c>
      <c r="F741">
        <f t="shared" si="61"/>
        <v>0.32280142481266261</v>
      </c>
      <c r="G741">
        <f t="shared" si="60"/>
        <v>0.3219266777809493</v>
      </c>
    </row>
    <row r="742" spans="2:7" x14ac:dyDescent="0.4">
      <c r="B742">
        <v>7.3800000000000003E-3</v>
      </c>
      <c r="C742">
        <f t="shared" si="57"/>
        <v>179.17922054446936</v>
      </c>
      <c r="D742">
        <f t="shared" si="58"/>
        <v>32105.193074923591</v>
      </c>
      <c r="E742">
        <f t="shared" si="59"/>
        <v>0.32105193074923594</v>
      </c>
      <c r="F742">
        <f t="shared" si="61"/>
        <v>0.32105193074923594</v>
      </c>
      <c r="G742">
        <f t="shared" si="60"/>
        <v>0.32012694787143992</v>
      </c>
    </row>
    <row r="743" spans="2:7" x14ac:dyDescent="0.4">
      <c r="B743">
        <v>7.3899999999999999E-3</v>
      </c>
      <c r="C743">
        <f t="shared" si="57"/>
        <v>178.66224139242291</v>
      </c>
      <c r="D743">
        <f t="shared" si="58"/>
        <v>31920.196499364396</v>
      </c>
      <c r="E743">
        <f t="shared" si="59"/>
        <v>0.31920196499364401</v>
      </c>
      <c r="F743">
        <f t="shared" si="61"/>
        <v>0.31920196499364401</v>
      </c>
      <c r="G743">
        <f t="shared" si="60"/>
        <v>0.31822666242319753</v>
      </c>
    </row>
    <row r="744" spans="2:7" x14ac:dyDescent="0.4">
      <c r="B744">
        <v>7.4000000000000003E-3</v>
      </c>
      <c r="C744">
        <f t="shared" si="57"/>
        <v>178.1155130393619</v>
      </c>
      <c r="D744">
        <f t="shared" si="58"/>
        <v>31725.135985275097</v>
      </c>
      <c r="E744">
        <f t="shared" si="59"/>
        <v>0.31725135985275099</v>
      </c>
      <c r="F744">
        <f t="shared" si="61"/>
        <v>0.31725135985275099</v>
      </c>
      <c r="G744">
        <f t="shared" si="60"/>
        <v>0.31622570856482618</v>
      </c>
    </row>
    <row r="745" spans="2:7" x14ac:dyDescent="0.4">
      <c r="B745">
        <v>7.4099999999999999E-3</v>
      </c>
      <c r="C745">
        <f t="shared" si="57"/>
        <v>177.5387443001953</v>
      </c>
      <c r="D745">
        <f t="shared" si="58"/>
        <v>31520.005727690132</v>
      </c>
      <c r="E745">
        <f t="shared" si="59"/>
        <v>0.31520005727690137</v>
      </c>
      <c r="F745">
        <f t="shared" si="61"/>
        <v>0.31520005727690137</v>
      </c>
      <c r="G745">
        <f t="shared" si="60"/>
        <v>0.3141240839310267</v>
      </c>
    </row>
    <row r="746" spans="2:7" x14ac:dyDescent="0.4">
      <c r="B746">
        <v>7.4200000000000004E-3</v>
      </c>
      <c r="C746">
        <f t="shared" si="57"/>
        <v>176.93165646236179</v>
      </c>
      <c r="D746">
        <f t="shared" si="58"/>
        <v>31304.81105851521</v>
      </c>
      <c r="E746">
        <f t="shared" si="59"/>
        <v>0.31304811058515214</v>
      </c>
      <c r="F746">
        <f t="shared" si="61"/>
        <v>0.31304811058515214</v>
      </c>
      <c r="G746">
        <f t="shared" si="60"/>
        <v>0.31192189832286077</v>
      </c>
    </row>
    <row r="747" spans="2:7" x14ac:dyDescent="0.4">
      <c r="B747">
        <v>7.43E-3</v>
      </c>
      <c r="C747">
        <f t="shared" si="57"/>
        <v>176.29398346528149</v>
      </c>
      <c r="D747">
        <f t="shared" si="58"/>
        <v>31079.568606056942</v>
      </c>
      <c r="E747">
        <f t="shared" si="59"/>
        <v>0.31079568606056945</v>
      </c>
      <c r="F747">
        <f t="shared" si="61"/>
        <v>0.31079568606056945</v>
      </c>
      <c r="G747">
        <f t="shared" si="60"/>
        <v>0.30961937523574701</v>
      </c>
    </row>
    <row r="748" spans="2:7" x14ac:dyDescent="0.4">
      <c r="B748">
        <v>7.4400000000000004E-3</v>
      </c>
      <c r="C748">
        <f t="shared" si="57"/>
        <v>175.62547207365012</v>
      </c>
      <c r="D748">
        <f t="shared" si="58"/>
        <v>30844.306441092456</v>
      </c>
      <c r="E748">
        <f t="shared" si="59"/>
        <v>0.30844306441092456</v>
      </c>
      <c r="F748">
        <f t="shared" si="61"/>
        <v>0.30844306441092456</v>
      </c>
      <c r="G748">
        <f t="shared" si="60"/>
        <v>0.30721685325063547</v>
      </c>
    </row>
    <row r="749" spans="2:7" x14ac:dyDescent="0.4">
      <c r="B749">
        <v>7.45E-3</v>
      </c>
      <c r="C749">
        <f t="shared" si="57"/>
        <v>174.92588204446656</v>
      </c>
      <c r="D749">
        <f t="shared" si="58"/>
        <v>30599.06420903463</v>
      </c>
      <c r="E749">
        <f t="shared" si="59"/>
        <v>0.30599064209034632</v>
      </c>
      <c r="F749">
        <f t="shared" si="61"/>
        <v>0.30599064209034632</v>
      </c>
      <c r="G749">
        <f t="shared" si="60"/>
        <v>0.30471478728400381</v>
      </c>
    </row>
    <row r="750" spans="2:7" x14ac:dyDescent="0.4">
      <c r="B750">
        <v>7.4599999999999996E-3</v>
      </c>
      <c r="C750">
        <f t="shared" si="57"/>
        <v>174.19498628768318</v>
      </c>
      <c r="D750">
        <f t="shared" si="58"/>
        <v>30343.893247766129</v>
      </c>
      <c r="E750">
        <f t="shared" si="59"/>
        <v>0.30343893247766129</v>
      </c>
      <c r="F750">
        <f t="shared" si="61"/>
        <v>0.30343893247766129</v>
      </c>
      <c r="G750">
        <f t="shared" si="60"/>
        <v>0.30211374969251414</v>
      </c>
    </row>
    <row r="751" spans="2:7" x14ac:dyDescent="0.4">
      <c r="B751">
        <v>7.4700000000000001E-3</v>
      </c>
      <c r="C751">
        <f t="shared" si="57"/>
        <v>173.4325710203729</v>
      </c>
      <c r="D751">
        <f t="shared" si="58"/>
        <v>30078.856690736691</v>
      </c>
      <c r="E751">
        <f t="shared" si="59"/>
        <v>0.30078856690736694</v>
      </c>
      <c r="F751">
        <f t="shared" si="61"/>
        <v>0.30078856690736694</v>
      </c>
      <c r="G751">
        <f t="shared" si="60"/>
        <v>0.2994144312283808</v>
      </c>
    </row>
    <row r="752" spans="2:7" x14ac:dyDescent="0.4">
      <c r="B752">
        <v>7.4799999999999997E-3</v>
      </c>
      <c r="C752">
        <f t="shared" si="57"/>
        <v>172.63843591431041</v>
      </c>
      <c r="D752">
        <f t="shared" si="58"/>
        <v>29804.029554939461</v>
      </c>
      <c r="E752">
        <f t="shared" si="59"/>
        <v>0.29804029554939465</v>
      </c>
      <c r="F752">
        <f t="shared" si="61"/>
        <v>0.29804029554939465</v>
      </c>
      <c r="G752">
        <f t="shared" si="60"/>
        <v>0.29661764184172595</v>
      </c>
    </row>
    <row r="753" spans="2:7" x14ac:dyDescent="0.4">
      <c r="B753">
        <v>7.4900000000000001E-3</v>
      </c>
      <c r="C753">
        <f t="shared" si="57"/>
        <v>171.81239423687023</v>
      </c>
      <c r="D753">
        <f t="shared" si="58"/>
        <v>29519.49881340572</v>
      </c>
      <c r="E753">
        <f t="shared" si="59"/>
        <v>0.2951949881340572</v>
      </c>
      <c r="F753">
        <f t="shared" si="61"/>
        <v>0.2951949881340572</v>
      </c>
      <c r="G753">
        <f t="shared" si="60"/>
        <v>0.29372431132642779</v>
      </c>
    </row>
    <row r="754" spans="2:7" x14ac:dyDescent="0.4">
      <c r="B754">
        <v>7.4999999999999997E-3</v>
      </c>
      <c r="C754">
        <f t="shared" si="57"/>
        <v>170.95427298514605</v>
      </c>
      <c r="D754">
        <f t="shared" si="58"/>
        <v>29225.363451879835</v>
      </c>
      <c r="E754">
        <f t="shared" si="59"/>
        <v>0.29225363451879838</v>
      </c>
      <c r="F754">
        <f t="shared" si="61"/>
        <v>0.29225363451879838</v>
      </c>
      <c r="G754">
        <f t="shared" si="60"/>
        <v>0.29073548980620134</v>
      </c>
    </row>
    <row r="755" spans="2:7" x14ac:dyDescent="0.4">
      <c r="B755">
        <v>7.5100000000000002E-3</v>
      </c>
      <c r="C755">
        <f t="shared" si="57"/>
        <v>170.06391301319758</v>
      </c>
      <c r="D755">
        <f t="shared" si="58"/>
        <v>28921.734509360431</v>
      </c>
      <c r="E755">
        <f t="shared" si="59"/>
        <v>0.28921734509360431</v>
      </c>
      <c r="F755">
        <f t="shared" si="61"/>
        <v>0.28921734509360431</v>
      </c>
      <c r="G755">
        <f t="shared" si="60"/>
        <v>0.28765234805791134</v>
      </c>
    </row>
    <row r="756" spans="2:7" x14ac:dyDescent="0.4">
      <c r="B756">
        <v>7.5199999999999998E-3</v>
      </c>
      <c r="C756">
        <f t="shared" si="57"/>
        <v>169.14116915234396</v>
      </c>
      <c r="D756">
        <f t="shared" si="58"/>
        <v>28608.735102221832</v>
      </c>
      <c r="E756">
        <f t="shared" si="59"/>
        <v>0.28608735102221833</v>
      </c>
      <c r="F756">
        <f t="shared" si="61"/>
        <v>0.28608735102221833</v>
      </c>
      <c r="G756">
        <f t="shared" si="60"/>
        <v>0.28447617766936611</v>
      </c>
    </row>
    <row r="757" spans="2:7" x14ac:dyDescent="0.4">
      <c r="B757">
        <v>7.5300000000000002E-3</v>
      </c>
      <c r="C757">
        <f t="shared" si="57"/>
        <v>168.1859103244127</v>
      </c>
      <c r="D757">
        <f t="shared" si="58"/>
        <v>28286.500431651391</v>
      </c>
      <c r="E757">
        <f t="shared" si="59"/>
        <v>0.28286500431651396</v>
      </c>
      <c r="F757">
        <f t="shared" si="61"/>
        <v>0.28286500431651396</v>
      </c>
      <c r="G757">
        <f t="shared" si="60"/>
        <v>0.2812083910291045</v>
      </c>
    </row>
    <row r="758" spans="2:7" x14ac:dyDescent="0.4">
      <c r="B758">
        <v>7.5399999999999998E-3</v>
      </c>
      <c r="C758">
        <f t="shared" si="57"/>
        <v>167.19801964786993</v>
      </c>
      <c r="D758">
        <f t="shared" si="58"/>
        <v>27955.177774169497</v>
      </c>
      <c r="E758">
        <f t="shared" si="59"/>
        <v>0.27955177774169498</v>
      </c>
      <c r="F758">
        <f t="shared" si="61"/>
        <v>0.27955177774169498</v>
      </c>
      <c r="G758">
        <f t="shared" si="60"/>
        <v>0.27785052114596853</v>
      </c>
    </row>
    <row r="759" spans="2:7" x14ac:dyDescent="0.4">
      <c r="B759">
        <v>7.5500000000000003E-3</v>
      </c>
      <c r="C759">
        <f t="shared" si="57"/>
        <v>166.1773945367546</v>
      </c>
      <c r="D759">
        <f t="shared" si="58"/>
        <v>27614.926455024201</v>
      </c>
      <c r="E759">
        <f t="shared" si="59"/>
        <v>0.27614926455024202</v>
      </c>
      <c r="F759">
        <f t="shared" si="61"/>
        <v>0.27614926455024202</v>
      </c>
      <c r="G759">
        <f t="shared" si="60"/>
        <v>0.27440422129652742</v>
      </c>
    </row>
    <row r="760" spans="2:7" x14ac:dyDescent="0.4">
      <c r="B760">
        <v>7.5599999999999999E-3</v>
      </c>
      <c r="C760">
        <f t="shared" si="57"/>
        <v>165.12394679234529</v>
      </c>
      <c r="D760">
        <f t="shared" si="58"/>
        <v>27265.917804281278</v>
      </c>
      <c r="E760">
        <f t="shared" si="59"/>
        <v>0.27265917804281281</v>
      </c>
      <c r="F760">
        <f t="shared" si="61"/>
        <v>0.27265917804281281</v>
      </c>
      <c r="G760">
        <f t="shared" si="60"/>
        <v>0.27087126449870419</v>
      </c>
    </row>
    <row r="761" spans="2:7" x14ac:dyDescent="0.4">
      <c r="B761">
        <v>7.5700000000000003E-3</v>
      </c>
      <c r="C761">
        <f t="shared" si="57"/>
        <v>164.03760268749224</v>
      </c>
      <c r="D761">
        <f t="shared" si="58"/>
        <v>26908.335095459563</v>
      </c>
      <c r="E761">
        <f t="shared" si="59"/>
        <v>0.26908335095459562</v>
      </c>
      <c r="F761">
        <f t="shared" si="61"/>
        <v>0.26908335095459562</v>
      </c>
      <c r="G761">
        <f t="shared" si="60"/>
        <v>0.26725354281025149</v>
      </c>
    </row>
    <row r="762" spans="2:7" x14ac:dyDescent="0.4">
      <c r="B762">
        <v>7.5799999999999999E-3</v>
      </c>
      <c r="C762">
        <f t="shared" si="57"/>
        <v>162.91830304355224</v>
      </c>
      <c r="D762">
        <f t="shared" si="58"/>
        <v>26542.373466590725</v>
      </c>
      <c r="E762">
        <f t="shared" si="59"/>
        <v>0.2654237346659073</v>
      </c>
      <c r="F762">
        <f t="shared" si="61"/>
        <v>0.2654237346659073</v>
      </c>
      <c r="G762">
        <f t="shared" si="60"/>
        <v>0.26355306645101373</v>
      </c>
    </row>
    <row r="763" spans="2:7" x14ac:dyDescent="0.4">
      <c r="B763">
        <v>7.5900000000000004E-3</v>
      </c>
      <c r="C763">
        <f t="shared" si="57"/>
        <v>161.76600329986525</v>
      </c>
      <c r="D763">
        <f t="shared" si="58"/>
        <v>26168.239823612013</v>
      </c>
      <c r="E763">
        <f t="shared" si="59"/>
        <v>0.26168239823612016</v>
      </c>
      <c r="F763">
        <f t="shared" si="61"/>
        <v>0.26168239823612016</v>
      </c>
      <c r="G763">
        <f t="shared" si="60"/>
        <v>0.25977196274822334</v>
      </c>
    </row>
    <row r="764" spans="2:7" x14ac:dyDescent="0.4">
      <c r="B764">
        <v>7.6E-3</v>
      </c>
      <c r="C764">
        <f t="shared" si="57"/>
        <v>160.58067357572222</v>
      </c>
      <c r="D764">
        <f t="shared" si="58"/>
        <v>25786.152726032651</v>
      </c>
      <c r="E764">
        <f t="shared" si="59"/>
        <v>0.25786152726032652</v>
      </c>
      <c r="F764">
        <f t="shared" si="61"/>
        <v>0.25786152726032652</v>
      </c>
      <c r="G764">
        <f t="shared" si="60"/>
        <v>0.2559124749043748</v>
      </c>
    </row>
    <row r="765" spans="2:7" x14ac:dyDescent="0.4">
      <c r="B765">
        <v>7.6099999999999996E-3</v>
      </c>
      <c r="C765">
        <f t="shared" si="57"/>
        <v>159.36229872476832</v>
      </c>
      <c r="D765">
        <f t="shared" si="58"/>
        <v>25396.342254842297</v>
      </c>
      <c r="E765">
        <f t="shared" si="59"/>
        <v>0.25396342254842297</v>
      </c>
      <c r="F765">
        <f t="shared" si="61"/>
        <v>0.25396342254842297</v>
      </c>
      <c r="G765">
        <f t="shared" si="60"/>
        <v>0.25197696058753305</v>
      </c>
    </row>
    <row r="766" spans="2:7" x14ac:dyDescent="0.4">
      <c r="B766">
        <v>7.62E-3</v>
      </c>
      <c r="C766">
        <f t="shared" si="57"/>
        <v>158.11087838179986</v>
      </c>
      <c r="D766">
        <f t="shared" si="58"/>
        <v>24999.049862664309</v>
      </c>
      <c r="E766">
        <f t="shared" si="59"/>
        <v>0.2499904986266431</v>
      </c>
      <c r="F766">
        <f t="shared" si="61"/>
        <v>0.2499904986266431</v>
      </c>
      <c r="G766">
        <f t="shared" si="60"/>
        <v>0.24796789034425029</v>
      </c>
    </row>
    <row r="767" spans="2:7" x14ac:dyDescent="0.4">
      <c r="B767">
        <v>7.6299999999999996E-3</v>
      </c>
      <c r="C767">
        <f t="shared" si="57"/>
        <v>156.82642700191107</v>
      </c>
      <c r="D767">
        <f t="shared" si="58"/>
        <v>24594.528206185743</v>
      </c>
      <c r="E767">
        <f t="shared" si="59"/>
        <v>0.24594528206185745</v>
      </c>
      <c r="F767">
        <f t="shared" si="61"/>
        <v>0.24594528206185745</v>
      </c>
      <c r="G767">
        <f t="shared" si="60"/>
        <v>0.24388784583557072</v>
      </c>
    </row>
    <row r="768" spans="2:7" x14ac:dyDescent="0.4">
      <c r="B768">
        <v>7.6400000000000001E-3</v>
      </c>
      <c r="C768">
        <f t="shared" si="57"/>
        <v>155.5089738919539</v>
      </c>
      <c r="D768">
        <f t="shared" si="58"/>
        <v>24183.0409609284</v>
      </c>
      <c r="E768">
        <f t="shared" si="59"/>
        <v>0.24183040960928401</v>
      </c>
      <c r="F768">
        <f t="shared" si="61"/>
        <v>0.24183040960928401</v>
      </c>
      <c r="G768">
        <f t="shared" si="60"/>
        <v>0.2397395178969263</v>
      </c>
    </row>
    <row r="769" spans="2:7" x14ac:dyDescent="0.4">
      <c r="B769">
        <v>7.6499999999999997E-3</v>
      </c>
      <c r="C769">
        <f t="shared" si="57"/>
        <v>154.15856323427789</v>
      </c>
      <c r="D769">
        <f t="shared" si="58"/>
        <v>23764.862618456857</v>
      </c>
      <c r="E769">
        <f t="shared" si="59"/>
        <v>0.23764862618456858</v>
      </c>
      <c r="F769">
        <f t="shared" si="61"/>
        <v>0.23764862618456858</v>
      </c>
      <c r="G769">
        <f t="shared" si="60"/>
        <v>0.23552570442303963</v>
      </c>
    </row>
    <row r="770" spans="2:7" x14ac:dyDescent="0.4">
      <c r="B770">
        <v>7.6600000000000001E-3</v>
      </c>
      <c r="C770">
        <f t="shared" si="57"/>
        <v>152.77525410272131</v>
      </c>
      <c r="D770">
        <f t="shared" si="58"/>
        <v>23340.278266151065</v>
      </c>
      <c r="E770">
        <f t="shared" si="59"/>
        <v>0.23340278266151065</v>
      </c>
      <c r="F770">
        <f t="shared" si="61"/>
        <v>0.23340278266151065</v>
      </c>
      <c r="G770">
        <f t="shared" si="60"/>
        <v>0.23124930807927283</v>
      </c>
    </row>
    <row r="771" spans="2:7" x14ac:dyDescent="0.4">
      <c r="B771">
        <v>7.6699999999999997E-3</v>
      </c>
      <c r="C771">
        <f t="shared" si="57"/>
        <v>151.35912047083087</v>
      </c>
      <c r="D771">
        <f t="shared" si="58"/>
        <v>22909.583349703495</v>
      </c>
      <c r="E771">
        <f t="shared" si="59"/>
        <v>0.22909583349703497</v>
      </c>
      <c r="F771">
        <f t="shared" si="61"/>
        <v>0.22909583349703497</v>
      </c>
      <c r="G771">
        <f t="shared" si="60"/>
        <v>0.22691333384117301</v>
      </c>
    </row>
    <row r="772" spans="2:7" x14ac:dyDescent="0.4">
      <c r="B772">
        <v>7.6800000000000002E-3</v>
      </c>
      <c r="C772">
        <f t="shared" si="57"/>
        <v>149.91025121228736</v>
      </c>
      <c r="D772">
        <f t="shared" si="58"/>
        <v>22473.083418531103</v>
      </c>
      <c r="E772">
        <f t="shared" si="59"/>
        <v>0.22473083418531106</v>
      </c>
      <c r="F772">
        <f t="shared" si="61"/>
        <v>0.22473083418531106</v>
      </c>
      <c r="G772">
        <f t="shared" si="60"/>
        <v>0.2225208863642896</v>
      </c>
    </row>
    <row r="773" spans="2:7" x14ac:dyDescent="0.4">
      <c r="B773">
        <v>7.6899999999999998E-3</v>
      </c>
      <c r="C773">
        <f t="shared" ref="C773:C836" si="62">220*SQRT(2)*(SIN(120*PI()*B773)+0.2*SIN(120*PI()*5*B773)+0.05*SIN(120*PI()*7*B773))</f>
        <v>148.42875009352741</v>
      </c>
      <c r="D773">
        <f t="shared" ref="D773:D836" si="63">C773^2</f>
        <v>22031.093854326813</v>
      </c>
      <c r="E773">
        <f t="shared" ref="E773:E836" si="64">$A$4*D773</f>
        <v>0.22031093854326814</v>
      </c>
      <c r="F773">
        <f t="shared" si="61"/>
        <v>0.22031093854326814</v>
      </c>
      <c r="G773">
        <f t="shared" ref="G773:G836" si="65">$A$4*(D773+D774)/2</f>
        <v>0.21807516718664952</v>
      </c>
    </row>
    <row r="774" spans="2:7" x14ac:dyDescent="0.4">
      <c r="B774">
        <v>7.7000000000000002E-3</v>
      </c>
      <c r="C774">
        <f t="shared" si="62"/>
        <v>146.91473575854494</v>
      </c>
      <c r="D774">
        <f t="shared" si="63"/>
        <v>21583.939583003081</v>
      </c>
      <c r="E774">
        <f t="shared" si="64"/>
        <v>0.21583939583003084</v>
      </c>
      <c r="F774">
        <f t="shared" ref="F774:F837" si="66">$A$4*D774</f>
        <v>0.21583939583003084</v>
      </c>
      <c r="G774">
        <f t="shared" si="65"/>
        <v>0.21357947176658978</v>
      </c>
    </row>
    <row r="775" spans="2:7" x14ac:dyDescent="0.4">
      <c r="B775">
        <v>7.7099999999999998E-3</v>
      </c>
      <c r="C775">
        <f t="shared" si="62"/>
        <v>145.36834170587099</v>
      </c>
      <c r="D775">
        <f t="shared" si="63"/>
        <v>21131.954770314871</v>
      </c>
      <c r="E775">
        <f t="shared" si="64"/>
        <v>0.21131954770314873</v>
      </c>
      <c r="F775">
        <f t="shared" si="66"/>
        <v>0.21131954770314873</v>
      </c>
      <c r="G775">
        <f t="shared" si="65"/>
        <v>0.20903718635896423</v>
      </c>
    </row>
    <row r="776" spans="2:7" x14ac:dyDescent="0.4">
      <c r="B776">
        <v>7.7200000000000003E-3</v>
      </c>
      <c r="C776">
        <f t="shared" si="62"/>
        <v>143.78971625772814</v>
      </c>
      <c r="D776">
        <f t="shared" si="63"/>
        <v>20675.482501477971</v>
      </c>
      <c r="E776">
        <f t="shared" si="64"/>
        <v>0.20675482501477974</v>
      </c>
      <c r="F776">
        <f t="shared" si="66"/>
        <v>0.20675482501477974</v>
      </c>
      <c r="G776">
        <f t="shared" si="65"/>
        <v>0.20445178473304293</v>
      </c>
    </row>
    <row r="777" spans="2:7" x14ac:dyDescent="0.4">
      <c r="B777">
        <v>7.7299999999999999E-3</v>
      </c>
      <c r="C777">
        <f t="shared" si="62"/>
        <v>142.17902252136429</v>
      </c>
      <c r="D777">
        <f t="shared" si="63"/>
        <v>20214.874445130612</v>
      </c>
      <c r="E777">
        <f t="shared" si="64"/>
        <v>0.20214874445130615</v>
      </c>
      <c r="F777">
        <f t="shared" si="66"/>
        <v>0.20214874445130615</v>
      </c>
      <c r="G777">
        <f t="shared" si="65"/>
        <v>0.19982682473572838</v>
      </c>
    </row>
    <row r="778" spans="2:7" x14ac:dyDescent="0.4">
      <c r="B778">
        <v>7.7400000000000004E-3</v>
      </c>
      <c r="C778">
        <f t="shared" si="62"/>
        <v>140.53643834257028</v>
      </c>
      <c r="D778">
        <f t="shared" si="63"/>
        <v>19750.490502015058</v>
      </c>
      <c r="E778">
        <f t="shared" si="64"/>
        <v>0.19750490502015058</v>
      </c>
      <c r="F778">
        <f t="shared" si="66"/>
        <v>0.19750490502015058</v>
      </c>
      <c r="G778">
        <f t="shared" si="65"/>
        <v>0.19516594470401605</v>
      </c>
    </row>
    <row r="779" spans="2:7" x14ac:dyDescent="0.4">
      <c r="B779">
        <v>7.7499999999999999E-3</v>
      </c>
      <c r="C779">
        <f t="shared" si="62"/>
        <v>138.86215625139971</v>
      </c>
      <c r="D779">
        <f t="shared" si="63"/>
        <v>19282.698438788149</v>
      </c>
      <c r="E779">
        <f t="shared" si="64"/>
        <v>0.19282698438788151</v>
      </c>
      <c r="F779">
        <f t="shared" si="66"/>
        <v>0.19282698438788151</v>
      </c>
      <c r="G779">
        <f t="shared" si="65"/>
        <v>0.19047285973091749</v>
      </c>
    </row>
    <row r="780" spans="2:7" x14ac:dyDescent="0.4">
      <c r="B780">
        <v>7.7600000000000004E-3</v>
      </c>
      <c r="C780">
        <f t="shared" si="62"/>
        <v>137.15638340010042</v>
      </c>
      <c r="D780">
        <f t="shared" si="63"/>
        <v>18811.873507395343</v>
      </c>
      <c r="E780">
        <f t="shared" si="64"/>
        <v>0.18811873507395344</v>
      </c>
      <c r="F780">
        <f t="shared" si="66"/>
        <v>0.18811873507395344</v>
      </c>
      <c r="G780">
        <f t="shared" si="65"/>
        <v>0.1857513577893517</v>
      </c>
    </row>
    <row r="781" spans="2:7" x14ac:dyDescent="0.4">
      <c r="B781">
        <v>7.77E-3</v>
      </c>
      <c r="C781">
        <f t="shared" si="62"/>
        <v>135.4193414932852</v>
      </c>
      <c r="D781">
        <f t="shared" si="63"/>
        <v>18338.398050474996</v>
      </c>
      <c r="E781">
        <f t="shared" si="64"/>
        <v>0.18338398050474997</v>
      </c>
      <c r="F781">
        <f t="shared" si="66"/>
        <v>0.18338398050474997</v>
      </c>
      <c r="G781">
        <f t="shared" si="65"/>
        <v>0.18100529571879939</v>
      </c>
    </row>
    <row r="782" spans="2:7" x14ac:dyDescent="0.4">
      <c r="B782">
        <v>7.7799999999999996E-3</v>
      </c>
      <c r="C782">
        <f t="shared" si="62"/>
        <v>133.6512667103641</v>
      </c>
      <c r="D782">
        <f t="shared" si="63"/>
        <v>17862.661093284878</v>
      </c>
      <c r="E782">
        <f t="shared" si="64"/>
        <v>0.17862661093284879</v>
      </c>
      <c r="F782">
        <f t="shared" si="66"/>
        <v>0.17862661093284879</v>
      </c>
      <c r="G782">
        <f t="shared" si="65"/>
        <v>0.17623859507978212</v>
      </c>
    </row>
    <row r="783" spans="2:7" x14ac:dyDescent="0.4">
      <c r="B783">
        <v>7.79E-3</v>
      </c>
      <c r="C783">
        <f t="shared" si="62"/>
        <v>131.85240962027027</v>
      </c>
      <c r="D783">
        <f t="shared" si="63"/>
        <v>17385.057922671538</v>
      </c>
      <c r="E783">
        <f t="shared" si="64"/>
        <v>0.1738505792267154</v>
      </c>
      <c r="F783">
        <f t="shared" si="66"/>
        <v>0.1738505792267154</v>
      </c>
      <c r="G783">
        <f t="shared" si="65"/>
        <v>0.17145523788150291</v>
      </c>
    </row>
    <row r="784" spans="2:7" x14ac:dyDescent="0.4">
      <c r="B784">
        <v>7.7999999999999996E-3</v>
      </c>
      <c r="C784">
        <f t="shared" si="62"/>
        <v>130.02303508851438</v>
      </c>
      <c r="D784">
        <f t="shared" si="63"/>
        <v>16905.98965362904</v>
      </c>
      <c r="E784">
        <f t="shared" si="64"/>
        <v>0.16905989653629042</v>
      </c>
      <c r="F784">
        <f t="shared" si="66"/>
        <v>0.16905989653629042</v>
      </c>
      <c r="G784">
        <f t="shared" si="65"/>
        <v>0.1666592621882399</v>
      </c>
    </row>
    <row r="785" spans="2:7" x14ac:dyDescent="0.4">
      <c r="B785">
        <v>7.8100000000000001E-3</v>
      </c>
      <c r="C785">
        <f t="shared" si="62"/>
        <v>128.16342217660599</v>
      </c>
      <c r="D785">
        <f t="shared" si="63"/>
        <v>16425.86278401894</v>
      </c>
      <c r="E785">
        <f t="shared" si="64"/>
        <v>0.16425862784018941</v>
      </c>
      <c r="F785">
        <f t="shared" si="66"/>
        <v>0.16425862784018941</v>
      </c>
      <c r="G785">
        <f t="shared" si="65"/>
        <v>0.16185475761033952</v>
      </c>
    </row>
    <row r="786" spans="2:7" x14ac:dyDescent="0.4">
      <c r="B786">
        <v>7.8200000000000006E-3</v>
      </c>
      <c r="C786">
        <f t="shared" si="62"/>
        <v>126.27386403388851</v>
      </c>
      <c r="D786">
        <f t="shared" si="63"/>
        <v>15945.088738048964</v>
      </c>
      <c r="E786">
        <f t="shared" si="64"/>
        <v>0.15945088738048965</v>
      </c>
      <c r="F786">
        <f t="shared" si="66"/>
        <v>0.15945088738048965</v>
      </c>
      <c r="G786">
        <f t="shared" si="65"/>
        <v>0.15704586068589421</v>
      </c>
    </row>
    <row r="787" spans="2:7" x14ac:dyDescent="0.4">
      <c r="B787">
        <v>7.8300000000000002E-3</v>
      </c>
      <c r="C787">
        <f t="shared" si="62"/>
        <v>124.35466778183226</v>
      </c>
      <c r="D787">
        <f t="shared" si="63"/>
        <v>15464.083399129871</v>
      </c>
      <c r="E787">
        <f t="shared" si="64"/>
        <v>0.15464083399129872</v>
      </c>
      <c r="F787">
        <f t="shared" si="66"/>
        <v>0.15464083399129872</v>
      </c>
      <c r="G787">
        <f t="shared" si="65"/>
        <v>0.15223675015942312</v>
      </c>
    </row>
    <row r="788" spans="2:7" x14ac:dyDescent="0.4">
      <c r="B788">
        <v>7.8399999999999997E-3</v>
      </c>
      <c r="C788">
        <f t="shared" si="62"/>
        <v>122.40615439084242</v>
      </c>
      <c r="D788">
        <f t="shared" si="63"/>
        <v>14983.26663275475</v>
      </c>
      <c r="E788">
        <f t="shared" si="64"/>
        <v>0.14983266632754752</v>
      </c>
      <c r="F788">
        <f t="shared" si="66"/>
        <v>0.14983266632754752</v>
      </c>
      <c r="G788">
        <f t="shared" si="65"/>
        <v>0.14743164216409965</v>
      </c>
    </row>
    <row r="789" spans="2:7" x14ac:dyDescent="0.4">
      <c r="B789">
        <v>7.8499999999999993E-3</v>
      </c>
      <c r="C789">
        <f t="shared" si="62"/>
        <v>120.42865854963752</v>
      </c>
      <c r="D789">
        <f t="shared" si="63"/>
        <v>14503.061800065181</v>
      </c>
      <c r="E789">
        <f t="shared" si="64"/>
        <v>0.14503061800065181</v>
      </c>
      <c r="F789">
        <f t="shared" si="66"/>
        <v>0.14503061800065181</v>
      </c>
      <c r="G789">
        <f t="shared" si="65"/>
        <v>0.14263478531427357</v>
      </c>
    </row>
    <row r="790" spans="2:7" x14ac:dyDescent="0.4">
      <c r="B790">
        <v>7.8600000000000007E-3</v>
      </c>
      <c r="C790">
        <f t="shared" si="62"/>
        <v>118.42252852725923</v>
      </c>
      <c r="D790">
        <f t="shared" si="63"/>
        <v>14023.895262789527</v>
      </c>
      <c r="E790">
        <f t="shared" si="64"/>
        <v>0.14023895262789529</v>
      </c>
      <c r="F790">
        <f t="shared" si="66"/>
        <v>0.14023895262789529</v>
      </c>
      <c r="G790">
        <f t="shared" si="65"/>
        <v>0.1378504557152444</v>
      </c>
    </row>
    <row r="791" spans="2:7" x14ac:dyDescent="0.4">
      <c r="B791">
        <v>7.8700000000000003E-3</v>
      </c>
      <c r="C791">
        <f t="shared" si="62"/>
        <v>116.38812602778408</v>
      </c>
      <c r="D791">
        <f t="shared" si="63"/>
        <v>13546.195880259351</v>
      </c>
      <c r="E791">
        <f t="shared" si="64"/>
        <v>0.13546195880259351</v>
      </c>
      <c r="F791">
        <f t="shared" si="66"/>
        <v>0.13546195880259351</v>
      </c>
      <c r="G791">
        <f t="shared" si="65"/>
        <v>0.13308295189742175</v>
      </c>
    </row>
    <row r="792" spans="2:7" x14ac:dyDescent="0.4">
      <c r="B792">
        <v>7.8799999999999999E-3</v>
      </c>
      <c r="C792">
        <f t="shared" si="62"/>
        <v>114.32582603779863</v>
      </c>
      <c r="D792">
        <f t="shared" si="63"/>
        <v>13070.394499224996</v>
      </c>
      <c r="E792">
        <f t="shared" si="64"/>
        <v>0.13070394499224997</v>
      </c>
      <c r="F792">
        <f t="shared" si="66"/>
        <v>0.13070394499224997</v>
      </c>
      <c r="G792">
        <f t="shared" si="65"/>
        <v>0.12833658968219022</v>
      </c>
    </row>
    <row r="793" spans="2:7" x14ac:dyDescent="0.4">
      <c r="B793">
        <v>7.8899999999999994E-3</v>
      </c>
      <c r="C793">
        <f t="shared" si="62"/>
        <v>112.23601666672356</v>
      </c>
      <c r="D793">
        <f t="shared" si="63"/>
        <v>12596.923437213049</v>
      </c>
      <c r="E793">
        <f t="shared" si="64"/>
        <v>0.12596923437213051</v>
      </c>
      <c r="F793">
        <f t="shared" si="66"/>
        <v>0.12596923437213051</v>
      </c>
      <c r="G793">
        <f t="shared" si="65"/>
        <v>0.12361569698696406</v>
      </c>
    </row>
    <row r="794" spans="2:7" x14ac:dyDescent="0.4">
      <c r="B794">
        <v>7.9000000000000008E-3</v>
      </c>
      <c r="C794">
        <f t="shared" si="62"/>
        <v>110.11909898005777</v>
      </c>
      <c r="D794">
        <f t="shared" si="63"/>
        <v>12126.215960179761</v>
      </c>
      <c r="E794">
        <f t="shared" si="64"/>
        <v>0.12126215960179762</v>
      </c>
      <c r="F794">
        <f t="shared" si="66"/>
        <v>0.12126215960179762</v>
      </c>
      <c r="G794">
        <f t="shared" si="65"/>
        <v>0.11892460857705818</v>
      </c>
    </row>
    <row r="795" spans="2:7" x14ac:dyDescent="0.4">
      <c r="B795">
        <v>7.9100000000000004E-3</v>
      </c>
      <c r="C795">
        <f t="shared" si="62"/>
        <v>107.97548682563036</v>
      </c>
      <c r="D795">
        <f t="shared" si="63"/>
        <v>11658.705755231875</v>
      </c>
      <c r="E795">
        <f t="shared" si="64"/>
        <v>0.11658705755231875</v>
      </c>
      <c r="F795">
        <f t="shared" si="66"/>
        <v>0.11658705755231875</v>
      </c>
      <c r="G795">
        <f t="shared" si="65"/>
        <v>0.1142676607721452</v>
      </c>
    </row>
    <row r="796" spans="2:7" x14ac:dyDescent="0.4">
      <c r="B796">
        <v>7.92E-3</v>
      </c>
      <c r="C796">
        <f t="shared" si="62"/>
        <v>105.80560665294237</v>
      </c>
      <c r="D796">
        <f t="shared" si="63"/>
        <v>11194.826399197163</v>
      </c>
      <c r="E796">
        <f t="shared" si="64"/>
        <v>0.11194826399197165</v>
      </c>
      <c r="F796">
        <f t="shared" si="66"/>
        <v>0.11194826399197165</v>
      </c>
      <c r="G796">
        <f t="shared" si="65"/>
        <v>0.10964918611519349</v>
      </c>
    </row>
    <row r="797" spans="2:7" x14ac:dyDescent="0.4">
      <c r="B797">
        <v>7.9299999999999995E-3</v>
      </c>
      <c r="C797">
        <f t="shared" si="62"/>
        <v>103.60989732569728</v>
      </c>
      <c r="D797">
        <f t="shared" si="63"/>
        <v>10735.010823841532</v>
      </c>
      <c r="E797">
        <f t="shared" si="64"/>
        <v>0.10735010823841533</v>
      </c>
      <c r="F797">
        <f t="shared" si="66"/>
        <v>0.10735010823841533</v>
      </c>
      <c r="G797">
        <f t="shared" si="65"/>
        <v>0.10507350801189158</v>
      </c>
    </row>
    <row r="798" spans="2:7" x14ac:dyDescent="0.4">
      <c r="B798">
        <v>7.9399999999999991E-3</v>
      </c>
      <c r="C798">
        <f t="shared" si="62"/>
        <v>101.38880992760879</v>
      </c>
      <c r="D798">
        <f t="shared" si="63"/>
        <v>10279.690778536782</v>
      </c>
      <c r="E798">
        <f t="shared" si="64"/>
        <v>0.10279690778536783</v>
      </c>
      <c r="F798">
        <f t="shared" si="66"/>
        <v>0.10279690778536783</v>
      </c>
      <c r="G798">
        <f t="shared" si="65"/>
        <v>0.10054493534865468</v>
      </c>
    </row>
    <row r="799" spans="2:7" x14ac:dyDescent="0.4">
      <c r="B799">
        <v>7.9500000000000005E-3</v>
      </c>
      <c r="C799">
        <f t="shared" si="62"/>
        <v>99.142807561588413</v>
      </c>
      <c r="D799">
        <f t="shared" si="63"/>
        <v>9829.2962911941522</v>
      </c>
      <c r="E799">
        <f t="shared" si="64"/>
        <v>9.8292962911941534E-2</v>
      </c>
      <c r="F799">
        <f t="shared" si="66"/>
        <v>9.8292962911941534E-2</v>
      </c>
      <c r="G799">
        <f t="shared" si="65"/>
        <v>9.6067757097402146E-2</v>
      </c>
    </row>
    <row r="800" spans="2:7" x14ac:dyDescent="0.4">
      <c r="B800">
        <v>7.9600000000000001E-3</v>
      </c>
      <c r="C800">
        <f t="shared" si="62"/>
        <v>96.872365142419611</v>
      </c>
      <c r="D800">
        <f t="shared" si="63"/>
        <v>9384.2551282862732</v>
      </c>
      <c r="E800">
        <f t="shared" si="64"/>
        <v>9.3842551282862743E-2</v>
      </c>
      <c r="F800">
        <f t="shared" si="66"/>
        <v>9.3842551282862743E-2</v>
      </c>
      <c r="G800">
        <f t="shared" si="65"/>
        <v>9.1646236915348137E-2</v>
      </c>
    </row>
    <row r="801" spans="2:7" x14ac:dyDescent="0.4">
      <c r="B801">
        <v>7.9699999999999997E-3</v>
      </c>
      <c r="C801">
        <f t="shared" si="62"/>
        <v>94.577969183015099</v>
      </c>
      <c r="D801">
        <f t="shared" si="63"/>
        <v>8944.9922547833539</v>
      </c>
      <c r="E801">
        <f t="shared" si="64"/>
        <v>8.9449922547833544E-2</v>
      </c>
      <c r="F801">
        <f t="shared" si="66"/>
        <v>8.9449922547833544E-2</v>
      </c>
      <c r="G801">
        <f t="shared" si="65"/>
        <v>8.728460774811185E-2</v>
      </c>
    </row>
    <row r="802" spans="2:7" x14ac:dyDescent="0.4">
      <c r="B802">
        <v>7.9799999999999992E-3</v>
      </c>
      <c r="C802">
        <f t="shared" si="62"/>
        <v>92.260117574383216</v>
      </c>
      <c r="D802">
        <f t="shared" si="63"/>
        <v>8511.9292948390139</v>
      </c>
      <c r="E802">
        <f t="shared" si="64"/>
        <v>8.5119292948390143E-2</v>
      </c>
      <c r="F802">
        <f t="shared" si="66"/>
        <v>8.5119292948390143E-2</v>
      </c>
      <c r="G802">
        <f t="shared" si="65"/>
        <v>8.2987066444488514E-2</v>
      </c>
    </row>
    <row r="803" spans="2:7" x14ac:dyDescent="0.4">
      <c r="B803">
        <v>7.9900000000000006E-3</v>
      </c>
      <c r="C803">
        <f t="shared" si="62"/>
        <v>89.919319359405108</v>
      </c>
      <c r="D803">
        <f t="shared" si="63"/>
        <v>8085.4839940586862</v>
      </c>
      <c r="E803">
        <f t="shared" si="64"/>
        <v>8.085483994058687E-2</v>
      </c>
      <c r="F803">
        <f t="shared" si="66"/>
        <v>8.085483994058687E-2</v>
      </c>
      <c r="G803">
        <f t="shared" si="65"/>
        <v>7.8757768391240213E-2</v>
      </c>
    </row>
    <row r="804" spans="2:7" x14ac:dyDescent="0.4">
      <c r="B804">
        <v>8.0000000000000002E-3</v>
      </c>
      <c r="C804">
        <f t="shared" si="62"/>
        <v>87.556094500550643</v>
      </c>
      <c r="D804">
        <f t="shared" si="63"/>
        <v>7666.0696841893541</v>
      </c>
      <c r="E804">
        <f t="shared" si="64"/>
        <v>7.6660696841893541E-2</v>
      </c>
      <c r="F804">
        <f t="shared" si="66"/>
        <v>7.6660696841893541E-2</v>
      </c>
      <c r="G804">
        <f t="shared" si="65"/>
        <v>7.4600822176277781E-2</v>
      </c>
    </row>
    <row r="805" spans="2:7" x14ac:dyDescent="0.4">
      <c r="B805">
        <v>8.0099999999999998E-3</v>
      </c>
      <c r="C805">
        <f t="shared" si="62"/>
        <v>85.170973641647436</v>
      </c>
      <c r="D805">
        <f t="shared" si="63"/>
        <v>7254.0947510662027</v>
      </c>
      <c r="E805">
        <f t="shared" si="64"/>
        <v>7.2540947510662035E-2</v>
      </c>
      <c r="F805">
        <f t="shared" si="66"/>
        <v>7.2540947510662035E-2</v>
      </c>
      <c r="G805">
        <f t="shared" si="65"/>
        <v>7.0520284288595525E-2</v>
      </c>
    </row>
    <row r="806" spans="2:7" x14ac:dyDescent="0.4">
      <c r="B806">
        <v>8.0199999999999994E-3</v>
      </c>
      <c r="C806">
        <f t="shared" si="62"/>
        <v>82.764497863835928</v>
      </c>
      <c r="D806">
        <f t="shared" si="63"/>
        <v>6849.9621066529016</v>
      </c>
      <c r="E806">
        <f t="shared" si="64"/>
        <v>6.8499621066529015E-2</v>
      </c>
      <c r="F806">
        <f t="shared" si="66"/>
        <v>6.8499621066529015E-2</v>
      </c>
      <c r="G806">
        <f t="shared" si="65"/>
        <v>6.6520153863299597E-2</v>
      </c>
    </row>
    <row r="807" spans="2:7" x14ac:dyDescent="0.4">
      <c r="B807">
        <v>8.0300000000000007E-3</v>
      </c>
      <c r="C807">
        <f t="shared" si="62"/>
        <v>80.337218435834686</v>
      </c>
      <c r="D807">
        <f t="shared" si="63"/>
        <v>6454.0686660070169</v>
      </c>
      <c r="E807">
        <f t="shared" si="64"/>
        <v>6.4540686660070179E-2</v>
      </c>
      <c r="F807">
        <f t="shared" si="66"/>
        <v>6.4540686660070179E-2</v>
      </c>
      <c r="G807">
        <f t="shared" si="65"/>
        <v>6.2604367480029455E-2</v>
      </c>
    </row>
    <row r="808" spans="2:7" x14ac:dyDescent="0.4">
      <c r="B808">
        <v>8.0400000000000003E-3</v>
      </c>
      <c r="C808">
        <f t="shared" si="62"/>
        <v>77.88969655865192</v>
      </c>
      <c r="D808">
        <f t="shared" si="63"/>
        <v>6066.8048299988732</v>
      </c>
      <c r="E808">
        <f t="shared" si="64"/>
        <v>6.0668048299988737E-2</v>
      </c>
      <c r="F808">
        <f t="shared" si="66"/>
        <v>6.0668048299988737E-2</v>
      </c>
      <c r="G808">
        <f t="shared" si="65"/>
        <v>5.8776794023018546E-2</v>
      </c>
    </row>
    <row r="809" spans="2:7" x14ac:dyDescent="0.4">
      <c r="B809">
        <v>8.0499999999999999E-3</v>
      </c>
      <c r="C809">
        <f t="shared" si="62"/>
        <v>75.422503104874707</v>
      </c>
      <c r="D809">
        <f t="shared" si="63"/>
        <v>5688.5539746048344</v>
      </c>
      <c r="E809">
        <f t="shared" si="64"/>
        <v>5.6885539746048347E-2</v>
      </c>
      <c r="F809">
        <f t="shared" si="66"/>
        <v>5.6885539746048347E-2</v>
      </c>
      <c r="G809">
        <f t="shared" si="65"/>
        <v>5.5041229610973283E-2</v>
      </c>
    </row>
    <row r="810" spans="2:7" x14ac:dyDescent="0.4">
      <c r="B810">
        <v>8.0599999999999995E-3</v>
      </c>
      <c r="C810">
        <f t="shared" si="62"/>
        <v>72.936218352680044</v>
      </c>
      <c r="D810">
        <f t="shared" si="63"/>
        <v>5319.6919475898212</v>
      </c>
      <c r="E810">
        <f t="shared" si="64"/>
        <v>5.3196919475898219E-2</v>
      </c>
      <c r="F810">
        <f t="shared" si="66"/>
        <v>5.3196919475898219E-2</v>
      </c>
      <c r="G810">
        <f t="shared" si="65"/>
        <v>5.1401392604867008E-2</v>
      </c>
    </row>
    <row r="811" spans="2:7" x14ac:dyDescent="0.4">
      <c r="B811">
        <v>8.0700000000000008E-3</v>
      </c>
      <c r="C811">
        <f t="shared" si="62"/>
        <v>70.431431714708026</v>
      </c>
      <c r="D811">
        <f t="shared" si="63"/>
        <v>4960.5865733835799</v>
      </c>
      <c r="E811">
        <f t="shared" si="64"/>
        <v>4.9605865733835804E-2</v>
      </c>
      <c r="F811">
        <f t="shared" si="66"/>
        <v>4.9605865733835804E-2</v>
      </c>
      <c r="G811">
        <f t="shared" si="65"/>
        <v>4.7860918701642656E-2</v>
      </c>
    </row>
    <row r="812" spans="2:7" x14ac:dyDescent="0.4">
      <c r="B812">
        <v>8.0800000000000004E-3</v>
      </c>
      <c r="C812">
        <f t="shared" si="62"/>
        <v>67.908741461942512</v>
      </c>
      <c r="D812">
        <f t="shared" si="63"/>
        <v>4611.59716694495</v>
      </c>
      <c r="E812">
        <f t="shared" si="64"/>
        <v>4.6115971669449501E-2</v>
      </c>
      <c r="F812">
        <f t="shared" si="66"/>
        <v>4.6115971669449501E-2</v>
      </c>
      <c r="G812">
        <f t="shared" si="65"/>
        <v>4.442335612170447E-2</v>
      </c>
    </row>
    <row r="813" spans="2:7" x14ac:dyDescent="0.4">
      <c r="B813">
        <v>8.09E-3</v>
      </c>
      <c r="C813">
        <f t="shared" si="62"/>
        <v>65.36875444274537</v>
      </c>
      <c r="D813">
        <f t="shared" si="63"/>
        <v>4273.0740573959429</v>
      </c>
      <c r="E813">
        <f t="shared" si="64"/>
        <v>4.2730740573959432E-2</v>
      </c>
      <c r="F813">
        <f t="shared" si="66"/>
        <v>4.2730740573959432E-2</v>
      </c>
      <c r="G813">
        <f t="shared" si="65"/>
        <v>4.1092160897954241E-2</v>
      </c>
    </row>
    <row r="814" spans="2:7" x14ac:dyDescent="0.4">
      <c r="B814">
        <v>8.0999999999999996E-3</v>
      </c>
      <c r="C814">
        <f t="shared" si="62"/>
        <v>62.812085797200716</v>
      </c>
      <c r="D814">
        <f t="shared" si="63"/>
        <v>3945.3581221949039</v>
      </c>
      <c r="E814">
        <f t="shared" si="64"/>
        <v>3.9453581221949044E-2</v>
      </c>
      <c r="F814">
        <f t="shared" si="66"/>
        <v>3.9453581221949044E-2</v>
      </c>
      <c r="G814">
        <f t="shared" si="65"/>
        <v>3.7870692273983063E-2</v>
      </c>
    </row>
    <row r="815" spans="2:7" x14ac:dyDescent="0.4">
      <c r="B815">
        <v>8.1099999999999992E-3</v>
      </c>
      <c r="C815">
        <f t="shared" si="62"/>
        <v>60.239358666918989</v>
      </c>
      <c r="D815">
        <f t="shared" si="63"/>
        <v>3628.7803326017079</v>
      </c>
      <c r="E815">
        <f t="shared" si="64"/>
        <v>3.6287803326017082E-2</v>
      </c>
      <c r="F815">
        <f t="shared" si="66"/>
        <v>3.6287803326017082E-2</v>
      </c>
      <c r="G815">
        <f t="shared" si="65"/>
        <v>3.4762208218870383E-2</v>
      </c>
    </row>
    <row r="816" spans="2:7" x14ac:dyDescent="0.4">
      <c r="B816">
        <v>8.1200000000000005E-3</v>
      </c>
      <c r="C816">
        <f t="shared" si="62"/>
        <v>57.651203900459599</v>
      </c>
      <c r="D816">
        <f t="shared" si="63"/>
        <v>3323.6613111723682</v>
      </c>
      <c r="E816">
        <f t="shared" si="64"/>
        <v>3.3236613111723684E-2</v>
      </c>
      <c r="F816">
        <f t="shared" si="66"/>
        <v>3.3236613111723684E-2</v>
      </c>
      <c r="G816">
        <f t="shared" si="65"/>
        <v>3.176986106587415E-2</v>
      </c>
    </row>
    <row r="817" spans="2:7" x14ac:dyDescent="0.4">
      <c r="B817">
        <v>8.1300000000000001E-3</v>
      </c>
      <c r="C817">
        <f t="shared" si="62"/>
        <v>55.04825975453231</v>
      </c>
      <c r="D817">
        <f t="shared" si="63"/>
        <v>3030.3109020024617</v>
      </c>
      <c r="E817">
        <f t="shared" si="64"/>
        <v>3.0303109020024619E-2</v>
      </c>
      <c r="F817">
        <f t="shared" si="66"/>
        <v>3.0303109020024619E-2</v>
      </c>
      <c r="G817">
        <f t="shared" si="65"/>
        <v>2.889669328210771E-2</v>
      </c>
    </row>
    <row r="818" spans="2:7" x14ac:dyDescent="0.4">
      <c r="B818">
        <v>8.1399999999999997E-3</v>
      </c>
      <c r="C818">
        <f t="shared" si="62"/>
        <v>52.431171591135367</v>
      </c>
      <c r="D818">
        <f t="shared" si="63"/>
        <v>2749.0277544190803</v>
      </c>
      <c r="E818">
        <f t="shared" si="64"/>
        <v>2.7490277544190804E-2</v>
      </c>
      <c r="F818">
        <f t="shared" si="66"/>
        <v>2.7490277544190804E-2</v>
      </c>
      <c r="G818">
        <f t="shared" si="65"/>
        <v>2.6145633376103681E-2</v>
      </c>
    </row>
    <row r="819" spans="2:7" x14ac:dyDescent="0.4">
      <c r="B819">
        <v>8.1499999999999993E-3</v>
      </c>
      <c r="C819">
        <f t="shared" si="62"/>
        <v>49.800591570800201</v>
      </c>
      <c r="D819">
        <f t="shared" si="63"/>
        <v>2480.0989208016558</v>
      </c>
      <c r="E819">
        <f t="shared" si="64"/>
        <v>2.4800989208016561E-2</v>
      </c>
      <c r="F819">
        <f t="shared" si="66"/>
        <v>2.4800989208016561E-2</v>
      </c>
      <c r="G819">
        <f t="shared" si="65"/>
        <v>2.3519491949954514E-2</v>
      </c>
    </row>
    <row r="820" spans="2:7" x14ac:dyDescent="0.4">
      <c r="B820">
        <v>8.1600000000000006E-3</v>
      </c>
      <c r="C820">
        <f t="shared" si="62"/>
        <v>47.15717834210659</v>
      </c>
      <c r="D820">
        <f t="shared" si="63"/>
        <v>2223.7994691892468</v>
      </c>
      <c r="E820">
        <f t="shared" si="64"/>
        <v>2.2237994691892471E-2</v>
      </c>
      <c r="F820">
        <f t="shared" si="66"/>
        <v>2.2237994691892471E-2</v>
      </c>
      <c r="G820">
        <f t="shared" si="65"/>
        <v>2.1020957902493174E-2</v>
      </c>
    </row>
    <row r="821" spans="2:7" x14ac:dyDescent="0.4">
      <c r="B821">
        <v>8.1700000000000002E-3</v>
      </c>
      <c r="C821">
        <f t="shared" si="62"/>
        <v>44.501596727638749</v>
      </c>
      <c r="D821">
        <f t="shared" si="63"/>
        <v>1980.3921113093877</v>
      </c>
      <c r="E821">
        <f t="shared" si="64"/>
        <v>1.980392111309388E-2</v>
      </c>
      <c r="F821">
        <f t="shared" si="66"/>
        <v>1.980392111309388E-2</v>
      </c>
      <c r="G821">
        <f t="shared" si="65"/>
        <v>1.8652594789741201E-2</v>
      </c>
    </row>
    <row r="822" spans="2:7" x14ac:dyDescent="0.4">
      <c r="B822">
        <v>8.1799999999999998E-3</v>
      </c>
      <c r="C822">
        <f t="shared" si="62"/>
        <v>41.834517406549011</v>
      </c>
      <c r="D822">
        <f t="shared" si="63"/>
        <v>1750.1268466388522</v>
      </c>
      <c r="E822">
        <f t="shared" si="64"/>
        <v>1.7501268466388522E-2</v>
      </c>
      <c r="F822">
        <f t="shared" si="66"/>
        <v>1.7501268466388522E-2</v>
      </c>
      <c r="G822">
        <f t="shared" si="65"/>
        <v>1.641683734860663E-2</v>
      </c>
    </row>
    <row r="823" spans="2:7" x14ac:dyDescent="0.4">
      <c r="B823">
        <v>8.1899999999999994E-3</v>
      </c>
      <c r="C823">
        <f t="shared" si="62"/>
        <v>39.156616593910066</v>
      </c>
      <c r="D823">
        <f t="shared" si="63"/>
        <v>1533.2406230824731</v>
      </c>
      <c r="E823">
        <f t="shared" si="64"/>
        <v>1.5332406230824732E-2</v>
      </c>
      <c r="F823">
        <f t="shared" si="66"/>
        <v>1.5332406230824732E-2</v>
      </c>
      <c r="G823">
        <f t="shared" si="65"/>
        <v>1.431598818955386E-2</v>
      </c>
    </row>
    <row r="824" spans="2:7" x14ac:dyDescent="0.4">
      <c r="B824">
        <v>8.2000000000000007E-3</v>
      </c>
      <c r="C824">
        <f t="shared" si="62"/>
        <v>36.468575717023811</v>
      </c>
      <c r="D824">
        <f t="shared" si="63"/>
        <v>1329.9570148282987</v>
      </c>
      <c r="E824">
        <f t="shared" si="64"/>
        <v>1.3299570148282988E-2</v>
      </c>
      <c r="F824">
        <f t="shared" si="66"/>
        <v>1.3299570148282988E-2</v>
      </c>
      <c r="G824">
        <f t="shared" si="65"/>
        <v>1.2352214663696513E-2</v>
      </c>
    </row>
    <row r="825" spans="2:7" x14ac:dyDescent="0.4">
      <c r="B825">
        <v>8.2100000000000003E-3</v>
      </c>
      <c r="C825">
        <f t="shared" si="62"/>
        <v>33.771081088869565</v>
      </c>
      <c r="D825">
        <f t="shared" si="63"/>
        <v>1140.4859179110035</v>
      </c>
      <c r="E825">
        <f t="shared" si="64"/>
        <v>1.1404859179110036E-2</v>
      </c>
      <c r="F825">
        <f t="shared" si="66"/>
        <v>1.1404859179110036E-2</v>
      </c>
      <c r="G825">
        <f t="shared" si="65"/>
        <v>1.0527545909484445E-2</v>
      </c>
    </row>
    <row r="826" spans="2:7" x14ac:dyDescent="0.4">
      <c r="B826">
        <v>8.2199999999999999E-3</v>
      </c>
      <c r="C826">
        <f t="shared" si="62"/>
        <v>31.064823578863049</v>
      </c>
      <c r="D826">
        <f t="shared" si="63"/>
        <v>965.02326398588559</v>
      </c>
      <c r="E826">
        <f t="shared" si="64"/>
        <v>9.6502326398588568E-3</v>
      </c>
      <c r="F826">
        <f t="shared" si="66"/>
        <v>9.6502326398588568E-3</v>
      </c>
      <c r="G826">
        <f t="shared" si="65"/>
        <v>8.8438700838671079E-3</v>
      </c>
    </row>
    <row r="827" spans="2:7" x14ac:dyDescent="0.4">
      <c r="B827">
        <v>8.2299999999999995E-3</v>
      </c>
      <c r="C827">
        <f t="shared" si="62"/>
        <v>28.350498281115549</v>
      </c>
      <c r="D827">
        <f t="shared" si="63"/>
        <v>803.7507527875357</v>
      </c>
      <c r="E827">
        <f t="shared" si="64"/>
        <v>8.0375075278753573E-3</v>
      </c>
      <c r="F827">
        <f t="shared" si="66"/>
        <v>8.0375075278753573E-3</v>
      </c>
      <c r="G827">
        <f t="shared" si="65"/>
        <v>7.3029317825154755E-3</v>
      </c>
    </row>
    <row r="828" spans="2:7" x14ac:dyDescent="0.4">
      <c r="B828">
        <v>8.2400000000000008E-3</v>
      </c>
      <c r="C828">
        <f t="shared" si="62"/>
        <v>25.628804180366267</v>
      </c>
      <c r="D828">
        <f t="shared" si="63"/>
        <v>656.83560371555939</v>
      </c>
      <c r="E828">
        <f t="shared" si="64"/>
        <v>6.5683560371555946E-3</v>
      </c>
      <c r="F828">
        <f t="shared" si="66"/>
        <v>6.5683560371555946E-3</v>
      </c>
      <c r="G828">
        <f t="shared" si="65"/>
        <v>5.9063296533765613E-3</v>
      </c>
    </row>
    <row r="829" spans="2:7" x14ac:dyDescent="0.4">
      <c r="B829">
        <v>8.2500000000000004E-3</v>
      </c>
      <c r="C829">
        <f t="shared" si="62"/>
        <v>22.900443815781227</v>
      </c>
      <c r="D829">
        <f t="shared" si="63"/>
        <v>524.43032695975262</v>
      </c>
      <c r="E829">
        <f t="shared" si="64"/>
        <v>5.2443032695975262E-3</v>
      </c>
      <c r="F829">
        <f t="shared" si="66"/>
        <v>5.2443032695975262E-3</v>
      </c>
      <c r="G829">
        <f t="shared" si="65"/>
        <v>4.6555142075169727E-3</v>
      </c>
    </row>
    <row r="830" spans="2:7" x14ac:dyDescent="0.4">
      <c r="B830">
        <v>8.26E-3</v>
      </c>
      <c r="C830">
        <f t="shared" si="62"/>
        <v>20.166122942788036</v>
      </c>
      <c r="D830">
        <f t="shared" si="63"/>
        <v>406.67251454364197</v>
      </c>
      <c r="E830">
        <f t="shared" si="64"/>
        <v>4.0667251454364201E-3</v>
      </c>
      <c r="F830">
        <f t="shared" si="66"/>
        <v>4.0667251454364201E-3</v>
      </c>
      <c r="G830">
        <f t="shared" si="65"/>
        <v>3.5517858308900968E-3</v>
      </c>
    </row>
    <row r="831" spans="2:7" x14ac:dyDescent="0.4">
      <c r="B831">
        <v>8.2699999999999996E-3</v>
      </c>
      <c r="C831">
        <f t="shared" si="62"/>
        <v>17.426550193150028</v>
      </c>
      <c r="D831">
        <f t="shared" si="63"/>
        <v>303.6846516343773</v>
      </c>
      <c r="E831">
        <f t="shared" si="64"/>
        <v>3.0368465163437735E-3</v>
      </c>
      <c r="F831">
        <f t="shared" si="66"/>
        <v>3.0368465163437735E-3</v>
      </c>
      <c r="G831">
        <f t="shared" si="65"/>
        <v>2.5962930003312281E-3</v>
      </c>
    </row>
    <row r="832" spans="2:7" x14ac:dyDescent="0.4">
      <c r="B832">
        <v>8.2799999999999992E-3</v>
      </c>
      <c r="C832">
        <f t="shared" si="62"/>
        <v>14.682436733453621</v>
      </c>
      <c r="D832">
        <f t="shared" si="63"/>
        <v>215.57394843186822</v>
      </c>
      <c r="E832">
        <f t="shared" si="64"/>
        <v>2.1557394843186822E-3</v>
      </c>
      <c r="F832">
        <f t="shared" si="66"/>
        <v>2.1557394843186822E-3</v>
      </c>
      <c r="G832">
        <f t="shared" si="65"/>
        <v>1.7900307067444841E-3</v>
      </c>
    </row>
    <row r="833" spans="2:7" x14ac:dyDescent="0.4">
      <c r="B833">
        <v>8.2900000000000005E-3</v>
      </c>
      <c r="C833">
        <f t="shared" si="62"/>
        <v>11.934495922200844</v>
      </c>
      <c r="D833">
        <f t="shared" si="63"/>
        <v>142.43219291702857</v>
      </c>
      <c r="E833">
        <f t="shared" si="64"/>
        <v>1.4243219291702859E-3</v>
      </c>
      <c r="F833">
        <f t="shared" si="66"/>
        <v>1.4243219291702859E-3</v>
      </c>
      <c r="G833">
        <f t="shared" si="65"/>
        <v>1.1338390881063707E-3</v>
      </c>
    </row>
    <row r="834" spans="2:7" x14ac:dyDescent="0.4">
      <c r="B834">
        <v>8.3000000000000001E-3</v>
      </c>
      <c r="C834">
        <f t="shared" si="62"/>
        <v>9.1834429656989496</v>
      </c>
      <c r="D834">
        <f t="shared" si="63"/>
        <v>84.335624704245518</v>
      </c>
      <c r="E834">
        <f t="shared" si="64"/>
        <v>8.4335624704245525E-4</v>
      </c>
      <c r="F834">
        <f t="shared" si="66"/>
        <v>8.4335624704245525E-4</v>
      </c>
      <c r="G834">
        <f t="shared" si="65"/>
        <v>6.284022745605939E-4</v>
      </c>
    </row>
    <row r="835" spans="2:7" x14ac:dyDescent="0.4">
      <c r="B835">
        <v>8.3099999999999997E-3</v>
      </c>
      <c r="C835">
        <f t="shared" si="62"/>
        <v>6.4299945729272006</v>
      </c>
      <c r="D835">
        <f t="shared" si="63"/>
        <v>41.344830207873251</v>
      </c>
      <c r="E835">
        <f t="shared" si="64"/>
        <v>4.1344830207873254E-4</v>
      </c>
      <c r="F835">
        <f t="shared" si="66"/>
        <v>4.1344830207873254E-4</v>
      </c>
      <c r="G835">
        <f t="shared" si="65"/>
        <v>2.742474475278192E-4</v>
      </c>
    </row>
    <row r="836" spans="2:7" x14ac:dyDescent="0.4">
      <c r="B836">
        <v>8.3199999999999993E-3</v>
      </c>
      <c r="C836">
        <f t="shared" si="62"/>
        <v>3.6748686095819245</v>
      </c>
      <c r="D836">
        <f t="shared" si="63"/>
        <v>13.504659297690587</v>
      </c>
      <c r="E836">
        <f t="shared" si="64"/>
        <v>1.3504659297690588E-4</v>
      </c>
      <c r="F836">
        <f t="shared" si="66"/>
        <v>1.3504659297690588E-4</v>
      </c>
      <c r="G836">
        <f t="shared" si="65"/>
        <v>7.1744114398384845E-5</v>
      </c>
    </row>
    <row r="837" spans="2:7" x14ac:dyDescent="0.4">
      <c r="B837">
        <v>8.3300000000000006E-3</v>
      </c>
      <c r="C837">
        <f t="shared" ref="C837:C900" si="67">220*SQRT(2)*(SIN(120*PI()*B837)+0.2*SIN(120*PI()*5*B837)+0.05*SIN(120*PI()*7*B837))</f>
        <v>0.9187837514814795</v>
      </c>
      <c r="D837">
        <f t="shared" ref="D837:D900" si="68">C837^2</f>
        <v>0.84416358198638108</v>
      </c>
      <c r="E837">
        <f t="shared" ref="E837:E900" si="69">$A$4*D837</f>
        <v>8.4416358198638112E-6</v>
      </c>
      <c r="F837">
        <f t="shared" si="66"/>
        <v>8.4416358198638112E-6</v>
      </c>
      <c r="G837">
        <f t="shared" ref="G837:G900" si="70">$A$4*(D837+D838)/2</f>
        <v>2.1103600016176973E-5</v>
      </c>
    </row>
    <row r="838" spans="2:7" x14ac:dyDescent="0.4">
      <c r="B838">
        <v>8.3400000000000002E-3</v>
      </c>
      <c r="C838">
        <f t="shared" si="67"/>
        <v>-1.83754086247055</v>
      </c>
      <c r="D838">
        <f t="shared" si="68"/>
        <v>3.3765564212490129</v>
      </c>
      <c r="E838">
        <f t="shared" si="69"/>
        <v>3.376556421249013E-5</v>
      </c>
      <c r="F838">
        <f t="shared" ref="F838:F901" si="71">$A$4*D838</f>
        <v>3.376556421249013E-5</v>
      </c>
      <c r="G838">
        <f t="shared" si="70"/>
        <v>1.2237875580157793E-4</v>
      </c>
    </row>
    <row r="839" spans="2:7" x14ac:dyDescent="0.4">
      <c r="B839">
        <v>8.3499999999999998E-3</v>
      </c>
      <c r="C839">
        <f t="shared" si="67"/>
        <v>-4.5933859775841359</v>
      </c>
      <c r="D839">
        <f t="shared" si="68"/>
        <v>21.099194739066569</v>
      </c>
      <c r="E839">
        <f t="shared" si="69"/>
        <v>2.109919473906657E-4</v>
      </c>
      <c r="F839">
        <f t="shared" si="71"/>
        <v>2.109919473906657E-4</v>
      </c>
      <c r="G839">
        <f t="shared" si="70"/>
        <v>3.7546388699848636E-4</v>
      </c>
    </row>
    <row r="840" spans="2:7" x14ac:dyDescent="0.4">
      <c r="B840">
        <v>8.3599999999999994E-3</v>
      </c>
      <c r="C840">
        <f t="shared" si="67"/>
        <v>-7.3480325707382859</v>
      </c>
      <c r="D840">
        <f t="shared" si="68"/>
        <v>53.9935826606307</v>
      </c>
      <c r="E840">
        <f t="shared" si="69"/>
        <v>5.3993582660630702E-4</v>
      </c>
      <c r="F840">
        <f t="shared" si="71"/>
        <v>5.3993582660630702E-4</v>
      </c>
      <c r="G840">
        <f t="shared" si="70"/>
        <v>7.8009489816683935E-4</v>
      </c>
    </row>
    <row r="841" spans="2:7" x14ac:dyDescent="0.4">
      <c r="B841">
        <v>8.3700000000000007E-3</v>
      </c>
      <c r="C841">
        <f t="shared" si="67"/>
        <v>-10.100762197613463</v>
      </c>
      <c r="D841">
        <f t="shared" si="68"/>
        <v>102.02539697273716</v>
      </c>
      <c r="E841">
        <f t="shared" si="69"/>
        <v>1.0202539697273716E-3</v>
      </c>
      <c r="F841">
        <f t="shared" si="71"/>
        <v>1.0202539697273716E-3</v>
      </c>
      <c r="G841">
        <f t="shared" si="70"/>
        <v>1.3358496566776706E-3</v>
      </c>
    </row>
    <row r="842" spans="2:7" x14ac:dyDescent="0.4">
      <c r="B842">
        <v>8.3800000000000003E-3</v>
      </c>
      <c r="C842">
        <f t="shared" si="67"/>
        <v>-12.850857339601781</v>
      </c>
      <c r="D842">
        <f t="shared" si="68"/>
        <v>165.14453436279697</v>
      </c>
      <c r="E842">
        <f t="shared" si="69"/>
        <v>1.6514453436279699E-3</v>
      </c>
      <c r="F842">
        <f t="shared" si="71"/>
        <v>1.6514453436279699E-3</v>
      </c>
      <c r="G842">
        <f t="shared" si="70"/>
        <v>2.0421485736051184E-3</v>
      </c>
    </row>
    <row r="843" spans="2:7" x14ac:dyDescent="0.4">
      <c r="B843">
        <v>8.3899999999999999E-3</v>
      </c>
      <c r="C843">
        <f t="shared" si="67"/>
        <v>-15.597601750212329</v>
      </c>
      <c r="D843">
        <f t="shared" si="68"/>
        <v>243.28518035822671</v>
      </c>
      <c r="E843">
        <f t="shared" si="69"/>
        <v>2.4328518035822673E-3</v>
      </c>
      <c r="F843">
        <f t="shared" si="71"/>
        <v>2.4328518035822673E-3</v>
      </c>
      <c r="G843">
        <f t="shared" si="70"/>
        <v>2.8982554010470048E-3</v>
      </c>
    </row>
    <row r="844" spans="2:7" x14ac:dyDescent="0.4">
      <c r="B844">
        <v>8.3999999999999995E-3</v>
      </c>
      <c r="C844">
        <f t="shared" si="67"/>
        <v>-18.340280800772224</v>
      </c>
      <c r="D844">
        <f t="shared" si="68"/>
        <v>336.36589985117422</v>
      </c>
      <c r="E844">
        <f t="shared" si="69"/>
        <v>3.3636589985117423E-3</v>
      </c>
      <c r="F844">
        <f t="shared" si="71"/>
        <v>3.3636589985117423E-3</v>
      </c>
      <c r="G844">
        <f t="shared" si="70"/>
        <v>3.9032782445449724E-3</v>
      </c>
    </row>
    <row r="845" spans="2:7" x14ac:dyDescent="0.4">
      <c r="B845">
        <v>8.4100000000000008E-3</v>
      </c>
      <c r="C845">
        <f t="shared" si="67"/>
        <v>-21.078181825238634</v>
      </c>
      <c r="D845">
        <f t="shared" si="68"/>
        <v>444.28974905782025</v>
      </c>
      <c r="E845">
        <f t="shared" si="69"/>
        <v>4.4428974905782025E-3</v>
      </c>
      <c r="F845">
        <f t="shared" si="71"/>
        <v>4.4428974905782025E-3</v>
      </c>
      <c r="G845">
        <f t="shared" si="70"/>
        <v>5.0561707889177137E-3</v>
      </c>
    </row>
    <row r="846" spans="2:7" x14ac:dyDescent="0.4">
      <c r="B846">
        <v>8.4200000000000004E-3</v>
      </c>
      <c r="C846">
        <f t="shared" si="67"/>
        <v>-23.810594463929757</v>
      </c>
      <c r="D846">
        <f t="shared" si="68"/>
        <v>566.94440872572238</v>
      </c>
      <c r="E846">
        <f t="shared" si="69"/>
        <v>5.6694440872572241E-3</v>
      </c>
      <c r="F846">
        <f t="shared" si="71"/>
        <v>5.6694440872572241E-3</v>
      </c>
      <c r="G846">
        <f t="shared" si="70"/>
        <v>6.3557337354666395E-3</v>
      </c>
    </row>
    <row r="847" spans="2:7" x14ac:dyDescent="0.4">
      <c r="B847">
        <v>8.43E-3</v>
      </c>
      <c r="C847">
        <f t="shared" si="67"/>
        <v>-26.536811005989499</v>
      </c>
      <c r="D847">
        <f t="shared" si="68"/>
        <v>704.20233836760542</v>
      </c>
      <c r="E847">
        <f t="shared" si="69"/>
        <v>7.042023383676055E-3</v>
      </c>
      <c r="F847">
        <f t="shared" si="71"/>
        <v>7.042023383676055E-3</v>
      </c>
      <c r="G847">
        <f t="shared" si="70"/>
        <v>7.8006164481615728E-3</v>
      </c>
    </row>
    <row r="848" spans="2:7" x14ac:dyDescent="0.4">
      <c r="B848">
        <v>8.4399999999999996E-3</v>
      </c>
      <c r="C848">
        <f t="shared" si="67"/>
        <v>-29.256126730391173</v>
      </c>
      <c r="D848">
        <f t="shared" si="68"/>
        <v>855.92095126470895</v>
      </c>
      <c r="E848">
        <f t="shared" si="69"/>
        <v>8.5592095126470896E-3</v>
      </c>
      <c r="F848">
        <f t="shared" si="71"/>
        <v>8.5592095126470896E-3</v>
      </c>
      <c r="G848">
        <f t="shared" si="70"/>
        <v>9.3893188060679943E-3</v>
      </c>
    </row>
    <row r="849" spans="2:7" x14ac:dyDescent="0.4">
      <c r="B849">
        <v>8.4499999999999992E-3</v>
      </c>
      <c r="C849">
        <f t="shared" si="67"/>
        <v>-31.967840245297921</v>
      </c>
      <c r="D849">
        <f t="shared" si="68"/>
        <v>1021.9428099488895</v>
      </c>
      <c r="E849">
        <f t="shared" si="69"/>
        <v>1.0219428099488895E-2</v>
      </c>
      <c r="F849">
        <f t="shared" si="71"/>
        <v>1.0219428099488895E-2</v>
      </c>
      <c r="G849">
        <f t="shared" si="70"/>
        <v>1.1120193258937514E-2</v>
      </c>
    </row>
    <row r="850" spans="2:7" x14ac:dyDescent="0.4">
      <c r="B850">
        <v>8.4600000000000005E-3</v>
      </c>
      <c r="C850">
        <f t="shared" si="67"/>
        <v>-34.671253825591791</v>
      </c>
      <c r="D850">
        <f t="shared" si="68"/>
        <v>1202.0958418386133</v>
      </c>
      <c r="E850">
        <f t="shared" si="69"/>
        <v>1.2020958418386135E-2</v>
      </c>
      <c r="F850">
        <f t="shared" si="71"/>
        <v>1.2020958418386135E-2</v>
      </c>
      <c r="G850">
        <f t="shared" si="70"/>
        <v>1.2991447082546858E-2</v>
      </c>
    </row>
    <row r="851" spans="2:7" x14ac:dyDescent="0.4">
      <c r="B851">
        <v>8.4700000000000001E-3</v>
      </c>
      <c r="C851">
        <f t="shared" si="67"/>
        <v>-37.365673748385134</v>
      </c>
      <c r="D851">
        <f t="shared" si="68"/>
        <v>1396.1935746707579</v>
      </c>
      <c r="E851">
        <f t="shared" si="69"/>
        <v>1.3961935746707581E-2</v>
      </c>
      <c r="F851">
        <f t="shared" si="71"/>
        <v>1.3961935746707581E-2</v>
      </c>
      <c r="G851">
        <f t="shared" si="70"/>
        <v>1.5001144830043811E-2</v>
      </c>
    </row>
    <row r="852" spans="2:7" x14ac:dyDescent="0.4">
      <c r="B852">
        <v>8.4799999999999997E-3</v>
      </c>
      <c r="C852">
        <f t="shared" si="67"/>
        <v>-40.050410626334454</v>
      </c>
      <c r="D852">
        <f t="shared" si="68"/>
        <v>1604.0353913380038</v>
      </c>
      <c r="E852">
        <f t="shared" si="69"/>
        <v>1.6040353913380039E-2</v>
      </c>
      <c r="F852">
        <f t="shared" si="71"/>
        <v>1.6040353913380039E-2</v>
      </c>
      <c r="G852">
        <f t="shared" si="70"/>
        <v>1.7147210975235284E-2</v>
      </c>
    </row>
    <row r="853" spans="2:7" x14ac:dyDescent="0.4">
      <c r="B853">
        <v>8.4899999999999993E-3</v>
      </c>
      <c r="C853">
        <f t="shared" si="67"/>
        <v>-42.724779738566859</v>
      </c>
      <c r="D853">
        <f t="shared" si="68"/>
        <v>1825.4068037090533</v>
      </c>
      <c r="E853">
        <f t="shared" si="69"/>
        <v>1.8254068037090534E-2</v>
      </c>
      <c r="F853">
        <f t="shared" si="71"/>
        <v>1.8254068037090534E-2</v>
      </c>
      <c r="G853">
        <f t="shared" si="70"/>
        <v>1.9427432743439572E-2</v>
      </c>
    </row>
    <row r="854" spans="2:7" x14ac:dyDescent="0.4">
      <c r="B854">
        <v>8.5000000000000006E-3</v>
      </c>
      <c r="C854">
        <f t="shared" si="67"/>
        <v>-45.3881013590441</v>
      </c>
      <c r="D854">
        <f t="shared" si="68"/>
        <v>2060.0797449788611</v>
      </c>
      <c r="E854">
        <f t="shared" si="69"/>
        <v>2.0600797449788613E-2</v>
      </c>
      <c r="F854">
        <f t="shared" si="71"/>
        <v>2.0600797449788613E-2</v>
      </c>
      <c r="G854">
        <f t="shared" si="70"/>
        <v>2.1839463125220612E-2</v>
      </c>
    </row>
    <row r="855" spans="2:7" x14ac:dyDescent="0.4">
      <c r="B855">
        <v>8.5100000000000002E-3</v>
      </c>
      <c r="C855">
        <f t="shared" si="67"/>
        <v>-48.039701082180564</v>
      </c>
      <c r="D855">
        <f t="shared" si="68"/>
        <v>2307.8128800652603</v>
      </c>
      <c r="E855">
        <f t="shared" si="69"/>
        <v>2.3078128800652603E-2</v>
      </c>
      <c r="F855">
        <f t="shared" si="71"/>
        <v>2.3078128800652603E-2</v>
      </c>
      <c r="G855">
        <f t="shared" si="70"/>
        <v>2.4380824068025369E-2</v>
      </c>
    </row>
    <row r="856" spans="2:7" x14ac:dyDescent="0.4">
      <c r="B856">
        <v>8.5199999999999998E-3</v>
      </c>
      <c r="C856">
        <f t="shared" si="67"/>
        <v>-50.678910145540947</v>
      </c>
      <c r="D856">
        <f t="shared" si="68"/>
        <v>2568.3519335398132</v>
      </c>
      <c r="E856">
        <f t="shared" si="69"/>
        <v>2.5683519335398135E-2</v>
      </c>
      <c r="F856">
        <f t="shared" si="71"/>
        <v>2.5683519335398135E-2</v>
      </c>
      <c r="G856">
        <f t="shared" si="70"/>
        <v>2.7048909840457838E-2</v>
      </c>
    </row>
    <row r="857" spans="2:7" x14ac:dyDescent="0.4">
      <c r="B857">
        <v>8.5299999999999994E-3</v>
      </c>
      <c r="C857">
        <f t="shared" si="67"/>
        <v>-53.305065749436558</v>
      </c>
      <c r="D857">
        <f t="shared" si="68"/>
        <v>2841.4300345517545</v>
      </c>
      <c r="E857">
        <f t="shared" si="69"/>
        <v>2.8414300345517549E-2</v>
      </c>
      <c r="F857">
        <f t="shared" si="71"/>
        <v>2.8414300345517549E-2</v>
      </c>
      <c r="G857">
        <f t="shared" si="70"/>
        <v>2.984099056364584E-2</v>
      </c>
    </row>
    <row r="858" spans="2:7" x14ac:dyDescent="0.4">
      <c r="B858">
        <v>8.5400000000000007E-3</v>
      </c>
      <c r="C858">
        <f t="shared" si="67"/>
        <v>-55.917511373248836</v>
      </c>
      <c r="D858">
        <f t="shared" si="68"/>
        <v>3126.7680781774129</v>
      </c>
      <c r="E858">
        <f t="shared" si="69"/>
        <v>3.1267680781774131E-2</v>
      </c>
      <c r="F858">
        <f t="shared" si="71"/>
        <v>3.1267680781774131E-2</v>
      </c>
      <c r="G858">
        <f t="shared" si="70"/>
        <v>3.27542159038915E-2</v>
      </c>
    </row>
    <row r="859" spans="2:7" x14ac:dyDescent="0.4">
      <c r="B859">
        <v>8.5500000000000003E-3</v>
      </c>
      <c r="C859">
        <f t="shared" si="67"/>
        <v>-58.515597088305327</v>
      </c>
      <c r="D859">
        <f t="shared" si="68"/>
        <v>3424.075102600887</v>
      </c>
      <c r="E859">
        <f t="shared" si="69"/>
        <v>3.4240751026008875E-2</v>
      </c>
      <c r="F859">
        <f t="shared" si="71"/>
        <v>3.4240751026008875E-2</v>
      </c>
      <c r="G859">
        <f t="shared" si="70"/>
        <v>3.5785618920542488E-2</v>
      </c>
    </row>
    <row r="860" spans="2:7" x14ac:dyDescent="0.4">
      <c r="B860">
        <v>8.5599999999999999E-3</v>
      </c>
      <c r="C860">
        <f t="shared" si="67"/>
        <v>-61.09867986714287</v>
      </c>
      <c r="D860">
        <f t="shared" si="68"/>
        <v>3733.0486815076097</v>
      </c>
      <c r="E860">
        <f t="shared" si="69"/>
        <v>3.73304868150761E-2</v>
      </c>
      <c r="F860">
        <f t="shared" si="71"/>
        <v>3.73304868150761E-2</v>
      </c>
      <c r="G860">
        <f t="shared" si="70"/>
        <v>3.893212006277378E-2</v>
      </c>
    </row>
    <row r="861" spans="2:7" x14ac:dyDescent="0.4">
      <c r="B861">
        <v>8.5699999999999995E-3</v>
      </c>
      <c r="C861">
        <f t="shared" si="67"/>
        <v>-63.666123888981538</v>
      </c>
      <c r="D861">
        <f t="shared" si="68"/>
        <v>4053.3753310471457</v>
      </c>
      <c r="E861">
        <f t="shared" si="69"/>
        <v>4.053375331047146E-2</v>
      </c>
      <c r="F861">
        <f t="shared" si="71"/>
        <v>4.053375331047146E-2</v>
      </c>
      <c r="G861">
        <f t="shared" si="70"/>
        <v>4.2190531308739052E-2</v>
      </c>
    </row>
    <row r="862" spans="2:7" x14ac:dyDescent="0.4">
      <c r="B862">
        <v>8.5800000000000008E-3</v>
      </c>
      <c r="C862">
        <f t="shared" si="67"/>
        <v>-66.21730084125042</v>
      </c>
      <c r="D862">
        <f t="shared" si="68"/>
        <v>4384.7309307006635</v>
      </c>
      <c r="E862">
        <f t="shared" si="69"/>
        <v>4.3847309307006636E-2</v>
      </c>
      <c r="F862">
        <f t="shared" si="71"/>
        <v>4.3847309307006636E-2</v>
      </c>
      <c r="G862">
        <f t="shared" si="70"/>
        <v>4.5557560440331803E-2</v>
      </c>
    </row>
    <row r="863" spans="2:7" x14ac:dyDescent="0.4">
      <c r="B863">
        <v>8.5900000000000004E-3</v>
      </c>
      <c r="C863">
        <f t="shared" si="67"/>
        <v>-68.75159021699568</v>
      </c>
      <c r="D863">
        <f t="shared" si="68"/>
        <v>4726.7811573656963</v>
      </c>
      <c r="E863">
        <f t="shared" si="69"/>
        <v>4.7267811573656969E-2</v>
      </c>
      <c r="F863">
        <f t="shared" si="71"/>
        <v>4.7267811573656969E-2</v>
      </c>
      <c r="G863">
        <f t="shared" si="70"/>
        <v>4.9029815446591261E-2</v>
      </c>
    </row>
    <row r="864" spans="2:7" x14ac:dyDescent="0.4">
      <c r="B864">
        <v>8.6E-3</v>
      </c>
      <c r="C864">
        <f t="shared" si="67"/>
        <v>-71.268379608017995</v>
      </c>
      <c r="D864">
        <f t="shared" si="68"/>
        <v>5079.1819319525548</v>
      </c>
      <c r="E864">
        <f t="shared" si="69"/>
        <v>5.0791819319525554E-2</v>
      </c>
      <c r="F864">
        <f t="shared" si="71"/>
        <v>5.0791819319525554E-2</v>
      </c>
      <c r="G864">
        <f t="shared" si="70"/>
        <v>5.260380904859098E-2</v>
      </c>
    </row>
    <row r="865" spans="2:7" x14ac:dyDescent="0.4">
      <c r="B865">
        <v>8.6099999999999996E-3</v>
      </c>
      <c r="C865">
        <f t="shared" si="67"/>
        <v>-73.767064993570401</v>
      </c>
      <c r="D865">
        <f t="shared" si="68"/>
        <v>5441.57987776564</v>
      </c>
      <c r="E865">
        <f t="shared" si="69"/>
        <v>5.4415798777656406E-2</v>
      </c>
      <c r="F865">
        <f t="shared" si="71"/>
        <v>5.4415798777656406E-2</v>
      </c>
      <c r="G865">
        <f t="shared" si="70"/>
        <v>5.6275963338468057E-2</v>
      </c>
    </row>
    <row r="866" spans="2:7" x14ac:dyDescent="0.4">
      <c r="B866">
        <v>8.6199999999999992E-3</v>
      </c>
      <c r="C866">
        <f t="shared" si="67"/>
        <v>-76.247051024468945</v>
      </c>
      <c r="D866">
        <f t="shared" si="68"/>
        <v>5813.6127899279709</v>
      </c>
      <c r="E866">
        <f t="shared" si="69"/>
        <v>5.8136127899279716E-2</v>
      </c>
      <c r="F866">
        <f t="shared" si="71"/>
        <v>5.8136127899279716E-2</v>
      </c>
      <c r="G866">
        <f t="shared" si="70"/>
        <v>6.0042614525087745E-2</v>
      </c>
    </row>
    <row r="867" spans="2:7" x14ac:dyDescent="0.4">
      <c r="B867">
        <v>8.6300000000000005E-3</v>
      </c>
      <c r="C867">
        <f t="shared" si="67"/>
        <v>-78.707751302457979</v>
      </c>
      <c r="D867">
        <f t="shared" si="68"/>
        <v>6194.9101150895758</v>
      </c>
      <c r="E867">
        <f t="shared" si="69"/>
        <v>6.1949101150895761E-2</v>
      </c>
      <c r="F867">
        <f t="shared" si="71"/>
        <v>6.1949101150895761E-2</v>
      </c>
      <c r="G867">
        <f t="shared" si="70"/>
        <v>6.3900017778681484E-2</v>
      </c>
    </row>
    <row r="868" spans="2:7" x14ac:dyDescent="0.4">
      <c r="B868">
        <v>8.6400000000000001E-3</v>
      </c>
      <c r="C868">
        <f t="shared" si="67"/>
        <v>-81.148588654681603</v>
      </c>
      <c r="D868">
        <f t="shared" si="68"/>
        <v>6585.0934406467195</v>
      </c>
      <c r="E868">
        <f t="shared" si="69"/>
        <v>6.5850934406467207E-2</v>
      </c>
      <c r="F868">
        <f t="shared" si="71"/>
        <v>6.5850934406467207E-2</v>
      </c>
      <c r="G868">
        <f t="shared" si="70"/>
        <v>6.7844352166664054E-2</v>
      </c>
    </row>
    <row r="869" spans="2:7" x14ac:dyDescent="0.4">
      <c r="B869">
        <v>8.6499999999999997E-3</v>
      </c>
      <c r="C869">
        <f t="shared" si="67"/>
        <v>-83.568995403116404</v>
      </c>
      <c r="D869">
        <f t="shared" si="68"/>
        <v>6983.776992686091</v>
      </c>
      <c r="E869">
        <f t="shared" si="69"/>
        <v>6.9837769926860915E-2</v>
      </c>
      <c r="F869">
        <f t="shared" si="71"/>
        <v>6.9837769926860915E-2</v>
      </c>
      <c r="G869">
        <f t="shared" si="70"/>
        <v>7.1871725672705389E-2</v>
      </c>
    </row>
    <row r="870" spans="2:7" x14ac:dyDescent="0.4">
      <c r="B870">
        <v>8.6599999999999993E-3</v>
      </c>
      <c r="C870">
        <f t="shared" si="67"/>
        <v>-85.968413628814773</v>
      </c>
      <c r="D870">
        <f t="shared" si="68"/>
        <v>7390.5681418549857</v>
      </c>
      <c r="E870">
        <f t="shared" si="69"/>
        <v>7.3905681418549862E-2</v>
      </c>
      <c r="F870">
        <f t="shared" si="71"/>
        <v>7.3905681418549862E-2</v>
      </c>
      <c r="G870">
        <f t="shared" si="70"/>
        <v>7.5978180291026917E-2</v>
      </c>
    </row>
    <row r="871" spans="2:7" x14ac:dyDescent="0.4">
      <c r="B871">
        <v>8.6700000000000006E-3</v>
      </c>
      <c r="C871">
        <f t="shared" si="67"/>
        <v>-88.346295430823787</v>
      </c>
      <c r="D871">
        <f t="shared" si="68"/>
        <v>7805.0679163503955</v>
      </c>
      <c r="E871">
        <f t="shared" si="69"/>
        <v>7.8050679163503958E-2</v>
      </c>
      <c r="F871">
        <f t="shared" si="71"/>
        <v>7.8050679163503958E-2</v>
      </c>
      <c r="G871">
        <f t="shared" si="70"/>
        <v>8.0159697187799014E-2</v>
      </c>
    </row>
    <row r="872" spans="2:7" x14ac:dyDescent="0.4">
      <c r="B872">
        <v>8.6800000000000002E-3</v>
      </c>
      <c r="C872">
        <f t="shared" si="67"/>
        <v>-90.702103179636381</v>
      </c>
      <c r="D872">
        <f t="shared" si="68"/>
        <v>8226.8715212094048</v>
      </c>
      <c r="E872">
        <f t="shared" si="69"/>
        <v>8.2268715212094057E-2</v>
      </c>
      <c r="F872">
        <f t="shared" si="71"/>
        <v>8.2268715212094057E-2</v>
      </c>
      <c r="G872">
        <f t="shared" si="70"/>
        <v>8.4412201921437779E-2</v>
      </c>
    </row>
    <row r="873" spans="2:7" x14ac:dyDescent="0.4">
      <c r="B873">
        <v>8.6899999999999998E-3</v>
      </c>
      <c r="C873">
        <f t="shared" si="67"/>
        <v>-93.035309765046449</v>
      </c>
      <c r="D873">
        <f t="shared" si="68"/>
        <v>8655.5688630781478</v>
      </c>
      <c r="E873">
        <f t="shared" si="69"/>
        <v>8.6555688630781488E-2</v>
      </c>
      <c r="F873">
        <f t="shared" si="71"/>
        <v>8.6555688630781488E-2</v>
      </c>
      <c r="G873">
        <f t="shared" si="70"/>
        <v>8.8731569713532632E-2</v>
      </c>
    </row>
    <row r="874" spans="2:7" x14ac:dyDescent="0.4">
      <c r="B874">
        <v>8.6999999999999994E-3</v>
      </c>
      <c r="C874">
        <f t="shared" si="67"/>
        <v>-95.345398838267897</v>
      </c>
      <c r="D874">
        <f t="shared" si="68"/>
        <v>9090.7450796283774</v>
      </c>
      <c r="E874">
        <f t="shared" si="69"/>
        <v>9.0907450796283776E-2</v>
      </c>
      <c r="F874">
        <f t="shared" si="71"/>
        <v>9.0907450796283776E-2</v>
      </c>
      <c r="G874">
        <f t="shared" si="70"/>
        <v>9.3113630762090366E-2</v>
      </c>
    </row>
    <row r="875" spans="2:7" x14ac:dyDescent="0.4">
      <c r="B875">
        <v>8.7100000000000007E-3</v>
      </c>
      <c r="C875">
        <f t="shared" si="67"/>
        <v>-97.631865048198762</v>
      </c>
      <c r="D875">
        <f t="shared" si="68"/>
        <v>9531.9810727896947</v>
      </c>
      <c r="E875">
        <f t="shared" si="69"/>
        <v>9.5319810727896956E-2</v>
      </c>
      <c r="F875">
        <f t="shared" si="71"/>
        <v>9.5319810727896956E-2</v>
      </c>
      <c r="G875">
        <f t="shared" si="70"/>
        <v>9.7554175588745282E-2</v>
      </c>
    </row>
    <row r="876" spans="2:7" x14ac:dyDescent="0.4">
      <c r="B876">
        <v>8.7200000000000003E-3</v>
      </c>
      <c r="C876">
        <f t="shared" si="67"/>
        <v>-99.894214271695233</v>
      </c>
      <c r="D876">
        <f t="shared" si="68"/>
        <v>9978.8540449593602</v>
      </c>
      <c r="E876">
        <f t="shared" si="69"/>
        <v>9.9788540449593607E-2</v>
      </c>
      <c r="F876">
        <f t="shared" si="71"/>
        <v>9.9788540449593607E-2</v>
      </c>
      <c r="G876">
        <f t="shared" si="70"/>
        <v>0.10204896041157262</v>
      </c>
    </row>
    <row r="877" spans="2:7" x14ac:dyDescent="0.4">
      <c r="B877">
        <v>8.7299999999999999E-3</v>
      </c>
      <c r="C877">
        <f t="shared" si="67"/>
        <v>-102.13196383774847</v>
      </c>
      <c r="D877">
        <f t="shared" si="68"/>
        <v>10430.938037355161</v>
      </c>
      <c r="E877">
        <f t="shared" si="69"/>
        <v>0.10430938037355163</v>
      </c>
      <c r="F877">
        <f t="shared" si="71"/>
        <v>0.10430938037355163</v>
      </c>
      <c r="G877">
        <f t="shared" si="70"/>
        <v>0.1065937125351346</v>
      </c>
    </row>
    <row r="878" spans="2:7" x14ac:dyDescent="0.4">
      <c r="B878">
        <v>8.7399999999999995E-3</v>
      </c>
      <c r="C878">
        <f t="shared" si="67"/>
        <v>-104.34464274543163</v>
      </c>
      <c r="D878">
        <f t="shared" si="68"/>
        <v>10887.804469671757</v>
      </c>
      <c r="E878">
        <f t="shared" si="69"/>
        <v>0.10887804469671758</v>
      </c>
      <c r="F878">
        <f t="shared" si="71"/>
        <v>0.10887804469671758</v>
      </c>
      <c r="G878">
        <f t="shared" si="70"/>
        <v>0.11118413574939948</v>
      </c>
    </row>
    <row r="879" spans="2:7" x14ac:dyDescent="0.4">
      <c r="B879">
        <v>8.7500000000000008E-3</v>
      </c>
      <c r="C879">
        <f t="shared" si="67"/>
        <v>-106.53179187551542</v>
      </c>
      <c r="D879">
        <f t="shared" si="68"/>
        <v>11349.022680208134</v>
      </c>
      <c r="E879">
        <f t="shared" si="69"/>
        <v>0.11349022680208135</v>
      </c>
      <c r="F879">
        <f t="shared" si="71"/>
        <v>0.11349022680208135</v>
      </c>
      <c r="G879">
        <f t="shared" si="70"/>
        <v>0.11581591572920844</v>
      </c>
    </row>
    <row r="880" spans="2:7" x14ac:dyDescent="0.4">
      <c r="B880">
        <v>8.7600000000000004E-3</v>
      </c>
      <c r="C880">
        <f t="shared" si="67"/>
        <v>-108.6929641956348</v>
      </c>
      <c r="D880">
        <f t="shared" si="68"/>
        <v>11814.160465633549</v>
      </c>
      <c r="E880">
        <f t="shared" si="69"/>
        <v>0.1181416046563355</v>
      </c>
      <c r="F880">
        <f t="shared" si="71"/>
        <v>0.1181416046563355</v>
      </c>
      <c r="G880">
        <f t="shared" si="70"/>
        <v>0.12048472542600352</v>
      </c>
    </row>
    <row r="881" spans="2:7" x14ac:dyDescent="0.4">
      <c r="B881">
        <v>8.77E-3</v>
      </c>
      <c r="C881">
        <f t="shared" si="67"/>
        <v>-110.82772495890707</v>
      </c>
      <c r="D881">
        <f t="shared" si="68"/>
        <v>12282.784619567154</v>
      </c>
      <c r="E881">
        <f t="shared" si="69"/>
        <v>0.12282784619567155</v>
      </c>
      <c r="F881">
        <f t="shared" si="71"/>
        <v>0.12282784619567155</v>
      </c>
      <c r="G881">
        <f t="shared" si="70"/>
        <v>0.12518623044358712</v>
      </c>
    </row>
    <row r="882" spans="2:7" x14ac:dyDescent="0.4">
      <c r="B882">
        <v>8.7799999999999996E-3</v>
      </c>
      <c r="C882">
        <f t="shared" si="67"/>
        <v>-112.93565189589278</v>
      </c>
      <c r="D882">
        <f t="shared" si="68"/>
        <v>12754.46146915027</v>
      </c>
      <c r="E882">
        <f t="shared" si="69"/>
        <v>0.12754461469150272</v>
      </c>
      <c r="F882">
        <f t="shared" si="71"/>
        <v>0.12754461469150272</v>
      </c>
      <c r="G882">
        <f t="shared" si="70"/>
        <v>0.12991609438975543</v>
      </c>
    </row>
    <row r="883" spans="2:7" x14ac:dyDescent="0.4">
      <c r="B883">
        <v>8.7899999999999992E-3</v>
      </c>
      <c r="C883">
        <f t="shared" si="67"/>
        <v>-115.01633539980664</v>
      </c>
      <c r="D883">
        <f t="shared" si="68"/>
        <v>13228.757408800813</v>
      </c>
      <c r="E883">
        <f t="shared" si="69"/>
        <v>0.13228757408800815</v>
      </c>
      <c r="F883">
        <f t="shared" si="71"/>
        <v>0.13228757408800815</v>
      </c>
      <c r="G883">
        <f t="shared" si="70"/>
        <v>0.13466998419573775</v>
      </c>
    </row>
    <row r="884" spans="2:7" x14ac:dyDescent="0.4">
      <c r="B884">
        <v>8.8000000000000005E-3</v>
      </c>
      <c r="C884">
        <f t="shared" si="67"/>
        <v>-117.06937870488052</v>
      </c>
      <c r="D884">
        <f t="shared" si="68"/>
        <v>13705.239430346734</v>
      </c>
      <c r="E884">
        <f t="shared" si="69"/>
        <v>0.13705239430346736</v>
      </c>
      <c r="F884">
        <f t="shared" si="71"/>
        <v>0.13705239430346736</v>
      </c>
      <c r="G884">
        <f t="shared" si="70"/>
        <v>0.13944357539547053</v>
      </c>
    </row>
    <row r="885" spans="2:7" x14ac:dyDescent="0.4">
      <c r="B885">
        <v>8.8100000000000001E-3</v>
      </c>
      <c r="C885">
        <f t="shared" si="67"/>
        <v>-119.09439805779016</v>
      </c>
      <c r="D885">
        <f t="shared" si="68"/>
        <v>14183.475648747371</v>
      </c>
      <c r="E885">
        <f t="shared" si="69"/>
        <v>0.14183475648747373</v>
      </c>
      <c r="F885">
        <f t="shared" si="71"/>
        <v>0.14183475648747373</v>
      </c>
      <c r="G885">
        <f t="shared" si="70"/>
        <v>0.14423255735685825</v>
      </c>
    </row>
    <row r="886" spans="2:7" x14ac:dyDescent="0.4">
      <c r="B886">
        <v>8.8199999999999997E-3</v>
      </c>
      <c r="C886">
        <f t="shared" si="67"/>
        <v>-121.09102288206287</v>
      </c>
      <c r="D886">
        <f t="shared" si="68"/>
        <v>14663.035822624275</v>
      </c>
      <c r="E886">
        <f t="shared" si="69"/>
        <v>0.14663035822624276</v>
      </c>
      <c r="F886">
        <f t="shared" si="71"/>
        <v>0.14663035822624276</v>
      </c>
      <c r="G886">
        <f t="shared" si="70"/>
        <v>0.14903263845729012</v>
      </c>
    </row>
    <row r="887" spans="2:7" x14ac:dyDescent="0.4">
      <c r="B887">
        <v>8.8299999999999993E-3</v>
      </c>
      <c r="C887">
        <f t="shared" si="67"/>
        <v>-123.05889593537619</v>
      </c>
      <c r="D887">
        <f t="shared" si="68"/>
        <v>15143.491868833746</v>
      </c>
      <c r="E887">
        <f t="shared" si="69"/>
        <v>0.15143491868833747</v>
      </c>
      <c r="F887">
        <f t="shared" si="71"/>
        <v>0.15143491868833747</v>
      </c>
      <c r="G887">
        <f t="shared" si="70"/>
        <v>0.15383955119583076</v>
      </c>
    </row>
    <row r="888" spans="2:7" x14ac:dyDescent="0.4">
      <c r="B888">
        <v>8.8400000000000006E-3</v>
      </c>
      <c r="C888">
        <f t="shared" si="67"/>
        <v>-124.99767345967845</v>
      </c>
      <c r="D888">
        <f t="shared" si="68"/>
        <v>15624.418370332403</v>
      </c>
      <c r="E888">
        <f t="shared" si="69"/>
        <v>0.15624418370332405</v>
      </c>
      <c r="F888">
        <f t="shared" si="71"/>
        <v>0.15624418370332405</v>
      </c>
      <c r="G888">
        <f t="shared" si="70"/>
        <v>0.15864905723465994</v>
      </c>
    </row>
    <row r="889" spans="2:7" x14ac:dyDescent="0.4">
      <c r="B889">
        <v>8.8500000000000002E-3</v>
      </c>
      <c r="C889">
        <f t="shared" si="67"/>
        <v>-126.90702532405201</v>
      </c>
      <c r="D889">
        <f t="shared" si="68"/>
        <v>16105.393076599579</v>
      </c>
      <c r="E889">
        <f t="shared" si="69"/>
        <v>0.16105393076599581</v>
      </c>
      <c r="F889">
        <f t="shared" si="71"/>
        <v>0.16105393076599581</v>
      </c>
      <c r="G889">
        <f t="shared" si="70"/>
        <v>0.16345695236250196</v>
      </c>
    </row>
    <row r="890" spans="2:7" x14ac:dyDescent="0.4">
      <c r="B890">
        <v>8.8599999999999998E-3</v>
      </c>
      <c r="C890">
        <f t="shared" si="67"/>
        <v>-128.78663516025571</v>
      </c>
      <c r="D890">
        <f t="shared" si="68"/>
        <v>16585.997395900813</v>
      </c>
      <c r="E890">
        <f t="shared" si="69"/>
        <v>0.16585997395900814</v>
      </c>
      <c r="F890">
        <f t="shared" si="71"/>
        <v>0.16585997395900814</v>
      </c>
      <c r="G890">
        <f t="shared" si="70"/>
        <v>0.16825907137296497</v>
      </c>
    </row>
    <row r="891" spans="2:7" x14ac:dyDescent="0.4">
      <c r="B891">
        <v>8.8699999999999994E-3</v>
      </c>
      <c r="C891">
        <f t="shared" si="67"/>
        <v>-130.63620049087535</v>
      </c>
      <c r="D891">
        <f t="shared" si="68"/>
        <v>17065.816878692181</v>
      </c>
      <c r="E891">
        <f t="shared" si="69"/>
        <v>0.17065816878692183</v>
      </c>
      <c r="F891">
        <f t="shared" si="71"/>
        <v>0.17065816878692183</v>
      </c>
      <c r="G891">
        <f t="shared" si="70"/>
        <v>0.17305129285090229</v>
      </c>
    </row>
    <row r="892" spans="2:7" x14ac:dyDescent="0.4">
      <c r="B892">
        <v>8.8800000000000007E-3</v>
      </c>
      <c r="C892">
        <f t="shared" si="67"/>
        <v>-132.45543285002799</v>
      </c>
      <c r="D892">
        <f t="shared" si="68"/>
        <v>17544.441691488275</v>
      </c>
      <c r="E892">
        <f t="shared" si="69"/>
        <v>0.17544441691488277</v>
      </c>
      <c r="F892">
        <f t="shared" si="71"/>
        <v>0.17544441691488277</v>
      </c>
      <c r="G892">
        <f t="shared" si="70"/>
        <v>0.17782954386011343</v>
      </c>
    </row>
    <row r="893" spans="2:7" x14ac:dyDescent="0.4">
      <c r="B893">
        <v>8.8900000000000003E-3</v>
      </c>
      <c r="C893">
        <f t="shared" si="67"/>
        <v>-134.24405789655796</v>
      </c>
      <c r="D893">
        <f t="shared" si="68"/>
        <v>18021.467080534407</v>
      </c>
      <c r="E893">
        <f t="shared" si="69"/>
        <v>0.18021467080534409</v>
      </c>
      <c r="F893">
        <f t="shared" si="71"/>
        <v>0.18021467080534409</v>
      </c>
      <c r="G893">
        <f t="shared" si="70"/>
        <v>0.18258980452591955</v>
      </c>
    </row>
    <row r="894" spans="2:7" x14ac:dyDescent="0.4">
      <c r="B894">
        <v>8.8999999999999999E-3</v>
      </c>
      <c r="C894">
        <f t="shared" si="67"/>
        <v>-136.00181551968157</v>
      </c>
      <c r="D894">
        <f t="shared" si="68"/>
        <v>18496.4938246495</v>
      </c>
      <c r="E894">
        <f t="shared" si="69"/>
        <v>0.18496493824649501</v>
      </c>
      <c r="F894">
        <f t="shared" si="71"/>
        <v>0.18496493824649501</v>
      </c>
      <c r="G894">
        <f t="shared" si="70"/>
        <v>0.18732811250636972</v>
      </c>
    </row>
    <row r="895" spans="2:7" x14ac:dyDescent="0.4">
      <c r="B895">
        <v>8.9099999999999995E-3</v>
      </c>
      <c r="C895">
        <f t="shared" si="67"/>
        <v>-137.72845993702404</v>
      </c>
      <c r="D895">
        <f t="shared" si="68"/>
        <v>18969.128676624438</v>
      </c>
      <c r="E895">
        <f t="shared" si="69"/>
        <v>0.18969128676624439</v>
      </c>
      <c r="F895">
        <f t="shared" si="71"/>
        <v>0.18969128676624439</v>
      </c>
      <c r="G895">
        <f t="shared" si="70"/>
        <v>0.19204056734606734</v>
      </c>
    </row>
    <row r="896" spans="2:7" x14ac:dyDescent="0.4">
      <c r="B896">
        <v>8.9200000000000008E-3</v>
      </c>
      <c r="C896">
        <f t="shared" si="67"/>
        <v>-139.42375978501306</v>
      </c>
      <c r="D896">
        <f t="shared" si="68"/>
        <v>19438.984792589024</v>
      </c>
      <c r="E896">
        <f t="shared" si="69"/>
        <v>0.19438984792589026</v>
      </c>
      <c r="F896">
        <f t="shared" si="71"/>
        <v>0.19438984792589026</v>
      </c>
      <c r="G896">
        <f t="shared" si="70"/>
        <v>0.19672333470685852</v>
      </c>
    </row>
    <row r="897" spans="2:7" x14ac:dyDescent="0.4">
      <c r="B897">
        <v>8.9300000000000004E-3</v>
      </c>
      <c r="C897">
        <f t="shared" si="67"/>
        <v>-141.0874982015865</v>
      </c>
      <c r="D897">
        <f t="shared" si="68"/>
        <v>19905.682148782675</v>
      </c>
      <c r="E897">
        <f t="shared" si="69"/>
        <v>0.19905682148782677</v>
      </c>
      <c r="F897">
        <f t="shared" si="71"/>
        <v>0.19905682148782677</v>
      </c>
      <c r="G897">
        <f t="shared" si="70"/>
        <v>0.2013726504698746</v>
      </c>
    </row>
    <row r="898" spans="2:7" x14ac:dyDescent="0.4">
      <c r="B898">
        <v>8.94E-3</v>
      </c>
      <c r="C898">
        <f t="shared" si="67"/>
        <v>-142.71947290118555</v>
      </c>
      <c r="D898">
        <f t="shared" si="68"/>
        <v>20368.847945192239</v>
      </c>
      <c r="E898">
        <f t="shared" si="69"/>
        <v>0.20368847945192242</v>
      </c>
      <c r="F898">
        <f t="shared" si="71"/>
        <v>0.20368847945192242</v>
      </c>
      <c r="G898">
        <f t="shared" si="70"/>
        <v>0.20598482470368254</v>
      </c>
    </row>
    <row r="899" spans="2:7" x14ac:dyDescent="0.4">
      <c r="B899">
        <v>8.9499999999999996E-3</v>
      </c>
      <c r="C899">
        <f t="shared" si="67"/>
        <v>-144.31949624199868</v>
      </c>
      <c r="D899">
        <f t="shared" si="68"/>
        <v>20828.116995544271</v>
      </c>
      <c r="E899">
        <f t="shared" si="69"/>
        <v>0.20828116995544274</v>
      </c>
      <c r="F899">
        <f t="shared" si="71"/>
        <v>0.20828116995544274</v>
      </c>
      <c r="G899">
        <f t="shared" si="70"/>
        <v>0.21055624549356641</v>
      </c>
    </row>
    <row r="900" spans="2:7" x14ac:dyDescent="0.4">
      <c r="B900">
        <v>8.9599999999999992E-3</v>
      </c>
      <c r="C900">
        <f t="shared" si="67"/>
        <v>-145.88739528543584</v>
      </c>
      <c r="D900">
        <f t="shared" si="68"/>
        <v>21283.132103169009</v>
      </c>
      <c r="E900">
        <f t="shared" si="69"/>
        <v>0.21283132103169011</v>
      </c>
      <c r="F900">
        <f t="shared" si="71"/>
        <v>0.21283132103169011</v>
      </c>
      <c r="G900">
        <f t="shared" si="70"/>
        <v>0.21508338262724713</v>
      </c>
    </row>
    <row r="901" spans="2:7" x14ac:dyDescent="0.4">
      <c r="B901">
        <v>8.9700000000000005E-3</v>
      </c>
      <c r="C901">
        <f t="shared" ref="C901:C964" si="72">220*SQRT(2)*(SIN(120*PI()*B901)+0.2*SIN(120*PI()*5*B901)+0.05*SIN(120*PI()*7*B901))</f>
        <v>-147.423011847813</v>
      </c>
      <c r="D901">
        <f t="shared" ref="D901:D964" si="73">C901^2</f>
        <v>21733.544422280411</v>
      </c>
      <c r="E901">
        <f t="shared" ref="E901:E964" si="74">$A$4*D901</f>
        <v>0.21733544422280413</v>
      </c>
      <c r="F901">
        <f t="shared" si="71"/>
        <v>0.21733544422280413</v>
      </c>
      <c r="G901">
        <f t="shared" ref="G901:G964" si="75">$A$4*(D901+D902)/2</f>
        <v>0.21956279113262231</v>
      </c>
    </row>
    <row r="902" spans="2:7" x14ac:dyDescent="0.4">
      <c r="B902">
        <v>8.9800000000000001E-3</v>
      </c>
      <c r="C902">
        <f t="shared" si="72"/>
        <v>-148.92620254422675</v>
      </c>
      <c r="D902">
        <f t="shared" si="73"/>
        <v>22179.013804244052</v>
      </c>
      <c r="E902">
        <f t="shared" si="74"/>
        <v>0.22179013804244055</v>
      </c>
      <c r="F902">
        <f t="shared" ref="F902:F965" si="76">$A$4*D902</f>
        <v>0.22179013804244055</v>
      </c>
      <c r="G902">
        <f t="shared" si="75"/>
        <v>0.22399111466341109</v>
      </c>
    </row>
    <row r="903" spans="2:7" x14ac:dyDescent="0.4">
      <c r="B903">
        <v>8.9899999999999997E-3</v>
      </c>
      <c r="C903">
        <f t="shared" si="72"/>
        <v>-150.39683882461813</v>
      </c>
      <c r="D903">
        <f t="shared" si="73"/>
        <v>22619.209128438164</v>
      </c>
      <c r="E903">
        <f t="shared" si="74"/>
        <v>0.22619209128438167</v>
      </c>
      <c r="F903">
        <f t="shared" si="76"/>
        <v>0.22619209128438167</v>
      </c>
      <c r="G903">
        <f t="shared" si="75"/>
        <v>0.22836508872887532</v>
      </c>
    </row>
    <row r="904" spans="2:7" x14ac:dyDescent="0.4">
      <c r="B904">
        <v>8.9999999999999993E-3</v>
      </c>
      <c r="C904">
        <f t="shared" si="72"/>
        <v>-151.83480700200761</v>
      </c>
      <c r="D904">
        <f t="shared" si="73"/>
        <v>23053.808617336897</v>
      </c>
      <c r="E904">
        <f t="shared" si="74"/>
        <v>0.23053808617336899</v>
      </c>
      <c r="F904">
        <f t="shared" si="76"/>
        <v>0.23053808617336899</v>
      </c>
      <c r="G904">
        <f t="shared" si="75"/>
        <v>0.23268154376408931</v>
      </c>
    </row>
    <row r="905" spans="2:7" x14ac:dyDescent="0.4">
      <c r="B905">
        <v>9.0100000000000006E-3</v>
      </c>
      <c r="C905">
        <f t="shared" si="72"/>
        <v>-153.24000827290814</v>
      </c>
      <c r="D905">
        <f t="shared" si="73"/>
        <v>23482.500135480957</v>
      </c>
      <c r="E905">
        <f t="shared" si="74"/>
        <v>0.2348250013548096</v>
      </c>
      <c r="F905">
        <f t="shared" si="76"/>
        <v>0.2348250013548096</v>
      </c>
      <c r="G905">
        <f t="shared" si="75"/>
        <v>0.23693740803754534</v>
      </c>
    </row>
    <row r="906" spans="2:7" x14ac:dyDescent="0.4">
      <c r="B906">
        <v>9.0200000000000002E-3</v>
      </c>
      <c r="C906">
        <f t="shared" si="72"/>
        <v>-154.6123587299156</v>
      </c>
      <c r="D906">
        <f t="shared" si="73"/>
        <v>23904.981472028107</v>
      </c>
      <c r="E906">
        <f t="shared" si="74"/>
        <v>0.23904981472028108</v>
      </c>
      <c r="F906">
        <f t="shared" si="76"/>
        <v>0.23904981472028108</v>
      </c>
      <c r="G906">
        <f t="shared" si="75"/>
        <v>0.24112971039318437</v>
      </c>
    </row>
    <row r="907" spans="2:7" x14ac:dyDescent="0.4">
      <c r="B907">
        <v>9.0299999999999998E-3</v>
      </c>
      <c r="C907">
        <f t="shared" si="72"/>
        <v>-155.95178936648583</v>
      </c>
      <c r="D907">
        <f t="shared" si="73"/>
        <v>24320.960606608762</v>
      </c>
      <c r="E907">
        <f t="shared" si="74"/>
        <v>0.24320960606608763</v>
      </c>
      <c r="F907">
        <f t="shared" si="76"/>
        <v>0.24320960606608763</v>
      </c>
      <c r="G907">
        <f t="shared" si="75"/>
        <v>0.24525558282425189</v>
      </c>
    </row>
    <row r="908" spans="2:7" x14ac:dyDescent="0.4">
      <c r="B908">
        <v>9.0399999999999994E-3</v>
      </c>
      <c r="C908">
        <f t="shared" si="72"/>
        <v>-157.2582460739074</v>
      </c>
      <c r="D908">
        <f t="shared" si="73"/>
        <v>24730.155958241612</v>
      </c>
      <c r="E908">
        <f t="shared" si="74"/>
        <v>0.24730155958241615</v>
      </c>
      <c r="F908">
        <f t="shared" si="76"/>
        <v>0.24730155958241615</v>
      </c>
      <c r="G908">
        <f t="shared" si="75"/>
        <v>0.24931226287669861</v>
      </c>
    </row>
    <row r="909" spans="2:7" x14ac:dyDescent="0.4">
      <c r="B909">
        <v>9.0500000000000008E-3</v>
      </c>
      <c r="C909">
        <f t="shared" si="72"/>
        <v>-158.53168963049029</v>
      </c>
      <c r="D909">
        <f t="shared" si="73"/>
        <v>25132.296617098102</v>
      </c>
      <c r="E909">
        <f t="shared" si="74"/>
        <v>0.25132296617098104</v>
      </c>
      <c r="F909">
        <f t="shared" si="76"/>
        <v>0.25132296617098104</v>
      </c>
      <c r="G909">
        <f t="shared" si="75"/>
        <v>0.25329709588015936</v>
      </c>
    </row>
    <row r="910" spans="2:7" x14ac:dyDescent="0.4">
      <c r="B910">
        <v>9.0600000000000003E-3</v>
      </c>
      <c r="C910">
        <f t="shared" si="72"/>
        <v>-159.77209568298767</v>
      </c>
      <c r="D910">
        <f t="shared" si="73"/>
        <v>25527.122558933766</v>
      </c>
      <c r="E910">
        <f t="shared" si="74"/>
        <v>0.25527122558933768</v>
      </c>
      <c r="F910">
        <f t="shared" si="76"/>
        <v>0.25527122558933768</v>
      </c>
      <c r="G910">
        <f t="shared" si="75"/>
        <v>0.25720753700486293</v>
      </c>
    </row>
    <row r="911" spans="2:7" x14ac:dyDescent="0.4">
      <c r="B911">
        <v>9.0699999999999999E-3</v>
      </c>
      <c r="C911">
        <f t="shared" si="72"/>
        <v>-160.97945472028042</v>
      </c>
      <c r="D911">
        <f t="shared" si="73"/>
        <v>25914.384842038813</v>
      </c>
      <c r="E911">
        <f t="shared" si="74"/>
        <v>0.25914384842038818</v>
      </c>
      <c r="F911">
        <f t="shared" si="76"/>
        <v>0.25914384842038818</v>
      </c>
      <c r="G911">
        <f t="shared" si="75"/>
        <v>0.26104115314314336</v>
      </c>
    </row>
    <row r="912" spans="2:7" x14ac:dyDescent="0.4">
      <c r="B912">
        <v>9.0799999999999995E-3</v>
      </c>
      <c r="C912">
        <f t="shared" si="72"/>
        <v>-162.15377203935114</v>
      </c>
      <c r="D912">
        <f t="shared" si="73"/>
        <v>26293.845786589856</v>
      </c>
      <c r="E912">
        <f t="shared" si="74"/>
        <v>0.26293845786589859</v>
      </c>
      <c r="F912">
        <f t="shared" si="76"/>
        <v>0.26293845786589859</v>
      </c>
      <c r="G912">
        <f t="shared" si="75"/>
        <v>0.26479562461453704</v>
      </c>
    </row>
    <row r="913" spans="2:7" x14ac:dyDescent="0.4">
      <c r="B913">
        <v>9.0900000000000009E-3</v>
      </c>
      <c r="C913">
        <f t="shared" si="72"/>
        <v>-163.29506770358236</v>
      </c>
      <c r="D913">
        <f t="shared" si="73"/>
        <v>26665.279136317546</v>
      </c>
      <c r="E913">
        <f t="shared" si="74"/>
        <v>0.26665279136317549</v>
      </c>
      <c r="F913">
        <f t="shared" si="76"/>
        <v>0.26665279136317549</v>
      </c>
      <c r="G913">
        <f t="shared" si="75"/>
        <v>0.26846874669377252</v>
      </c>
    </row>
    <row r="914" spans="2:7" x14ac:dyDescent="0.4">
      <c r="B914">
        <v>9.1000000000000004E-3</v>
      </c>
      <c r="C914">
        <f t="shared" si="72"/>
        <v>-164.40337649341924</v>
      </c>
      <c r="D914">
        <f t="shared" si="73"/>
        <v>27028.470202436954</v>
      </c>
      <c r="E914">
        <f t="shared" si="74"/>
        <v>0.27028470202436955</v>
      </c>
      <c r="F914">
        <f t="shared" si="76"/>
        <v>0.27028470202436955</v>
      </c>
      <c r="G914">
        <f t="shared" si="75"/>
        <v>0.27205843096127758</v>
      </c>
    </row>
    <row r="915" spans="2:7" x14ac:dyDescent="0.4">
      <c r="B915">
        <v>9.11E-3</v>
      </c>
      <c r="C915">
        <f t="shared" si="72"/>
        <v>-165.47874784944003</v>
      </c>
      <c r="D915">
        <f t="shared" si="73"/>
        <v>27383.215989818553</v>
      </c>
      <c r="E915">
        <f t="shared" si="74"/>
        <v>0.27383215989818555</v>
      </c>
      <c r="F915">
        <f t="shared" si="76"/>
        <v>0.27383215989818555</v>
      </c>
      <c r="G915">
        <f t="shared" si="75"/>
        <v>0.27556270647613357</v>
      </c>
    </row>
    <row r="916" spans="2:7" x14ac:dyDescent="0.4">
      <c r="B916">
        <v>9.1199999999999996E-3</v>
      </c>
      <c r="C916">
        <f t="shared" si="72"/>
        <v>-166.5212458078793</v>
      </c>
      <c r="D916">
        <f t="shared" si="73"/>
        <v>27729.325305408158</v>
      </c>
      <c r="E916">
        <f t="shared" si="74"/>
        <v>0.27729325305408159</v>
      </c>
      <c r="F916">
        <f t="shared" si="76"/>
        <v>0.27729325305408159</v>
      </c>
      <c r="G916">
        <f t="shared" si="75"/>
        <v>0.27897972077172545</v>
      </c>
    </row>
    <row r="917" spans="2:7" x14ac:dyDescent="0.4">
      <c r="B917">
        <v>9.1299999999999992E-3</v>
      </c>
      <c r="C917">
        <f t="shared" si="72"/>
        <v>-167.53094892865892</v>
      </c>
      <c r="D917">
        <f t="shared" si="73"/>
        <v>28066.618848936923</v>
      </c>
      <c r="E917">
        <f t="shared" si="74"/>
        <v>0.28066618848936925</v>
      </c>
      <c r="F917">
        <f t="shared" si="76"/>
        <v>0.28066618848936925</v>
      </c>
      <c r="G917">
        <f t="shared" si="75"/>
        <v>0.28230774067464187</v>
      </c>
    </row>
    <row r="918" spans="2:7" x14ac:dyDescent="0.4">
      <c r="B918">
        <v>9.1400000000000006E-3</v>
      </c>
      <c r="C918">
        <f t="shared" si="72"/>
        <v>-168.50795021598074</v>
      </c>
      <c r="D918">
        <f t="shared" si="73"/>
        <v>28394.929285991446</v>
      </c>
      <c r="E918">
        <f t="shared" si="74"/>
        <v>0.28394929285991449</v>
      </c>
      <c r="F918">
        <f t="shared" si="76"/>
        <v>0.28394929285991449</v>
      </c>
      <c r="G918">
        <f t="shared" si="75"/>
        <v>0.28554515294768323</v>
      </c>
    </row>
    <row r="919" spans="2:7" x14ac:dyDescent="0.4">
      <c r="B919">
        <v>9.1500000000000001E-3</v>
      </c>
      <c r="C919">
        <f t="shared" si="72"/>
        <v>-169.45235703154205</v>
      </c>
      <c r="D919">
        <f t="shared" si="73"/>
        <v>28714.101303545198</v>
      </c>
      <c r="E919">
        <f t="shared" si="74"/>
        <v>0.28714101303545198</v>
      </c>
      <c r="F919">
        <f t="shared" si="76"/>
        <v>0.28714101303545198</v>
      </c>
      <c r="G919">
        <f t="shared" si="75"/>
        <v>0.28869046475813726</v>
      </c>
    </row>
    <row r="920" spans="2:7" x14ac:dyDescent="0.4">
      <c r="B920">
        <v>9.1599999999999997E-3</v>
      </c>
      <c r="C920">
        <f t="shared" si="72"/>
        <v>-170.36429100043898</v>
      </c>
      <c r="D920">
        <f t="shared" si="73"/>
        <v>29023.991648082254</v>
      </c>
      <c r="E920">
        <f t="shared" si="74"/>
        <v>0.29023991648082259</v>
      </c>
      <c r="F920">
        <f t="shared" si="76"/>
        <v>0.29023991648082259</v>
      </c>
      <c r="G920">
        <f t="shared" si="75"/>
        <v>0.29174230397277662</v>
      </c>
    </row>
    <row r="921" spans="2:7" x14ac:dyDescent="0.4">
      <c r="B921">
        <v>9.1699999999999993E-3</v>
      </c>
      <c r="C921">
        <f t="shared" si="72"/>
        <v>-171.24388790982601</v>
      </c>
      <c r="D921">
        <f t="shared" si="73"/>
        <v>29324.469146473057</v>
      </c>
      <c r="E921">
        <f t="shared" si="74"/>
        <v>0.29324469146473059</v>
      </c>
      <c r="F921">
        <f t="shared" si="76"/>
        <v>0.29324469146473059</v>
      </c>
      <c r="G921">
        <f t="shared" si="75"/>
        <v>0.29469941928131815</v>
      </c>
    </row>
    <row r="922" spans="2:7" x14ac:dyDescent="0.4">
      <c r="B922">
        <v>9.1800000000000007E-3</v>
      </c>
      <c r="C922">
        <f t="shared" si="72"/>
        <v>-172.09129760040327</v>
      </c>
      <c r="D922">
        <f t="shared" si="73"/>
        <v>29615.414709790562</v>
      </c>
      <c r="E922">
        <f t="shared" si="74"/>
        <v>0.29615414709790566</v>
      </c>
      <c r="F922">
        <f t="shared" si="76"/>
        <v>0.29615414709790566</v>
      </c>
      <c r="G922">
        <f t="shared" si="75"/>
        <v>0.29756068015037279</v>
      </c>
    </row>
    <row r="923" spans="2:7" x14ac:dyDescent="0.4">
      <c r="B923">
        <v>9.1900000000000003E-3</v>
      </c>
      <c r="C923">
        <f t="shared" si="72"/>
        <v>-172.90668385081011</v>
      </c>
      <c r="D923">
        <f t="shared" si="73"/>
        <v>29896.721320283999</v>
      </c>
      <c r="E923">
        <f t="shared" si="74"/>
        <v>0.29896721320284003</v>
      </c>
      <c r="F923">
        <f t="shared" si="76"/>
        <v>0.29896721320284003</v>
      </c>
      <c r="G923">
        <f t="shared" si="75"/>
        <v>0.30032507661019192</v>
      </c>
    </row>
    <row r="924" spans="2:7" x14ac:dyDescent="0.4">
      <c r="B924">
        <v>9.1999999999999998E-3</v>
      </c>
      <c r="C924">
        <f t="shared" si="72"/>
        <v>-173.69022425500631</v>
      </c>
      <c r="D924">
        <f t="shared" si="73"/>
        <v>30168.294001754384</v>
      </c>
      <c r="E924">
        <f t="shared" si="74"/>
        <v>0.30168294001754387</v>
      </c>
      <c r="F924">
        <f t="shared" si="76"/>
        <v>0.30168294001754387</v>
      </c>
      <c r="G924">
        <f t="shared" si="75"/>
        <v>0.30299171887677956</v>
      </c>
    </row>
    <row r="925" spans="2:7" x14ac:dyDescent="0.4">
      <c r="B925">
        <v>9.2099999999999994E-3</v>
      </c>
      <c r="C925">
        <f t="shared" si="72"/>
        <v>-174.44211009272252</v>
      </c>
      <c r="D925">
        <f t="shared" si="73"/>
        <v>30430.049773601524</v>
      </c>
      <c r="E925">
        <f t="shared" si="74"/>
        <v>0.30430049773601525</v>
      </c>
      <c r="F925">
        <f t="shared" si="76"/>
        <v>0.30430049773601525</v>
      </c>
      <c r="G925">
        <f t="shared" si="75"/>
        <v>0.30555983681220805</v>
      </c>
    </row>
    <row r="926" spans="2:7" x14ac:dyDescent="0.4">
      <c r="B926">
        <v>9.2200000000000008E-3</v>
      </c>
      <c r="C926">
        <f t="shared" si="72"/>
        <v>-175.16254619307199</v>
      </c>
      <c r="D926">
        <f t="shared" si="73"/>
        <v>30681.917588840079</v>
      </c>
      <c r="E926">
        <f t="shared" si="74"/>
        <v>0.3068191758884008</v>
      </c>
      <c r="F926">
        <f t="shared" si="76"/>
        <v>0.3068191758884008</v>
      </c>
      <c r="G926">
        <f t="shared" si="75"/>
        <v>0.30802877922622823</v>
      </c>
    </row>
    <row r="927" spans="2:7" x14ac:dyDescent="0.4">
      <c r="B927">
        <v>9.2300000000000004E-3</v>
      </c>
      <c r="C927">
        <f t="shared" si="72"/>
        <v>-175.85175079141396</v>
      </c>
      <c r="D927">
        <f t="shared" si="73"/>
        <v>30923.838256405561</v>
      </c>
      <c r="E927">
        <f t="shared" si="74"/>
        <v>0.30923838256405561</v>
      </c>
      <c r="F927">
        <f t="shared" si="76"/>
        <v>0.30923838256405561</v>
      </c>
      <c r="G927">
        <f t="shared" si="75"/>
        <v>0.3103980130225093</v>
      </c>
    </row>
    <row r="928" spans="2:7" x14ac:dyDescent="0.4">
      <c r="B928">
        <v>9.2399999999999999E-3</v>
      </c>
      <c r="C928">
        <f t="shared" si="72"/>
        <v>-176.50995537956575</v>
      </c>
      <c r="D928">
        <f t="shared" si="73"/>
        <v>31155.764348096294</v>
      </c>
      <c r="E928">
        <f t="shared" si="74"/>
        <v>0.31155764348096299</v>
      </c>
      <c r="F928">
        <f t="shared" si="76"/>
        <v>0.31155764348096299</v>
      </c>
      <c r="G928">
        <f t="shared" si="75"/>
        <v>0.31266712219308246</v>
      </c>
    </row>
    <row r="929" spans="2:7" x14ac:dyDescent="0.4">
      <c r="B929">
        <v>9.2499999999999995E-3</v>
      </c>
      <c r="C929">
        <f t="shared" si="72"/>
        <v>-177.13740454946321</v>
      </c>
      <c r="D929">
        <f t="shared" si="73"/>
        <v>31377.660090520192</v>
      </c>
      <c r="E929">
        <f t="shared" si="74"/>
        <v>0.31377660090520193</v>
      </c>
      <c r="F929">
        <f t="shared" si="76"/>
        <v>0.31377660090520193</v>
      </c>
      <c r="G929">
        <f t="shared" si="75"/>
        <v>0.31483580666478961</v>
      </c>
    </row>
    <row r="930" spans="2:7" x14ac:dyDescent="0.4">
      <c r="B930">
        <v>9.2599999999999991E-3</v>
      </c>
      <c r="C930">
        <f t="shared" si="72"/>
        <v>-177.7343558303732</v>
      </c>
      <c r="D930">
        <f t="shared" si="73"/>
        <v>31589.501242437716</v>
      </c>
      <c r="E930">
        <f t="shared" si="74"/>
        <v>0.31589501242437718</v>
      </c>
      <c r="F930">
        <f t="shared" si="76"/>
        <v>0.31589501242437718</v>
      </c>
      <c r="G930">
        <f t="shared" si="75"/>
        <v>0.31690388100175482</v>
      </c>
    </row>
    <row r="931" spans="2:7" x14ac:dyDescent="0.4">
      <c r="B931">
        <v>9.2700000000000005E-3</v>
      </c>
      <c r="C931">
        <f t="shared" si="72"/>
        <v>-178.3010795197641</v>
      </c>
      <c r="D931">
        <f t="shared" si="73"/>
        <v>31791.274957913243</v>
      </c>
      <c r="E931">
        <f t="shared" si="74"/>
        <v>0.31791274957913246</v>
      </c>
      <c r="F931">
        <f t="shared" si="76"/>
        <v>0.31791274957913246</v>
      </c>
      <c r="G931">
        <f t="shared" si="75"/>
        <v>0.31887127296810747</v>
      </c>
    </row>
    <row r="932" spans="2:7" x14ac:dyDescent="0.4">
      <c r="B932">
        <v>9.2800000000000001E-3</v>
      </c>
      <c r="C932">
        <f t="shared" si="72"/>
        <v>-178.83785850794638</v>
      </c>
      <c r="D932">
        <f t="shared" si="73"/>
        <v>31982.979635708249</v>
      </c>
      <c r="E932">
        <f t="shared" si="74"/>
        <v>0.31982979635708253</v>
      </c>
      <c r="F932">
        <f t="shared" si="76"/>
        <v>0.31982979635708253</v>
      </c>
      <c r="G932">
        <f t="shared" si="75"/>
        <v>0.32073802195538287</v>
      </c>
    </row>
    <row r="933" spans="2:7" x14ac:dyDescent="0.4">
      <c r="B933">
        <v>9.2899999999999996E-3</v>
      </c>
      <c r="C933">
        <f t="shared" si="72"/>
        <v>-179.34498809659647</v>
      </c>
      <c r="D933">
        <f t="shared" si="73"/>
        <v>32164.624755368328</v>
      </c>
      <c r="E933">
        <f t="shared" si="74"/>
        <v>0.32164624755368332</v>
      </c>
      <c r="F933">
        <f t="shared" si="76"/>
        <v>0.32164624755368332</v>
      </c>
      <c r="G933">
        <f t="shared" si="75"/>
        <v>0.32250427727921255</v>
      </c>
    </row>
    <row r="934" spans="2:7" x14ac:dyDescent="0.4">
      <c r="B934">
        <v>9.2999999999999992E-3</v>
      </c>
      <c r="C934">
        <f t="shared" si="72"/>
        <v>-179.82277581128088</v>
      </c>
      <c r="D934">
        <f t="shared" si="73"/>
        <v>32336.230700474182</v>
      </c>
      <c r="E934">
        <f t="shared" si="74"/>
        <v>0.32336230700474183</v>
      </c>
      <c r="F934">
        <f t="shared" si="76"/>
        <v>0.32336230700474183</v>
      </c>
      <c r="G934">
        <f t="shared" si="75"/>
        <v>0.32417029635009098</v>
      </c>
    </row>
    <row r="935" spans="2:7" x14ac:dyDescent="0.4">
      <c r="B935">
        <v>9.3100000000000006E-3</v>
      </c>
      <c r="C935">
        <f t="shared" si="72"/>
        <v>-180.27154120810087</v>
      </c>
      <c r="D935">
        <f t="shared" si="73"/>
        <v>32497.82856954401</v>
      </c>
      <c r="E935">
        <f t="shared" si="74"/>
        <v>0.32497828569544013</v>
      </c>
      <c r="F935">
        <f t="shared" si="76"/>
        <v>0.32497828569544013</v>
      </c>
      <c r="G935">
        <f t="shared" si="75"/>
        <v>0.32573644272317465</v>
      </c>
    </row>
    <row r="936" spans="2:7" x14ac:dyDescent="0.4">
      <c r="B936">
        <v>9.3200000000000002E-3</v>
      </c>
      <c r="C936">
        <f t="shared" si="72"/>
        <v>-180.69161567458218</v>
      </c>
      <c r="D936">
        <f t="shared" si="73"/>
        <v>32649.459975090915</v>
      </c>
      <c r="E936">
        <f t="shared" si="74"/>
        <v>0.32649459975090916</v>
      </c>
      <c r="F936">
        <f t="shared" si="76"/>
        <v>0.32649459975090916</v>
      </c>
      <c r="G936">
        <f t="shared" si="75"/>
        <v>0.32720318403222148</v>
      </c>
    </row>
    <row r="937" spans="2:7" x14ac:dyDescent="0.4">
      <c r="B937">
        <v>9.3299999999999998E-3</v>
      </c>
      <c r="C937">
        <f t="shared" si="72"/>
        <v>-181.08334222493625</v>
      </c>
      <c r="D937">
        <f t="shared" si="73"/>
        <v>32791.176831353376</v>
      </c>
      <c r="E937">
        <f t="shared" si="74"/>
        <v>0.3279117683135338</v>
      </c>
      <c r="F937">
        <f t="shared" si="76"/>
        <v>0.3279117683135338</v>
      </c>
      <c r="G937">
        <f t="shared" si="75"/>
        <v>0.32857108981291694</v>
      </c>
    </row>
    <row r="938" spans="2:7" x14ac:dyDescent="0.4">
      <c r="B938">
        <v>9.3399999999999993E-3</v>
      </c>
      <c r="C938">
        <f t="shared" si="72"/>
        <v>-181.44707528982107</v>
      </c>
      <c r="D938">
        <f t="shared" si="73"/>
        <v>32923.041131229998</v>
      </c>
      <c r="E938">
        <f t="shared" si="74"/>
        <v>0.32923041131230002</v>
      </c>
      <c r="F938">
        <f t="shared" si="76"/>
        <v>0.32923041131230002</v>
      </c>
      <c r="G938">
        <f t="shared" si="75"/>
        <v>0.32984082922096919</v>
      </c>
    </row>
    <row r="939" spans="2:7" x14ac:dyDescent="0.4">
      <c r="B939">
        <v>9.3500000000000007E-3</v>
      </c>
      <c r="C939">
        <f t="shared" si="72"/>
        <v>-181.78318050073787</v>
      </c>
      <c r="D939">
        <f t="shared" si="73"/>
        <v>33045.124712963843</v>
      </c>
      <c r="E939">
        <f t="shared" si="74"/>
        <v>0.33045124712963847</v>
      </c>
      <c r="F939">
        <f t="shared" si="76"/>
        <v>0.33045124712963847</v>
      </c>
      <c r="G939">
        <f t="shared" si="75"/>
        <v>0.33101316865046931</v>
      </c>
    </row>
    <row r="940" spans="2:7" x14ac:dyDescent="0.4">
      <c r="B940">
        <v>9.3600000000000003E-3</v>
      </c>
      <c r="C940">
        <f t="shared" si="72"/>
        <v>-182.09203446919369</v>
      </c>
      <c r="D940">
        <f t="shared" si="73"/>
        <v>33157.509017130025</v>
      </c>
      <c r="E940">
        <f t="shared" si="74"/>
        <v>0.33157509017130027</v>
      </c>
      <c r="F940">
        <f t="shared" si="76"/>
        <v>0.33157509017130027</v>
      </c>
      <c r="G940">
        <f t="shared" si="75"/>
        <v>0.33208896925812037</v>
      </c>
    </row>
    <row r="941" spans="2:7" x14ac:dyDescent="0.4">
      <c r="B941">
        <v>9.3699999999999999E-3</v>
      </c>
      <c r="C941">
        <f t="shared" si="72"/>
        <v>-182.3740245607747</v>
      </c>
      <c r="D941">
        <f t="shared" si="73"/>
        <v>33260.28483449405</v>
      </c>
      <c r="E941">
        <f t="shared" si="74"/>
        <v>0.33260284834494053</v>
      </c>
      <c r="F941">
        <f t="shared" si="76"/>
        <v>0.33260284834494053</v>
      </c>
      <c r="G941">
        <f t="shared" si="75"/>
        <v>0.33306918439903527</v>
      </c>
    </row>
    <row r="942" spans="2:7" x14ac:dyDescent="0.4">
      <c r="B942">
        <v>9.3799999999999994E-3</v>
      </c>
      <c r="C942">
        <f t="shared" si="72"/>
        <v>-182.6295486642646</v>
      </c>
      <c r="D942">
        <f t="shared" si="73"/>
        <v>33353.552045312994</v>
      </c>
      <c r="E942">
        <f t="shared" si="74"/>
        <v>0.33353552045312995</v>
      </c>
      <c r="F942">
        <f t="shared" si="76"/>
        <v>0.33353552045312995</v>
      </c>
      <c r="G942">
        <f t="shared" si="75"/>
        <v>0.33395485697987731</v>
      </c>
    </row>
    <row r="943" spans="2:7" x14ac:dyDescent="0.4">
      <c r="B943">
        <v>9.3900000000000008E-3</v>
      </c>
      <c r="C943">
        <f t="shared" si="72"/>
        <v>-182.85901495595579</v>
      </c>
      <c r="D943">
        <f t="shared" si="73"/>
        <v>33437.419350662465</v>
      </c>
      <c r="E943">
        <f t="shared" si="74"/>
        <v>0.33437419350662467</v>
      </c>
      <c r="F943">
        <f t="shared" si="76"/>
        <v>0.33437419350662467</v>
      </c>
      <c r="G943">
        <f t="shared" si="75"/>
        <v>0.33474711673519808</v>
      </c>
    </row>
    <row r="944" spans="2:7" x14ac:dyDescent="0.4">
      <c r="B944">
        <v>9.4000000000000004E-3</v>
      </c>
      <c r="C944">
        <f t="shared" si="72"/>
        <v>-183.06284165929782</v>
      </c>
      <c r="D944">
        <f t="shared" si="73"/>
        <v>33512.003996377141</v>
      </c>
      <c r="E944">
        <f t="shared" si="74"/>
        <v>0.33512003996377143</v>
      </c>
      <c r="F944">
        <f t="shared" si="76"/>
        <v>0.33512003996377143</v>
      </c>
      <c r="G944">
        <f t="shared" si="75"/>
        <v>0.33544717743287317</v>
      </c>
    </row>
    <row r="945" spans="2:7" x14ac:dyDescent="0.4">
      <c r="B945">
        <v>9.41E-3</v>
      </c>
      <c r="C945">
        <f t="shared" si="72"/>
        <v>-183.24145680003059</v>
      </c>
      <c r="D945">
        <f t="shared" si="73"/>
        <v>33577.431490197479</v>
      </c>
      <c r="E945">
        <f t="shared" si="74"/>
        <v>0.33577431490197485</v>
      </c>
      <c r="F945">
        <f t="shared" si="76"/>
        <v>0.33577431490197485</v>
      </c>
      <c r="G945">
        <f t="shared" si="75"/>
        <v>0.33605633401458657</v>
      </c>
    </row>
    <row r="946" spans="2:7" x14ac:dyDescent="0.4">
      <c r="B946">
        <v>9.4199999999999996E-3</v>
      </c>
      <c r="C946">
        <f t="shared" si="72"/>
        <v>-183.3952979569537</v>
      </c>
      <c r="D946">
        <f t="shared" si="73"/>
        <v>33633.835312719828</v>
      </c>
      <c r="E946">
        <f t="shared" si="74"/>
        <v>0.33633835312719829</v>
      </c>
      <c r="F946">
        <f t="shared" si="76"/>
        <v>0.33633835312719829</v>
      </c>
      <c r="G946">
        <f t="shared" si="75"/>
        <v>0.3365759596773476</v>
      </c>
    </row>
    <row r="947" spans="2:7" x14ac:dyDescent="0.4">
      <c r="B947">
        <v>9.4299999999999991E-3</v>
      </c>
      <c r="C947">
        <f t="shared" si="72"/>
        <v>-183.52481200848482</v>
      </c>
      <c r="D947">
        <f t="shared" si="73"/>
        <v>33681.356622749692</v>
      </c>
      <c r="E947">
        <f t="shared" si="74"/>
        <v>0.33681356622749697</v>
      </c>
      <c r="F947">
        <f t="shared" si="76"/>
        <v>0.33681356622749697</v>
      </c>
      <c r="G947">
        <f t="shared" si="75"/>
        <v>0.33700750290204029</v>
      </c>
    </row>
    <row r="948" spans="2:7" x14ac:dyDescent="0.4">
      <c r="B948">
        <v>9.4400000000000005E-3</v>
      </c>
      <c r="C948">
        <f t="shared" si="72"/>
        <v>-183.6304548751605</v>
      </c>
      <c r="D948">
        <f t="shared" si="73"/>
        <v>33720.143957658358</v>
      </c>
      <c r="E948">
        <f t="shared" si="74"/>
        <v>0.33720143957658361</v>
      </c>
      <c r="F948">
        <f t="shared" si="76"/>
        <v>0.33720143957658361</v>
      </c>
      <c r="G948">
        <f t="shared" si="75"/>
        <v>0.33735248443501276</v>
      </c>
    </row>
    <row r="949" spans="2:7" x14ac:dyDescent="0.4">
      <c r="B949">
        <v>9.4500000000000001E-3</v>
      </c>
      <c r="C949">
        <f t="shared" si="72"/>
        <v>-183.71269125823667</v>
      </c>
      <c r="D949">
        <f t="shared" si="73"/>
        <v>33750.35292934419</v>
      </c>
      <c r="E949">
        <f t="shared" si="74"/>
        <v>0.33750352929344191</v>
      </c>
      <c r="F949">
        <f t="shared" si="76"/>
        <v>0.33750352929344191</v>
      </c>
      <c r="G949">
        <f t="shared" si="75"/>
        <v>0.3376124942287177</v>
      </c>
    </row>
    <row r="950" spans="2:7" x14ac:dyDescent="0.4">
      <c r="B950">
        <v>9.4599999999999997E-3</v>
      </c>
      <c r="C950">
        <f t="shared" si="72"/>
        <v>-183.77199437454922</v>
      </c>
      <c r="D950">
        <f t="shared" si="73"/>
        <v>33772.14591639935</v>
      </c>
      <c r="E950">
        <f t="shared" si="74"/>
        <v>0.33772145916399354</v>
      </c>
      <c r="F950">
        <f t="shared" si="76"/>
        <v>0.33772145916399354</v>
      </c>
      <c r="G950">
        <f t="shared" si="75"/>
        <v>0.3377891883473878</v>
      </c>
    </row>
    <row r="951" spans="2:7" x14ac:dyDescent="0.4">
      <c r="B951">
        <v>9.4699999999999993E-3</v>
      </c>
      <c r="C951">
        <f t="shared" si="72"/>
        <v>-183.80884568779109</v>
      </c>
      <c r="D951">
        <f t="shared" si="73"/>
        <v>33785.691753078201</v>
      </c>
      <c r="E951">
        <f t="shared" si="74"/>
        <v>0.33785691753078206</v>
      </c>
      <c r="F951">
        <f t="shared" si="76"/>
        <v>0.33785691753078206</v>
      </c>
      <c r="G951">
        <f t="shared" si="75"/>
        <v>0.33788428584370683</v>
      </c>
    </row>
    <row r="952" spans="2:7" x14ac:dyDescent="0.4">
      <c r="B952">
        <v>9.4800000000000006E-3</v>
      </c>
      <c r="C952">
        <f t="shared" si="72"/>
        <v>-183.8237346363716</v>
      </c>
      <c r="D952">
        <f t="shared" si="73"/>
        <v>33791.165415663163</v>
      </c>
      <c r="E952">
        <f t="shared" si="74"/>
        <v>0.33791165415663166</v>
      </c>
      <c r="F952">
        <f t="shared" si="76"/>
        <v>0.33791165415663166</v>
      </c>
      <c r="G952">
        <f t="shared" si="75"/>
        <v>0.3378995656124027</v>
      </c>
    </row>
    <row r="953" spans="2:7" x14ac:dyDescent="0.4">
      <c r="B953">
        <v>9.4900000000000002E-3</v>
      </c>
      <c r="C953">
        <f t="shared" si="72"/>
        <v>-183.8171583580199</v>
      </c>
      <c r="D953">
        <f t="shared" si="73"/>
        <v>33788.747706817361</v>
      </c>
      <c r="E953">
        <f t="shared" si="74"/>
        <v>0.33788747706817363</v>
      </c>
      <c r="F953">
        <f t="shared" si="76"/>
        <v>0.33788747706817363</v>
      </c>
      <c r="G953">
        <f t="shared" si="75"/>
        <v>0.33783686322662559</v>
      </c>
    </row>
    <row r="954" spans="2:7" x14ac:dyDescent="0.4">
      <c r="B954">
        <v>9.4999999999999998E-3</v>
      </c>
      <c r="C954">
        <f t="shared" si="72"/>
        <v>-183.78962141129665</v>
      </c>
      <c r="D954">
        <f t="shared" si="73"/>
        <v>33778.624938507754</v>
      </c>
      <c r="E954">
        <f t="shared" si="74"/>
        <v>0.33778624938507756</v>
      </c>
      <c r="F954">
        <f t="shared" si="76"/>
        <v>0.33778624938507756</v>
      </c>
      <c r="G954">
        <f t="shared" si="75"/>
        <v>0.33769806776292449</v>
      </c>
    </row>
    <row r="955" spans="2:7" x14ac:dyDescent="0.4">
      <c r="B955">
        <v>9.5099999999999994E-3</v>
      </c>
      <c r="C955">
        <f t="shared" si="72"/>
        <v>-183.74163549418279</v>
      </c>
      <c r="D955">
        <f t="shared" si="73"/>
        <v>33760.988614077134</v>
      </c>
      <c r="E955">
        <f t="shared" si="74"/>
        <v>0.33760988614077136</v>
      </c>
      <c r="F955">
        <f t="shared" si="76"/>
        <v>0.33760988614077136</v>
      </c>
      <c r="G955">
        <f t="shared" si="75"/>
        <v>0.3374851186205533</v>
      </c>
    </row>
    <row r="956" spans="2:7" x14ac:dyDescent="0.4">
      <c r="B956">
        <v>9.5200000000000007E-3</v>
      </c>
      <c r="C956">
        <f t="shared" si="72"/>
        <v>-183.67371915991006</v>
      </c>
      <c r="D956">
        <f t="shared" si="73"/>
        <v>33736.03511003351</v>
      </c>
      <c r="E956">
        <f t="shared" si="74"/>
        <v>0.33736035110033513</v>
      </c>
      <c r="F956">
        <f t="shared" si="76"/>
        <v>0.33736035110033513</v>
      </c>
      <c r="G956">
        <f t="shared" si="75"/>
        <v>0.33720000234075975</v>
      </c>
    </row>
    <row r="957" spans="2:7" x14ac:dyDescent="0.4">
      <c r="B957">
        <v>9.5300000000000003E-3</v>
      </c>
      <c r="C957">
        <f t="shared" si="72"/>
        <v>-183.58639753020495</v>
      </c>
      <c r="D957">
        <f t="shared" si="73"/>
        <v>33703.965358118439</v>
      </c>
      <c r="E957">
        <f t="shared" si="74"/>
        <v>0.33703965358118443</v>
      </c>
      <c r="F957">
        <f t="shared" si="76"/>
        <v>0.33703965358118443</v>
      </c>
      <c r="G957">
        <f t="shared" si="75"/>
        <v>0.33684474943161263</v>
      </c>
    </row>
    <row r="958" spans="2:7" x14ac:dyDescent="0.4">
      <c r="B958">
        <v>9.5399999999999999E-3</v>
      </c>
      <c r="C958">
        <f t="shared" si="72"/>
        <v>-183.4802020061131</v>
      </c>
      <c r="D958">
        <f t="shared" si="73"/>
        <v>33664.98452820407</v>
      </c>
      <c r="E958">
        <f t="shared" si="74"/>
        <v>0.33664984528204073</v>
      </c>
      <c r="F958">
        <f t="shared" si="76"/>
        <v>0.33664984528204073</v>
      </c>
      <c r="G958">
        <f t="shared" si="75"/>
        <v>0.3364214312038169</v>
      </c>
    </row>
    <row r="959" spans="2:7" x14ac:dyDescent="0.4">
      <c r="B959">
        <v>9.5499999999999995E-3</v>
      </c>
      <c r="C959">
        <f t="shared" si="72"/>
        <v>-183.35566997657671</v>
      </c>
      <c r="D959">
        <f t="shared" si="73"/>
        <v>33619.301712559311</v>
      </c>
      <c r="E959">
        <f t="shared" si="74"/>
        <v>0.33619301712559313</v>
      </c>
      <c r="F959">
        <f t="shared" si="76"/>
        <v>0.33619301712559313</v>
      </c>
      <c r="G959">
        <f t="shared" si="75"/>
        <v>0.3359321566228598</v>
      </c>
    </row>
    <row r="960" spans="2:7" x14ac:dyDescent="0.4">
      <c r="B960">
        <v>9.5600000000000008E-3</v>
      </c>
      <c r="C960">
        <f t="shared" si="72"/>
        <v>-183.21334452493534</v>
      </c>
      <c r="D960">
        <f t="shared" si="73"/>
        <v>33567.12961201265</v>
      </c>
      <c r="E960">
        <f t="shared" si="74"/>
        <v>0.33567129612012653</v>
      </c>
      <c r="F960">
        <f t="shared" si="76"/>
        <v>0.33567129612012653</v>
      </c>
      <c r="G960">
        <f t="shared" si="75"/>
        <v>0.33537906918269905</v>
      </c>
    </row>
    <row r="961" spans="2:7" x14ac:dyDescent="0.4">
      <c r="B961">
        <v>9.5700000000000004E-3</v>
      </c>
      <c r="C961">
        <f t="shared" si="72"/>
        <v>-183.05377413352383</v>
      </c>
      <c r="D961">
        <f t="shared" si="73"/>
        <v>33508.684224527162</v>
      </c>
      <c r="E961">
        <f t="shared" si="74"/>
        <v>0.33508684224527163</v>
      </c>
      <c r="F961">
        <f t="shared" si="76"/>
        <v>0.33508684224527163</v>
      </c>
      <c r="G961">
        <f t="shared" si="75"/>
        <v>0.33476434380607784</v>
      </c>
    </row>
    <row r="962" spans="2:7" x14ac:dyDescent="0.4">
      <c r="B962">
        <v>9.58E-3</v>
      </c>
      <c r="C962">
        <f t="shared" si="72"/>
        <v>-182.87751238653811</v>
      </c>
      <c r="D962">
        <f t="shared" si="73"/>
        <v>33444.184536688401</v>
      </c>
      <c r="E962">
        <f t="shared" si="74"/>
        <v>0.33444184536688404</v>
      </c>
      <c r="F962">
        <f t="shared" si="76"/>
        <v>0.33444184536688404</v>
      </c>
      <c r="G962">
        <f t="shared" si="75"/>
        <v>0.33409018377640565</v>
      </c>
    </row>
    <row r="963" spans="2:7" x14ac:dyDescent="0.4">
      <c r="B963">
        <v>9.5899999999999996E-3</v>
      </c>
      <c r="C963">
        <f t="shared" si="72"/>
        <v>-182.68511767134376</v>
      </c>
      <c r="D963">
        <f t="shared" si="73"/>
        <v>33373.852218592714</v>
      </c>
      <c r="E963">
        <f t="shared" si="74"/>
        <v>0.33373852218592714</v>
      </c>
      <c r="F963">
        <f t="shared" si="76"/>
        <v>0.33373852218592714</v>
      </c>
      <c r="G963">
        <f t="shared" si="75"/>
        <v>0.33335881770599912</v>
      </c>
    </row>
    <row r="964" spans="2:7" x14ac:dyDescent="0.4">
      <c r="B964">
        <v>9.5999999999999992E-3</v>
      </c>
      <c r="C964">
        <f t="shared" si="72"/>
        <v>-182.47715287840037</v>
      </c>
      <c r="D964">
        <f t="shared" si="73"/>
        <v>33297.911322607106</v>
      </c>
      <c r="E964">
        <f t="shared" si="74"/>
        <v>0.3329791132260711</v>
      </c>
      <c r="F964">
        <f t="shared" si="76"/>
        <v>0.3329791132260711</v>
      </c>
      <c r="G964">
        <f t="shared" si="75"/>
        <v>0.33257249654531695</v>
      </c>
    </row>
    <row r="965" spans="2:7" x14ac:dyDescent="0.4">
      <c r="B965">
        <v>9.6100000000000005E-3</v>
      </c>
      <c r="C965">
        <f t="shared" ref="C965:C1028" si="77">220*SQRT(2)*(SIN(120*PI()*B965)+0.2*SIN(120*PI()*5*B965)+0.05*SIN(120*PI()*7*B965))</f>
        <v>-182.2541850999759</v>
      </c>
      <c r="D965">
        <f t="shared" ref="D965:D1028" si="78">C965^2</f>
        <v>33216.587986456274</v>
      </c>
      <c r="E965">
        <f t="shared" ref="E965:E1028" si="79">$A$4*D965</f>
        <v>0.33216587986456275</v>
      </c>
      <c r="F965">
        <f t="shared" si="76"/>
        <v>0.33216587986456275</v>
      </c>
      <c r="G965">
        <f t="shared" ref="G965:G1028" si="80">$A$4*(D965+D966)/2</f>
        <v>0.33173349063765922</v>
      </c>
    </row>
    <row r="966" spans="2:7" x14ac:dyDescent="0.4">
      <c r="B966">
        <v>9.6200000000000001E-3</v>
      </c>
      <c r="C966">
        <f t="shared" si="77"/>
        <v>-182.01678532782509</v>
      </c>
      <c r="D966">
        <f t="shared" si="78"/>
        <v>33130.110141075565</v>
      </c>
      <c r="E966">
        <f t="shared" si="79"/>
        <v>0.33130110141075569</v>
      </c>
      <c r="F966">
        <f t="shared" ref="F966:F1029" si="81">$A$4*D966</f>
        <v>0.33130110141075569</v>
      </c>
      <c r="G966">
        <f t="shared" si="80"/>
        <v>0.33084408682362965</v>
      </c>
    </row>
    <row r="967" spans="2:7" x14ac:dyDescent="0.4">
      <c r="B967">
        <v>9.6299999999999997E-3</v>
      </c>
      <c r="C967">
        <f t="shared" si="77"/>
        <v>-181.76552815000528</v>
      </c>
      <c r="D967">
        <f t="shared" si="78"/>
        <v>33038.707223650359</v>
      </c>
      <c r="E967">
        <f t="shared" si="79"/>
        <v>0.3303870722365036</v>
      </c>
      <c r="F967">
        <f t="shared" si="81"/>
        <v>0.3303870722365036</v>
      </c>
      <c r="G967">
        <f t="shared" si="80"/>
        <v>0.32990658559948371</v>
      </c>
    </row>
    <row r="968" spans="2:7" x14ac:dyDescent="0.4">
      <c r="B968">
        <v>9.6399999999999993E-3</v>
      </c>
      <c r="C968">
        <f t="shared" si="77"/>
        <v>-181.50099144700664</v>
      </c>
      <c r="D968">
        <f t="shared" si="78"/>
        <v>32942.60989624638</v>
      </c>
      <c r="E968">
        <f t="shared" si="79"/>
        <v>0.32942609896246383</v>
      </c>
      <c r="F968">
        <f t="shared" si="81"/>
        <v>0.32942609896246383</v>
      </c>
      <c r="G968">
        <f t="shared" si="80"/>
        <v>0.32892329833329692</v>
      </c>
    </row>
    <row r="969" spans="2:7" x14ac:dyDescent="0.4">
      <c r="B969">
        <v>9.6500000000000006E-3</v>
      </c>
      <c r="C969">
        <f t="shared" si="77"/>
        <v>-181.22375608736567</v>
      </c>
      <c r="D969">
        <f t="shared" si="78"/>
        <v>32842.049770413003</v>
      </c>
      <c r="E969">
        <f t="shared" si="79"/>
        <v>0.32842049770413007</v>
      </c>
      <c r="F969">
        <f t="shared" si="81"/>
        <v>0.32842049770413007</v>
      </c>
      <c r="G969">
        <f t="shared" si="80"/>
        <v>0.32789654454270029</v>
      </c>
    </row>
    <row r="970" spans="2:7" x14ac:dyDescent="0.4">
      <c r="B970">
        <v>9.6600000000000002E-3</v>
      </c>
      <c r="C970">
        <f t="shared" si="77"/>
        <v>-180.93440562294131</v>
      </c>
      <c r="D970">
        <f t="shared" si="78"/>
        <v>32737.259138127058</v>
      </c>
      <c r="E970">
        <f t="shared" si="79"/>
        <v>0.32737259138127062</v>
      </c>
      <c r="F970">
        <f t="shared" si="81"/>
        <v>0.32737259138127062</v>
      </c>
      <c r="G970">
        <f t="shared" si="80"/>
        <v>0.32682864923773935</v>
      </c>
    </row>
    <row r="971" spans="2:7" x14ac:dyDescent="0.4">
      <c r="B971">
        <v>9.6699999999999998E-3</v>
      </c>
      <c r="C971">
        <f t="shared" si="77"/>
        <v>-180.63352598402327</v>
      </c>
      <c r="D971">
        <f t="shared" si="78"/>
        <v>32628.47070942081</v>
      </c>
      <c r="E971">
        <f t="shared" si="79"/>
        <v>0.32628470709420815</v>
      </c>
      <c r="F971">
        <f t="shared" si="81"/>
        <v>0.32628470709420815</v>
      </c>
      <c r="G971">
        <f t="shared" si="80"/>
        <v>0.32572194033220403</v>
      </c>
    </row>
    <row r="972" spans="2:7" x14ac:dyDescent="0.4">
      <c r="B972">
        <v>9.6799999999999994E-3</v>
      </c>
      <c r="C972">
        <f t="shared" si="77"/>
        <v>-180.32170517444646</v>
      </c>
      <c r="D972">
        <f t="shared" si="78"/>
        <v>32515.917357019993</v>
      </c>
      <c r="E972">
        <f t="shared" si="79"/>
        <v>0.32515917357019997</v>
      </c>
      <c r="F972">
        <f t="shared" si="81"/>
        <v>0.32515917357019997</v>
      </c>
      <c r="G972">
        <f t="shared" si="80"/>
        <v>0.32457874612658205</v>
      </c>
    </row>
    <row r="973" spans="2:7" x14ac:dyDescent="0.4">
      <c r="B973">
        <v>9.6900000000000007E-3</v>
      </c>
      <c r="C973">
        <f t="shared" si="77"/>
        <v>-179.99953296688415</v>
      </c>
      <c r="D973">
        <f t="shared" si="78"/>
        <v>32399.831868296413</v>
      </c>
      <c r="E973">
        <f t="shared" si="79"/>
        <v>0.32399831868296414</v>
      </c>
      <c r="F973">
        <f t="shared" si="81"/>
        <v>0.32399831868296414</v>
      </c>
      <c r="G973">
        <f t="shared" si="80"/>
        <v>0.32340139286557773</v>
      </c>
    </row>
    <row r="974" spans="2:7" x14ac:dyDescent="0.4">
      <c r="B974">
        <v>9.7000000000000003E-3</v>
      </c>
      <c r="C974">
        <f t="shared" si="77"/>
        <v>-179.66760059849167</v>
      </c>
      <c r="D974">
        <f t="shared" si="78"/>
        <v>32280.446704819125</v>
      </c>
      <c r="E974">
        <f t="shared" si="79"/>
        <v>0.32280446704819127</v>
      </c>
      <c r="F974">
        <f t="shared" si="81"/>
        <v>0.32280446704819127</v>
      </c>
      <c r="G974">
        <f t="shared" si="80"/>
        <v>0.32219220237292495</v>
      </c>
    </row>
    <row r="975" spans="2:7" x14ac:dyDescent="0.4">
      <c r="B975">
        <v>9.7099999999999999E-3</v>
      </c>
      <c r="C975">
        <f t="shared" si="77"/>
        <v>-179.32650046706945</v>
      </c>
      <c r="D975">
        <f t="shared" si="78"/>
        <v>32157.993769765861</v>
      </c>
      <c r="E975">
        <f t="shared" si="79"/>
        <v>0.32157993769765864</v>
      </c>
      <c r="F975">
        <f t="shared" si="81"/>
        <v>0.32157993769765864</v>
      </c>
      <c r="G975">
        <f t="shared" si="80"/>
        <v>0.32095348976601357</v>
      </c>
    </row>
    <row r="976" spans="2:7" x14ac:dyDescent="0.4">
      <c r="B976">
        <v>9.7199999999999995E-3</v>
      </c>
      <c r="C976">
        <f t="shared" si="77"/>
        <v>-178.97682582791785</v>
      </c>
      <c r="D976">
        <f t="shared" si="78"/>
        <v>32032.704183436843</v>
      </c>
      <c r="E976">
        <f t="shared" si="79"/>
        <v>0.32032704183436844</v>
      </c>
      <c r="F976">
        <f t="shared" si="81"/>
        <v>0.32032704183436844</v>
      </c>
      <c r="G976">
        <f t="shared" si="80"/>
        <v>0.31968756125263476</v>
      </c>
    </row>
    <row r="977" spans="2:7" x14ac:dyDescent="0.4">
      <c r="B977">
        <v>9.7300000000000008E-3</v>
      </c>
      <c r="C977">
        <f t="shared" si="77"/>
        <v>-178.61917049155196</v>
      </c>
      <c r="D977">
        <f t="shared" si="78"/>
        <v>31904.808067090104</v>
      </c>
      <c r="E977">
        <f t="shared" si="79"/>
        <v>0.31904808067090107</v>
      </c>
      <c r="F977">
        <f t="shared" si="81"/>
        <v>0.31904808067090107</v>
      </c>
      <c r="G977">
        <f t="shared" si="80"/>
        <v>0.31839671201192571</v>
      </c>
    </row>
    <row r="978" spans="2:7" x14ac:dyDescent="0.4">
      <c r="B978">
        <v>9.7400000000000004E-3</v>
      </c>
      <c r="C978">
        <f t="shared" si="77"/>
        <v>-178.25412852244133</v>
      </c>
      <c r="D978">
        <f t="shared" si="78"/>
        <v>31774.534335295033</v>
      </c>
      <c r="E978">
        <f t="shared" si="79"/>
        <v>0.31774534335295035</v>
      </c>
      <c r="F978">
        <f t="shared" si="81"/>
        <v>0.31774534335295035</v>
      </c>
      <c r="G978">
        <f t="shared" si="80"/>
        <v>0.31708322416138512</v>
      </c>
    </row>
    <row r="979" spans="2:7" x14ac:dyDescent="0.4">
      <c r="B979">
        <v>9.75E-3</v>
      </c>
      <c r="C979">
        <f t="shared" si="77"/>
        <v>-177.88229393894713</v>
      </c>
      <c r="D979">
        <f t="shared" si="78"/>
        <v>31642.110496981986</v>
      </c>
      <c r="E979">
        <f t="shared" si="79"/>
        <v>0.3164211049698199</v>
      </c>
      <c r="F979">
        <f t="shared" si="81"/>
        <v>0.3164211049698199</v>
      </c>
      <c r="G979">
        <f t="shared" si="80"/>
        <v>0.31574936481160654</v>
      </c>
    </row>
    <row r="980" spans="2:7" x14ac:dyDescent="0.4">
      <c r="B980">
        <v>9.7599999999999996E-3</v>
      </c>
      <c r="C980">
        <f t="shared" si="77"/>
        <v>-177.50426041461461</v>
      </c>
      <c r="D980">
        <f t="shared" si="78"/>
        <v>31507.762465339318</v>
      </c>
      <c r="E980">
        <f t="shared" si="79"/>
        <v>0.31507762465339323</v>
      </c>
      <c r="F980">
        <f t="shared" si="81"/>
        <v>0.31507762465339323</v>
      </c>
      <c r="G980">
        <f t="shared" si="80"/>
        <v>0.31439738421015495</v>
      </c>
    </row>
    <row r="981" spans="2:7" x14ac:dyDescent="0.4">
      <c r="B981">
        <v>9.7699999999999992E-3</v>
      </c>
      <c r="C981">
        <f t="shared" si="77"/>
        <v>-177.12062098099042</v>
      </c>
      <c r="D981">
        <f t="shared" si="78"/>
        <v>31371.714376691663</v>
      </c>
      <c r="E981">
        <f t="shared" si="79"/>
        <v>0.31371714376691667</v>
      </c>
      <c r="F981">
        <f t="shared" si="81"/>
        <v>0.31371714376691667</v>
      </c>
      <c r="G981">
        <f t="shared" si="80"/>
        <v>0.31302951397580303</v>
      </c>
    </row>
    <row r="982" spans="2:7" x14ac:dyDescent="0.4">
      <c r="B982">
        <v>9.7800000000000005E-3</v>
      </c>
      <c r="C982">
        <f t="shared" si="77"/>
        <v>-176.73196773212518</v>
      </c>
      <c r="D982">
        <f t="shared" si="78"/>
        <v>31234.188418468937</v>
      </c>
      <c r="E982">
        <f t="shared" si="79"/>
        <v>0.31234188418468939</v>
      </c>
      <c r="F982">
        <f t="shared" si="81"/>
        <v>0.31234188418468939</v>
      </c>
      <c r="G982">
        <f t="shared" si="80"/>
        <v>0.31164796542411533</v>
      </c>
    </row>
    <row r="983" spans="2:7" x14ac:dyDescent="0.4">
      <c r="B983">
        <v>9.7900000000000001E-3</v>
      </c>
      <c r="C983">
        <f t="shared" si="77"/>
        <v>-176.33889153092159</v>
      </c>
      <c r="D983">
        <f t="shared" si="78"/>
        <v>31095.40466635413</v>
      </c>
      <c r="E983">
        <f t="shared" si="79"/>
        <v>0.31095404666354132</v>
      </c>
      <c r="F983">
        <f t="shared" si="81"/>
        <v>0.31095404666354132</v>
      </c>
      <c r="G983">
        <f t="shared" si="80"/>
        <v>0.3102549279851522</v>
      </c>
    </row>
    <row r="984" spans="2:7" x14ac:dyDescent="0.4">
      <c r="B984">
        <v>9.7999999999999997E-3</v>
      </c>
      <c r="C984">
        <f t="shared" si="77"/>
        <v>-175.94198171748636</v>
      </c>
      <c r="D984">
        <f t="shared" si="78"/>
        <v>30955.580930676304</v>
      </c>
      <c r="E984">
        <f t="shared" si="79"/>
        <v>0.30955580930676307</v>
      </c>
      <c r="F984">
        <f t="shared" si="81"/>
        <v>0.30955580930676307</v>
      </c>
      <c r="G984">
        <f t="shared" si="80"/>
        <v>0.30885256771385577</v>
      </c>
    </row>
    <row r="985" spans="2:7" x14ac:dyDescent="0.4">
      <c r="B985">
        <v>9.8099999999999993E-3</v>
      </c>
      <c r="C985">
        <f t="shared" si="77"/>
        <v>-175.54182581964574</v>
      </c>
      <c r="D985">
        <f t="shared" si="78"/>
        <v>30814.932612094843</v>
      </c>
      <c r="E985">
        <f t="shared" si="79"/>
        <v>0.30814932612094847</v>
      </c>
      <c r="F985">
        <f t="shared" si="81"/>
        <v>0.30814932612094847</v>
      </c>
      <c r="G985">
        <f t="shared" si="80"/>
        <v>0.30744302589346539</v>
      </c>
    </row>
    <row r="986" spans="2:7" x14ac:dyDescent="0.4">
      <c r="B986">
        <v>9.8200000000000006E-3</v>
      </c>
      <c r="C986">
        <f t="shared" si="77"/>
        <v>-175.13900926577787</v>
      </c>
      <c r="D986">
        <f t="shared" si="78"/>
        <v>30673.672566598227</v>
      </c>
      <c r="E986">
        <f t="shared" si="79"/>
        <v>0.30673672566598231</v>
      </c>
      <c r="F986">
        <f t="shared" si="81"/>
        <v>0.30673672566598231</v>
      </c>
      <c r="G986">
        <f t="shared" si="80"/>
        <v>0.30602841773209288</v>
      </c>
    </row>
    <row r="987" spans="2:7" x14ac:dyDescent="0.4">
      <c r="B987">
        <v>9.8300000000000002E-3</v>
      </c>
      <c r="C987">
        <f t="shared" si="77"/>
        <v>-174.7341151001153</v>
      </c>
      <c r="D987">
        <f t="shared" si="78"/>
        <v>30532.010979820341</v>
      </c>
      <c r="E987">
        <f t="shared" si="79"/>
        <v>0.30532010979820345</v>
      </c>
      <c r="F987">
        <f t="shared" si="81"/>
        <v>0.30532010979820345</v>
      </c>
      <c r="G987">
        <f t="shared" si="80"/>
        <v>0.30461083115238802</v>
      </c>
    </row>
    <row r="988" spans="2:7" x14ac:dyDescent="0.4">
      <c r="B988">
        <v>9.8399999999999998E-3</v>
      </c>
      <c r="C988">
        <f t="shared" si="77"/>
        <v>-174.32772370067033</v>
      </c>
      <c r="D988">
        <f t="shared" si="78"/>
        <v>30390.155250657255</v>
      </c>
      <c r="E988">
        <f t="shared" si="79"/>
        <v>0.30390155250657258</v>
      </c>
      <c r="F988">
        <f t="shared" si="81"/>
        <v>0.30390155250657258</v>
      </c>
      <c r="G988">
        <f t="shared" si="80"/>
        <v>0.3031923256740171</v>
      </c>
    </row>
    <row r="989" spans="2:7" x14ac:dyDescent="0.4">
      <c r="B989">
        <v>9.8499999999999994E-3</v>
      </c>
      <c r="C989">
        <f t="shared" si="77"/>
        <v>-173.92041249993102</v>
      </c>
      <c r="D989">
        <f t="shared" si="78"/>
        <v>30248.309884146161</v>
      </c>
      <c r="E989">
        <f t="shared" si="79"/>
        <v>0.30248309884146163</v>
      </c>
      <c r="F989">
        <f t="shared" si="81"/>
        <v>0.30248309884146163</v>
      </c>
      <c r="G989">
        <f t="shared" si="80"/>
        <v>0.30177493138847455</v>
      </c>
    </row>
    <row r="990" spans="2:7" x14ac:dyDescent="0.4">
      <c r="B990">
        <v>9.8600000000000007E-3</v>
      </c>
      <c r="C990">
        <f t="shared" si="77"/>
        <v>-173.51275570847449</v>
      </c>
      <c r="D990">
        <f t="shared" si="78"/>
        <v>30106.676393548747</v>
      </c>
      <c r="E990">
        <f t="shared" si="79"/>
        <v>0.30106676393548748</v>
      </c>
      <c r="F990">
        <f t="shared" si="81"/>
        <v>0.30106676393548748</v>
      </c>
      <c r="G990">
        <f t="shared" si="80"/>
        <v>0.3003606480255574</v>
      </c>
    </row>
    <row r="991" spans="2:7" x14ac:dyDescent="0.4">
      <c r="B991">
        <v>9.8700000000000003E-3</v>
      </c>
      <c r="C991">
        <f t="shared" si="77"/>
        <v>-173.10532404164445</v>
      </c>
      <c r="D991">
        <f t="shared" si="78"/>
        <v>29965.45321156273</v>
      </c>
      <c r="E991">
        <f t="shared" si="79"/>
        <v>0.29965453211562731</v>
      </c>
      <c r="F991">
        <f t="shared" si="81"/>
        <v>0.29965453211562731</v>
      </c>
      <c r="G991">
        <f t="shared" si="80"/>
        <v>0.29895144411063451</v>
      </c>
    </row>
    <row r="992" spans="2:7" x14ac:dyDescent="0.4">
      <c r="B992">
        <v>9.8799999999999999E-3</v>
      </c>
      <c r="C992">
        <f t="shared" si="77"/>
        <v>-172.69868444943106</v>
      </c>
      <c r="D992">
        <f t="shared" si="78"/>
        <v>29824.835610564161</v>
      </c>
      <c r="E992">
        <f t="shared" si="79"/>
        <v>0.29824835610564165</v>
      </c>
      <c r="F992">
        <f t="shared" si="81"/>
        <v>0.29824835610564165</v>
      </c>
      <c r="G992">
        <f t="shared" si="80"/>
        <v>0.29754925621165829</v>
      </c>
    </row>
    <row r="993" spans="2:7" x14ac:dyDescent="0.4">
      <c r="B993">
        <v>9.8899999999999995E-3</v>
      </c>
      <c r="C993">
        <f t="shared" si="77"/>
        <v>-172.29339984969678</v>
      </c>
      <c r="D993">
        <f t="shared" si="78"/>
        <v>29685.015631767496</v>
      </c>
      <c r="E993">
        <f t="shared" si="79"/>
        <v>0.29685015631767497</v>
      </c>
      <c r="F993">
        <f t="shared" si="81"/>
        <v>0.29685015631767497</v>
      </c>
      <c r="G993">
        <f t="shared" si="80"/>
        <v>0.29615598827468786</v>
      </c>
    </row>
    <row r="994" spans="2:7" x14ac:dyDescent="0.4">
      <c r="B994">
        <v>9.9000000000000008E-3</v>
      </c>
      <c r="C994">
        <f t="shared" si="77"/>
        <v>-171.89002886488231</v>
      </c>
      <c r="D994">
        <f t="shared" si="78"/>
        <v>29546.182023170073</v>
      </c>
      <c r="E994">
        <f t="shared" si="79"/>
        <v>0.29546182023170076</v>
      </c>
      <c r="F994">
        <f t="shared" si="81"/>
        <v>0.29546182023170076</v>
      </c>
      <c r="G994">
        <f t="shared" si="80"/>
        <v>0.29477351104651223</v>
      </c>
    </row>
    <row r="995" spans="2:7" x14ac:dyDescent="0.4">
      <c r="B995">
        <v>9.9100000000000004E-3</v>
      </c>
      <c r="C995">
        <f t="shared" si="77"/>
        <v>-171.48912556232938</v>
      </c>
      <c r="D995">
        <f t="shared" si="78"/>
        <v>29408.520186132369</v>
      </c>
      <c r="E995">
        <f t="shared" si="79"/>
        <v>0.2940852018613237</v>
      </c>
      <c r="F995">
        <f t="shared" si="81"/>
        <v>0.2940852018613237</v>
      </c>
      <c r="G995">
        <f t="shared" si="80"/>
        <v>0.29340366158279446</v>
      </c>
    </row>
    <row r="996" spans="2:7" x14ac:dyDescent="0.4">
      <c r="B996">
        <v>9.92E-3</v>
      </c>
      <c r="C996">
        <f t="shared" si="77"/>
        <v>-171.09123919834855</v>
      </c>
      <c r="D996">
        <f t="shared" si="78"/>
        <v>29272.212130426517</v>
      </c>
      <c r="E996">
        <f t="shared" si="79"/>
        <v>0.29272212130426517</v>
      </c>
      <c r="F996">
        <f t="shared" si="81"/>
        <v>0.29272212130426517</v>
      </c>
      <c r="G996">
        <f t="shared" si="80"/>
        <v>0.29204824283999609</v>
      </c>
    </row>
    <row r="997" spans="2:7" x14ac:dyDescent="0.4">
      <c r="B997">
        <v>9.9299999999999996E-3</v>
      </c>
      <c r="C997">
        <f t="shared" si="77"/>
        <v>-170.69691396616605</v>
      </c>
      <c r="D997">
        <f t="shared" si="78"/>
        <v>29137.436437572695</v>
      </c>
      <c r="E997">
        <f t="shared" si="79"/>
        <v>0.29137436437572695</v>
      </c>
      <c r="F997">
        <f t="shared" si="81"/>
        <v>0.29137436437572695</v>
      </c>
      <c r="G997">
        <f t="shared" si="80"/>
        <v>0.29070902334918231</v>
      </c>
    </row>
    <row r="998" spans="2:7" x14ac:dyDescent="0.4">
      <c r="B998">
        <v>9.9399999999999992E-3</v>
      </c>
      <c r="C998">
        <f t="shared" si="77"/>
        <v>-170.30668874786969</v>
      </c>
      <c r="D998">
        <f t="shared" si="78"/>
        <v>29004.368232263761</v>
      </c>
      <c r="E998">
        <f t="shared" si="79"/>
        <v>0.29004368232263766</v>
      </c>
      <c r="F998">
        <f t="shared" si="81"/>
        <v>0.29004368232263766</v>
      </c>
      <c r="G998">
        <f t="shared" si="80"/>
        <v>0.28938773696965803</v>
      </c>
    </row>
    <row r="999" spans="2:7" x14ac:dyDescent="0.4">
      <c r="B999">
        <v>9.9500000000000005E-3</v>
      </c>
      <c r="C999">
        <f t="shared" si="77"/>
        <v>-169.92109687048233</v>
      </c>
      <c r="D999">
        <f t="shared" si="78"/>
        <v>28873.179161667838</v>
      </c>
      <c r="E999">
        <f t="shared" si="79"/>
        <v>0.28873179161667839</v>
      </c>
      <c r="F999">
        <f t="shared" si="81"/>
        <v>0.28873179161667839</v>
      </c>
      <c r="G999">
        <f t="shared" si="80"/>
        <v>0.28808608272024544</v>
      </c>
    </row>
    <row r="1000" spans="2:7" x14ac:dyDescent="0.4">
      <c r="B1000">
        <v>9.9600000000000001E-3</v>
      </c>
      <c r="C1000">
        <f t="shared" si="77"/>
        <v>-169.54066586627894</v>
      </c>
      <c r="D1000">
        <f t="shared" si="78"/>
        <v>28744.037382381241</v>
      </c>
      <c r="E1000">
        <f t="shared" si="79"/>
        <v>0.28744037382381243</v>
      </c>
      <c r="F1000">
        <f t="shared" si="81"/>
        <v>0.28744037382381243</v>
      </c>
      <c r="G1000">
        <f t="shared" si="80"/>
        <v>0.28680572468587173</v>
      </c>
    </row>
    <row r="1001" spans="2:7" x14ac:dyDescent="0.4">
      <c r="B1001">
        <v>9.9699999999999997E-3</v>
      </c>
      <c r="C1001">
        <f t="shared" si="77"/>
        <v>-169.16591723746569</v>
      </c>
      <c r="D1001">
        <f t="shared" si="78"/>
        <v>28617.107554793092</v>
      </c>
      <c r="E1001">
        <f t="shared" si="79"/>
        <v>0.28617107554793092</v>
      </c>
      <c r="F1001">
        <f t="shared" si="81"/>
        <v>0.28617107554793092</v>
      </c>
      <c r="G1001">
        <f t="shared" si="80"/>
        <v>0.2855482919970157</v>
      </c>
    </row>
    <row r="1002" spans="2:7" x14ac:dyDescent="0.4">
      <c r="B1002">
        <v>9.9799999999999993E-3</v>
      </c>
      <c r="C1002">
        <f t="shared" si="77"/>
        <v>-168.79736622533554</v>
      </c>
      <c r="D1002">
        <f t="shared" si="78"/>
        <v>28492.550844610047</v>
      </c>
      <c r="E1002">
        <f t="shared" si="79"/>
        <v>0.28492550844610048</v>
      </c>
      <c r="F1002">
        <f t="shared" si="81"/>
        <v>0.28492550844610048</v>
      </c>
      <c r="G1002">
        <f t="shared" si="80"/>
        <v>0.28431537887943698</v>
      </c>
    </row>
    <row r="1003" spans="2:7" x14ac:dyDescent="0.4">
      <c r="B1003">
        <v>9.9900000000000006E-3</v>
      </c>
      <c r="C1003">
        <f t="shared" si="77"/>
        <v>-168.43552158400954</v>
      </c>
      <c r="D1003">
        <f t="shared" si="78"/>
        <v>28370.524931277341</v>
      </c>
      <c r="E1003">
        <f t="shared" si="79"/>
        <v>0.28370524931277341</v>
      </c>
      <c r="F1003">
        <f t="shared" si="81"/>
        <v>0.28370524931277341</v>
      </c>
      <c r="G1003">
        <f t="shared" si="80"/>
        <v>0.28310854477149888</v>
      </c>
    </row>
    <row r="1004" spans="2:7" x14ac:dyDescent="0.4">
      <c r="B1004">
        <v>0.01</v>
      </c>
      <c r="C1004">
        <f t="shared" si="77"/>
        <v>-168.08088535887248</v>
      </c>
      <c r="D1004">
        <f t="shared" si="78"/>
        <v>28251.184023022433</v>
      </c>
      <c r="E1004">
        <f t="shared" si="79"/>
        <v>0.28251184023022435</v>
      </c>
      <c r="F1004">
        <f t="shared" si="81"/>
        <v>0.28251184023022435</v>
      </c>
      <c r="G1004">
        <f t="shared" si="80"/>
        <v>0.28192931450629333</v>
      </c>
    </row>
    <row r="1005" spans="2:7" x14ac:dyDescent="0.4">
      <c r="B1005">
        <v>1.001E-2</v>
      </c>
      <c r="C1005">
        <f t="shared" si="77"/>
        <v>-167.73395266980452</v>
      </c>
      <c r="D1005">
        <f t="shared" si="78"/>
        <v>28134.678878236224</v>
      </c>
      <c r="E1005">
        <f t="shared" si="79"/>
        <v>0.28134678878236224</v>
      </c>
      <c r="F1005">
        <f t="shared" si="81"/>
        <v>0.28134678878236224</v>
      </c>
      <c r="G1005">
        <f t="shared" si="80"/>
        <v>0.28077917855568035</v>
      </c>
    </row>
    <row r="1006" spans="2:7" x14ac:dyDescent="0.4">
      <c r="B1006">
        <v>1.0019999999999999E-2</v>
      </c>
      <c r="C1006">
        <f t="shared" si="77"/>
        <v>-167.39521149931335</v>
      </c>
      <c r="D1006">
        <f t="shared" si="78"/>
        <v>28021.156832899847</v>
      </c>
      <c r="E1006">
        <f t="shared" si="79"/>
        <v>0.28021156832899852</v>
      </c>
      <c r="F1006">
        <f t="shared" si="81"/>
        <v>0.28021156832899852</v>
      </c>
      <c r="G1006">
        <f t="shared" si="80"/>
        <v>0.27965959333326756</v>
      </c>
    </row>
    <row r="1007" spans="2:7" x14ac:dyDescent="0.4">
      <c r="B1007">
        <v>1.0030000000000001E-2</v>
      </c>
      <c r="C1007">
        <f t="shared" si="77"/>
        <v>-167.06514248565935</v>
      </c>
      <c r="D1007">
        <f t="shared" si="78"/>
        <v>27910.761833753662</v>
      </c>
      <c r="E1007">
        <f t="shared" si="79"/>
        <v>0.27910761833753667</v>
      </c>
      <c r="F1007">
        <f t="shared" si="81"/>
        <v>0.27910761833753667</v>
      </c>
      <c r="G1007">
        <f t="shared" si="80"/>
        <v>0.27857198155327184</v>
      </c>
    </row>
    <row r="1008" spans="2:7" x14ac:dyDescent="0.4">
      <c r="B1008">
        <v>1.004E-2</v>
      </c>
      <c r="C1008">
        <f t="shared" si="77"/>
        <v>-166.74421872107203</v>
      </c>
      <c r="D1008">
        <f t="shared" si="78"/>
        <v>27803.634476900708</v>
      </c>
      <c r="E1008">
        <f t="shared" si="79"/>
        <v>0.27803634476900713</v>
      </c>
      <c r="F1008">
        <f t="shared" si="81"/>
        <v>0.27803634476900713</v>
      </c>
      <c r="G1008">
        <f t="shared" si="80"/>
        <v>0.27751773264213997</v>
      </c>
    </row>
    <row r="1009" spans="2:7" x14ac:dyDescent="0.4">
      <c r="B1009">
        <v>1.005E-2</v>
      </c>
      <c r="C1009">
        <f t="shared" si="77"/>
        <v>-166.43290555514338</v>
      </c>
      <c r="D1009">
        <f t="shared" si="78"/>
        <v>27699.912051527277</v>
      </c>
      <c r="E1009">
        <f t="shared" si="79"/>
        <v>0.27699912051527281</v>
      </c>
      <c r="F1009">
        <f t="shared" si="81"/>
        <v>0.27699912051527281</v>
      </c>
      <c r="G1009">
        <f t="shared" si="80"/>
        <v>0.27649820319973861</v>
      </c>
    </row>
    <row r="1010" spans="2:7" x14ac:dyDescent="0.4">
      <c r="B1010">
        <v>1.0059999999999999E-2</v>
      </c>
      <c r="C1010">
        <f t="shared" si="77"/>
        <v>-166.13166040348975</v>
      </c>
      <c r="D1010">
        <f t="shared" si="78"/>
        <v>27599.728588420443</v>
      </c>
      <c r="E1010">
        <f t="shared" si="79"/>
        <v>0.27599728588420447</v>
      </c>
      <c r="F1010">
        <f t="shared" si="81"/>
        <v>0.27599728588420447</v>
      </c>
      <c r="G1010">
        <f t="shared" si="80"/>
        <v>0.27551471750687245</v>
      </c>
    </row>
    <row r="1011" spans="2:7" x14ac:dyDescent="0.4">
      <c r="B1011">
        <v>1.0070000000000001E-2</v>
      </c>
      <c r="C1011">
        <f t="shared" si="77"/>
        <v>-165.84093256175942</v>
      </c>
      <c r="D1011">
        <f t="shared" si="78"/>
        <v>27503.214912954034</v>
      </c>
      <c r="E1011">
        <f t="shared" si="79"/>
        <v>0.27503214912954038</v>
      </c>
      <c r="F1011">
        <f t="shared" si="81"/>
        <v>0.27503214912954038</v>
      </c>
      <c r="G1011">
        <f t="shared" si="80"/>
        <v>0.27456856807584173</v>
      </c>
    </row>
    <row r="1012" spans="2:7" x14ac:dyDescent="0.4">
      <c r="B1012">
        <v>1.008E-2</v>
      </c>
      <c r="C1012">
        <f t="shared" si="77"/>
        <v>-165.56116302507149</v>
      </c>
      <c r="D1012">
        <f t="shared" si="78"/>
        <v>27410.4987022143</v>
      </c>
      <c r="E1012">
        <f t="shared" si="79"/>
        <v>0.27410498702214303</v>
      </c>
      <c r="F1012">
        <f t="shared" si="81"/>
        <v>0.27410498702214303</v>
      </c>
      <c r="G1012">
        <f t="shared" si="80"/>
        <v>0.27366101624071831</v>
      </c>
    </row>
    <row r="1013" spans="2:7" x14ac:dyDescent="0.4">
      <c r="B1013">
        <v>1.009E-2</v>
      </c>
      <c r="C1013">
        <f t="shared" si="77"/>
        <v>-165.29278431295592</v>
      </c>
      <c r="D1013">
        <f t="shared" si="78"/>
        <v>27321.704545929366</v>
      </c>
      <c r="E1013">
        <f t="shared" si="79"/>
        <v>0.27321704545929371</v>
      </c>
      <c r="F1013">
        <f t="shared" si="81"/>
        <v>0.27321704545929371</v>
      </c>
      <c r="G1013">
        <f t="shared" si="80"/>
        <v>0.27279329278398395</v>
      </c>
    </row>
    <row r="1014" spans="2:7" x14ac:dyDescent="0.4">
      <c r="B1014">
        <v>1.01E-2</v>
      </c>
      <c r="C1014">
        <f t="shared" si="77"/>
        <v>-165.03622029987059</v>
      </c>
      <c r="D1014">
        <f t="shared" si="78"/>
        <v>27236.954010867419</v>
      </c>
      <c r="E1014">
        <f t="shared" si="79"/>
        <v>0.2723695401086742</v>
      </c>
      <c r="F1014">
        <f t="shared" si="81"/>
        <v>0.2723695401086742</v>
      </c>
      <c r="G1014">
        <f t="shared" si="80"/>
        <v>0.27196659859616346</v>
      </c>
    </row>
    <row r="1015" spans="2:7" x14ac:dyDescent="0.4">
      <c r="B1015">
        <v>1.0109999999999999E-2</v>
      </c>
      <c r="C1015">
        <f t="shared" si="77"/>
        <v>-164.79188605136258</v>
      </c>
      <c r="D1015">
        <f t="shared" si="78"/>
        <v>27156.365708365269</v>
      </c>
      <c r="E1015">
        <f t="shared" si="79"/>
        <v>0.27156365708365271</v>
      </c>
      <c r="F1015">
        <f t="shared" si="81"/>
        <v>0.27156365708365271</v>
      </c>
      <c r="G1015">
        <f t="shared" si="80"/>
        <v>0.27118210536506682</v>
      </c>
    </row>
    <row r="1016" spans="2:7" x14ac:dyDescent="0.4">
      <c r="B1016">
        <v>1.0120000000000001E-2</v>
      </c>
      <c r="C1016">
        <f t="shared" si="77"/>
        <v>-164.56018766593604</v>
      </c>
      <c r="D1016">
        <f t="shared" si="78"/>
        <v>27080.055364648088</v>
      </c>
      <c r="E1016">
        <f t="shared" si="79"/>
        <v>0.27080055364648092</v>
      </c>
      <c r="F1016">
        <f t="shared" si="81"/>
        <v>0.27080055364648092</v>
      </c>
      <c r="G1016">
        <f t="shared" si="80"/>
        <v>0.2704409562912547</v>
      </c>
    </row>
    <row r="1017" spans="2:7" x14ac:dyDescent="0.4">
      <c r="B1017">
        <v>1.013E-2</v>
      </c>
      <c r="C1017">
        <f t="shared" si="77"/>
        <v>-164.34152212269072</v>
      </c>
      <c r="D1017">
        <f t="shared" si="78"/>
        <v>27008.135893602845</v>
      </c>
      <c r="E1017">
        <f t="shared" si="79"/>
        <v>0.27008135893602847</v>
      </c>
      <c r="F1017">
        <f t="shared" si="81"/>
        <v>0.27008135893602847</v>
      </c>
      <c r="G1017">
        <f t="shared" si="80"/>
        <v>0.269744266826348</v>
      </c>
    </row>
    <row r="1018" spans="2:7" x14ac:dyDescent="0.4">
      <c r="B1018">
        <v>1.014E-2</v>
      </c>
      <c r="C1018">
        <f t="shared" si="77"/>
        <v>-164.13627713478439</v>
      </c>
      <c r="D1018">
        <f t="shared" si="78"/>
        <v>26940.717471666747</v>
      </c>
      <c r="E1018">
        <f t="shared" si="79"/>
        <v>0.26940717471666747</v>
      </c>
      <c r="F1018">
        <f t="shared" si="81"/>
        <v>0.26940717471666747</v>
      </c>
      <c r="G1018">
        <f t="shared" si="80"/>
        <v>0.26909312543081193</v>
      </c>
    </row>
    <row r="1019" spans="2:7" x14ac:dyDescent="0.4">
      <c r="B1019">
        <v>1.0149999999999999E-2</v>
      </c>
      <c r="C1019">
        <f t="shared" si="77"/>
        <v>-163.94483100877451</v>
      </c>
      <c r="D1019">
        <f t="shared" si="78"/>
        <v>26877.907614495634</v>
      </c>
      <c r="E1019">
        <f t="shared" si="79"/>
        <v>0.26877907614495639</v>
      </c>
      <c r="F1019">
        <f t="shared" si="81"/>
        <v>0.26877907614495639</v>
      </c>
      <c r="G1019">
        <f t="shared" si="80"/>
        <v>0.26848859434787092</v>
      </c>
    </row>
    <row r="1020" spans="2:7" x14ac:dyDescent="0.4">
      <c r="B1020">
        <v>1.0160000000000001E-2</v>
      </c>
      <c r="C1020">
        <f t="shared" si="77"/>
        <v>-163.76755250988685</v>
      </c>
      <c r="D1020">
        <f t="shared" si="78"/>
        <v>26819.811255078548</v>
      </c>
      <c r="E1020">
        <f t="shared" si="79"/>
        <v>0.26819811255078552</v>
      </c>
      <c r="F1020">
        <f t="shared" si="81"/>
        <v>0.26819811255078552</v>
      </c>
      <c r="G1020">
        <f t="shared" si="80"/>
        <v>0.26793171039023728</v>
      </c>
    </row>
    <row r="1021" spans="2:7" x14ac:dyDescent="0.4">
      <c r="B1021">
        <v>1.017E-2</v>
      </c>
      <c r="C1021">
        <f t="shared" si="77"/>
        <v>-163.60480073325752</v>
      </c>
      <c r="D1021">
        <f t="shared" si="78"/>
        <v>26766.5308229689</v>
      </c>
      <c r="E1021">
        <f t="shared" si="79"/>
        <v>0.26766530822968904</v>
      </c>
      <c r="F1021">
        <f t="shared" si="81"/>
        <v>0.26766530822968904</v>
      </c>
      <c r="G1021">
        <f t="shared" si="80"/>
        <v>0.26742348573636948</v>
      </c>
    </row>
    <row r="1022" spans="2:7" x14ac:dyDescent="0.4">
      <c r="B1022">
        <v>1.018E-2</v>
      </c>
      <c r="C1022">
        <f t="shared" si="77"/>
        <v>-163.45692498118575</v>
      </c>
      <c r="D1022">
        <f t="shared" si="78"/>
        <v>26718.166324304988</v>
      </c>
      <c r="E1022">
        <f t="shared" si="79"/>
        <v>0.26718166324304993</v>
      </c>
      <c r="F1022">
        <f t="shared" si="81"/>
        <v>0.26718166324304993</v>
      </c>
      <c r="G1022">
        <f t="shared" si="80"/>
        <v>0.26696490873302847</v>
      </c>
    </row>
    <row r="1023" spans="2:7" x14ac:dyDescent="0.4">
      <c r="B1023">
        <v>1.0189999999999999E-2</v>
      </c>
      <c r="C1023">
        <f t="shared" si="77"/>
        <v>-163.32426464644101</v>
      </c>
      <c r="D1023">
        <f t="shared" si="78"/>
        <v>26674.8154223007</v>
      </c>
      <c r="E1023">
        <f t="shared" si="79"/>
        <v>0.26674815422300702</v>
      </c>
      <c r="F1023">
        <f t="shared" si="81"/>
        <v>0.26674815422300702</v>
      </c>
      <c r="G1023">
        <f t="shared" si="80"/>
        <v>0.26655694470094715</v>
      </c>
    </row>
    <row r="1024" spans="2:7" x14ac:dyDescent="0.4">
      <c r="B1024">
        <v>1.0200000000000001E-2</v>
      </c>
      <c r="C1024">
        <f t="shared" si="77"/>
        <v>-163.20714910165157</v>
      </c>
      <c r="D1024">
        <f t="shared" si="78"/>
        <v>26636.573517888726</v>
      </c>
      <c r="E1024">
        <f t="shared" si="79"/>
        <v>0.26636573517888729</v>
      </c>
      <c r="F1024">
        <f t="shared" si="81"/>
        <v>0.26636573517888729</v>
      </c>
      <c r="G1024">
        <f t="shared" si="80"/>
        <v>0.26620053674048305</v>
      </c>
    </row>
    <row r="1025" spans="2:7" x14ac:dyDescent="0.4">
      <c r="B1025">
        <v>1.021E-2</v>
      </c>
      <c r="C1025">
        <f t="shared" si="77"/>
        <v>-163.10589759480763</v>
      </c>
      <c r="D1025">
        <f t="shared" si="78"/>
        <v>26603.533830207874</v>
      </c>
      <c r="E1025">
        <f t="shared" si="79"/>
        <v>0.26603533830207876</v>
      </c>
      <c r="F1025">
        <f t="shared" si="81"/>
        <v>0.26603533830207876</v>
      </c>
      <c r="G1025">
        <f t="shared" si="80"/>
        <v>0.26589660653419778</v>
      </c>
    </row>
    <row r="1026" spans="2:7" x14ac:dyDescent="0.4">
      <c r="B1026">
        <v>1.022E-2</v>
      </c>
      <c r="C1026">
        <f t="shared" si="77"/>
        <v>-163.02081915090378</v>
      </c>
      <c r="D1026">
        <f t="shared" si="78"/>
        <v>26575.787476631675</v>
      </c>
      <c r="E1026">
        <f t="shared" si="79"/>
        <v>0.26575787476631679</v>
      </c>
      <c r="F1026">
        <f t="shared" si="81"/>
        <v>0.26575787476631679</v>
      </c>
      <c r="G1026">
        <f t="shared" si="80"/>
        <v>0.26564605514337059</v>
      </c>
    </row>
    <row r="1027" spans="2:7" x14ac:dyDescent="0.4">
      <c r="B1027">
        <v>1.023E-2</v>
      </c>
      <c r="C1027">
        <f t="shared" si="77"/>
        <v>-162.95221247974033</v>
      </c>
      <c r="D1027">
        <f t="shared" si="78"/>
        <v>26553.423552042437</v>
      </c>
      <c r="E1027">
        <f t="shared" si="79"/>
        <v>0.26553423552042438</v>
      </c>
      <c r="F1027">
        <f t="shared" si="81"/>
        <v>0.26553423552042438</v>
      </c>
      <c r="G1027">
        <f t="shared" si="80"/>
        <v>0.26544976379553514</v>
      </c>
    </row>
    <row r="1028" spans="2:7" x14ac:dyDescent="0.4">
      <c r="B1028">
        <v>1.0240000000000001E-2</v>
      </c>
      <c r="C1028">
        <f t="shared" si="77"/>
        <v>-162.90036588990398</v>
      </c>
      <c r="D1028">
        <f t="shared" si="78"/>
        <v>26536.529207064592</v>
      </c>
      <c r="E1028">
        <f t="shared" si="79"/>
        <v>0.26536529207064596</v>
      </c>
      <c r="F1028">
        <f t="shared" si="81"/>
        <v>0.26536529207064596</v>
      </c>
      <c r="G1028">
        <f t="shared" si="80"/>
        <v>0.26530859466021511</v>
      </c>
    </row>
    <row r="1029" spans="2:7" x14ac:dyDescent="0.4">
      <c r="B1029">
        <v>1.025E-2</v>
      </c>
      <c r="C1029">
        <f t="shared" ref="C1029:C1092" si="82">220*SQRT(2)*(SIN(120*PI()*B1029)+0.2*SIN(120*PI()*5*B1029)+0.05*SIN(120*PI()*7*B1029))</f>
        <v>-162.86555720893975</v>
      </c>
      <c r="D1029">
        <f t="shared" ref="D1029:D1092" si="83">C1029^2</f>
        <v>26525.189724978427</v>
      </c>
      <c r="E1029">
        <f t="shared" ref="E1029:E1092" si="84">$A$4*D1029</f>
        <v>0.26525189724978432</v>
      </c>
      <c r="F1029">
        <f t="shared" si="81"/>
        <v>0.26525189724978432</v>
      </c>
      <c r="G1029">
        <f t="shared" ref="G1029:G1092" si="85">$A$4*(D1029+D1030)/2</f>
        <v>0.26522339161011677</v>
      </c>
    </row>
    <row r="1030" spans="2:7" x14ac:dyDescent="0.4">
      <c r="B1030">
        <v>1.026E-2</v>
      </c>
      <c r="C1030">
        <f t="shared" si="82"/>
        <v>-162.84805370972327</v>
      </c>
      <c r="D1030">
        <f t="shared" si="83"/>
        <v>26519.488597044918</v>
      </c>
      <c r="E1030">
        <f t="shared" si="84"/>
        <v>0.26519488597044921</v>
      </c>
      <c r="F1030">
        <f t="shared" ref="F1030:F1093" si="86">$A$4*D1030</f>
        <v>0.26519488597044921</v>
      </c>
      <c r="G1030">
        <f t="shared" si="85"/>
        <v>0.26519498096514016</v>
      </c>
    </row>
    <row r="1031" spans="2:7" x14ac:dyDescent="0.4">
      <c r="B1031">
        <v>1.027E-2</v>
      </c>
      <c r="C1031">
        <f t="shared" si="82"/>
        <v>-162.84811204304182</v>
      </c>
      <c r="D1031">
        <f t="shared" si="83"/>
        <v>26519.507595983105</v>
      </c>
      <c r="E1031">
        <f t="shared" si="84"/>
        <v>0.26519507595983105</v>
      </c>
      <c r="F1031">
        <f t="shared" si="86"/>
        <v>0.26519507595983105</v>
      </c>
      <c r="G1031">
        <f t="shared" si="85"/>
        <v>0.26522417221666456</v>
      </c>
    </row>
    <row r="1032" spans="2:7" x14ac:dyDescent="0.4">
      <c r="B1032">
        <v>1.0279999999999999E-2</v>
      </c>
      <c r="C1032">
        <f t="shared" si="82"/>
        <v>-162.86597817638219</v>
      </c>
      <c r="D1032">
        <f t="shared" si="83"/>
        <v>26525.326847349799</v>
      </c>
      <c r="E1032">
        <f t="shared" si="84"/>
        <v>0.26525326847349801</v>
      </c>
      <c r="F1032">
        <f t="shared" si="86"/>
        <v>0.26525326847349801</v>
      </c>
      <c r="G1032">
        <f t="shared" si="85"/>
        <v>0.265311758729671</v>
      </c>
    </row>
    <row r="1033" spans="2:7" x14ac:dyDescent="0.4">
      <c r="B1033">
        <v>1.0290000000000001E-2</v>
      </c>
      <c r="C1033">
        <f t="shared" si="82"/>
        <v>-162.9018873389268</v>
      </c>
      <c r="D1033">
        <f t="shared" si="83"/>
        <v>26537.024898584397</v>
      </c>
      <c r="E1033">
        <f t="shared" si="84"/>
        <v>0.26537024898584399</v>
      </c>
      <c r="F1033">
        <f t="shared" si="86"/>
        <v>0.26537024898584399</v>
      </c>
      <c r="G1033">
        <f t="shared" si="85"/>
        <v>0.26545851842037715</v>
      </c>
    </row>
    <row r="1034" spans="2:7" x14ac:dyDescent="0.4">
      <c r="B1034">
        <v>1.03E-2</v>
      </c>
      <c r="C1034">
        <f t="shared" si="82"/>
        <v>-162.95606397275012</v>
      </c>
      <c r="D1034">
        <f t="shared" si="83"/>
        <v>26554.678785491029</v>
      </c>
      <c r="E1034">
        <f t="shared" si="84"/>
        <v>0.26554678785491032</v>
      </c>
      <c r="F1034">
        <f t="shared" si="86"/>
        <v>0.26554678785491032</v>
      </c>
      <c r="G1034">
        <f t="shared" si="85"/>
        <v>0.26566521440716995</v>
      </c>
    </row>
    <row r="1035" spans="2:7" x14ac:dyDescent="0.4">
      <c r="B1035">
        <v>1.031E-2</v>
      </c>
      <c r="C1035">
        <f t="shared" si="82"/>
        <v>-163.02872169020694</v>
      </c>
      <c r="D1035">
        <f t="shared" si="83"/>
        <v>26578.36409594295</v>
      </c>
      <c r="E1035">
        <f t="shared" si="84"/>
        <v>0.26578364095942952</v>
      </c>
      <c r="F1035">
        <f t="shared" si="86"/>
        <v>0.26578364095942952</v>
      </c>
      <c r="G1035">
        <f t="shared" si="85"/>
        <v>0.26593259563274019</v>
      </c>
    </row>
    <row r="1036" spans="2:7" x14ac:dyDescent="0.4">
      <c r="B1036">
        <v>1.0319999999999999E-2</v>
      </c>
      <c r="C1036">
        <f t="shared" si="82"/>
        <v>-163.12006323749719</v>
      </c>
      <c r="D1036">
        <f t="shared" si="83"/>
        <v>26608.155030605081</v>
      </c>
      <c r="E1036">
        <f t="shared" si="84"/>
        <v>0.26608155030605085</v>
      </c>
      <c r="F1036">
        <f t="shared" si="86"/>
        <v>0.26608155030605085</v>
      </c>
      <c r="G1036">
        <f t="shared" si="85"/>
        <v>0.26626139745544558</v>
      </c>
    </row>
    <row r="1037" spans="2:7" x14ac:dyDescent="0.4">
      <c r="B1037">
        <v>1.0330000000000001E-2</v>
      </c>
      <c r="C1037">
        <f t="shared" si="82"/>
        <v>-163.23028046439188</v>
      </c>
      <c r="D1037">
        <f t="shared" si="83"/>
        <v>26644.124460484036</v>
      </c>
      <c r="E1037">
        <f t="shared" si="84"/>
        <v>0.26644124460484037</v>
      </c>
      <c r="F1037">
        <f t="shared" si="86"/>
        <v>0.26644124460484037</v>
      </c>
      <c r="G1037">
        <f t="shared" si="85"/>
        <v>0.26665234220805273</v>
      </c>
    </row>
    <row r="1038" spans="2:7" x14ac:dyDescent="0.4">
      <c r="B1038">
        <v>1.034E-2</v>
      </c>
      <c r="C1038">
        <f t="shared" si="82"/>
        <v>-163.35955430009753</v>
      </c>
      <c r="D1038">
        <f t="shared" si="83"/>
        <v>26686.343981126513</v>
      </c>
      <c r="E1038">
        <f t="shared" si="84"/>
        <v>0.26686343981126515</v>
      </c>
      <c r="F1038">
        <f t="shared" si="86"/>
        <v>0.26686343981126515</v>
      </c>
      <c r="G1038">
        <f t="shared" si="85"/>
        <v>0.26710613972213537</v>
      </c>
    </row>
    <row r="1039" spans="2:7" x14ac:dyDescent="0.4">
      <c r="B1039">
        <v>1.035E-2</v>
      </c>
      <c r="C1039">
        <f t="shared" si="82"/>
        <v>-163.50805473523485</v>
      </c>
      <c r="D1039">
        <f t="shared" si="83"/>
        <v>26734.883963300555</v>
      </c>
      <c r="E1039">
        <f t="shared" si="84"/>
        <v>0.2673488396330056</v>
      </c>
      <c r="F1039">
        <f t="shared" si="86"/>
        <v>0.2673488396330056</v>
      </c>
      <c r="G1039">
        <f t="shared" si="85"/>
        <v>0.26762348781653644</v>
      </c>
    </row>
    <row r="1040" spans="2:7" x14ac:dyDescent="0.4">
      <c r="B1040">
        <v>1.0359999999999999E-2</v>
      </c>
      <c r="C1040">
        <f t="shared" si="82"/>
        <v>-163.67594080990256</v>
      </c>
      <c r="D1040">
        <f t="shared" si="83"/>
        <v>26789.813600006724</v>
      </c>
      <c r="E1040">
        <f t="shared" si="84"/>
        <v>0.26789813600006729</v>
      </c>
      <c r="F1040">
        <f t="shared" si="86"/>
        <v>0.26789813600006729</v>
      </c>
      <c r="G1040">
        <f t="shared" si="85"/>
        <v>0.26820507274843519</v>
      </c>
    </row>
    <row r="1041" spans="2:7" x14ac:dyDescent="0.4">
      <c r="B1041">
        <v>1.0370000000000001E-2</v>
      </c>
      <c r="C1041">
        <f t="shared" si="82"/>
        <v>-163.86336060779516</v>
      </c>
      <c r="D1041">
        <f t="shared" si="83"/>
        <v>26851.200949680315</v>
      </c>
      <c r="E1041">
        <f t="shared" si="84"/>
        <v>0.26851200949680315</v>
      </c>
      <c r="F1041">
        <f t="shared" si="86"/>
        <v>0.26851200949680315</v>
      </c>
      <c r="G1041">
        <f t="shared" si="85"/>
        <v>0.26885156962569146</v>
      </c>
    </row>
    <row r="1042" spans="2:7" x14ac:dyDescent="0.4">
      <c r="B1042">
        <v>1.038E-2</v>
      </c>
      <c r="C1042">
        <f t="shared" si="82"/>
        <v>-164.07045125633672</v>
      </c>
      <c r="D1042">
        <f t="shared" si="83"/>
        <v>26919.112975457963</v>
      </c>
      <c r="E1042">
        <f t="shared" si="84"/>
        <v>0.26919112975457965</v>
      </c>
      <c r="F1042">
        <f t="shared" si="86"/>
        <v>0.26919112975457965</v>
      </c>
      <c r="G1042">
        <f t="shared" si="85"/>
        <v>0.26956364277927486</v>
      </c>
    </row>
    <row r="1043" spans="2:7" x14ac:dyDescent="0.4">
      <c r="B1043">
        <v>1.039E-2</v>
      </c>
      <c r="C1043">
        <f t="shared" si="82"/>
        <v>-164.29733893279283</v>
      </c>
      <c r="D1043">
        <f t="shared" si="83"/>
        <v>26993.615580397</v>
      </c>
      <c r="E1043">
        <f t="shared" si="84"/>
        <v>0.26993615580397001</v>
      </c>
      <c r="F1043">
        <f t="shared" si="86"/>
        <v>0.26993615580397001</v>
      </c>
      <c r="G1043">
        <f t="shared" si="85"/>
        <v>0.27034194609472789</v>
      </c>
    </row>
    <row r="1044" spans="2:7" x14ac:dyDescent="0.4">
      <c r="B1044">
        <v>1.04E-2</v>
      </c>
      <c r="C1044">
        <f t="shared" si="82"/>
        <v>-164.54413887631662</v>
      </c>
      <c r="D1044">
        <f t="shared" si="83"/>
        <v>27074.773638548573</v>
      </c>
      <c r="E1044">
        <f t="shared" si="84"/>
        <v>0.27074773638548577</v>
      </c>
      <c r="F1044">
        <f t="shared" si="86"/>
        <v>0.27074773638548577</v>
      </c>
      <c r="G1044">
        <f t="shared" si="85"/>
        <v>0.27118712330174277</v>
      </c>
    </row>
    <row r="1045" spans="2:7" x14ac:dyDescent="0.4">
      <c r="B1045">
        <v>1.0410000000000001E-2</v>
      </c>
      <c r="C1045">
        <f t="shared" si="82"/>
        <v>-164.81095540588308</v>
      </c>
      <c r="D1045">
        <f t="shared" si="83"/>
        <v>27162.651021799982</v>
      </c>
      <c r="E1045">
        <f t="shared" si="84"/>
        <v>0.27162651021799983</v>
      </c>
      <c r="F1045">
        <f t="shared" si="86"/>
        <v>0.27162651021799983</v>
      </c>
      <c r="G1045">
        <f t="shared" si="85"/>
        <v>0.27209980822107427</v>
      </c>
    </row>
    <row r="1046" spans="2:7" x14ac:dyDescent="0.4">
      <c r="B1046">
        <v>1.042E-2</v>
      </c>
      <c r="C1046">
        <f t="shared" si="82"/>
        <v>-165.09788194406028</v>
      </c>
      <c r="D1046">
        <f t="shared" si="83"/>
        <v>27257.310622414865</v>
      </c>
      <c r="E1046">
        <f t="shared" si="84"/>
        <v>0.27257310622414865</v>
      </c>
      <c r="F1046">
        <f t="shared" si="86"/>
        <v>0.27257310622414865</v>
      </c>
      <c r="G1046">
        <f t="shared" si="85"/>
        <v>0.27308062496814467</v>
      </c>
    </row>
    <row r="1047" spans="2:7" x14ac:dyDescent="0.4">
      <c r="B1047">
        <v>1.043E-2</v>
      </c>
      <c r="C1047">
        <f t="shared" si="82"/>
        <v>-165.40500104656468</v>
      </c>
      <c r="D1047">
        <f t="shared" si="83"/>
        <v>27358.814371214063</v>
      </c>
      <c r="E1047">
        <f t="shared" si="84"/>
        <v>0.27358814371214063</v>
      </c>
      <c r="F1047">
        <f t="shared" si="86"/>
        <v>0.27358814371214063</v>
      </c>
      <c r="G1047">
        <f t="shared" si="85"/>
        <v>0.2741301881128399</v>
      </c>
    </row>
    <row r="1048" spans="2:7" x14ac:dyDescent="0.4">
      <c r="B1048">
        <v>1.044E-2</v>
      </c>
      <c r="C1048">
        <f t="shared" si="82"/>
        <v>-165.73238443754411</v>
      </c>
      <c r="D1048">
        <f t="shared" si="83"/>
        <v>27467.223251353913</v>
      </c>
      <c r="E1048">
        <f t="shared" si="84"/>
        <v>0.27467223251353917</v>
      </c>
      <c r="F1048">
        <f t="shared" si="86"/>
        <v>0.27467223251353917</v>
      </c>
      <c r="G1048">
        <f t="shared" si="85"/>
        <v>0.27524910279512738</v>
      </c>
    </row>
    <row r="1049" spans="2:7" x14ac:dyDescent="0.4">
      <c r="B1049">
        <v>1.0449999999999999E-2</v>
      </c>
      <c r="C1049">
        <f t="shared" si="82"/>
        <v>-166.08009305052656</v>
      </c>
      <c r="D1049">
        <f t="shared" si="83"/>
        <v>27582.59730767156</v>
      </c>
      <c r="E1049">
        <f t="shared" si="84"/>
        <v>0.27582597307671564</v>
      </c>
      <c r="F1049">
        <f t="shared" si="86"/>
        <v>0.27582597307671564</v>
      </c>
      <c r="G1049">
        <f t="shared" si="85"/>
        <v>0.27643796479626603</v>
      </c>
    </row>
    <row r="1050" spans="2:7" x14ac:dyDescent="0.4">
      <c r="B1050">
        <v>1.0460000000000001E-2</v>
      </c>
      <c r="C1050">
        <f t="shared" si="82"/>
        <v>-166.44817707497322</v>
      </c>
      <c r="D1050">
        <f t="shared" si="83"/>
        <v>27704.995651581641</v>
      </c>
      <c r="E1050">
        <f t="shared" si="84"/>
        <v>0.27704995651581643</v>
      </c>
      <c r="F1050">
        <f t="shared" si="86"/>
        <v>0.27704995651581643</v>
      </c>
      <c r="G1050">
        <f t="shared" si="85"/>
        <v>0.27769736056551153</v>
      </c>
    </row>
    <row r="1051" spans="2:7" x14ac:dyDescent="0.4">
      <c r="B1051">
        <v>1.047E-2</v>
      </c>
      <c r="C1051">
        <f t="shared" si="82"/>
        <v>-166.83667600836651</v>
      </c>
      <c r="D1051">
        <f t="shared" si="83"/>
        <v>27834.476461520659</v>
      </c>
      <c r="E1051">
        <f t="shared" si="84"/>
        <v>0.27834476461520663</v>
      </c>
      <c r="F1051">
        <f t="shared" si="86"/>
        <v>0.27834476461520663</v>
      </c>
      <c r="G1051">
        <f t="shared" si="85"/>
        <v>0.27902786720235695</v>
      </c>
    </row>
    <row r="1052" spans="2:7" x14ac:dyDescent="0.4">
      <c r="B1052">
        <v>1.048E-2</v>
      </c>
      <c r="C1052">
        <f t="shared" si="82"/>
        <v>-167.24561871376699</v>
      </c>
      <c r="D1052">
        <f t="shared" si="83"/>
        <v>27971.096978950725</v>
      </c>
      <c r="E1052">
        <f t="shared" si="84"/>
        <v>0.27971096978950727</v>
      </c>
      <c r="F1052">
        <f t="shared" si="86"/>
        <v>0.27971096978950727</v>
      </c>
      <c r="G1052">
        <f t="shared" si="85"/>
        <v>0.28043005239447616</v>
      </c>
    </row>
    <row r="1053" spans="2:7" x14ac:dyDescent="0.4">
      <c r="B1053">
        <v>1.0489999999999999E-2</v>
      </c>
      <c r="C1053">
        <f t="shared" si="82"/>
        <v>-167.67502348276116</v>
      </c>
      <c r="D1053">
        <f t="shared" si="83"/>
        <v>28114.913499944509</v>
      </c>
      <c r="E1053">
        <f t="shared" si="84"/>
        <v>0.2811491349994451</v>
      </c>
      <c r="F1053">
        <f t="shared" si="86"/>
        <v>0.2811491349994451</v>
      </c>
      <c r="G1053">
        <f t="shared" si="85"/>
        <v>0.28190447431166821</v>
      </c>
    </row>
    <row r="1054" spans="2:7" x14ac:dyDescent="0.4">
      <c r="B1054">
        <v>1.0500000000000001E-2</v>
      </c>
      <c r="C1054">
        <f t="shared" si="82"/>
        <v>-168.12489810372858</v>
      </c>
      <c r="D1054">
        <f t="shared" si="83"/>
        <v>28265.98136238912</v>
      </c>
      <c r="E1054">
        <f t="shared" si="84"/>
        <v>0.28265981362389125</v>
      </c>
      <c r="F1054">
        <f t="shared" si="86"/>
        <v>0.28265981362389125</v>
      </c>
      <c r="G1054">
        <f t="shared" si="85"/>
        <v>0.28345168145623162</v>
      </c>
    </row>
    <row r="1055" spans="2:7" x14ac:dyDescent="0.4">
      <c r="B1055">
        <v>1.051E-2</v>
      </c>
      <c r="C1055">
        <f t="shared" si="82"/>
        <v>-168.59523993534694</v>
      </c>
      <c r="D1055">
        <f t="shared" si="83"/>
        <v>28424.354928857203</v>
      </c>
      <c r="E1055">
        <f t="shared" si="84"/>
        <v>0.28424354928857204</v>
      </c>
      <c r="F1055">
        <f t="shared" si="86"/>
        <v>0.28424354928857204</v>
      </c>
      <c r="G1055">
        <f t="shared" si="85"/>
        <v>0.28507221247031916</v>
      </c>
    </row>
    <row r="1056" spans="2:7" x14ac:dyDescent="0.4">
      <c r="B1056">
        <v>1.052E-2</v>
      </c>
      <c r="C1056">
        <f t="shared" si="82"/>
        <v>-169.08603598525403</v>
      </c>
      <c r="D1056">
        <f t="shared" si="83"/>
        <v>28590.087565206621</v>
      </c>
      <c r="E1056">
        <f t="shared" si="84"/>
        <v>0.28590087565206623</v>
      </c>
      <c r="F1056">
        <f t="shared" si="86"/>
        <v>0.28590087565206623</v>
      </c>
      <c r="G1056">
        <f t="shared" si="85"/>
        <v>0.28676659590094111</v>
      </c>
    </row>
    <row r="1057" spans="2:7" x14ac:dyDescent="0.4">
      <c r="B1057">
        <v>1.0529999999999999E-2</v>
      </c>
      <c r="C1057">
        <f t="shared" si="82"/>
        <v>-169.59726299378065</v>
      </c>
      <c r="D1057">
        <f t="shared" si="83"/>
        <v>28763.2316149816</v>
      </c>
      <c r="E1057">
        <f t="shared" si="84"/>
        <v>0.28763231614981605</v>
      </c>
      <c r="F1057">
        <f t="shared" si="86"/>
        <v>0.28763231614981605</v>
      </c>
      <c r="G1057">
        <f t="shared" si="85"/>
        <v>0.28853534992341379</v>
      </c>
    </row>
    <row r="1058" spans="2:7" x14ac:dyDescent="0.4">
      <c r="B1058">
        <v>1.0540000000000001E-2</v>
      </c>
      <c r="C1058">
        <f t="shared" si="82"/>
        <v>-170.12888752266954</v>
      </c>
      <c r="D1058">
        <f t="shared" si="83"/>
        <v>28943.838369701145</v>
      </c>
      <c r="E1058">
        <f t="shared" si="84"/>
        <v>0.28943838369701147</v>
      </c>
      <c r="F1058">
        <f t="shared" si="86"/>
        <v>0.28943838369701147</v>
      </c>
      <c r="G1058">
        <f t="shared" si="85"/>
        <v>0.29037898202415469</v>
      </c>
    </row>
    <row r="1059" spans="2:7" x14ac:dyDescent="0.4">
      <c r="B1059">
        <v>1.055E-2</v>
      </c>
      <c r="C1059">
        <f t="shared" si="82"/>
        <v>-170.68086604868685</v>
      </c>
      <c r="D1059">
        <f t="shared" si="83"/>
        <v>29131.958035129785</v>
      </c>
      <c r="E1059">
        <f t="shared" si="84"/>
        <v>0.29131958035129785</v>
      </c>
      <c r="F1059">
        <f t="shared" si="86"/>
        <v>0.29131958035129785</v>
      </c>
      <c r="G1059">
        <f t="shared" si="85"/>
        <v>0.29229798864384243</v>
      </c>
    </row>
    <row r="1060" spans="2:7" x14ac:dyDescent="0.4">
      <c r="B1060">
        <v>1.056E-2</v>
      </c>
      <c r="C1060">
        <f t="shared" si="82"/>
        <v>-171.25314506203586</v>
      </c>
      <c r="D1060">
        <f t="shared" si="83"/>
        <v>29327.639693638695</v>
      </c>
      <c r="E1060">
        <f t="shared" si="84"/>
        <v>0.29327639693638696</v>
      </c>
      <c r="F1060">
        <f t="shared" si="86"/>
        <v>0.29327639693638696</v>
      </c>
      <c r="G1060">
        <f t="shared" si="85"/>
        <v>0.29429285478206757</v>
      </c>
    </row>
    <row r="1061" spans="2:7" x14ac:dyDescent="0.4">
      <c r="B1061">
        <v>1.057E-2</v>
      </c>
      <c r="C1061">
        <f t="shared" si="82"/>
        <v>-171.84566116947735</v>
      </c>
      <c r="D1061">
        <f t="shared" si="83"/>
        <v>29530.931262774815</v>
      </c>
      <c r="E1061">
        <f t="shared" si="84"/>
        <v>0.29530931262774818</v>
      </c>
      <c r="F1061">
        <f t="shared" si="86"/>
        <v>0.29530931262774818</v>
      </c>
      <c r="G1061">
        <f t="shared" si="85"/>
        <v>0.29636405356469875</v>
      </c>
    </row>
    <row r="1062" spans="2:7" x14ac:dyDescent="0.4">
      <c r="B1062">
        <v>1.0580000000000001E-2</v>
      </c>
      <c r="C1062">
        <f t="shared" si="82"/>
        <v>-172.45834120205646</v>
      </c>
      <c r="D1062">
        <f t="shared" si="83"/>
        <v>29741.879450164924</v>
      </c>
      <c r="E1062">
        <f t="shared" si="84"/>
        <v>0.29741879450164926</v>
      </c>
      <c r="F1062">
        <f t="shared" si="86"/>
        <v>0.29741879450164926</v>
      </c>
      <c r="G1062">
        <f t="shared" si="85"/>
        <v>0.29851204577529222</v>
      </c>
    </row>
    <row r="1063" spans="2:7" x14ac:dyDescent="0.4">
      <c r="B1063">
        <v>1.059E-2</v>
      </c>
      <c r="C1063">
        <f t="shared" si="82"/>
        <v>-173.09110232733951</v>
      </c>
      <c r="D1063">
        <f t="shared" si="83"/>
        <v>29960.529704893517</v>
      </c>
      <c r="E1063">
        <f t="shared" si="84"/>
        <v>0.29960529704893518</v>
      </c>
      <c r="F1063">
        <f t="shared" si="86"/>
        <v>0.29960529704893518</v>
      </c>
      <c r="G1063">
        <f t="shared" si="85"/>
        <v>0.30073727935196748</v>
      </c>
    </row>
    <row r="1064" spans="2:7" x14ac:dyDescent="0.4">
      <c r="B1064">
        <v>1.06E-2</v>
      </c>
      <c r="C1064">
        <f t="shared" si="82"/>
        <v>-173.74385216605498</v>
      </c>
      <c r="D1064">
        <f t="shared" si="83"/>
        <v>30186.926165499968</v>
      </c>
      <c r="E1064">
        <f t="shared" si="84"/>
        <v>0.30186926165499972</v>
      </c>
      <c r="F1064">
        <f t="shared" si="86"/>
        <v>0.30186926165499972</v>
      </c>
      <c r="G1064">
        <f t="shared" si="85"/>
        <v>0.30304018885125572</v>
      </c>
    </row>
    <row r="1065" spans="2:7" x14ac:dyDescent="0.4">
      <c r="B1065">
        <v>1.061E-2</v>
      </c>
      <c r="C1065">
        <f t="shared" si="82"/>
        <v>-174.41648891303589</v>
      </c>
      <c r="D1065">
        <f t="shared" si="83"/>
        <v>30421.111604751171</v>
      </c>
      <c r="E1065">
        <f t="shared" si="84"/>
        <v>0.30421111604751172</v>
      </c>
      <c r="F1065">
        <f t="shared" si="86"/>
        <v>0.30421111604751172</v>
      </c>
      <c r="G1065">
        <f t="shared" si="85"/>
        <v>0.30542119488052155</v>
      </c>
    </row>
    <row r="1066" spans="2:7" x14ac:dyDescent="0.4">
      <c r="B1066">
        <v>1.0619999999999999E-2</v>
      </c>
      <c r="C1066">
        <f t="shared" si="82"/>
        <v>-175.10890146235607</v>
      </c>
      <c r="D1066">
        <f t="shared" si="83"/>
        <v>30663.12737135313</v>
      </c>
      <c r="E1066">
        <f t="shared" si="84"/>
        <v>0.30663127371353133</v>
      </c>
      <c r="F1066">
        <f t="shared" si="86"/>
        <v>0.30663127371353133</v>
      </c>
      <c r="G1066">
        <f t="shared" si="85"/>
        <v>0.30788070350063046</v>
      </c>
    </row>
    <row r="1067" spans="2:7" x14ac:dyDescent="0.4">
      <c r="B1067">
        <v>1.0630000000000001E-2</v>
      </c>
      <c r="C1067">
        <f t="shared" si="82"/>
        <v>-175.82096953655144</v>
      </c>
      <c r="D1067">
        <f t="shared" si="83"/>
        <v>30913.013328772951</v>
      </c>
      <c r="E1067">
        <f t="shared" si="84"/>
        <v>0.30913013328772954</v>
      </c>
      <c r="F1067">
        <f t="shared" si="86"/>
        <v>0.30913013328772954</v>
      </c>
      <c r="G1067">
        <f t="shared" si="85"/>
        <v>0.3104191056006122</v>
      </c>
    </row>
    <row r="1068" spans="2:7" x14ac:dyDescent="0.4">
      <c r="B1068">
        <v>1.064E-2</v>
      </c>
      <c r="C1068">
        <f t="shared" si="82"/>
        <v>-176.55256381981397</v>
      </c>
      <c r="D1068">
        <f t="shared" si="83"/>
        <v>31170.807791349485</v>
      </c>
      <c r="E1068">
        <f t="shared" si="84"/>
        <v>0.31170807791349486</v>
      </c>
      <c r="F1068">
        <f t="shared" si="86"/>
        <v>0.31170807791349486</v>
      </c>
      <c r="G1068">
        <f t="shared" si="85"/>
        <v>0.31303677624614362</v>
      </c>
    </row>
    <row r="1069" spans="2:7" x14ac:dyDescent="0.4">
      <c r="B1069">
        <v>1.065E-2</v>
      </c>
      <c r="C1069">
        <f t="shared" si="82"/>
        <v>-177.3035460950492</v>
      </c>
      <c r="D1069">
        <f t="shared" si="83"/>
        <v>31436.547457879235</v>
      </c>
      <c r="E1069">
        <f t="shared" si="84"/>
        <v>0.31436547457879238</v>
      </c>
      <c r="F1069">
        <f t="shared" si="86"/>
        <v>0.31436547457879238</v>
      </c>
      <c r="G1069">
        <f t="shared" si="85"/>
        <v>0.31573407400373393</v>
      </c>
    </row>
    <row r="1070" spans="2:7" x14ac:dyDescent="0.4">
      <c r="B1070">
        <v>1.0659999999999999E-2</v>
      </c>
      <c r="C1070">
        <f t="shared" si="82"/>
        <v>-178.07376938467817</v>
      </c>
      <c r="D1070">
        <f t="shared" si="83"/>
        <v>31710.267342867544</v>
      </c>
      <c r="E1070">
        <f t="shared" si="84"/>
        <v>0.31710267342867549</v>
      </c>
      <c r="F1070">
        <f t="shared" si="86"/>
        <v>0.31710267342867549</v>
      </c>
      <c r="G1070">
        <f t="shared" si="85"/>
        <v>0.31851134024255345</v>
      </c>
    </row>
    <row r="1071" spans="2:7" x14ac:dyDescent="0.4">
      <c r="B1071">
        <v>1.0670000000000001E-2</v>
      </c>
      <c r="C1071">
        <f t="shared" si="82"/>
        <v>-178.86307809507008</v>
      </c>
      <c r="D1071">
        <f t="shared" si="83"/>
        <v>31992.000705643139</v>
      </c>
      <c r="E1071">
        <f t="shared" si="84"/>
        <v>0.31992000705643142</v>
      </c>
      <c r="F1071">
        <f t="shared" si="86"/>
        <v>0.31992000705643142</v>
      </c>
      <c r="G1071">
        <f t="shared" si="85"/>
        <v>0.32136889841590627</v>
      </c>
    </row>
    <row r="1072" spans="2:7" x14ac:dyDescent="0.4">
      <c r="B1072">
        <v>1.068E-2</v>
      </c>
      <c r="C1072">
        <f t="shared" si="82"/>
        <v>-179.67130816448716</v>
      </c>
      <c r="D1072">
        <f t="shared" si="83"/>
        <v>32281.77897753811</v>
      </c>
      <c r="E1072">
        <f t="shared" si="84"/>
        <v>0.32281778977538111</v>
      </c>
      <c r="F1072">
        <f t="shared" si="86"/>
        <v>0.32281778977538111</v>
      </c>
      <c r="G1072">
        <f t="shared" si="85"/>
        <v>0.32430705332438997</v>
      </c>
    </row>
    <row r="1073" spans="2:7" x14ac:dyDescent="0.4">
      <c r="B1073">
        <v>1.069E-2</v>
      </c>
      <c r="C1073">
        <f t="shared" si="82"/>
        <v>-180.49828721442171</v>
      </c>
      <c r="D1073">
        <f t="shared" si="83"/>
        <v>32579.631687339872</v>
      </c>
      <c r="E1073">
        <f t="shared" si="84"/>
        <v>0.32579631687339877</v>
      </c>
      <c r="F1073">
        <f t="shared" si="86"/>
        <v>0.32579631687339877</v>
      </c>
      <c r="G1073">
        <f t="shared" si="85"/>
        <v>0.32732609036283011</v>
      </c>
    </row>
    <row r="1074" spans="2:7" x14ac:dyDescent="0.4">
      <c r="B1074">
        <v>1.0699999999999999E-2</v>
      </c>
      <c r="C1074">
        <f t="shared" si="82"/>
        <v>-181.34383470420531</v>
      </c>
      <c r="D1074">
        <f t="shared" si="83"/>
        <v>32885.586385226139</v>
      </c>
      <c r="E1074">
        <f t="shared" si="84"/>
        <v>0.3288558638522614</v>
      </c>
      <c r="F1074">
        <f t="shared" si="86"/>
        <v>0.3288558638522614</v>
      </c>
      <c r="G1074">
        <f t="shared" si="85"/>
        <v>0.33042627475311226</v>
      </c>
    </row>
    <row r="1075" spans="2:7" x14ac:dyDescent="0.4">
      <c r="B1075">
        <v>1.0710000000000001E-2</v>
      </c>
      <c r="C1075">
        <f t="shared" si="82"/>
        <v>-182.20776208876589</v>
      </c>
      <c r="D1075">
        <f t="shared" si="83"/>
        <v>33199.668565396314</v>
      </c>
      <c r="E1075">
        <f t="shared" si="84"/>
        <v>0.33199668565396317</v>
      </c>
      <c r="F1075">
        <f t="shared" si="86"/>
        <v>0.33199668565396317</v>
      </c>
      <c r="G1075">
        <f t="shared" si="85"/>
        <v>0.33360785076506455</v>
      </c>
    </row>
    <row r="1076" spans="2:7" x14ac:dyDescent="0.4">
      <c r="B1076">
        <v>1.072E-2</v>
      </c>
      <c r="C1076">
        <f t="shared" si="82"/>
        <v>-183.08987297941027</v>
      </c>
      <c r="D1076">
        <f t="shared" si="83"/>
        <v>33521.901587616587</v>
      </c>
      <c r="E1076">
        <f t="shared" si="84"/>
        <v>0.33521901587616587</v>
      </c>
      <c r="F1076">
        <f t="shared" si="86"/>
        <v>0.33521901587616587</v>
      </c>
      <c r="G1076">
        <f t="shared" si="85"/>
        <v>0.3368710409275763</v>
      </c>
    </row>
    <row r="1077" spans="2:7" x14ac:dyDescent="0.4">
      <c r="B1077">
        <v>1.073E-2</v>
      </c>
      <c r="C1077">
        <f t="shared" si="82"/>
        <v>-183.98996330750941</v>
      </c>
      <c r="D1077">
        <f t="shared" si="83"/>
        <v>33852.306597898663</v>
      </c>
      <c r="E1077">
        <f t="shared" si="84"/>
        <v>0.33852306597898668</v>
      </c>
      <c r="F1077">
        <f t="shared" si="86"/>
        <v>0.33852306597898668</v>
      </c>
      <c r="G1077">
        <f t="shared" si="85"/>
        <v>0.34021604523214688</v>
      </c>
    </row>
    <row r="1078" spans="2:7" x14ac:dyDescent="0.4">
      <c r="B1078">
        <v>1.074E-2</v>
      </c>
      <c r="C1078">
        <f t="shared" si="82"/>
        <v>-184.90782149095455</v>
      </c>
      <c r="D1078">
        <f t="shared" si="83"/>
        <v>34190.902448530709</v>
      </c>
      <c r="E1078">
        <f t="shared" si="84"/>
        <v>0.34190902448530713</v>
      </c>
      <c r="F1078">
        <f t="shared" si="86"/>
        <v>0.34190902448530713</v>
      </c>
      <c r="G1078">
        <f t="shared" si="85"/>
        <v>0.34364304033107773</v>
      </c>
    </row>
    <row r="1079" spans="2:7" x14ac:dyDescent="0.4">
      <c r="B1079">
        <v>1.0749999999999999E-2</v>
      </c>
      <c r="C1079">
        <f t="shared" si="82"/>
        <v>-185.84322860326344</v>
      </c>
      <c r="D1079">
        <f t="shared" si="83"/>
        <v>34537.705617684835</v>
      </c>
      <c r="E1079">
        <f t="shared" si="84"/>
        <v>0.34537705617684838</v>
      </c>
      <c r="F1079">
        <f t="shared" si="86"/>
        <v>0.34537705617684838</v>
      </c>
      <c r="G1079">
        <f t="shared" si="85"/>
        <v>0.34715217873253501</v>
      </c>
    </row>
    <row r="1080" spans="2:7" x14ac:dyDescent="0.4">
      <c r="B1080">
        <v>1.076E-2</v>
      </c>
      <c r="C1080">
        <f t="shared" si="82"/>
        <v>-186.79595854520556</v>
      </c>
      <c r="D1080">
        <f t="shared" si="83"/>
        <v>34892.730128822157</v>
      </c>
      <c r="E1080">
        <f t="shared" si="84"/>
        <v>0.34892730128822158</v>
      </c>
      <c r="F1080">
        <f t="shared" si="86"/>
        <v>0.34892730128822158</v>
      </c>
      <c r="G1080">
        <f t="shared" si="85"/>
        <v>0.35074358799470073</v>
      </c>
    </row>
    <row r="1081" spans="2:7" x14ac:dyDescent="0.4">
      <c r="B1081">
        <v>1.077E-2</v>
      </c>
      <c r="C1081">
        <f t="shared" si="82"/>
        <v>-187.76577821881705</v>
      </c>
      <c r="D1081">
        <f t="shared" si="83"/>
        <v>35255.987470117987</v>
      </c>
      <c r="E1081">
        <f t="shared" si="84"/>
        <v>0.35255987470117989</v>
      </c>
      <c r="F1081">
        <f t="shared" si="86"/>
        <v>0.35255987470117989</v>
      </c>
      <c r="G1081">
        <f t="shared" si="85"/>
        <v>0.35441736992124123</v>
      </c>
    </row>
    <row r="1082" spans="2:7" x14ac:dyDescent="0.4">
      <c r="B1082">
        <v>1.078E-2</v>
      </c>
      <c r="C1082">
        <f t="shared" si="82"/>
        <v>-188.75244770367948</v>
      </c>
      <c r="D1082">
        <f t="shared" si="83"/>
        <v>35627.486514130258</v>
      </c>
      <c r="E1082">
        <f t="shared" si="84"/>
        <v>0.35627486514130263</v>
      </c>
      <c r="F1082">
        <f t="shared" si="86"/>
        <v>0.35627486514130263</v>
      </c>
      <c r="G1082">
        <f t="shared" si="85"/>
        <v>0.35817359976030261</v>
      </c>
    </row>
    <row r="1083" spans="2:7" x14ac:dyDescent="0.4">
      <c r="B1083">
        <v>1.0789999999999999E-2</v>
      </c>
      <c r="C1083">
        <f t="shared" si="82"/>
        <v>-189.75572043532776</v>
      </c>
      <c r="D1083">
        <f t="shared" si="83"/>
        <v>36007.233437930263</v>
      </c>
      <c r="E1083">
        <f t="shared" si="84"/>
        <v>0.36007233437930264</v>
      </c>
      <c r="F1083">
        <f t="shared" si="86"/>
        <v>0.36007233437930264</v>
      </c>
      <c r="G1083">
        <f t="shared" si="85"/>
        <v>0.36201232540923284</v>
      </c>
    </row>
    <row r="1084" spans="2:7" x14ac:dyDescent="0.4">
      <c r="B1084">
        <v>1.0800000000000001E-2</v>
      </c>
      <c r="C1084">
        <f t="shared" si="82"/>
        <v>-190.77534338565951</v>
      </c>
      <c r="D1084">
        <f t="shared" si="83"/>
        <v>36395.231643916297</v>
      </c>
      <c r="E1084">
        <f t="shared" si="84"/>
        <v>0.36395231643916298</v>
      </c>
      <c r="F1084">
        <f t="shared" si="86"/>
        <v>0.36395231643916298</v>
      </c>
      <c r="G1084">
        <f t="shared" si="85"/>
        <v>0.36593356662721505</v>
      </c>
    </row>
    <row r="1085" spans="2:7" x14ac:dyDescent="0.4">
      <c r="B1085">
        <v>1.081E-2</v>
      </c>
      <c r="C1085">
        <f t="shared" si="82"/>
        <v>-191.81105724521387</v>
      </c>
      <c r="D1085">
        <f t="shared" si="83"/>
        <v>36791.481681526711</v>
      </c>
      <c r="E1085">
        <f t="shared" si="84"/>
        <v>0.36791481681526716</v>
      </c>
      <c r="F1085">
        <f t="shared" si="86"/>
        <v>0.36791481681526716</v>
      </c>
      <c r="G1085">
        <f t="shared" si="85"/>
        <v>0.36993731425797116</v>
      </c>
    </row>
    <row r="1086" spans="2:7" x14ac:dyDescent="0.4">
      <c r="B1086">
        <v>1.082E-2</v>
      </c>
      <c r="C1086">
        <f t="shared" si="82"/>
        <v>-192.86259660718952</v>
      </c>
      <c r="D1086">
        <f t="shared" si="83"/>
        <v>37195.981170067513</v>
      </c>
      <c r="E1086">
        <f t="shared" si="84"/>
        <v>0.37195981170067516</v>
      </c>
      <c r="F1086">
        <f t="shared" si="86"/>
        <v>0.37195981170067516</v>
      </c>
      <c r="G1086">
        <f t="shared" si="85"/>
        <v>0.37402352946466272</v>
      </c>
    </row>
    <row r="1087" spans="2:7" x14ac:dyDescent="0.4">
      <c r="B1087">
        <v>1.0829999999999999E-2</v>
      </c>
      <c r="C1087">
        <f t="shared" si="82"/>
        <v>-193.92969015306818</v>
      </c>
      <c r="D1087">
        <f t="shared" si="83"/>
        <v>37608.72472286503</v>
      </c>
      <c r="E1087">
        <f t="shared" si="84"/>
        <v>0.37608724722865033</v>
      </c>
      <c r="F1087">
        <f t="shared" si="86"/>
        <v>0.37608724722865033</v>
      </c>
      <c r="G1087">
        <f t="shared" si="85"/>
        <v>0.37819214297908488</v>
      </c>
    </row>
    <row r="1088" spans="2:7" x14ac:dyDescent="0.4">
      <c r="B1088">
        <v>1.0840000000000001E-2</v>
      </c>
      <c r="C1088">
        <f t="shared" si="82"/>
        <v>-195.01206083971303</v>
      </c>
      <c r="D1088">
        <f t="shared" si="83"/>
        <v>38029.703872951934</v>
      </c>
      <c r="E1088">
        <f t="shared" si="84"/>
        <v>0.38029703872951937</v>
      </c>
      <c r="F1088">
        <f t="shared" si="86"/>
        <v>0.38029703872951937</v>
      </c>
      <c r="G1088">
        <f t="shared" si="85"/>
        <v>0.38244305436721016</v>
      </c>
    </row>
    <row r="1089" spans="2:7" x14ac:dyDescent="0.4">
      <c r="B1089">
        <v>1.085E-2</v>
      </c>
      <c r="C1089">
        <f t="shared" si="82"/>
        <v>-196.10942608780968</v>
      </c>
      <c r="D1089">
        <f t="shared" si="83"/>
        <v>38458.907000490086</v>
      </c>
      <c r="E1089">
        <f t="shared" si="84"/>
        <v>0.38458907000490089</v>
      </c>
      <c r="F1089">
        <f t="shared" si="86"/>
        <v>0.38458907000490089</v>
      </c>
      <c r="G1089">
        <f t="shared" si="85"/>
        <v>0.38677613131309901</v>
      </c>
    </row>
    <row r="1090" spans="2:7" x14ac:dyDescent="0.4">
      <c r="B1090">
        <v>1.086E-2</v>
      </c>
      <c r="C1090">
        <f t="shared" si="82"/>
        <v>-197.22149797151857</v>
      </c>
      <c r="D1090">
        <f t="shared" si="83"/>
        <v>38896.319262129706</v>
      </c>
      <c r="E1090">
        <f t="shared" si="84"/>
        <v>0.38896319262129708</v>
      </c>
      <c r="F1090">
        <f t="shared" si="86"/>
        <v>0.38896319262129708</v>
      </c>
      <c r="G1090">
        <f t="shared" si="85"/>
        <v>0.39119120892314213</v>
      </c>
    </row>
    <row r="1091" spans="2:7" x14ac:dyDescent="0.4">
      <c r="B1091">
        <v>1.0869999999999999E-2</v>
      </c>
      <c r="C1091">
        <f t="shared" si="82"/>
        <v>-198.34798340920614</v>
      </c>
      <c r="D1091">
        <f t="shared" si="83"/>
        <v>39341.922522498709</v>
      </c>
      <c r="E1091">
        <f t="shared" si="84"/>
        <v>0.39341922522498712</v>
      </c>
      <c r="F1091">
        <f t="shared" si="86"/>
        <v>0.39341922522498712</v>
      </c>
      <c r="G1091">
        <f t="shared" si="85"/>
        <v>0.39568808905254849</v>
      </c>
    </row>
    <row r="1092" spans="2:7" x14ac:dyDescent="0.4">
      <c r="B1092">
        <v>1.0880000000000001E-2</v>
      </c>
      <c r="C1092">
        <f t="shared" si="82"/>
        <v>-199.4885843551229</v>
      </c>
      <c r="D1092">
        <f t="shared" si="83"/>
        <v>39795.695288010982</v>
      </c>
      <c r="E1092">
        <f t="shared" si="84"/>
        <v>0.39795695288010985</v>
      </c>
      <c r="F1092">
        <f t="shared" si="86"/>
        <v>0.39795695288010985</v>
      </c>
      <c r="G1092">
        <f t="shared" si="85"/>
        <v>0.40026653965593784</v>
      </c>
    </row>
    <row r="1093" spans="2:7" x14ac:dyDescent="0.4">
      <c r="B1093">
        <v>1.089E-2</v>
      </c>
      <c r="C1093">
        <f t="shared" ref="C1093:C1156" si="87">220*SQRT(2)*(SIN(120*PI()*B1093)+0.2*SIN(120*PI()*5*B1093)+0.05*SIN(120*PI()*7*B1093))</f>
        <v>-200.64299799189752</v>
      </c>
      <c r="D1093">
        <f t="shared" ref="D1093:D1156" si="88">C1093^2</f>
        <v>40257.612643176588</v>
      </c>
      <c r="E1093">
        <f t="shared" ref="E1093:E1156" si="89">$A$4*D1093</f>
        <v>0.40257612643176593</v>
      </c>
      <c r="F1093">
        <f t="shared" si="86"/>
        <v>0.40257612643176593</v>
      </c>
      <c r="G1093">
        <f t="shared" ref="G1093:G1156" si="90">$A$4*(D1093+D1094)/2</f>
        <v>0.40492629416384074</v>
      </c>
    </row>
    <row r="1094" spans="2:7" x14ac:dyDescent="0.4">
      <c r="B1094">
        <v>1.09E-2</v>
      </c>
      <c r="C1094">
        <f t="shared" si="87"/>
        <v>-201.81091692371737</v>
      </c>
      <c r="D1094">
        <f t="shared" si="88"/>
        <v>40727.646189591556</v>
      </c>
      <c r="E1094">
        <f t="shared" si="89"/>
        <v>0.4072764618959156</v>
      </c>
      <c r="F1094">
        <f t="shared" ref="F1094:F1157" si="91">$A$4*D1094</f>
        <v>0.4072764618959156</v>
      </c>
      <c r="G1094">
        <f t="shared" si="90"/>
        <v>0.4096670508868393</v>
      </c>
    </row>
    <row r="1095" spans="2:7" x14ac:dyDescent="0.4">
      <c r="B1095">
        <v>1.091E-2</v>
      </c>
      <c r="C1095">
        <f t="shared" si="87"/>
        <v>-202.99202937006245</v>
      </c>
      <c r="D1095">
        <f t="shared" si="88"/>
        <v>41205.763987776299</v>
      </c>
      <c r="E1095">
        <f t="shared" si="89"/>
        <v>0.412057639877763</v>
      </c>
      <c r="F1095">
        <f t="shared" si="91"/>
        <v>0.412057639877763</v>
      </c>
      <c r="G1095">
        <f t="shared" si="90"/>
        <v>0.41448847244901571</v>
      </c>
    </row>
    <row r="1096" spans="2:7" x14ac:dyDescent="0.4">
      <c r="B1096">
        <v>1.0919999999999999E-2</v>
      </c>
      <c r="C1096">
        <f t="shared" si="87"/>
        <v>-204.18601935986419</v>
      </c>
      <c r="D1096">
        <f t="shared" si="88"/>
        <v>41691.930502026837</v>
      </c>
      <c r="E1096">
        <f t="shared" si="89"/>
        <v>0.41691930502026842</v>
      </c>
      <c r="F1096">
        <f t="shared" si="91"/>
        <v>0.41691930502026842</v>
      </c>
      <c r="G1096">
        <f t="shared" si="90"/>
        <v>0.41939018525230937</v>
      </c>
    </row>
    <row r="1097" spans="2:7" x14ac:dyDescent="0.4">
      <c r="B1097">
        <v>1.093E-2</v>
      </c>
      <c r="C1097">
        <f t="shared" si="87"/>
        <v>-205.39256692596015</v>
      </c>
      <c r="D1097">
        <f t="shared" si="88"/>
        <v>42186.106548435018</v>
      </c>
      <c r="E1097">
        <f t="shared" si="89"/>
        <v>0.42186106548435021</v>
      </c>
      <c r="F1097">
        <f t="shared" si="91"/>
        <v>0.42186106548435021</v>
      </c>
      <c r="G1097">
        <f t="shared" si="90"/>
        <v>0.42437177897330552</v>
      </c>
    </row>
    <row r="1098" spans="2:7" x14ac:dyDescent="0.4">
      <c r="B1098">
        <v>1.094E-2</v>
      </c>
      <c r="C1098">
        <f t="shared" si="87"/>
        <v>-206.61134829971485</v>
      </c>
      <c r="D1098">
        <f t="shared" si="88"/>
        <v>42688.249246226085</v>
      </c>
      <c r="E1098">
        <f t="shared" si="89"/>
        <v>0.4268824924622609</v>
      </c>
      <c r="F1098">
        <f t="shared" si="91"/>
        <v>0.4268824924622609</v>
      </c>
      <c r="G1098">
        <f t="shared" si="90"/>
        <v>0.42943280609390871</v>
      </c>
    </row>
    <row r="1099" spans="2:7" x14ac:dyDescent="0.4">
      <c r="B1099">
        <v>1.095E-2</v>
      </c>
      <c r="C1099">
        <f t="shared" si="87"/>
        <v>-207.84203610568207</v>
      </c>
      <c r="D1099">
        <f t="shared" si="88"/>
        <v>43198.311972555646</v>
      </c>
      <c r="E1099">
        <f t="shared" si="89"/>
        <v>0.43198311972555647</v>
      </c>
      <c r="F1099">
        <f t="shared" si="91"/>
        <v>0.43198311972555647</v>
      </c>
      <c r="G1099">
        <f t="shared" si="90"/>
        <v>0.43457278146726303</v>
      </c>
    </row>
    <row r="1100" spans="2:7" x14ac:dyDescent="0.4">
      <c r="B1100">
        <v>1.0959999999999999E-2</v>
      </c>
      <c r="C1100">
        <f t="shared" si="87"/>
        <v>-209.08429955617652</v>
      </c>
      <c r="D1100">
        <f t="shared" si="88"/>
        <v>43716.244320896956</v>
      </c>
      <c r="E1100">
        <f t="shared" si="89"/>
        <v>0.43716244320896958</v>
      </c>
      <c r="F1100">
        <f t="shared" si="91"/>
        <v>0.43716244320896958</v>
      </c>
      <c r="G1100">
        <f t="shared" si="90"/>
        <v>0.43979118192021244</v>
      </c>
    </row>
    <row r="1101" spans="2:7" x14ac:dyDescent="0.4">
      <c r="B1101">
        <v>1.0970000000000001E-2</v>
      </c>
      <c r="C1101">
        <f t="shared" si="87"/>
        <v>-210.33780464563552</v>
      </c>
      <c r="D1101">
        <f t="shared" si="88"/>
        <v>44241.992063145532</v>
      </c>
      <c r="E1101">
        <f t="shared" si="89"/>
        <v>0.44241992063145535</v>
      </c>
      <c r="F1101">
        <f t="shared" si="91"/>
        <v>0.44241992063145535</v>
      </c>
      <c r="G1101">
        <f t="shared" si="90"/>
        <v>0.44508744589350013</v>
      </c>
    </row>
    <row r="1102" spans="2:7" x14ac:dyDescent="0.4">
      <c r="B1102">
        <v>1.098E-2</v>
      </c>
      <c r="C1102">
        <f t="shared" si="87"/>
        <v>-211.6022143446389</v>
      </c>
      <c r="D1102">
        <f t="shared" si="88"/>
        <v>44775.497115554499</v>
      </c>
      <c r="E1102">
        <f t="shared" si="89"/>
        <v>0.44775497115554502</v>
      </c>
      <c r="F1102">
        <f t="shared" si="91"/>
        <v>0.44775497115554502</v>
      </c>
      <c r="G1102">
        <f t="shared" si="90"/>
        <v>0.45046097312082906</v>
      </c>
    </row>
    <row r="1103" spans="2:7" x14ac:dyDescent="0.4">
      <c r="B1103">
        <v>1.099E-2</v>
      </c>
      <c r="C1103">
        <f t="shared" si="87"/>
        <v>-212.8771887934715</v>
      </c>
      <c r="D1103">
        <f t="shared" si="88"/>
        <v>45316.697508611309</v>
      </c>
      <c r="E1103">
        <f t="shared" si="89"/>
        <v>0.45316697508611314</v>
      </c>
      <c r="F1103">
        <f t="shared" si="91"/>
        <v>0.45316697508611314</v>
      </c>
      <c r="G1103">
        <f t="shared" si="90"/>
        <v>0.45591112434781361</v>
      </c>
    </row>
    <row r="1104" spans="2:7" x14ac:dyDescent="0.4">
      <c r="B1104">
        <v>1.0999999999999999E-2</v>
      </c>
      <c r="C1104">
        <f t="shared" si="87"/>
        <v>-214.16238549509904</v>
      </c>
      <c r="D1104">
        <f t="shared" si="88"/>
        <v>45865.527360951412</v>
      </c>
      <c r="E1104">
        <f t="shared" si="89"/>
        <v>0.45865527360951414</v>
      </c>
      <c r="F1104">
        <f t="shared" si="91"/>
        <v>0.45865527360951414</v>
      </c>
      <c r="G1104">
        <f t="shared" si="90"/>
        <v>0.46143722109175728</v>
      </c>
    </row>
    <row r="1105" spans="2:7" x14ac:dyDescent="0.4">
      <c r="B1105">
        <v>1.1010000000000001E-2</v>
      </c>
      <c r="C1105">
        <f t="shared" si="87"/>
        <v>-215.45745950743975</v>
      </c>
      <c r="D1105">
        <f t="shared" si="88"/>
        <v>46421.916857400043</v>
      </c>
      <c r="E1105">
        <f t="shared" si="89"/>
        <v>0.46421916857400047</v>
      </c>
      <c r="F1105">
        <f t="shared" si="91"/>
        <v>0.46421916857400047</v>
      </c>
      <c r="G1105">
        <f t="shared" si="90"/>
        <v>0.46703854544311241</v>
      </c>
    </row>
    <row r="1106" spans="2:7" x14ac:dyDescent="0.4">
      <c r="B1106">
        <v>1.102E-2</v>
      </c>
      <c r="C1106">
        <f t="shared" si="87"/>
        <v>-216.76206363481234</v>
      </c>
      <c r="D1106">
        <f t="shared" si="88"/>
        <v>46985.792231222433</v>
      </c>
      <c r="E1106">
        <f t="shared" si="89"/>
        <v>0.46985792231222434</v>
      </c>
      <c r="F1106">
        <f t="shared" si="91"/>
        <v>0.46985792231222434</v>
      </c>
      <c r="G1106">
        <f t="shared" si="90"/>
        <v>0.47271433990937867</v>
      </c>
    </row>
    <row r="1107" spans="2:7" x14ac:dyDescent="0.4">
      <c r="B1107">
        <v>1.103E-2</v>
      </c>
      <c r="C1107">
        <f t="shared" si="87"/>
        <v>-218.0758486184412</v>
      </c>
      <c r="D1107">
        <f t="shared" si="88"/>
        <v>47557.075750653283</v>
      </c>
      <c r="E1107">
        <f t="shared" si="89"/>
        <v>0.47557075750653288</v>
      </c>
      <c r="F1107">
        <f t="shared" si="91"/>
        <v>0.47557075750653288</v>
      </c>
      <c r="G1107">
        <f t="shared" si="90"/>
        <v>0.47846380730210325</v>
      </c>
    </row>
    <row r="1108" spans="2:7" x14ac:dyDescent="0.4">
      <c r="B1108">
        <v>1.1039999999999999E-2</v>
      </c>
      <c r="C1108">
        <f t="shared" si="87"/>
        <v>-219.39846332590247</v>
      </c>
      <c r="D1108">
        <f t="shared" si="88"/>
        <v>48135.685709767371</v>
      </c>
      <c r="E1108">
        <f t="shared" si="89"/>
        <v>0.48135685709767373</v>
      </c>
      <c r="F1108">
        <f t="shared" si="91"/>
        <v>0.48135685709767373</v>
      </c>
      <c r="G1108">
        <f t="shared" si="90"/>
        <v>0.48428611066755717</v>
      </c>
    </row>
    <row r="1109" spans="2:7" x14ac:dyDescent="0.4">
      <c r="B1109">
        <v>1.1050000000000001E-2</v>
      </c>
      <c r="C1109">
        <f t="shared" si="87"/>
        <v>-220.72955493939651</v>
      </c>
      <c r="D1109">
        <f t="shared" si="88"/>
        <v>48721.536423744059</v>
      </c>
      <c r="E1109">
        <f t="shared" si="89"/>
        <v>0.48721536423744061</v>
      </c>
      <c r="F1109">
        <f t="shared" si="91"/>
        <v>0.48721536423744061</v>
      </c>
      <c r="G1109">
        <f t="shared" si="90"/>
        <v>0.49018037326156105</v>
      </c>
    </row>
    <row r="1110" spans="2:7" x14ac:dyDescent="0.4">
      <c r="B1110">
        <v>1.106E-2</v>
      </c>
      <c r="C1110">
        <f t="shared" si="87"/>
        <v>-222.06876914273232</v>
      </c>
      <c r="D1110">
        <f t="shared" si="88"/>
        <v>49314.538228568141</v>
      </c>
      <c r="E1110">
        <f t="shared" si="89"/>
        <v>0.49314538228568144</v>
      </c>
      <c r="F1110">
        <f t="shared" si="91"/>
        <v>0.49314538228568144</v>
      </c>
      <c r="G1110">
        <f t="shared" si="90"/>
        <v>0.49614567856885272</v>
      </c>
    </row>
    <row r="1111" spans="2:7" x14ac:dyDescent="0.4">
      <c r="B1111">
        <v>1.107E-2</v>
      </c>
      <c r="C1111">
        <f t="shared" si="87"/>
        <v>-223.41575030691635</v>
      </c>
      <c r="D1111">
        <f t="shared" si="88"/>
        <v>49914.597485202394</v>
      </c>
      <c r="E1111">
        <f t="shared" si="89"/>
        <v>0.499145974852024</v>
      </c>
      <c r="F1111">
        <f t="shared" si="91"/>
        <v>0.499145974852024</v>
      </c>
      <c r="G1111">
        <f t="shared" si="90"/>
        <v>0.50218107036728021</v>
      </c>
    </row>
    <row r="1112" spans="2:7" x14ac:dyDescent="0.4">
      <c r="B1112">
        <v>1.108E-2</v>
      </c>
      <c r="C1112">
        <f t="shared" si="87"/>
        <v>-224.77014167423047</v>
      </c>
      <c r="D1112">
        <f t="shared" si="88"/>
        <v>50521.616588253637</v>
      </c>
      <c r="E1112">
        <f t="shared" si="89"/>
        <v>0.50521616588253637</v>
      </c>
      <c r="F1112">
        <f t="shared" si="91"/>
        <v>0.50521616588253637</v>
      </c>
      <c r="G1112">
        <f t="shared" si="90"/>
        <v>0.5082855528370126</v>
      </c>
    </row>
    <row r="1113" spans="2:7" x14ac:dyDescent="0.4">
      <c r="B1113">
        <v>1.1089999999999999E-2</v>
      </c>
      <c r="C1113">
        <f t="shared" si="87"/>
        <v>-226.13158554069545</v>
      </c>
      <c r="D1113">
        <f t="shared" si="88"/>
        <v>51135.493979148865</v>
      </c>
      <c r="E1113">
        <f t="shared" si="89"/>
        <v>0.51135493979148872</v>
      </c>
      <c r="F1113">
        <f t="shared" si="91"/>
        <v>0.51135493979148872</v>
      </c>
      <c r="G1113">
        <f t="shared" si="90"/>
        <v>0.51445809071487858</v>
      </c>
    </row>
    <row r="1114" spans="2:7" x14ac:dyDescent="0.4">
      <c r="B1114">
        <v>1.11E-2</v>
      </c>
      <c r="C1114">
        <f t="shared" si="87"/>
        <v>-227.49972343681395</v>
      </c>
      <c r="D1114">
        <f t="shared" si="88"/>
        <v>51756.124163826833</v>
      </c>
      <c r="E1114">
        <f t="shared" si="89"/>
        <v>0.51756124163826833</v>
      </c>
      <c r="F1114">
        <f t="shared" si="91"/>
        <v>0.51756124163826833</v>
      </c>
      <c r="G1114">
        <f t="shared" si="90"/>
        <v>0.52069760949383681</v>
      </c>
    </row>
    <row r="1115" spans="2:7" x14ac:dyDescent="0.4">
      <c r="B1115">
        <v>1.111E-2</v>
      </c>
      <c r="C1115">
        <f t="shared" si="87"/>
        <v>-228.87419630648739</v>
      </c>
      <c r="D1115">
        <f t="shared" si="88"/>
        <v>52383.397734940525</v>
      </c>
      <c r="E1115">
        <f t="shared" si="89"/>
        <v>0.52383397734940529</v>
      </c>
      <c r="F1115">
        <f t="shared" si="91"/>
        <v>0.52383397734940529</v>
      </c>
      <c r="G1115">
        <f t="shared" si="90"/>
        <v>0.52700299566749731</v>
      </c>
    </row>
    <row r="1116" spans="2:7" x14ac:dyDescent="0.4">
      <c r="B1116">
        <v>1.112E-2</v>
      </c>
      <c r="C1116">
        <f t="shared" si="87"/>
        <v>-230.25464468400833</v>
      </c>
      <c r="D1116">
        <f t="shared" si="88"/>
        <v>53017.201398558922</v>
      </c>
      <c r="E1116">
        <f t="shared" si="89"/>
        <v>0.53017201398558922</v>
      </c>
      <c r="F1116">
        <f t="shared" si="91"/>
        <v>0.53017201398558922</v>
      </c>
      <c r="G1116">
        <f t="shared" si="90"/>
        <v>0.5333730970195204</v>
      </c>
    </row>
    <row r="1117" spans="2:7" x14ac:dyDescent="0.4">
      <c r="B1117">
        <v>1.1129999999999999E-2</v>
      </c>
      <c r="C1117">
        <f t="shared" si="87"/>
        <v>-231.64070886902664</v>
      </c>
      <c r="D1117">
        <f t="shared" si="88"/>
        <v>53657.418005345156</v>
      </c>
      <c r="E1117">
        <f t="shared" si="89"/>
        <v>0.53657418005345159</v>
      </c>
      <c r="F1117">
        <f t="shared" si="91"/>
        <v>0.53657418005345159</v>
      </c>
      <c r="G1117">
        <f t="shared" si="90"/>
        <v>0.53980672295762733</v>
      </c>
    </row>
    <row r="1118" spans="2:7" x14ac:dyDescent="0.4">
      <c r="B1118">
        <v>1.1140000000000001E-2</v>
      </c>
      <c r="C1118">
        <f t="shared" si="87"/>
        <v>-233.0320290993929</v>
      </c>
      <c r="D1118">
        <f t="shared" si="88"/>
        <v>54303.9265861803</v>
      </c>
      <c r="E1118">
        <f t="shared" si="89"/>
        <v>0.54303926586180307</v>
      </c>
      <c r="F1118">
        <f t="shared" si="91"/>
        <v>0.54303926586180307</v>
      </c>
      <c r="G1118">
        <f t="shared" si="90"/>
        <v>0.54630264489186864</v>
      </c>
    </row>
    <row r="1119" spans="2:7" x14ac:dyDescent="0.4">
      <c r="B1119">
        <v>1.115E-2</v>
      </c>
      <c r="C1119">
        <f t="shared" si="87"/>
        <v>-234.42824572178461</v>
      </c>
      <c r="D1119">
        <f t="shared" si="88"/>
        <v>54956.602392193425</v>
      </c>
      <c r="E1119">
        <f t="shared" si="89"/>
        <v>0.54956602392193432</v>
      </c>
      <c r="F1119">
        <f t="shared" si="91"/>
        <v>0.54956602392193432</v>
      </c>
      <c r="G1119">
        <f t="shared" si="90"/>
        <v>0.55285959665671947</v>
      </c>
    </row>
    <row r="1120" spans="2:7" x14ac:dyDescent="0.4">
      <c r="B1120">
        <v>1.116E-2</v>
      </c>
      <c r="C1120">
        <f t="shared" si="87"/>
        <v>-235.82899936002451</v>
      </c>
      <c r="D1120">
        <f t="shared" si="88"/>
        <v>55615.316939150442</v>
      </c>
      <c r="E1120">
        <f t="shared" si="89"/>
        <v>0.5561531693915045</v>
      </c>
      <c r="F1120">
        <f t="shared" si="91"/>
        <v>0.5561531693915045</v>
      </c>
      <c r="G1120">
        <f t="shared" si="90"/>
        <v>0.55947627497646879</v>
      </c>
    </row>
    <row r="1121" spans="2:7" x14ac:dyDescent="0.4">
      <c r="B1121">
        <v>1.1169999999999999E-2</v>
      </c>
      <c r="C1121">
        <f t="shared" si="87"/>
        <v>-237.23393108099717</v>
      </c>
      <c r="D1121">
        <f t="shared" si="88"/>
        <v>56279.938056143314</v>
      </c>
      <c r="E1121">
        <f t="shared" si="89"/>
        <v>0.56279938056143319</v>
      </c>
      <c r="F1121">
        <f t="shared" si="91"/>
        <v>0.56279938056143319</v>
      </c>
      <c r="G1121">
        <f t="shared" si="90"/>
        <v>0.5661513399733008</v>
      </c>
    </row>
    <row r="1122" spans="2:7" x14ac:dyDescent="0.4">
      <c r="B1122">
        <v>1.1180000000000001E-2</v>
      </c>
      <c r="C1122">
        <f t="shared" si="87"/>
        <v>-238.64268255808065</v>
      </c>
      <c r="D1122">
        <f t="shared" si="88"/>
        <v>56950.32993851685</v>
      </c>
      <c r="E1122">
        <f t="shared" si="89"/>
        <v>0.56950329938516853</v>
      </c>
      <c r="F1122">
        <f t="shared" si="91"/>
        <v>0.56950329938516853</v>
      </c>
      <c r="G1122">
        <f t="shared" si="90"/>
        <v>0.57288341571737655</v>
      </c>
    </row>
    <row r="1123" spans="2:7" x14ac:dyDescent="0.4">
      <c r="B1123">
        <v>1.119E-2</v>
      </c>
      <c r="C1123">
        <f t="shared" si="87"/>
        <v>-240.0548962320045</v>
      </c>
      <c r="D1123">
        <f t="shared" si="88"/>
        <v>57626.353204958446</v>
      </c>
      <c r="E1123">
        <f t="shared" si="89"/>
        <v>0.57626353204958447</v>
      </c>
      <c r="F1123">
        <f t="shared" si="91"/>
        <v>0.57626353204958447</v>
      </c>
      <c r="G1123">
        <f t="shared" si="90"/>
        <v>0.57967109081815293</v>
      </c>
    </row>
    <row r="1124" spans="2:7" x14ac:dyDescent="0.4">
      <c r="B1124">
        <v>1.12E-2</v>
      </c>
      <c r="C1124">
        <f t="shared" si="87"/>
        <v>-241.47021546905557</v>
      </c>
      <c r="D1124">
        <f t="shared" si="88"/>
        <v>58307.864958672129</v>
      </c>
      <c r="E1124">
        <f t="shared" si="89"/>
        <v>0.58307864958672129</v>
      </c>
      <c r="F1124">
        <f t="shared" si="91"/>
        <v>0.58307864958672129</v>
      </c>
      <c r="G1124">
        <f t="shared" si="90"/>
        <v>0.58651291905609593</v>
      </c>
    </row>
    <row r="1125" spans="2:7" x14ac:dyDescent="0.4">
      <c r="B1125">
        <v>1.1209999999999999E-2</v>
      </c>
      <c r="C1125">
        <f t="shared" si="87"/>
        <v>-242.88828471654836</v>
      </c>
      <c r="D1125">
        <f t="shared" si="88"/>
        <v>58994.718852547056</v>
      </c>
      <c r="E1125">
        <f t="shared" si="89"/>
        <v>0.58994718852547057</v>
      </c>
      <c r="F1125">
        <f t="shared" si="91"/>
        <v>0.58994718852547057</v>
      </c>
      <c r="G1125">
        <f t="shared" si="90"/>
        <v>0.59340742005386637</v>
      </c>
    </row>
    <row r="1126" spans="2:7" x14ac:dyDescent="0.4">
      <c r="B1126">
        <v>1.1220000000000001E-2</v>
      </c>
      <c r="C1126">
        <f t="shared" si="87"/>
        <v>-244.30874965548452</v>
      </c>
      <c r="D1126">
        <f t="shared" si="88"/>
        <v>59686.765158226204</v>
      </c>
      <c r="E1126">
        <f t="shared" si="89"/>
        <v>0.59686765158226207</v>
      </c>
      <c r="F1126">
        <f t="shared" si="91"/>
        <v>0.59686765158226207</v>
      </c>
      <c r="G1126">
        <f t="shared" si="90"/>
        <v>0.60035307998599297</v>
      </c>
    </row>
    <row r="1127" spans="2:7" x14ac:dyDescent="0.4">
      <c r="B1127">
        <v>1.123E-2</v>
      </c>
      <c r="C1127">
        <f t="shared" si="87"/>
        <v>-245.73125735032647</v>
      </c>
      <c r="D1127">
        <f t="shared" si="88"/>
        <v>60383.850838972379</v>
      </c>
      <c r="E1127">
        <f t="shared" si="89"/>
        <v>0.60383850838972386</v>
      </c>
      <c r="F1127">
        <f t="shared" si="91"/>
        <v>0.60383850838972386</v>
      </c>
      <c r="G1127">
        <f t="shared" si="90"/>
        <v>0.6073483523259825</v>
      </c>
    </row>
    <row r="1128" spans="2:7" x14ac:dyDescent="0.4">
      <c r="B1128">
        <v>1.124E-2</v>
      </c>
      <c r="C1128">
        <f t="shared" si="87"/>
        <v>-247.155456395816</v>
      </c>
      <c r="D1128">
        <f t="shared" si="88"/>
        <v>61085.819626224104</v>
      </c>
      <c r="E1128">
        <f t="shared" si="89"/>
        <v>0.61085819626224114</v>
      </c>
      <c r="F1128">
        <f t="shared" si="91"/>
        <v>0.61085819626224114</v>
      </c>
      <c r="G1128">
        <f t="shared" si="90"/>
        <v>0.61439165862973744</v>
      </c>
    </row>
    <row r="1129" spans="2:7" x14ac:dyDescent="0.4">
      <c r="B1129">
        <v>1.125E-2</v>
      </c>
      <c r="C1129">
        <f t="shared" si="87"/>
        <v>-248.58099706076359</v>
      </c>
      <c r="D1129">
        <f t="shared" si="88"/>
        <v>61792.512099723361</v>
      </c>
      <c r="E1129">
        <f t="shared" si="89"/>
        <v>0.61792512099723362</v>
      </c>
      <c r="F1129">
        <f t="shared" si="91"/>
        <v>0.61792512099723362</v>
      </c>
      <c r="G1129">
        <f t="shared" si="90"/>
        <v>0.62148138935409913</v>
      </c>
    </row>
    <row r="1130" spans="2:7" x14ac:dyDescent="0.4">
      <c r="B1130">
        <v>1.1259999999999999E-2</v>
      </c>
      <c r="C1130">
        <f t="shared" si="87"/>
        <v>-250.00753142874808</v>
      </c>
      <c r="D1130">
        <f t="shared" si="88"/>
        <v>62503.765771096456</v>
      </c>
      <c r="E1130">
        <f t="shared" si="89"/>
        <v>0.62503765771096464</v>
      </c>
      <c r="F1130">
        <f t="shared" si="91"/>
        <v>0.62503765771096464</v>
      </c>
      <c r="G1130">
        <f t="shared" si="90"/>
        <v>0.62861590470927864</v>
      </c>
    </row>
    <row r="1131" spans="2:7" x14ac:dyDescent="0.4">
      <c r="B1131">
        <v>1.1270000000000001E-2</v>
      </c>
      <c r="C1131">
        <f t="shared" si="87"/>
        <v>-251.43471353565971</v>
      </c>
      <c r="D1131">
        <f t="shared" si="88"/>
        <v>63219.415170759261</v>
      </c>
      <c r="E1131">
        <f t="shared" si="89"/>
        <v>0.63219415170759263</v>
      </c>
      <c r="F1131">
        <f t="shared" si="91"/>
        <v>0.63219415170759263</v>
      </c>
      <c r="G1131">
        <f t="shared" si="90"/>
        <v>0.63579353554386808</v>
      </c>
    </row>
    <row r="1132" spans="2:7" x14ac:dyDescent="0.4">
      <c r="B1132">
        <v>1.128E-2</v>
      </c>
      <c r="C1132">
        <f t="shared" si="87"/>
        <v>-252.86219950402696</v>
      </c>
      <c r="D1132">
        <f t="shared" si="88"/>
        <v>63939.291938014336</v>
      </c>
      <c r="E1132">
        <f t="shared" si="89"/>
        <v>0.63939291938014342</v>
      </c>
      <c r="F1132">
        <f t="shared" si="91"/>
        <v>0.63939291938014342</v>
      </c>
      <c r="G1132">
        <f t="shared" si="90"/>
        <v>0.64301258426109287</v>
      </c>
    </row>
    <row r="1133" spans="2:7" x14ac:dyDescent="0.4">
      <c r="B1133">
        <v>1.129E-2</v>
      </c>
      <c r="C1133">
        <f t="shared" si="87"/>
        <v>-254.28964767407308</v>
      </c>
      <c r="D1133">
        <f t="shared" si="88"/>
        <v>64663.22491420422</v>
      </c>
      <c r="E1133">
        <f t="shared" si="89"/>
        <v>0.6466322491420422</v>
      </c>
      <c r="F1133">
        <f t="shared" si="91"/>
        <v>0.6466322491420422</v>
      </c>
      <c r="G1133">
        <f t="shared" si="90"/>
        <v>0.65027132576489732</v>
      </c>
    </row>
    <row r="1134" spans="2:7" x14ac:dyDescent="0.4">
      <c r="B1134">
        <v>1.1299999999999999E-2</v>
      </c>
      <c r="C1134">
        <f t="shared" si="87"/>
        <v>-255.71671873144163</v>
      </c>
      <c r="D1134">
        <f t="shared" si="88"/>
        <v>65391.040238775233</v>
      </c>
      <c r="E1134">
        <f t="shared" si="89"/>
        <v>0.65391040238775233</v>
      </c>
      <c r="F1134">
        <f t="shared" si="91"/>
        <v>0.65391040238775233</v>
      </c>
      <c r="G1134">
        <f t="shared" si="90"/>
        <v>0.65756800843441443</v>
      </c>
    </row>
    <row r="1135" spans="2:7" x14ac:dyDescent="0.4">
      <c r="B1135">
        <v>1.1310000000000001E-2</v>
      </c>
      <c r="C1135">
        <f t="shared" si="87"/>
        <v>-257.14307583154488</v>
      </c>
      <c r="D1135">
        <f t="shared" si="88"/>
        <v>66122.561448107634</v>
      </c>
      <c r="E1135">
        <f t="shared" si="89"/>
        <v>0.66122561448107642</v>
      </c>
      <c r="F1135">
        <f t="shared" si="91"/>
        <v>0.66122561448107642</v>
      </c>
      <c r="G1135">
        <f t="shared" si="90"/>
        <v>0.66490085512533814</v>
      </c>
    </row>
    <row r="1136" spans="2:7" x14ac:dyDescent="0.4">
      <c r="B1136">
        <v>1.132E-2</v>
      </c>
      <c r="C1136">
        <f t="shared" si="87"/>
        <v>-258.56838472048355</v>
      </c>
      <c r="D1136">
        <f t="shared" si="88"/>
        <v>66857.609576959992</v>
      </c>
      <c r="E1136">
        <f t="shared" si="89"/>
        <v>0.66857609576959998</v>
      </c>
      <c r="F1136">
        <f t="shared" si="91"/>
        <v>0.66857609576959998</v>
      </c>
      <c r="G1136">
        <f t="shared" si="90"/>
        <v>0.67226806419666918</v>
      </c>
    </row>
    <row r="1137" spans="2:7" x14ac:dyDescent="0.4">
      <c r="B1137">
        <v>1.133E-2</v>
      </c>
      <c r="C1137">
        <f t="shared" si="87"/>
        <v>-259.99231385249419</v>
      </c>
      <c r="D1137">
        <f t="shared" si="88"/>
        <v>67596.003262373837</v>
      </c>
      <c r="E1137">
        <f t="shared" si="89"/>
        <v>0.67596003262373838</v>
      </c>
      <c r="F1137">
        <f t="shared" si="91"/>
        <v>0.67596003262373838</v>
      </c>
      <c r="G1137">
        <f t="shared" si="90"/>
        <v>0.67966781056127268</v>
      </c>
    </row>
    <row r="1138" spans="2:7" x14ac:dyDescent="0.4">
      <c r="B1138">
        <v>1.1339999999999999E-2</v>
      </c>
      <c r="C1138">
        <f t="shared" si="87"/>
        <v>-261.41453450388082</v>
      </c>
      <c r="D1138">
        <f t="shared" si="88"/>
        <v>68337.55884988069</v>
      </c>
      <c r="E1138">
        <f t="shared" si="89"/>
        <v>0.68337558849880697</v>
      </c>
      <c r="F1138">
        <f t="shared" si="91"/>
        <v>0.68337558849880697</v>
      </c>
      <c r="G1138">
        <f t="shared" si="90"/>
        <v>0.68709824675865283</v>
      </c>
    </row>
    <row r="1139" spans="2:7" x14ac:dyDescent="0.4">
      <c r="B1139">
        <v>1.1350000000000001E-2</v>
      </c>
      <c r="C1139">
        <f t="shared" si="87"/>
        <v>-262.83472088339067</v>
      </c>
      <c r="D1139">
        <f t="shared" si="88"/>
        <v>69082.090501849874</v>
      </c>
      <c r="E1139">
        <f t="shared" si="89"/>
        <v>0.6908209050184988</v>
      </c>
      <c r="F1139">
        <f t="shared" si="91"/>
        <v>0.6908209050184988</v>
      </c>
      <c r="G1139">
        <f t="shared" si="90"/>
        <v>0.69455750404832051</v>
      </c>
    </row>
    <row r="1140" spans="2:7" x14ac:dyDescent="0.4">
      <c r="B1140">
        <v>1.136E-2</v>
      </c>
      <c r="C1140">
        <f t="shared" si="87"/>
        <v>-264.25255023899808</v>
      </c>
      <c r="D1140">
        <f t="shared" si="88"/>
        <v>69829.410307814207</v>
      </c>
      <c r="E1140">
        <f t="shared" si="89"/>
        <v>0.6982941030781421</v>
      </c>
      <c r="F1140">
        <f t="shared" si="91"/>
        <v>0.6982941030781421</v>
      </c>
      <c r="G1140">
        <f t="shared" si="90"/>
        <v>0.70204369352211726</v>
      </c>
    </row>
    <row r="1141" spans="2:7" x14ac:dyDescent="0.4">
      <c r="B1141">
        <v>1.137E-2</v>
      </c>
      <c r="C1141">
        <f t="shared" si="87"/>
        <v>-265.66770296106608</v>
      </c>
      <c r="D1141">
        <f t="shared" si="88"/>
        <v>70579.328396609242</v>
      </c>
      <c r="E1141">
        <f t="shared" si="89"/>
        <v>0.70579328396609253</v>
      </c>
      <c r="F1141">
        <f t="shared" si="91"/>
        <v>0.70579328396609253</v>
      </c>
      <c r="G1141">
        <f t="shared" si="90"/>
        <v>0.70955490723382364</v>
      </c>
    </row>
    <row r="1142" spans="2:7" x14ac:dyDescent="0.4">
      <c r="B1142">
        <v>1.1379999999999999E-2</v>
      </c>
      <c r="C1142">
        <f t="shared" si="87"/>
        <v>-267.07986268184931</v>
      </c>
      <c r="D1142">
        <f t="shared" si="88"/>
        <v>71331.653050155481</v>
      </c>
      <c r="E1142">
        <f t="shared" si="89"/>
        <v>0.71331653050155486</v>
      </c>
      <c r="F1142">
        <f t="shared" si="91"/>
        <v>0.71331653050155486</v>
      </c>
      <c r="G1142">
        <f t="shared" si="90"/>
        <v>0.71708921934436465</v>
      </c>
    </row>
    <row r="1143" spans="2:7" x14ac:dyDescent="0.4">
      <c r="B1143">
        <v>1.1390000000000001E-2</v>
      </c>
      <c r="C1143">
        <f t="shared" si="87"/>
        <v>-268.48871637131685</v>
      </c>
      <c r="D1143">
        <f t="shared" si="88"/>
        <v>72086.190818717427</v>
      </c>
      <c r="E1143">
        <f t="shared" si="89"/>
        <v>0.72086190818717433</v>
      </c>
      <c r="F1143">
        <f t="shared" si="91"/>
        <v>0.72086190818717433</v>
      </c>
      <c r="G1143">
        <f t="shared" si="90"/>
        <v>0.72464468728092357</v>
      </c>
    </row>
    <row r="1144" spans="2:7" x14ac:dyDescent="0.4">
      <c r="B1144">
        <v>1.14E-2</v>
      </c>
      <c r="C1144">
        <f t="shared" si="87"/>
        <v>-269.89395442926701</v>
      </c>
      <c r="D1144">
        <f t="shared" si="88"/>
        <v>72842.746637467266</v>
      </c>
      <c r="E1144">
        <f t="shared" si="89"/>
        <v>0.72842746637467271</v>
      </c>
      <c r="F1144">
        <f t="shared" si="91"/>
        <v>0.72842746637467271</v>
      </c>
      <c r="G1144">
        <f t="shared" si="90"/>
        <v>0.73221935290825846</v>
      </c>
    </row>
    <row r="1145" spans="2:7" x14ac:dyDescent="0.4">
      <c r="B1145">
        <v>1.141E-2</v>
      </c>
      <c r="C1145">
        <f t="shared" si="87"/>
        <v>-271.29527077371699</v>
      </c>
      <c r="D1145">
        <f t="shared" si="88"/>
        <v>73601.123944184423</v>
      </c>
      <c r="E1145">
        <f t="shared" si="89"/>
        <v>0.73601123944184432</v>
      </c>
      <c r="F1145">
        <f t="shared" si="91"/>
        <v>0.73601123944184432</v>
      </c>
      <c r="G1145">
        <f t="shared" si="90"/>
        <v>0.73981124371050733</v>
      </c>
    </row>
    <row r="1146" spans="2:7" x14ac:dyDescent="0.4">
      <c r="B1146">
        <v>1.142E-2</v>
      </c>
      <c r="C1146">
        <f t="shared" si="87"/>
        <v>-272.69236292554478</v>
      </c>
      <c r="D1146">
        <f t="shared" si="88"/>
        <v>74361.124797917029</v>
      </c>
      <c r="E1146">
        <f t="shared" si="89"/>
        <v>0.74361124797917033</v>
      </c>
      <c r="F1146">
        <f t="shared" si="91"/>
        <v>0.74361124797917033</v>
      </c>
      <c r="G1146">
        <f t="shared" si="90"/>
        <v>0.74741837398176003</v>
      </c>
    </row>
    <row r="1147" spans="2:7" x14ac:dyDescent="0.4">
      <c r="B1147">
        <v>1.1429999999999999E-2</v>
      </c>
      <c r="C1147">
        <f t="shared" si="87"/>
        <v>-274.08493208937068</v>
      </c>
      <c r="D1147">
        <f t="shared" si="88"/>
        <v>75122.549998434944</v>
      </c>
      <c r="E1147">
        <f t="shared" si="89"/>
        <v>0.75122549998434951</v>
      </c>
      <c r="F1147">
        <f t="shared" si="91"/>
        <v>0.75122549998434951</v>
      </c>
      <c r="G1147">
        <f t="shared" si="90"/>
        <v>0.75503874602370058</v>
      </c>
    </row>
    <row r="1148" spans="2:7" x14ac:dyDescent="0.4">
      <c r="B1148">
        <v>1.1440000000000001E-2</v>
      </c>
      <c r="C1148">
        <f t="shared" si="87"/>
        <v>-275.47268323067016</v>
      </c>
      <c r="D1148">
        <f t="shared" si="88"/>
        <v>75885.199206305144</v>
      </c>
      <c r="E1148">
        <f t="shared" si="89"/>
        <v>0.75885199206305154</v>
      </c>
      <c r="F1148">
        <f t="shared" si="91"/>
        <v>0.75885199206305154</v>
      </c>
      <c r="G1148">
        <f t="shared" si="90"/>
        <v>0.76267035134859551</v>
      </c>
    </row>
    <row r="1149" spans="2:7" x14ac:dyDescent="0.4">
      <c r="B1149">
        <v>1.145E-2</v>
      </c>
      <c r="C1149">
        <f t="shared" si="87"/>
        <v>-276.85532514910011</v>
      </c>
      <c r="D1149">
        <f t="shared" si="88"/>
        <v>76648.871063413942</v>
      </c>
      <c r="E1149">
        <f t="shared" si="89"/>
        <v>0.76648871063413948</v>
      </c>
      <c r="F1149">
        <f t="shared" si="91"/>
        <v>0.76648871063413948</v>
      </c>
      <c r="G1149">
        <f t="shared" si="90"/>
        <v>0.77031117188593434</v>
      </c>
    </row>
    <row r="1150" spans="2:7" x14ac:dyDescent="0.4">
      <c r="B1150">
        <v>1.146E-2</v>
      </c>
      <c r="C1150">
        <f t="shared" si="87"/>
        <v>-278.23257054804515</v>
      </c>
      <c r="D1150">
        <f t="shared" si="88"/>
        <v>77413.363313772919</v>
      </c>
      <c r="E1150">
        <f t="shared" si="89"/>
        <v>0.7741336331377292</v>
      </c>
      <c r="F1150">
        <f t="shared" si="91"/>
        <v>0.7741336331377292</v>
      </c>
      <c r="G1150">
        <f t="shared" si="90"/>
        <v>0.77795918119103447</v>
      </c>
    </row>
    <row r="1151" spans="2:7" x14ac:dyDescent="0.4">
      <c r="B1151">
        <v>1.1469999999999999E-2</v>
      </c>
      <c r="C1151">
        <f t="shared" si="87"/>
        <v>-279.60413610036954</v>
      </c>
      <c r="D1151">
        <f t="shared" si="88"/>
        <v>78178.472924433969</v>
      </c>
      <c r="E1151">
        <f t="shared" si="89"/>
        <v>0.78178472924433973</v>
      </c>
      <c r="F1151">
        <f t="shared" si="91"/>
        <v>0.78178472924433973</v>
      </c>
      <c r="G1151">
        <f t="shared" si="90"/>
        <v>0.78561234565392757</v>
      </c>
    </row>
    <row r="1152" spans="2:7" x14ac:dyDescent="0.4">
      <c r="B1152">
        <v>1.1480000000000001E-2</v>
      </c>
      <c r="C1152">
        <f t="shared" si="87"/>
        <v>-280.96974251038409</v>
      </c>
      <c r="D1152">
        <f t="shared" si="88"/>
        <v>78943.996206351541</v>
      </c>
      <c r="E1152">
        <f t="shared" si="89"/>
        <v>0.78943996206351552</v>
      </c>
      <c r="F1152">
        <f t="shared" si="91"/>
        <v>0.78943996206351552</v>
      </c>
      <c r="G1152">
        <f t="shared" si="90"/>
        <v>0.79326862570687606</v>
      </c>
    </row>
    <row r="1153" spans="2:7" x14ac:dyDescent="0.4">
      <c r="B1153">
        <v>1.149E-2</v>
      </c>
      <c r="C1153">
        <f t="shared" si="87"/>
        <v>-282.32911457202511</v>
      </c>
      <c r="D1153">
        <f t="shared" si="88"/>
        <v>79709.728935023682</v>
      </c>
      <c r="E1153">
        <f t="shared" si="89"/>
        <v>0.79709728935023694</v>
      </c>
      <c r="F1153">
        <f t="shared" si="91"/>
        <v>0.79709728935023694</v>
      </c>
      <c r="G1153">
        <f t="shared" si="90"/>
        <v>0.80092597702888046</v>
      </c>
    </row>
    <row r="1154" spans="2:7" x14ac:dyDescent="0.4">
      <c r="B1154">
        <v>1.15E-2</v>
      </c>
      <c r="C1154">
        <f t="shared" si="87"/>
        <v>-283.68198122325714</v>
      </c>
      <c r="D1154">
        <f t="shared" si="88"/>
        <v>80475.466470752421</v>
      </c>
      <c r="E1154">
        <f t="shared" si="89"/>
        <v>0.80475466470752433</v>
      </c>
      <c r="F1154">
        <f t="shared" si="91"/>
        <v>0.80475466470752433</v>
      </c>
      <c r="G1154">
        <f t="shared" si="90"/>
        <v>0.80858235174556725</v>
      </c>
    </row>
    <row r="1155" spans="2:7" x14ac:dyDescent="0.4">
      <c r="B1155">
        <v>1.1509999999999999E-2</v>
      </c>
      <c r="C1155">
        <f t="shared" si="87"/>
        <v>-285.02807559670504</v>
      </c>
      <c r="D1155">
        <f t="shared" si="88"/>
        <v>81241.003878361007</v>
      </c>
      <c r="E1155">
        <f t="shared" si="89"/>
        <v>0.81241003878361018</v>
      </c>
      <c r="F1155">
        <f t="shared" si="91"/>
        <v>0.81241003878361018</v>
      </c>
      <c r="G1155">
        <f t="shared" si="90"/>
        <v>0.81623569962286358</v>
      </c>
    </row>
    <row r="1156" spans="2:7" x14ac:dyDescent="0.4">
      <c r="B1156">
        <v>1.1520000000000001E-2</v>
      </c>
      <c r="C1156">
        <f t="shared" si="87"/>
        <v>-286.36713506652904</v>
      </c>
      <c r="D1156">
        <f t="shared" si="88"/>
        <v>82006.136046211686</v>
      </c>
      <c r="E1156">
        <f t="shared" si="89"/>
        <v>0.82006136046211697</v>
      </c>
      <c r="F1156">
        <f t="shared" si="91"/>
        <v>0.82006136046211697</v>
      </c>
      <c r="G1156">
        <f t="shared" si="90"/>
        <v>0.82388396925290752</v>
      </c>
    </row>
    <row r="1157" spans="2:7" x14ac:dyDescent="0.4">
      <c r="B1157">
        <v>1.153E-2</v>
      </c>
      <c r="C1157">
        <f t="shared" ref="C1157:C1220" si="92">220*SQRT(2)*(SIN(120*PI()*B1157)+0.2*SIN(120*PI()*5*B1157)+0.05*SIN(120*PI()*7*B1157))</f>
        <v>-287.69890129155829</v>
      </c>
      <c r="D1157">
        <f t="shared" ref="D1157:D1220" si="93">C1157^2</f>
        <v>82770.657804369795</v>
      </c>
      <c r="E1157">
        <f t="shared" ref="E1157:E1220" si="94">$A$4*D1157</f>
        <v>0.82770657804369807</v>
      </c>
      <c r="F1157">
        <f t="shared" si="91"/>
        <v>0.82770657804369807</v>
      </c>
      <c r="G1157">
        <f t="shared" ref="G1157:G1220" si="95">$A$4*(D1157+D1158)/2</f>
        <v>0.83152510923066625</v>
      </c>
    </row>
    <row r="1158" spans="2:7" x14ac:dyDescent="0.4">
      <c r="B1158">
        <v>1.154E-2</v>
      </c>
      <c r="C1158">
        <f t="shared" si="92"/>
        <v>-289.02312025470115</v>
      </c>
      <c r="D1158">
        <f t="shared" si="93"/>
        <v>83534.364041763445</v>
      </c>
      <c r="E1158">
        <f t="shared" si="94"/>
        <v>0.83534364041763454</v>
      </c>
      <c r="F1158">
        <f t="shared" ref="F1158:F1221" si="96">$A$4*D1158</f>
        <v>0.83534364041763454</v>
      </c>
      <c r="G1158">
        <f t="shared" si="95"/>
        <v>0.83915706931977685</v>
      </c>
    </row>
    <row r="1159" spans="2:7" x14ac:dyDescent="0.4">
      <c r="B1159">
        <v>1.155E-2</v>
      </c>
      <c r="C1159">
        <f t="shared" si="92"/>
        <v>-290.33954229865401</v>
      </c>
      <c r="D1159">
        <f t="shared" si="93"/>
        <v>84297.049822191897</v>
      </c>
      <c r="E1159">
        <f t="shared" si="94"/>
        <v>0.84297049822191905</v>
      </c>
      <c r="F1159">
        <f t="shared" si="96"/>
        <v>0.84297049822191905</v>
      </c>
      <c r="G1159">
        <f t="shared" si="95"/>
        <v>0.84677780160614879</v>
      </c>
    </row>
    <row r="1160" spans="2:7" x14ac:dyDescent="0.4">
      <c r="B1160">
        <v>1.1560000000000001E-2</v>
      </c>
      <c r="C1160">
        <f t="shared" si="92"/>
        <v>-291.64792215792977</v>
      </c>
      <c r="D1160">
        <f t="shared" si="93"/>
        <v>85058.51049903786</v>
      </c>
      <c r="E1160">
        <f t="shared" si="94"/>
        <v>0.85058510499037865</v>
      </c>
      <c r="F1160">
        <f t="shared" si="96"/>
        <v>0.85058510499037865</v>
      </c>
      <c r="G1160">
        <f t="shared" si="95"/>
        <v>0.85438526163791573</v>
      </c>
    </row>
    <row r="1161" spans="2:7" x14ac:dyDescent="0.4">
      <c r="B1161">
        <v>1.157E-2</v>
      </c>
      <c r="C1161">
        <f t="shared" si="92"/>
        <v>-292.94801898723478</v>
      </c>
      <c r="D1161">
        <f t="shared" si="93"/>
        <v>85818.541828545262</v>
      </c>
      <c r="E1161">
        <f t="shared" si="94"/>
        <v>0.85818541828545269</v>
      </c>
      <c r="F1161">
        <f t="shared" si="96"/>
        <v>0.85818541828545269</v>
      </c>
      <c r="G1161">
        <f t="shared" si="95"/>
        <v>0.86197740955037161</v>
      </c>
    </row>
    <row r="1162" spans="2:7" x14ac:dyDescent="0.4">
      <c r="B1162">
        <v>1.158E-2</v>
      </c>
      <c r="C1162">
        <f t="shared" si="92"/>
        <v>-294.23959638622574</v>
      </c>
      <c r="D1162">
        <f t="shared" si="93"/>
        <v>86576.940081529028</v>
      </c>
      <c r="E1162">
        <f t="shared" si="94"/>
        <v>0.8657694008152903</v>
      </c>
      <c r="F1162">
        <f t="shared" si="96"/>
        <v>0.8657694008152903</v>
      </c>
      <c r="G1162">
        <f t="shared" si="95"/>
        <v>0.86955221117456072</v>
      </c>
    </row>
    <row r="1163" spans="2:7" x14ac:dyDescent="0.4">
      <c r="B1163">
        <v>1.159E-2</v>
      </c>
      <c r="C1163">
        <f t="shared" si="92"/>
        <v>-295.52242242067371</v>
      </c>
      <c r="D1163">
        <f t="shared" si="93"/>
        <v>87333.502153383102</v>
      </c>
      <c r="E1163">
        <f t="shared" si="94"/>
        <v>0.87333502153383114</v>
      </c>
      <c r="F1163">
        <f t="shared" si="96"/>
        <v>0.87333502153383114</v>
      </c>
      <c r="G1163">
        <f t="shared" si="95"/>
        <v>0.87710763912823442</v>
      </c>
    </row>
    <row r="1164" spans="2:7" x14ac:dyDescent="0.4">
      <c r="B1164">
        <v>1.1599999999999999E-2</v>
      </c>
      <c r="C1164">
        <f t="shared" si="92"/>
        <v>-296.7962696400744</v>
      </c>
      <c r="D1164">
        <f t="shared" si="93"/>
        <v>88088.025672263742</v>
      </c>
      <c r="E1164">
        <f t="shared" si="94"/>
        <v>0.88088025672263748</v>
      </c>
      <c r="F1164">
        <f t="shared" si="96"/>
        <v>0.88088025672263748</v>
      </c>
      <c r="G1164">
        <f t="shared" si="95"/>
        <v>0.88464167388794801</v>
      </c>
    </row>
    <row r="1165" spans="2:7" x14ac:dyDescent="0.4">
      <c r="B1165">
        <v>1.1610000000000001E-2</v>
      </c>
      <c r="C1165">
        <f t="shared" si="92"/>
        <v>-298.0609150917407</v>
      </c>
      <c r="D1165">
        <f t="shared" si="93"/>
        <v>88840.309105325854</v>
      </c>
      <c r="E1165">
        <f t="shared" si="94"/>
        <v>0.88840309105325865</v>
      </c>
      <c r="F1165">
        <f t="shared" si="96"/>
        <v>0.88840309105325865</v>
      </c>
      <c r="G1165">
        <f t="shared" si="95"/>
        <v>0.89215230484111008</v>
      </c>
    </row>
    <row r="1166" spans="2:7" x14ac:dyDescent="0.4">
      <c r="B1166">
        <v>1.162E-2</v>
      </c>
      <c r="C1166">
        <f t="shared" si="92"/>
        <v>-299.31614033141642</v>
      </c>
      <c r="D1166">
        <f t="shared" si="93"/>
        <v>89590.151862896164</v>
      </c>
      <c r="E1166">
        <f t="shared" si="94"/>
        <v>0.89590151862896172</v>
      </c>
      <c r="F1166">
        <f t="shared" si="96"/>
        <v>0.89590151862896172</v>
      </c>
      <c r="G1166">
        <f t="shared" si="95"/>
        <v>0.8996375313168542</v>
      </c>
    </row>
    <row r="1167" spans="2:7" x14ac:dyDescent="0.4">
      <c r="B1167">
        <v>1.163E-2</v>
      </c>
      <c r="C1167">
        <f t="shared" si="92"/>
        <v>-300.56173143045783</v>
      </c>
      <c r="D1167">
        <f t="shared" si="93"/>
        <v>90337.354400474665</v>
      </c>
      <c r="E1167">
        <f t="shared" si="94"/>
        <v>0.90337354400474668</v>
      </c>
      <c r="F1167">
        <f t="shared" si="96"/>
        <v>0.90337354400474668</v>
      </c>
      <c r="G1167">
        <f t="shared" si="95"/>
        <v>0.90709536359465048</v>
      </c>
    </row>
    <row r="1168" spans="2:7" x14ac:dyDescent="0.4">
      <c r="B1168">
        <v>1.1639999999999999E-2</v>
      </c>
      <c r="C1168">
        <f t="shared" si="92"/>
        <v>-301.79747897962204</v>
      </c>
      <c r="D1168">
        <f t="shared" si="93"/>
        <v>91081.718318455401</v>
      </c>
      <c r="E1168">
        <f t="shared" si="94"/>
        <v>0.91081718318455407</v>
      </c>
      <c r="F1168">
        <f t="shared" si="96"/>
        <v>0.91081718318455407</v>
      </c>
      <c r="G1168">
        <f t="shared" si="95"/>
        <v>0.91452382388963327</v>
      </c>
    </row>
    <row r="1169" spans="2:7" x14ac:dyDescent="0.4">
      <c r="B1169">
        <v>1.1650000000000001E-2</v>
      </c>
      <c r="C1169">
        <f t="shared" si="92"/>
        <v>-303.02317808951716</v>
      </c>
      <c r="D1169">
        <f t="shared" si="93"/>
        <v>91823.046459471239</v>
      </c>
      <c r="E1169">
        <f t="shared" si="94"/>
        <v>0.91823046459471247</v>
      </c>
      <c r="F1169">
        <f t="shared" si="96"/>
        <v>0.91823046459471247</v>
      </c>
      <c r="G1169">
        <f t="shared" si="95"/>
        <v>0.92192094731367502</v>
      </c>
    </row>
    <row r="1170" spans="2:7" x14ac:dyDescent="0.4">
      <c r="B1170">
        <v>1.166E-2</v>
      </c>
      <c r="C1170">
        <f t="shared" si="92"/>
        <v>-304.2386283877571</v>
      </c>
      <c r="D1170">
        <f t="shared" si="93"/>
        <v>92561.143003263758</v>
      </c>
      <c r="E1170">
        <f t="shared" si="94"/>
        <v>0.92561143003263768</v>
      </c>
      <c r="F1170">
        <f t="shared" si="96"/>
        <v>0.92561143003263768</v>
      </c>
      <c r="G1170">
        <f t="shared" si="95"/>
        <v>0.92928478281128957</v>
      </c>
    </row>
    <row r="1171" spans="2:7" x14ac:dyDescent="0.4">
      <c r="B1171">
        <v>1.167E-2</v>
      </c>
      <c r="C1171">
        <f t="shared" si="92"/>
        <v>-305.4436340128799</v>
      </c>
      <c r="D1171">
        <f t="shared" si="93"/>
        <v>93295.813558994123</v>
      </c>
      <c r="E1171">
        <f t="shared" si="94"/>
        <v>0.93295813558994134</v>
      </c>
      <c r="F1171">
        <f t="shared" si="96"/>
        <v>0.93295813558994134</v>
      </c>
      <c r="G1171">
        <f t="shared" si="95"/>
        <v>0.93661339406951416</v>
      </c>
    </row>
    <row r="1172" spans="2:7" x14ac:dyDescent="0.4">
      <c r="B1172">
        <v>1.1679999999999999E-2</v>
      </c>
      <c r="C1172">
        <f t="shared" si="92"/>
        <v>-306.6380036050794</v>
      </c>
      <c r="D1172">
        <f t="shared" si="93"/>
        <v>94026.865254908684</v>
      </c>
      <c r="E1172">
        <f t="shared" si="94"/>
        <v>0.94026865254908687</v>
      </c>
      <c r="F1172">
        <f t="shared" si="96"/>
        <v>0.94026865254908687</v>
      </c>
      <c r="G1172">
        <f t="shared" si="95"/>
        <v>0.94390486040096622</v>
      </c>
    </row>
    <row r="1173" spans="2:7" x14ac:dyDescent="0.4">
      <c r="B1173">
        <v>1.1690000000000001E-2</v>
      </c>
      <c r="C1173">
        <f t="shared" si="92"/>
        <v>-307.82155029380993</v>
      </c>
      <c r="D1173">
        <f t="shared" si="93"/>
        <v>94754.106825284558</v>
      </c>
      <c r="E1173">
        <f t="shared" si="94"/>
        <v>0.94754106825284568</v>
      </c>
      <c r="F1173">
        <f t="shared" si="96"/>
        <v>0.94754106825284568</v>
      </c>
      <c r="G1173">
        <f t="shared" si="95"/>
        <v>0.95115727759933955</v>
      </c>
    </row>
    <row r="1174" spans="2:7" x14ac:dyDescent="0.4">
      <c r="B1174">
        <v>1.17E-2</v>
      </c>
      <c r="C1174">
        <f t="shared" si="92"/>
        <v>-308.99409168232216</v>
      </c>
      <c r="D1174">
        <f t="shared" si="93"/>
        <v>95477.348694583314</v>
      </c>
      <c r="E1174">
        <f t="shared" si="94"/>
        <v>0.95477348694583319</v>
      </c>
      <c r="F1174">
        <f t="shared" si="96"/>
        <v>0.95477348694583319</v>
      </c>
      <c r="G1174">
        <f t="shared" si="95"/>
        <v>0.95836875876666161</v>
      </c>
    </row>
    <row r="1175" spans="2:7" x14ac:dyDescent="0.4">
      <c r="B1175">
        <v>1.171E-2</v>
      </c>
      <c r="C1175">
        <f t="shared" si="92"/>
        <v>-310.15544982919289</v>
      </c>
      <c r="D1175">
        <f t="shared" si="93"/>
        <v>96196.403058748983</v>
      </c>
      <c r="E1175">
        <f t="shared" si="94"/>
        <v>0.96196403058748992</v>
      </c>
      <c r="F1175">
        <f t="shared" si="96"/>
        <v>0.96196403058748992</v>
      </c>
      <c r="G1175">
        <f t="shared" si="95"/>
        <v>0.96553743511169243</v>
      </c>
    </row>
    <row r="1176" spans="2:7" x14ac:dyDescent="0.4">
      <c r="B1176">
        <v>1.172E-2</v>
      </c>
      <c r="C1176">
        <f t="shared" si="92"/>
        <v>-311.3054512269091</v>
      </c>
      <c r="D1176">
        <f t="shared" si="93"/>
        <v>96911.083963589481</v>
      </c>
      <c r="E1176">
        <f t="shared" si="94"/>
        <v>0.96911083963589484</v>
      </c>
      <c r="F1176">
        <f t="shared" si="96"/>
        <v>0.96911083963589484</v>
      </c>
      <c r="G1176">
        <f t="shared" si="95"/>
        <v>0.97266145671890325</v>
      </c>
    </row>
    <row r="1177" spans="2:7" x14ac:dyDescent="0.4">
      <c r="B1177">
        <v>1.1730000000000001E-2</v>
      </c>
      <c r="C1177">
        <f t="shared" si="92"/>
        <v>-312.44392677757583</v>
      </c>
      <c r="D1177">
        <f t="shared" si="93"/>
        <v>97621.207380191161</v>
      </c>
      <c r="E1177">
        <f t="shared" si="94"/>
        <v>0.97621207380191166</v>
      </c>
      <c r="F1177">
        <f t="shared" si="96"/>
        <v>0.97621207380191166</v>
      </c>
      <c r="G1177">
        <f t="shared" si="95"/>
        <v>0.97973899328753999</v>
      </c>
    </row>
    <row r="1178" spans="2:7" x14ac:dyDescent="0.4">
      <c r="B1178">
        <v>1.174E-2</v>
      </c>
      <c r="C1178">
        <f t="shared" si="92"/>
        <v>-313.57071176581019</v>
      </c>
      <c r="D1178">
        <f t="shared" si="93"/>
        <v>98326.591277316809</v>
      </c>
      <c r="E1178">
        <f t="shared" si="94"/>
        <v>0.98326591277316822</v>
      </c>
      <c r="F1178">
        <f t="shared" si="96"/>
        <v>0.98326591277316822</v>
      </c>
      <c r="G1178">
        <f t="shared" si="95"/>
        <v>0.98676823484032972</v>
      </c>
    </row>
    <row r="1179" spans="2:7" x14ac:dyDescent="0.4">
      <c r="B1179">
        <v>1.175E-2</v>
      </c>
      <c r="C1179">
        <f t="shared" si="92"/>
        <v>-314.68564582889559</v>
      </c>
      <c r="D1179">
        <f t="shared" si="93"/>
        <v>99027.055690749112</v>
      </c>
      <c r="E1179">
        <f t="shared" si="94"/>
        <v>0.99027055690749122</v>
      </c>
      <c r="F1179">
        <f t="shared" si="96"/>
        <v>0.99027055690749122</v>
      </c>
      <c r="G1179">
        <f t="shared" si="95"/>
        <v>0.99374739240146648</v>
      </c>
    </row>
    <row r="1180" spans="2:7" x14ac:dyDescent="0.4">
      <c r="B1180">
        <v>1.176E-2</v>
      </c>
      <c r="C1180">
        <f t="shared" si="92"/>
        <v>-315.78857292426551</v>
      </c>
      <c r="D1180">
        <f t="shared" si="93"/>
        <v>99722.422789544158</v>
      </c>
      <c r="E1180">
        <f t="shared" si="94"/>
        <v>0.99722422789544163</v>
      </c>
      <c r="F1180">
        <f t="shared" si="96"/>
        <v>0.99722422789544163</v>
      </c>
      <c r="G1180">
        <f t="shared" si="95"/>
        <v>1.0006746986435431</v>
      </c>
    </row>
    <row r="1181" spans="2:7" x14ac:dyDescent="0.4">
      <c r="B1181">
        <v>1.1769999999999999E-2</v>
      </c>
      <c r="C1181">
        <f t="shared" si="92"/>
        <v>-316.87934129438679</v>
      </c>
      <c r="D1181">
        <f t="shared" si="93"/>
        <v>100412.51693916446</v>
      </c>
      <c r="E1181">
        <f t="shared" si="94"/>
        <v>1.0041251693916446</v>
      </c>
      <c r="F1181">
        <f t="shared" si="96"/>
        <v>1.0041251693916446</v>
      </c>
      <c r="G1181">
        <f t="shared" si="95"/>
        <v>1.0075484085031823</v>
      </c>
    </row>
    <row r="1182" spans="2:7" x14ac:dyDescent="0.4">
      <c r="B1182">
        <v>1.1780000000000001E-2</v>
      </c>
      <c r="C1182">
        <f t="shared" si="92"/>
        <v>-317.95780342912167</v>
      </c>
      <c r="D1182">
        <f t="shared" si="93"/>
        <v>101097.16476147197</v>
      </c>
      <c r="E1182">
        <f t="shared" si="94"/>
        <v>1.0109716476147197</v>
      </c>
      <c r="F1182">
        <f t="shared" si="96"/>
        <v>1.0109716476147197</v>
      </c>
      <c r="G1182">
        <f t="shared" si="95"/>
        <v>1.0143667997651664</v>
      </c>
    </row>
    <row r="1183" spans="2:7" x14ac:dyDescent="0.4">
      <c r="B1183">
        <v>1.179E-2</v>
      </c>
      <c r="C1183">
        <f t="shared" si="92"/>
        <v>-319.02381602563986</v>
      </c>
      <c r="D1183">
        <f t="shared" si="93"/>
        <v>101776.1951915613</v>
      </c>
      <c r="E1183">
        <f t="shared" si="94"/>
        <v>1.0177619519156131</v>
      </c>
      <c r="F1183">
        <f t="shared" si="96"/>
        <v>1.0177619519156131</v>
      </c>
      <c r="G1183">
        <f t="shared" si="95"/>
        <v>1.0211281736149356</v>
      </c>
    </row>
    <row r="1184" spans="2:7" x14ac:dyDescent="0.4">
      <c r="B1184">
        <v>1.18E-2</v>
      </c>
      <c r="C1184">
        <f t="shared" si="92"/>
        <v>-320.07723994596336</v>
      </c>
      <c r="D1184">
        <f t="shared" si="93"/>
        <v>102449.4395314258</v>
      </c>
      <c r="E1184">
        <f t="shared" si="94"/>
        <v>1.024494395314258</v>
      </c>
      <c r="F1184">
        <f t="shared" si="96"/>
        <v>1.024494395314258</v>
      </c>
      <c r="G1184">
        <f t="shared" si="95"/>
        <v>1.0278308551593707</v>
      </c>
    </row>
    <row r="1185" spans="2:7" x14ac:dyDescent="0.4">
      <c r="B1185">
        <v>1.1809999999999999E-2</v>
      </c>
      <c r="C1185">
        <f t="shared" si="92"/>
        <v>-321.11794017221825</v>
      </c>
      <c r="D1185">
        <f t="shared" si="93"/>
        <v>103116.73150044834</v>
      </c>
      <c r="E1185">
        <f t="shared" si="94"/>
        <v>1.0311673150044836</v>
      </c>
      <c r="F1185">
        <f t="shared" si="96"/>
        <v>1.0311673150044836</v>
      </c>
      <c r="G1185">
        <f t="shared" si="95"/>
        <v>1.0344731939158394</v>
      </c>
    </row>
    <row r="1186" spans="2:7" x14ac:dyDescent="0.4">
      <c r="B1186">
        <v>1.1820000000000001E-2</v>
      </c>
      <c r="C1186">
        <f t="shared" si="92"/>
        <v>-322.14578575967676</v>
      </c>
      <c r="D1186">
        <f t="shared" si="93"/>
        <v>103777.90728271955</v>
      </c>
      <c r="E1186">
        <f t="shared" si="94"/>
        <v>1.0377790728271956</v>
      </c>
      <c r="F1186">
        <f t="shared" si="96"/>
        <v>1.0377790728271956</v>
      </c>
      <c r="G1186">
        <f t="shared" si="95"/>
        <v>1.0410535642695411</v>
      </c>
    </row>
    <row r="1187" spans="2:7" x14ac:dyDescent="0.4">
      <c r="B1187">
        <v>1.183E-2</v>
      </c>
      <c r="C1187">
        <f t="shared" si="92"/>
        <v>-323.16064978766934</v>
      </c>
      <c r="D1187">
        <f t="shared" si="93"/>
        <v>104432.80557118867</v>
      </c>
      <c r="E1187">
        <f t="shared" si="94"/>
        <v>1.0443280557118868</v>
      </c>
      <c r="F1187">
        <f t="shared" si="96"/>
        <v>1.0443280557118868</v>
      </c>
      <c r="G1187">
        <f t="shared" si="95"/>
        <v>1.047570365899255</v>
      </c>
    </row>
    <row r="1188" spans="2:7" x14ac:dyDescent="0.4">
      <c r="B1188">
        <v>1.184E-2</v>
      </c>
      <c r="C1188">
        <f t="shared" si="92"/>
        <v>-324.16240930845504</v>
      </c>
      <c r="D1188">
        <f t="shared" si="93"/>
        <v>105081.26760866234</v>
      </c>
      <c r="E1188">
        <f t="shared" si="94"/>
        <v>1.0508126760866234</v>
      </c>
      <c r="F1188">
        <f t="shared" si="96"/>
        <v>1.0508126760866234</v>
      </c>
      <c r="G1188">
        <f t="shared" si="95"/>
        <v>1.0540220241716221</v>
      </c>
    </row>
    <row r="1189" spans="2:7" x14ac:dyDescent="0.4">
      <c r="B1189">
        <v>1.1849999999999999E-2</v>
      </c>
      <c r="C1189">
        <f t="shared" si="92"/>
        <v>-325.15094529412346</v>
      </c>
      <c r="D1189">
        <f t="shared" si="93"/>
        <v>105723.13722566207</v>
      </c>
      <c r="E1189">
        <f t="shared" si="94"/>
        <v>1.0572313722566207</v>
      </c>
      <c r="F1189">
        <f t="shared" si="96"/>
        <v>1.0572313722566207</v>
      </c>
      <c r="G1189">
        <f t="shared" si="95"/>
        <v>1.0604069905041733</v>
      </c>
    </row>
    <row r="1190" spans="2:7" x14ac:dyDescent="0.4">
      <c r="B1190">
        <v>1.1860000000000001E-2</v>
      </c>
      <c r="C1190">
        <f t="shared" si="92"/>
        <v>-326.12614258162836</v>
      </c>
      <c r="D1190">
        <f t="shared" si="93"/>
        <v>106358.26087517259</v>
      </c>
      <c r="E1190">
        <f t="shared" si="94"/>
        <v>1.0635826087517259</v>
      </c>
      <c r="F1190">
        <f t="shared" si="96"/>
        <v>1.0635826087517259</v>
      </c>
      <c r="G1190">
        <f t="shared" si="95"/>
        <v>1.066723742697361</v>
      </c>
    </row>
    <row r="1191" spans="2:7" x14ac:dyDescent="0.4">
      <c r="B1191">
        <v>1.187E-2</v>
      </c>
      <c r="C1191">
        <f t="shared" si="92"/>
        <v>-327.08788981602424</v>
      </c>
      <c r="D1191">
        <f t="shared" si="93"/>
        <v>106986.48766429961</v>
      </c>
      <c r="E1191">
        <f t="shared" si="94"/>
        <v>1.0698648766429961</v>
      </c>
      <c r="F1191">
        <f t="shared" si="96"/>
        <v>1.0698648766429961</v>
      </c>
      <c r="G1191">
        <f t="shared" si="95"/>
        <v>1.0729707852358887</v>
      </c>
    </row>
    <row r="1192" spans="2:7" x14ac:dyDescent="0.4">
      <c r="B1192">
        <v>1.188E-2</v>
      </c>
      <c r="C1192">
        <f t="shared" si="92"/>
        <v>-328.03607939200549</v>
      </c>
      <c r="D1192">
        <f t="shared" si="93"/>
        <v>107607.66938287813</v>
      </c>
      <c r="E1192">
        <f t="shared" si="94"/>
        <v>1.0760766938287813</v>
      </c>
      <c r="F1192">
        <f t="shared" si="96"/>
        <v>1.0760766938287813</v>
      </c>
      <c r="G1192">
        <f t="shared" si="95"/>
        <v>1.0791466495597102</v>
      </c>
    </row>
    <row r="1193" spans="2:7" x14ac:dyDescent="0.4">
      <c r="B1193">
        <v>1.189E-2</v>
      </c>
      <c r="C1193">
        <f t="shared" si="92"/>
        <v>-328.97060739382766</v>
      </c>
      <c r="D1193">
        <f t="shared" si="93"/>
        <v>108221.6605290639</v>
      </c>
      <c r="E1193">
        <f t="shared" si="94"/>
        <v>1.082216605290639</v>
      </c>
      <c r="F1193">
        <f t="shared" si="96"/>
        <v>1.082216605290639</v>
      </c>
      <c r="G1193">
        <f t="shared" si="95"/>
        <v>1.0852498943050919</v>
      </c>
    </row>
    <row r="1194" spans="2:7" x14ac:dyDescent="0.4">
      <c r="B1194">
        <v>1.1900000000000001E-2</v>
      </c>
      <c r="C1194">
        <f t="shared" si="92"/>
        <v>-329.89137353370495</v>
      </c>
      <c r="D1194">
        <f t="shared" si="93"/>
        <v>108828.31833195445</v>
      </c>
      <c r="E1194">
        <f t="shared" si="94"/>
        <v>1.0882831833195445</v>
      </c>
      <c r="F1194">
        <f t="shared" si="96"/>
        <v>1.0882831833195445</v>
      </c>
      <c r="G1194">
        <f t="shared" si="95"/>
        <v>1.0912791055161946</v>
      </c>
    </row>
    <row r="1195" spans="2:7" x14ac:dyDescent="0.4">
      <c r="B1195">
        <v>1.191E-2</v>
      </c>
      <c r="C1195">
        <f t="shared" si="92"/>
        <v>-330.79828108876939</v>
      </c>
      <c r="D1195">
        <f t="shared" si="93"/>
        <v>109427.50277128447</v>
      </c>
      <c r="E1195">
        <f t="shared" si="94"/>
        <v>1.0942750277128448</v>
      </c>
      <c r="F1195">
        <f t="shared" si="96"/>
        <v>1.0942750277128448</v>
      </c>
      <c r="G1195">
        <f t="shared" si="95"/>
        <v>1.0972328968276785</v>
      </c>
    </row>
    <row r="1196" spans="2:7" x14ac:dyDescent="0.4">
      <c r="B1196">
        <v>1.192E-2</v>
      </c>
      <c r="C1196">
        <f t="shared" si="92"/>
        <v>-331.69123683668704</v>
      </c>
      <c r="D1196">
        <f t="shared" si="93"/>
        <v>110019.07659425121</v>
      </c>
      <c r="E1196">
        <f t="shared" si="94"/>
        <v>1.1001907659425121</v>
      </c>
      <c r="F1196">
        <f t="shared" si="96"/>
        <v>1.1001907659425121</v>
      </c>
      <c r="G1196">
        <f t="shared" si="95"/>
        <v>1.103109909618867</v>
      </c>
    </row>
    <row r="1197" spans="2:7" x14ac:dyDescent="0.4">
      <c r="B1197">
        <v>1.193E-2</v>
      </c>
      <c r="C1197">
        <f t="shared" si="92"/>
        <v>-332.5701509900162</v>
      </c>
      <c r="D1197">
        <f t="shared" si="93"/>
        <v>110602.90532952218</v>
      </c>
      <c r="E1197">
        <f t="shared" si="94"/>
        <v>1.1060290532952219</v>
      </c>
      <c r="F1197">
        <f t="shared" si="96"/>
        <v>1.1060290532952219</v>
      </c>
      <c r="G1197">
        <f t="shared" si="95"/>
        <v>1.1089088131400582</v>
      </c>
    </row>
    <row r="1198" spans="2:7" x14ac:dyDescent="0.4">
      <c r="B1198">
        <v>1.1939999999999999E-2</v>
      </c>
      <c r="C1198">
        <f t="shared" si="92"/>
        <v>-333.43493712940375</v>
      </c>
      <c r="D1198">
        <f t="shared" si="93"/>
        <v>111178.85729848943</v>
      </c>
      <c r="E1198">
        <f t="shared" si="94"/>
        <v>1.1117885729848944</v>
      </c>
      <c r="F1198">
        <f t="shared" si="96"/>
        <v>1.1117885729848944</v>
      </c>
      <c r="G1198">
        <f t="shared" si="95"/>
        <v>1.1146283046116083</v>
      </c>
    </row>
    <row r="1199" spans="2:7" x14ac:dyDescent="0.4">
      <c r="B1199">
        <v>1.1950000000000001E-2</v>
      </c>
      <c r="C1199">
        <f t="shared" si="92"/>
        <v>-334.28551213570751</v>
      </c>
      <c r="D1199">
        <f t="shared" si="93"/>
        <v>111746.80362383225</v>
      </c>
      <c r="E1199">
        <f t="shared" si="94"/>
        <v>1.1174680362383227</v>
      </c>
      <c r="F1199">
        <f t="shared" si="96"/>
        <v>1.1174680362383227</v>
      </c>
      <c r="G1199">
        <f t="shared" si="95"/>
        <v>1.1202671092964542</v>
      </c>
    </row>
    <row r="1200" spans="2:7" x14ac:dyDescent="0.4">
      <c r="B1200">
        <v>1.196E-2</v>
      </c>
      <c r="C1200">
        <f t="shared" si="92"/>
        <v>-335.12179612113948</v>
      </c>
      <c r="D1200">
        <f t="shared" si="93"/>
        <v>112306.61823545858</v>
      </c>
      <c r="E1200">
        <f t="shared" si="94"/>
        <v>1.1230661823545858</v>
      </c>
      <c r="F1200">
        <f t="shared" si="96"/>
        <v>1.1230661823545858</v>
      </c>
      <c r="G1200">
        <f t="shared" si="95"/>
        <v>1.1258239805467747</v>
      </c>
    </row>
    <row r="1201" spans="2:7" x14ac:dyDescent="0.4">
      <c r="B1201">
        <v>1.197E-2</v>
      </c>
      <c r="C1201">
        <f t="shared" si="92"/>
        <v>-335.94371235952065</v>
      </c>
      <c r="D1201">
        <f t="shared" si="93"/>
        <v>112858.17787389635</v>
      </c>
      <c r="E1201">
        <f t="shared" si="94"/>
        <v>1.1285817787389636</v>
      </c>
      <c r="F1201">
        <f t="shared" si="96"/>
        <v>1.1285817787389636</v>
      </c>
      <c r="G1201">
        <f t="shared" si="95"/>
        <v>1.1312976998255313</v>
      </c>
    </row>
    <row r="1202" spans="2:7" x14ac:dyDescent="0.4">
      <c r="B1202">
        <v>1.1979999999999999E-2</v>
      </c>
      <c r="C1202">
        <f t="shared" si="92"/>
        <v>-336.75118721573932</v>
      </c>
      <c r="D1202">
        <f t="shared" si="93"/>
        <v>113401.36209120991</v>
      </c>
      <c r="E1202">
        <f t="shared" si="94"/>
        <v>1.1340136209120992</v>
      </c>
      <c r="F1202">
        <f t="shared" si="96"/>
        <v>1.1340136209120992</v>
      </c>
      <c r="G1202">
        <f t="shared" si="95"/>
        <v>1.1366870767036543</v>
      </c>
    </row>
    <row r="1203" spans="2:7" x14ac:dyDescent="0.4">
      <c r="B1203">
        <v>1.1990000000000001E-2</v>
      </c>
      <c r="C1203">
        <f t="shared" si="92"/>
        <v>-337.54415007450643</v>
      </c>
      <c r="D1203">
        <f t="shared" si="93"/>
        <v>113936.05324952092</v>
      </c>
      <c r="E1203">
        <f t="shared" si="94"/>
        <v>1.1393605324952092</v>
      </c>
      <c r="F1203">
        <f t="shared" si="96"/>
        <v>1.1393605324952092</v>
      </c>
      <c r="G1203">
        <f t="shared" si="95"/>
        <v>1.1419909488336775</v>
      </c>
    </row>
    <row r="1204" spans="2:7" x14ac:dyDescent="0.4">
      <c r="B1204">
        <v>1.2E-2</v>
      </c>
      <c r="C1204">
        <f t="shared" si="92"/>
        <v>-338.32253326849894</v>
      </c>
      <c r="D1204">
        <f t="shared" si="93"/>
        <v>114462.13651721457</v>
      </c>
      <c r="E1204">
        <f t="shared" si="94"/>
        <v>1.1446213651721457</v>
      </c>
      <c r="F1204">
        <f t="shared" si="96"/>
        <v>1.1446213651721457</v>
      </c>
      <c r="G1204">
        <f t="shared" si="95"/>
        <v>1.1472081819006603</v>
      </c>
    </row>
    <row r="1205" spans="2:7" x14ac:dyDescent="0.4">
      <c r="B1205">
        <v>1.201E-2</v>
      </c>
      <c r="C1205">
        <f t="shared" si="92"/>
        <v>-339.08627200598596</v>
      </c>
      <c r="D1205">
        <f t="shared" si="93"/>
        <v>114979.4998629175</v>
      </c>
      <c r="E1205">
        <f t="shared" si="94"/>
        <v>1.1497949986291751</v>
      </c>
      <c r="F1205">
        <f t="shared" si="96"/>
        <v>1.1497949986291751</v>
      </c>
      <c r="G1205">
        <f t="shared" si="95"/>
        <v>1.1523376695512477</v>
      </c>
    </row>
    <row r="1206" spans="2:7" x14ac:dyDescent="0.4">
      <c r="B1206">
        <v>1.2019999999999999E-2</v>
      </c>
      <c r="C1206">
        <f t="shared" si="92"/>
        <v>-339.83530429802613</v>
      </c>
      <c r="D1206">
        <f t="shared" si="93"/>
        <v>115488.03404733202</v>
      </c>
      <c r="E1206">
        <f t="shared" si="94"/>
        <v>1.1548803404733203</v>
      </c>
      <c r="F1206">
        <f t="shared" si="96"/>
        <v>1.1548803404733203</v>
      </c>
      <c r="G1206">
        <f t="shared" si="95"/>
        <v>1.1573783333017544</v>
      </c>
    </row>
    <row r="1207" spans="2:7" x14ac:dyDescent="0.4">
      <c r="B1207">
        <v>1.2030000000000001E-2</v>
      </c>
      <c r="C1207">
        <f t="shared" si="92"/>
        <v>-340.56957088533153</v>
      </c>
      <c r="D1207">
        <f t="shared" si="93"/>
        <v>115987.63261301885</v>
      </c>
      <c r="E1207">
        <f t="shared" si="94"/>
        <v>1.1598763261301885</v>
      </c>
      <c r="F1207">
        <f t="shared" si="96"/>
        <v>1.1598763261301885</v>
      </c>
      <c r="G1207">
        <f t="shared" si="95"/>
        <v>1.1623291224261862</v>
      </c>
    </row>
    <row r="1208" spans="2:7" x14ac:dyDescent="0.4">
      <c r="B1208">
        <v>1.204E-2</v>
      </c>
      <c r="C1208">
        <f t="shared" si="92"/>
        <v>-341.28901516488685</v>
      </c>
      <c r="D1208">
        <f t="shared" si="93"/>
        <v>116478.19187221836</v>
      </c>
      <c r="E1208">
        <f t="shared" si="94"/>
        <v>1.1647819187221837</v>
      </c>
      <c r="F1208">
        <f t="shared" si="96"/>
        <v>1.1647819187221837</v>
      </c>
      <c r="G1208">
        <f t="shared" si="95"/>
        <v>1.1671890138251242</v>
      </c>
    </row>
    <row r="1209" spans="2:7" x14ac:dyDescent="0.4">
      <c r="B1209">
        <v>1.205E-2</v>
      </c>
      <c r="C1209">
        <f t="shared" si="92"/>
        <v>-341.99358311641822</v>
      </c>
      <c r="D1209">
        <f t="shared" si="93"/>
        <v>116959.61089280646</v>
      </c>
      <c r="E1209">
        <f t="shared" si="94"/>
        <v>1.1695961089280646</v>
      </c>
      <c r="F1209">
        <f t="shared" si="96"/>
        <v>1.1695961089280646</v>
      </c>
      <c r="G1209">
        <f t="shared" si="95"/>
        <v>1.171957011876424</v>
      </c>
    </row>
    <row r="1210" spans="2:7" x14ac:dyDescent="0.4">
      <c r="B1210">
        <v>1.206E-2</v>
      </c>
      <c r="C1210">
        <f t="shared" si="92"/>
        <v>-342.68322322879811</v>
      </c>
      <c r="D1210">
        <f t="shared" si="93"/>
        <v>117431.79148247828</v>
      </c>
      <c r="E1210">
        <f t="shared" si="94"/>
        <v>1.1743179148247829</v>
      </c>
      <c r="F1210">
        <f t="shared" si="96"/>
        <v>1.1743179148247829</v>
      </c>
      <c r="G1210">
        <f t="shared" si="95"/>
        <v>1.1766321482686926</v>
      </c>
    </row>
    <row r="1211" spans="2:7" x14ac:dyDescent="0.4">
      <c r="B1211">
        <v>1.2070000000000001E-2</v>
      </c>
      <c r="C1211">
        <f t="shared" si="92"/>
        <v>-343.357886426481</v>
      </c>
      <c r="D1211">
        <f t="shared" si="93"/>
        <v>117894.63817126023</v>
      </c>
      <c r="E1211">
        <f t="shared" si="94"/>
        <v>1.1789463817126025</v>
      </c>
      <c r="F1211">
        <f t="shared" si="96"/>
        <v>1.1789463817126025</v>
      </c>
      <c r="G1211">
        <f t="shared" si="95"/>
        <v>1.1812134818185314</v>
      </c>
    </row>
    <row r="1212" spans="2:7" x14ac:dyDescent="0.4">
      <c r="B1212">
        <v>1.208E-2</v>
      </c>
      <c r="C1212">
        <f t="shared" si="92"/>
        <v>-344.01752599605447</v>
      </c>
      <c r="D1212">
        <f t="shared" si="93"/>
        <v>118348.05819244601</v>
      </c>
      <c r="E1212">
        <f t="shared" si="94"/>
        <v>1.1834805819244603</v>
      </c>
      <c r="F1212">
        <f t="shared" si="96"/>
        <v>1.1834805819244603</v>
      </c>
      <c r="G1212">
        <f t="shared" si="95"/>
        <v>1.1857000982725321</v>
      </c>
    </row>
    <row r="1213" spans="2:7" x14ac:dyDescent="0.4">
      <c r="B1213">
        <v>1.209E-2</v>
      </c>
      <c r="C1213">
        <f t="shared" si="92"/>
        <v>-344.66209751299954</v>
      </c>
      <c r="D1213">
        <f t="shared" si="93"/>
        <v>118791.9614620604</v>
      </c>
      <c r="E1213">
        <f t="shared" si="94"/>
        <v>1.1879196146206041</v>
      </c>
      <c r="F1213">
        <f t="shared" si="96"/>
        <v>1.1879196146206041</v>
      </c>
      <c r="G1213">
        <f t="shared" si="95"/>
        <v>1.190091110095046</v>
      </c>
    </row>
    <row r="1214" spans="2:7" x14ac:dyDescent="0.4">
      <c r="B1214">
        <v>1.21E-2</v>
      </c>
      <c r="C1214">
        <f t="shared" si="92"/>
        <v>-345.2915587687437</v>
      </c>
      <c r="D1214">
        <f t="shared" si="93"/>
        <v>119226.26055694878</v>
      </c>
      <c r="E1214">
        <f t="shared" si="94"/>
        <v>1.1922626055694878</v>
      </c>
      <c r="F1214">
        <f t="shared" si="96"/>
        <v>1.1922626055694878</v>
      </c>
      <c r="G1214">
        <f t="shared" si="95"/>
        <v>1.1943856562427251</v>
      </c>
    </row>
    <row r="1215" spans="2:7" x14ac:dyDescent="0.4">
      <c r="B1215">
        <v>1.2109999999999999E-2</v>
      </c>
      <c r="C1215">
        <f t="shared" si="92"/>
        <v>-345.90586969809613</v>
      </c>
      <c r="D1215">
        <f t="shared" si="93"/>
        <v>119650.87069159625</v>
      </c>
      <c r="E1215">
        <f t="shared" si="94"/>
        <v>1.1965087069159626</v>
      </c>
      <c r="F1215">
        <f t="shared" si="96"/>
        <v>1.1965087069159626</v>
      </c>
      <c r="G1215">
        <f t="shared" si="95"/>
        <v>1.1985829019268761</v>
      </c>
    </row>
    <row r="1216" spans="2:7" x14ac:dyDescent="0.4">
      <c r="B1216">
        <v>1.2120000000000001E-2</v>
      </c>
      <c r="C1216">
        <f t="shared" si="92"/>
        <v>-346.50499230715121</v>
      </c>
      <c r="D1216">
        <f t="shared" si="93"/>
        <v>120065.70969377892</v>
      </c>
      <c r="E1216">
        <f t="shared" si="94"/>
        <v>1.2006570969377892</v>
      </c>
      <c r="F1216">
        <f t="shared" si="96"/>
        <v>1.2006570969377892</v>
      </c>
      <c r="G1216">
        <f t="shared" si="95"/>
        <v>1.2026820383646422</v>
      </c>
    </row>
    <row r="1217" spans="2:7" x14ac:dyDescent="0.4">
      <c r="B1217">
        <v>1.213E-2</v>
      </c>
      <c r="C1217">
        <f t="shared" si="92"/>
        <v>-347.08889060174414</v>
      </c>
      <c r="D1217">
        <f t="shared" si="93"/>
        <v>120470.69797914951</v>
      </c>
      <c r="E1217">
        <f t="shared" si="94"/>
        <v>1.2047069797914951</v>
      </c>
      <c r="F1217">
        <f t="shared" si="96"/>
        <v>1.2047069797914951</v>
      </c>
      <c r="G1217">
        <f t="shared" si="95"/>
        <v>1.2066822825200603</v>
      </c>
    </row>
    <row r="1218" spans="2:7" x14ac:dyDescent="0.4">
      <c r="B1218">
        <v>1.214E-2</v>
      </c>
      <c r="C1218">
        <f t="shared" si="92"/>
        <v>-347.65753051654514</v>
      </c>
      <c r="D1218">
        <f t="shared" si="93"/>
        <v>120865.75852486251</v>
      </c>
      <c r="E1218">
        <f t="shared" si="94"/>
        <v>1.2086575852486252</v>
      </c>
      <c r="F1218">
        <f t="shared" si="96"/>
        <v>1.2086575852486252</v>
      </c>
      <c r="G1218">
        <f t="shared" si="95"/>
        <v>1.2105828768360098</v>
      </c>
    </row>
    <row r="1219" spans="2:7" x14ac:dyDescent="0.4">
      <c r="B1219">
        <v>1.2149999999999999E-2</v>
      </c>
      <c r="C1219">
        <f t="shared" si="92"/>
        <v>-348.21087984487133</v>
      </c>
      <c r="D1219">
        <f t="shared" si="93"/>
        <v>121250.81684233942</v>
      </c>
      <c r="E1219">
        <f t="shared" si="94"/>
        <v>1.2125081684233943</v>
      </c>
      <c r="F1219">
        <f t="shared" si="96"/>
        <v>1.2125081684233943</v>
      </c>
      <c r="G1219">
        <f t="shared" si="95"/>
        <v>1.2143830889580984</v>
      </c>
    </row>
    <row r="1220" spans="2:7" x14ac:dyDescent="0.4">
      <c r="B1220">
        <v>1.2160000000000001E-2</v>
      </c>
      <c r="C1220">
        <f t="shared" si="92"/>
        <v>-348.74890816930201</v>
      </c>
      <c r="D1220">
        <f t="shared" si="93"/>
        <v>121625.80094928025</v>
      </c>
      <c r="E1220">
        <f t="shared" si="94"/>
        <v>1.2162580094928026</v>
      </c>
      <c r="F1220">
        <f t="shared" si="96"/>
        <v>1.2162580094928026</v>
      </c>
      <c r="G1220">
        <f t="shared" si="95"/>
        <v>1.218082211451516</v>
      </c>
    </row>
    <row r="1221" spans="2:7" x14ac:dyDescent="0.4">
      <c r="B1221">
        <v>1.217E-2</v>
      </c>
      <c r="C1221">
        <f t="shared" ref="C1221:C1284" si="97">220*SQRT(2)*(SIN(120*PI()*B1221)+0.2*SIN(120*PI()*5*B1221)+0.05*SIN(120*PI()*7*B1221))</f>
        <v>-349.2715867931758</v>
      </c>
      <c r="D1221">
        <f t="shared" ref="D1221:D1284" si="98">C1221^2</f>
        <v>121990.64134102293</v>
      </c>
      <c r="E1221">
        <f t="shared" ref="E1221:E1284" si="99">$A$4*D1221</f>
        <v>1.2199064134102293</v>
      </c>
      <c r="F1221">
        <f t="shared" si="96"/>
        <v>1.2199064134102293</v>
      </c>
      <c r="G1221">
        <f t="shared" ref="G1221:G1284" si="100">$A$4*(D1221+D1222)/2</f>
        <v>1.2216795615118785</v>
      </c>
    </row>
    <row r="1222" spans="2:7" x14ac:dyDescent="0.4">
      <c r="B1222">
        <v>1.218E-2</v>
      </c>
      <c r="C1222">
        <f t="shared" si="97"/>
        <v>-349.77888867304836</v>
      </c>
      <c r="D1222">
        <f t="shared" si="98"/>
        <v>122345.27096135275</v>
      </c>
      <c r="E1222">
        <f t="shared" si="99"/>
        <v>1.2234527096135277</v>
      </c>
      <c r="F1222">
        <f t="shared" ref="F1222:F1285" si="101">$A$4*D1222</f>
        <v>1.2234527096135277</v>
      </c>
      <c r="G1222">
        <f t="shared" si="100"/>
        <v>1.2251744806710816</v>
      </c>
    </row>
    <row r="1223" spans="2:7" x14ac:dyDescent="0.4">
      <c r="B1223">
        <v>1.2189999999999999E-2</v>
      </c>
      <c r="C1223">
        <f t="shared" si="97"/>
        <v>-350.27078835218839</v>
      </c>
      <c r="D1223">
        <f t="shared" si="98"/>
        <v>122689.62517286355</v>
      </c>
      <c r="E1223">
        <f t="shared" si="99"/>
        <v>1.2268962517286357</v>
      </c>
      <c r="F1223">
        <f t="shared" si="101"/>
        <v>1.2268962517286357</v>
      </c>
      <c r="G1223">
        <f t="shared" si="100"/>
        <v>1.2285663344991851</v>
      </c>
    </row>
    <row r="1224" spans="2:7" x14ac:dyDescent="0.4">
      <c r="B1224">
        <v>1.2200000000000001E-2</v>
      </c>
      <c r="C1224">
        <f t="shared" si="97"/>
        <v>-350.7472618951906</v>
      </c>
      <c r="D1224">
        <f t="shared" si="98"/>
        <v>123023.64172697342</v>
      </c>
      <c r="E1224">
        <f t="shared" si="99"/>
        <v>1.2302364172697344</v>
      </c>
      <c r="F1224">
        <f t="shared" si="101"/>
        <v>1.2302364172697344</v>
      </c>
      <c r="G1224">
        <f t="shared" si="100"/>
        <v>1.2318545123033218</v>
      </c>
    </row>
    <row r="1225" spans="2:7" x14ac:dyDescent="0.4">
      <c r="B1225">
        <v>1.221E-2</v>
      </c>
      <c r="C1225">
        <f t="shared" si="97"/>
        <v>-351.20828682377487</v>
      </c>
      <c r="D1225">
        <f t="shared" si="98"/>
        <v>123347.26073369091</v>
      </c>
      <c r="E1225">
        <f t="shared" si="99"/>
        <v>1.2334726073369093</v>
      </c>
      <c r="F1225">
        <f t="shared" si="101"/>
        <v>1.2334726073369093</v>
      </c>
      <c r="G1225">
        <f t="shared" si="100"/>
        <v>1.2350384268246293</v>
      </c>
    </row>
    <row r="1226" spans="2:7" x14ac:dyDescent="0.4">
      <c r="B1226">
        <v>1.222E-2</v>
      </c>
      <c r="C1226">
        <f t="shared" si="97"/>
        <v>-351.65384205385118</v>
      </c>
      <c r="D1226">
        <f t="shared" si="98"/>
        <v>123660.42463123491</v>
      </c>
      <c r="E1226">
        <f t="shared" si="99"/>
        <v>1.2366042463123492</v>
      </c>
      <c r="F1226">
        <f t="shared" si="101"/>
        <v>1.2366042463123492</v>
      </c>
      <c r="G1226">
        <f t="shared" si="100"/>
        <v>1.2381175139341818</v>
      </c>
    </row>
    <row r="1227" spans="2:7" x14ac:dyDescent="0.4">
      <c r="B1227">
        <v>1.223E-2</v>
      </c>
      <c r="C1227">
        <f t="shared" si="97"/>
        <v>-352.08390783391593</v>
      </c>
      <c r="D1227">
        <f t="shared" si="98"/>
        <v>123963.07815560141</v>
      </c>
      <c r="E1227">
        <f t="shared" si="99"/>
        <v>1.2396307815560141</v>
      </c>
      <c r="F1227">
        <f t="shared" si="101"/>
        <v>1.2396307815560141</v>
      </c>
      <c r="G1227">
        <f t="shared" si="100"/>
        <v>1.241091232328883</v>
      </c>
    </row>
    <row r="1228" spans="2:7" x14ac:dyDescent="0.4">
      <c r="B1228">
        <v>1.2239999999999999E-2</v>
      </c>
      <c r="C1228">
        <f t="shared" si="97"/>
        <v>-352.49846568485253</v>
      </c>
      <c r="D1228">
        <f t="shared" si="98"/>
        <v>124255.16831017516</v>
      </c>
      <c r="E1228">
        <f t="shared" si="99"/>
        <v>1.2425516831017516</v>
      </c>
      <c r="F1228">
        <f t="shared" si="101"/>
        <v>1.2425516831017516</v>
      </c>
      <c r="G1228">
        <f t="shared" si="100"/>
        <v>1.2439590632282733</v>
      </c>
    </row>
    <row r="1229" spans="2:7" x14ac:dyDescent="0.4">
      <c r="B1229">
        <v>1.225E-2</v>
      </c>
      <c r="C1229">
        <f t="shared" si="97"/>
        <v>-352.89749834120317</v>
      </c>
      <c r="D1229">
        <f t="shared" si="98"/>
        <v>124536.6443354795</v>
      </c>
      <c r="E1229">
        <f t="shared" si="99"/>
        <v>1.2453664433547951</v>
      </c>
      <c r="F1229">
        <f t="shared" si="101"/>
        <v>1.2453664433547951</v>
      </c>
      <c r="G1229">
        <f t="shared" si="100"/>
        <v>1.2467205100731782</v>
      </c>
    </row>
    <row r="1230" spans="2:7" x14ac:dyDescent="0.4">
      <c r="B1230">
        <v>1.226E-2</v>
      </c>
      <c r="C1230">
        <f t="shared" si="97"/>
        <v>-353.28098969397735</v>
      </c>
      <c r="D1230">
        <f t="shared" si="98"/>
        <v>124807.45767915613</v>
      </c>
      <c r="E1230">
        <f t="shared" si="99"/>
        <v>1.2480745767915613</v>
      </c>
      <c r="F1230">
        <f t="shared" si="101"/>
        <v>1.2480745767915613</v>
      </c>
      <c r="G1230">
        <f t="shared" si="100"/>
        <v>1.2493750982271052</v>
      </c>
    </row>
    <row r="1231" spans="2:7" x14ac:dyDescent="0.4">
      <c r="B1231">
        <v>1.227E-2</v>
      </c>
      <c r="C1231">
        <f t="shared" si="97"/>
        <v>-353.64892473506109</v>
      </c>
      <c r="D1231">
        <f t="shared" si="98"/>
        <v>125067.5619662649</v>
      </c>
      <c r="E1231">
        <f t="shared" si="99"/>
        <v>1.2506756196626492</v>
      </c>
      <c r="F1231">
        <f t="shared" si="101"/>
        <v>1.2506756196626492</v>
      </c>
      <c r="G1231">
        <f t="shared" si="100"/>
        <v>1.2519223746812866</v>
      </c>
    </row>
    <row r="1232" spans="2:7" x14ac:dyDescent="0.4">
      <c r="B1232">
        <v>1.2279999999999999E-2</v>
      </c>
      <c r="C1232">
        <f t="shared" si="97"/>
        <v>-354.00128950329037</v>
      </c>
      <c r="D1232">
        <f t="shared" si="98"/>
        <v>125316.91296999239</v>
      </c>
      <c r="E1232">
        <f t="shared" si="99"/>
        <v>1.2531691296999241</v>
      </c>
      <c r="F1232">
        <f t="shared" si="101"/>
        <v>1.2531691296999241</v>
      </c>
      <c r="G1232">
        <f t="shared" si="100"/>
        <v>1.254361907764229</v>
      </c>
    </row>
    <row r="1233" spans="2:7" x14ac:dyDescent="0.4">
      <c r="B1233">
        <v>1.2290000000000001E-2</v>
      </c>
      <c r="C1233">
        <f t="shared" si="97"/>
        <v>-354.33807103224649</v>
      </c>
      <c r="D1233">
        <f t="shared" si="98"/>
        <v>125555.46858285335</v>
      </c>
      <c r="E1233">
        <f t="shared" si="99"/>
        <v>1.2555546858285336</v>
      </c>
      <c r="F1233">
        <f t="shared" si="101"/>
        <v>1.2555546858285336</v>
      </c>
      <c r="G1233">
        <f t="shared" si="100"/>
        <v>1.256693286856615</v>
      </c>
    </row>
    <row r="1234" spans="2:7" x14ac:dyDescent="0.4">
      <c r="B1234">
        <v>1.23E-2</v>
      </c>
      <c r="C1234">
        <f t="shared" si="97"/>
        <v>-354.65925729983365</v>
      </c>
      <c r="D1234">
        <f t="shared" si="98"/>
        <v>125783.18878846962</v>
      </c>
      <c r="E1234">
        <f t="shared" si="99"/>
        <v>1.2578318878846964</v>
      </c>
      <c r="F1234">
        <f t="shared" si="101"/>
        <v>1.2578318878846964</v>
      </c>
      <c r="G1234">
        <f t="shared" si="100"/>
        <v>1.2589161221123784</v>
      </c>
    </row>
    <row r="1235" spans="2:7" x14ac:dyDescent="0.4">
      <c r="B1235">
        <v>1.231E-2</v>
      </c>
      <c r="C1235">
        <f t="shared" si="97"/>
        <v>-354.96483717969312</v>
      </c>
      <c r="D1235">
        <f t="shared" si="98"/>
        <v>126000.03563400605</v>
      </c>
      <c r="E1235">
        <f t="shared" si="99"/>
        <v>1.2600003563400606</v>
      </c>
      <c r="F1235">
        <f t="shared" si="101"/>
        <v>1.2600003563400606</v>
      </c>
      <c r="G1235">
        <f t="shared" si="100"/>
        <v>1.2610300441867399</v>
      </c>
    </row>
    <row r="1236" spans="2:7" x14ac:dyDescent="0.4">
      <c r="B1236">
        <v>1.2319999999999999E-2</v>
      </c>
      <c r="C1236">
        <f t="shared" si="97"/>
        <v>-355.25480039450827</v>
      </c>
      <c r="D1236">
        <f t="shared" si="98"/>
        <v>126205.97320334191</v>
      </c>
      <c r="E1236">
        <f t="shared" si="99"/>
        <v>1.2620597320334193</v>
      </c>
      <c r="F1236">
        <f t="shared" si="101"/>
        <v>1.2620597320334193</v>
      </c>
      <c r="G1236">
        <f t="shared" si="100"/>
        <v>1.2630347039719718</v>
      </c>
    </row>
    <row r="1237" spans="2:7" x14ac:dyDescent="0.4">
      <c r="B1237">
        <v>1.2330000000000001E-2</v>
      </c>
      <c r="C1237">
        <f t="shared" si="97"/>
        <v>-355.529137471252</v>
      </c>
      <c r="D1237">
        <f t="shared" si="98"/>
        <v>126400.96759105241</v>
      </c>
      <c r="E1237">
        <f t="shared" si="99"/>
        <v>1.2640096759105242</v>
      </c>
      <c r="F1237">
        <f t="shared" si="101"/>
        <v>1.2640096759105242</v>
      </c>
      <c r="G1237">
        <f t="shared" si="100"/>
        <v>1.2649297723416295</v>
      </c>
    </row>
    <row r="1238" spans="2:7" x14ac:dyDescent="0.4">
      <c r="B1238">
        <v>1.234E-2</v>
      </c>
      <c r="C1238">
        <f t="shared" si="97"/>
        <v>-355.78783969842686</v>
      </c>
      <c r="D1238">
        <f t="shared" si="98"/>
        <v>126584.98687727349</v>
      </c>
      <c r="E1238">
        <f t="shared" si="99"/>
        <v>1.2658498687727351</v>
      </c>
      <c r="F1238">
        <f t="shared" si="101"/>
        <v>1.2658498687727351</v>
      </c>
      <c r="G1238">
        <f t="shared" si="100"/>
        <v>1.2667149399039526</v>
      </c>
    </row>
    <row r="1239" spans="2:7" x14ac:dyDescent="0.4">
      <c r="B1239">
        <v>1.235E-2</v>
      </c>
      <c r="C1239">
        <f t="shared" si="97"/>
        <v>-356.03089908534201</v>
      </c>
      <c r="D1239">
        <f t="shared" si="98"/>
        <v>126758.00110351699</v>
      </c>
      <c r="E1239">
        <f t="shared" si="99"/>
        <v>1.26758001103517</v>
      </c>
      <c r="F1239">
        <f t="shared" si="101"/>
        <v>1.26758001103517</v>
      </c>
      <c r="G1239">
        <f t="shared" si="100"/>
        <v>1.2683899167651096</v>
      </c>
    </row>
    <row r="1240" spans="2:7" x14ac:dyDescent="0.4">
      <c r="B1240">
        <v>1.2359999999999999E-2</v>
      </c>
      <c r="C1240">
        <f t="shared" si="97"/>
        <v>-356.25830832347606</v>
      </c>
      <c r="D1240">
        <f t="shared" si="98"/>
        <v>126919.98224950493</v>
      </c>
      <c r="E1240">
        <f t="shared" si="99"/>
        <v>1.2691998224950494</v>
      </c>
      <c r="F1240">
        <f t="shared" si="101"/>
        <v>1.2691998224950494</v>
      </c>
      <c r="G1240">
        <f t="shared" si="100"/>
        <v>1.2699544323029399</v>
      </c>
    </row>
    <row r="1241" spans="2:7" x14ac:dyDescent="0.4">
      <c r="B1241">
        <v>1.2370000000000001E-2</v>
      </c>
      <c r="C1241">
        <f t="shared" si="97"/>
        <v>-356.47006074996403</v>
      </c>
      <c r="D1241">
        <f t="shared" si="98"/>
        <v>127070.90421108305</v>
      </c>
      <c r="E1241">
        <f t="shared" si="99"/>
        <v>1.2707090421108307</v>
      </c>
      <c r="F1241">
        <f t="shared" si="101"/>
        <v>1.2707090421108307</v>
      </c>
      <c r="G1241">
        <f t="shared" si="100"/>
        <v>1.2714082349517852</v>
      </c>
    </row>
    <row r="1242" spans="2:7" x14ac:dyDescent="0.4">
      <c r="B1242">
        <v>1.238E-2</v>
      </c>
      <c r="C1242">
        <f t="shared" si="97"/>
        <v>-356.66615031325017</v>
      </c>
      <c r="D1242">
        <f t="shared" si="98"/>
        <v>127210.74277927396</v>
      </c>
      <c r="E1242">
        <f t="shared" si="99"/>
        <v>1.2721074277927398</v>
      </c>
      <c r="F1242">
        <f t="shared" si="101"/>
        <v>1.2721074277927398</v>
      </c>
      <c r="G1242">
        <f t="shared" si="100"/>
        <v>1.2727510919990086</v>
      </c>
    </row>
    <row r="1243" spans="2:7" x14ac:dyDescent="0.4">
      <c r="B1243">
        <v>1.239E-2</v>
      </c>
      <c r="C1243">
        <f t="shared" si="97"/>
        <v>-356.84657154094634</v>
      </c>
      <c r="D1243">
        <f t="shared" si="98"/>
        <v>127339.47562052774</v>
      </c>
      <c r="E1243">
        <f t="shared" si="99"/>
        <v>1.2733947562052774</v>
      </c>
      <c r="F1243">
        <f t="shared" si="101"/>
        <v>1.2733947562052774</v>
      </c>
      <c r="G1243">
        <f t="shared" si="100"/>
        <v>1.2739827893937317</v>
      </c>
    </row>
    <row r="1244" spans="2:7" x14ac:dyDescent="0.4">
      <c r="B1244">
        <v>1.24E-2</v>
      </c>
      <c r="C1244">
        <f t="shared" si="97"/>
        <v>-357.01131950992612</v>
      </c>
      <c r="D1244">
        <f t="shared" si="98"/>
        <v>127457.08225821856</v>
      </c>
      <c r="E1244">
        <f t="shared" si="99"/>
        <v>1.2745708225821857</v>
      </c>
      <c r="F1244">
        <f t="shared" si="101"/>
        <v>1.2745708225821857</v>
      </c>
      <c r="G1244">
        <f t="shared" si="100"/>
        <v>1.2751031315682926</v>
      </c>
    </row>
    <row r="1245" spans="2:7" x14ac:dyDescent="0.4">
      <c r="B1245">
        <v>1.2409999999999999E-2</v>
      </c>
      <c r="C1245">
        <f t="shared" si="97"/>
        <v>-357.16038981869184</v>
      </c>
      <c r="D1245">
        <f t="shared" si="98"/>
        <v>127563.54405543991</v>
      </c>
      <c r="E1245">
        <f t="shared" si="99"/>
        <v>1.2756354405543993</v>
      </c>
      <c r="F1245">
        <f t="shared" si="101"/>
        <v>1.2756354405543993</v>
      </c>
      <c r="G1245">
        <f t="shared" si="100"/>
        <v>1.2761119412729081</v>
      </c>
    </row>
    <row r="1246" spans="2:7" x14ac:dyDescent="0.4">
      <c r="B1246">
        <v>1.242E-2</v>
      </c>
      <c r="C1246">
        <f t="shared" si="97"/>
        <v>-357.29377856204229</v>
      </c>
      <c r="D1246">
        <f t="shared" si="98"/>
        <v>127658.84419914171</v>
      </c>
      <c r="E1246">
        <f t="shared" si="99"/>
        <v>1.2765884419914171</v>
      </c>
      <c r="F1246">
        <f t="shared" si="101"/>
        <v>1.2765884419914171</v>
      </c>
      <c r="G1246">
        <f t="shared" si="100"/>
        <v>1.2770090594239663</v>
      </c>
    </row>
    <row r="1247" spans="2:7" x14ac:dyDescent="0.4">
      <c r="B1247">
        <v>1.243E-2</v>
      </c>
      <c r="C1247">
        <f t="shared" si="97"/>
        <v>-357.41148230806954</v>
      </c>
      <c r="D1247">
        <f t="shared" si="98"/>
        <v>127742.9676856515</v>
      </c>
      <c r="E1247">
        <f t="shared" si="99"/>
        <v>1.2774296768565152</v>
      </c>
      <c r="F1247">
        <f t="shared" si="101"/>
        <v>1.2774296768565152</v>
      </c>
      <c r="G1247">
        <f t="shared" si="100"/>
        <v>1.2777943449663427</v>
      </c>
    </row>
    <row r="1248" spans="2:7" x14ac:dyDescent="0.4">
      <c r="B1248">
        <v>1.244E-2</v>
      </c>
      <c r="C1248">
        <f t="shared" si="97"/>
        <v>-357.51349807750898</v>
      </c>
      <c r="D1248">
        <f t="shared" si="98"/>
        <v>127815.90130761702</v>
      </c>
      <c r="E1248">
        <f t="shared" si="99"/>
        <v>1.2781590130761704</v>
      </c>
      <c r="F1248">
        <f t="shared" si="101"/>
        <v>1.2781590130761704</v>
      </c>
      <c r="G1248">
        <f t="shared" si="100"/>
        <v>1.2784676747501107</v>
      </c>
    </row>
    <row r="1249" spans="2:7" x14ac:dyDescent="0.4">
      <c r="B1249">
        <v>1.2449999999999999E-2</v>
      </c>
      <c r="C1249">
        <f t="shared" si="97"/>
        <v>-357.59982332546684</v>
      </c>
      <c r="D1249">
        <f t="shared" si="98"/>
        <v>127877.6336424051</v>
      </c>
      <c r="E1249">
        <f t="shared" si="99"/>
        <v>1.278776336424051</v>
      </c>
      <c r="F1249">
        <f t="shared" si="101"/>
        <v>1.278776336424051</v>
      </c>
      <c r="G1249">
        <f t="shared" si="100"/>
        <v>1.2790289434219526</v>
      </c>
    </row>
    <row r="1250" spans="2:7" x14ac:dyDescent="0.4">
      <c r="B1250">
        <v>1.2460000000000001E-2</v>
      </c>
      <c r="C1250">
        <f t="shared" si="97"/>
        <v>-357.67045592554246</v>
      </c>
      <c r="D1250">
        <f t="shared" si="98"/>
        <v>127928.1550419854</v>
      </c>
      <c r="E1250">
        <f t="shared" si="99"/>
        <v>1.279281550419854</v>
      </c>
      <c r="F1250">
        <f t="shared" si="101"/>
        <v>1.279281550419854</v>
      </c>
      <c r="G1250">
        <f t="shared" si="100"/>
        <v>1.2794780633315614</v>
      </c>
    </row>
    <row r="1251" spans="2:7" x14ac:dyDescent="0.4">
      <c r="B1251">
        <v>1.247E-2</v>
      </c>
      <c r="C1251">
        <f t="shared" si="97"/>
        <v>-357.72539415636521</v>
      </c>
      <c r="D1251">
        <f t="shared" si="98"/>
        <v>127967.45762432685</v>
      </c>
      <c r="E1251">
        <f t="shared" si="99"/>
        <v>1.2796745762432686</v>
      </c>
      <c r="F1251">
        <f t="shared" si="101"/>
        <v>1.2796745762432686</v>
      </c>
      <c r="G1251">
        <f t="shared" si="100"/>
        <v>1.2798149644532701</v>
      </c>
    </row>
    <row r="1252" spans="2:7" x14ac:dyDescent="0.4">
      <c r="B1252">
        <v>1.248E-2</v>
      </c>
      <c r="C1252">
        <f t="shared" si="97"/>
        <v>-357.76463669055823</v>
      </c>
      <c r="D1252">
        <f t="shared" si="98"/>
        <v>127995.53526632713</v>
      </c>
      <c r="E1252">
        <f t="shared" si="99"/>
        <v>1.2799553526632714</v>
      </c>
      <c r="F1252">
        <f t="shared" si="101"/>
        <v>1.2799553526632714</v>
      </c>
      <c r="G1252">
        <f t="shared" si="100"/>
        <v>1.2800395943231115</v>
      </c>
    </row>
    <row r="1253" spans="2:7" x14ac:dyDescent="0.4">
      <c r="B1253">
        <v>1.2489999999999999E-2</v>
      </c>
      <c r="C1253">
        <f t="shared" si="97"/>
        <v>-357.78818258614297</v>
      </c>
      <c r="D1253">
        <f t="shared" si="98"/>
        <v>128012.38359829517</v>
      </c>
      <c r="E1253">
        <f t="shared" si="99"/>
        <v>1.2801238359829519</v>
      </c>
      <c r="F1253">
        <f t="shared" si="101"/>
        <v>1.2801238359829519</v>
      </c>
      <c r="G1253">
        <f t="shared" si="100"/>
        <v>1.280151917991476</v>
      </c>
    </row>
    <row r="1254" spans="2:7" x14ac:dyDescent="0.4">
      <c r="B1254">
        <v>1.2500000000000001E-2</v>
      </c>
      <c r="C1254">
        <f t="shared" si="97"/>
        <v>-357.79603128039304</v>
      </c>
      <c r="D1254">
        <f t="shared" si="98"/>
        <v>128018</v>
      </c>
      <c r="E1254">
        <f t="shared" si="99"/>
        <v>1.2801800000000001</v>
      </c>
      <c r="F1254">
        <f t="shared" si="101"/>
        <v>1.2801800000000001</v>
      </c>
      <c r="G1254">
        <f t="shared" si="100"/>
        <v>1.280151917991476</v>
      </c>
    </row>
    <row r="1255" spans="2:7" x14ac:dyDescent="0.4">
      <c r="B1255">
        <v>1.251E-2</v>
      </c>
      <c r="C1255">
        <f t="shared" si="97"/>
        <v>-357.78818258614297</v>
      </c>
      <c r="D1255">
        <f t="shared" si="98"/>
        <v>128012.38359829517</v>
      </c>
      <c r="E1255">
        <f t="shared" si="99"/>
        <v>1.2801238359829519</v>
      </c>
      <c r="F1255">
        <f t="shared" si="101"/>
        <v>1.2801238359829519</v>
      </c>
      <c r="G1255">
        <f t="shared" si="100"/>
        <v>1.2800395943231115</v>
      </c>
    </row>
    <row r="1256" spans="2:7" x14ac:dyDescent="0.4">
      <c r="B1256">
        <v>1.252E-2</v>
      </c>
      <c r="C1256">
        <f t="shared" si="97"/>
        <v>-357.76463669055823</v>
      </c>
      <c r="D1256">
        <f t="shared" si="98"/>
        <v>127995.53526632713</v>
      </c>
      <c r="E1256">
        <f t="shared" si="99"/>
        <v>1.2799553526632714</v>
      </c>
      <c r="F1256">
        <f t="shared" si="101"/>
        <v>1.2799553526632714</v>
      </c>
      <c r="G1256">
        <f t="shared" si="100"/>
        <v>1.2798149644532701</v>
      </c>
    </row>
    <row r="1257" spans="2:7" x14ac:dyDescent="0.4">
      <c r="B1257">
        <v>1.2529999999999999E-2</v>
      </c>
      <c r="C1257">
        <f t="shared" si="97"/>
        <v>-357.72539415636521</v>
      </c>
      <c r="D1257">
        <f t="shared" si="98"/>
        <v>127967.45762432685</v>
      </c>
      <c r="E1257">
        <f t="shared" si="99"/>
        <v>1.2796745762432686</v>
      </c>
      <c r="F1257">
        <f t="shared" si="101"/>
        <v>1.2796745762432686</v>
      </c>
      <c r="G1257">
        <f t="shared" si="100"/>
        <v>1.2794780633315617</v>
      </c>
    </row>
    <row r="1258" spans="2:7" x14ac:dyDescent="0.4">
      <c r="B1258">
        <v>1.2540000000000001E-2</v>
      </c>
      <c r="C1258">
        <f t="shared" si="97"/>
        <v>-357.67045592554251</v>
      </c>
      <c r="D1258">
        <f t="shared" si="98"/>
        <v>127928.15504198545</v>
      </c>
      <c r="E1258">
        <f t="shared" si="99"/>
        <v>1.2792815504198545</v>
      </c>
      <c r="F1258">
        <f t="shared" si="101"/>
        <v>1.2792815504198545</v>
      </c>
      <c r="G1258">
        <f t="shared" si="100"/>
        <v>1.2790289434219528</v>
      </c>
    </row>
    <row r="1259" spans="2:7" x14ac:dyDescent="0.4">
      <c r="B1259">
        <v>1.255E-2</v>
      </c>
      <c r="C1259">
        <f t="shared" si="97"/>
        <v>-357.59982332546684</v>
      </c>
      <c r="D1259">
        <f t="shared" si="98"/>
        <v>127877.6336424051</v>
      </c>
      <c r="E1259">
        <f t="shared" si="99"/>
        <v>1.278776336424051</v>
      </c>
      <c r="F1259">
        <f t="shared" si="101"/>
        <v>1.278776336424051</v>
      </c>
      <c r="G1259">
        <f t="shared" si="100"/>
        <v>1.2784676747501107</v>
      </c>
    </row>
    <row r="1260" spans="2:7" x14ac:dyDescent="0.4">
      <c r="B1260">
        <v>1.256E-2</v>
      </c>
      <c r="C1260">
        <f t="shared" si="97"/>
        <v>-357.51349807750898</v>
      </c>
      <c r="D1260">
        <f t="shared" si="98"/>
        <v>127815.90130761702</v>
      </c>
      <c r="E1260">
        <f t="shared" si="99"/>
        <v>1.2781590130761704</v>
      </c>
      <c r="F1260">
        <f t="shared" si="101"/>
        <v>1.2781590130761704</v>
      </c>
      <c r="G1260">
        <f t="shared" si="100"/>
        <v>1.2777943449663427</v>
      </c>
    </row>
    <row r="1261" spans="2:7" x14ac:dyDescent="0.4">
      <c r="B1261">
        <v>1.257E-2</v>
      </c>
      <c r="C1261">
        <f t="shared" si="97"/>
        <v>-357.41148230806954</v>
      </c>
      <c r="D1261">
        <f t="shared" si="98"/>
        <v>127742.9676856515</v>
      </c>
      <c r="E1261">
        <f t="shared" si="99"/>
        <v>1.2774296768565152</v>
      </c>
      <c r="F1261">
        <f t="shared" si="101"/>
        <v>1.2774296768565152</v>
      </c>
      <c r="G1261">
        <f t="shared" si="100"/>
        <v>1.2770090594239663</v>
      </c>
    </row>
    <row r="1262" spans="2:7" x14ac:dyDescent="0.4">
      <c r="B1262">
        <v>1.2579999999999999E-2</v>
      </c>
      <c r="C1262">
        <f t="shared" si="97"/>
        <v>-357.29377856204235</v>
      </c>
      <c r="D1262">
        <f t="shared" si="98"/>
        <v>127658.84419914175</v>
      </c>
      <c r="E1262">
        <f t="shared" si="99"/>
        <v>1.2765884419914175</v>
      </c>
      <c r="F1262">
        <f t="shared" si="101"/>
        <v>1.2765884419914175</v>
      </c>
      <c r="G1262">
        <f t="shared" si="100"/>
        <v>1.2761119412729081</v>
      </c>
    </row>
    <row r="1263" spans="2:7" x14ac:dyDescent="0.4">
      <c r="B1263">
        <v>1.259E-2</v>
      </c>
      <c r="C1263">
        <f t="shared" si="97"/>
        <v>-357.16038981869178</v>
      </c>
      <c r="D1263">
        <f t="shared" si="98"/>
        <v>127563.54405543987</v>
      </c>
      <c r="E1263">
        <f t="shared" si="99"/>
        <v>1.2756354405543988</v>
      </c>
      <c r="F1263">
        <f t="shared" si="101"/>
        <v>1.2756354405543988</v>
      </c>
      <c r="G1263">
        <f t="shared" si="100"/>
        <v>1.2751031315682924</v>
      </c>
    </row>
    <row r="1264" spans="2:7" x14ac:dyDescent="0.4">
      <c r="B1264">
        <v>1.26E-2</v>
      </c>
      <c r="C1264">
        <f t="shared" si="97"/>
        <v>-357.01131950992612</v>
      </c>
      <c r="D1264">
        <f t="shared" si="98"/>
        <v>127457.08225821856</v>
      </c>
      <c r="E1264">
        <f t="shared" si="99"/>
        <v>1.2745708225821857</v>
      </c>
      <c r="F1264">
        <f t="shared" si="101"/>
        <v>1.2745708225821857</v>
      </c>
      <c r="G1264">
        <f t="shared" si="100"/>
        <v>1.2739827893937317</v>
      </c>
    </row>
    <row r="1265" spans="2:7" x14ac:dyDescent="0.4">
      <c r="B1265">
        <v>1.261E-2</v>
      </c>
      <c r="C1265">
        <f t="shared" si="97"/>
        <v>-356.84657154094634</v>
      </c>
      <c r="D1265">
        <f t="shared" si="98"/>
        <v>127339.47562052774</v>
      </c>
      <c r="E1265">
        <f t="shared" si="99"/>
        <v>1.2733947562052774</v>
      </c>
      <c r="F1265">
        <f t="shared" si="101"/>
        <v>1.2733947562052774</v>
      </c>
      <c r="G1265">
        <f t="shared" si="100"/>
        <v>1.2727510919990084</v>
      </c>
    </row>
    <row r="1266" spans="2:7" x14ac:dyDescent="0.4">
      <c r="B1266">
        <v>1.2619999999999999E-2</v>
      </c>
      <c r="C1266">
        <f t="shared" si="97"/>
        <v>-356.66615031325011</v>
      </c>
      <c r="D1266">
        <f t="shared" si="98"/>
        <v>127210.74277927392</v>
      </c>
      <c r="E1266">
        <f t="shared" si="99"/>
        <v>1.2721074277927393</v>
      </c>
      <c r="F1266">
        <f t="shared" si="101"/>
        <v>1.2721074277927393</v>
      </c>
      <c r="G1266">
        <f t="shared" si="100"/>
        <v>1.2714082349517843</v>
      </c>
    </row>
    <row r="1267" spans="2:7" x14ac:dyDescent="0.4">
      <c r="B1267">
        <v>1.2630000000000001E-2</v>
      </c>
      <c r="C1267">
        <f t="shared" si="97"/>
        <v>-356.47006074996386</v>
      </c>
      <c r="D1267">
        <f t="shared" si="98"/>
        <v>127070.90421108293</v>
      </c>
      <c r="E1267">
        <f t="shared" si="99"/>
        <v>1.2707090421108294</v>
      </c>
      <c r="F1267">
        <f t="shared" si="101"/>
        <v>1.2707090421108294</v>
      </c>
      <c r="G1267">
        <f t="shared" si="100"/>
        <v>1.2699544323029397</v>
      </c>
    </row>
    <row r="1268" spans="2:7" x14ac:dyDescent="0.4">
      <c r="B1268">
        <v>1.264E-2</v>
      </c>
      <c r="C1268">
        <f t="shared" si="97"/>
        <v>-356.25830832347611</v>
      </c>
      <c r="D1268">
        <f t="shared" si="98"/>
        <v>126919.98224950497</v>
      </c>
      <c r="E1268">
        <f t="shared" si="99"/>
        <v>1.2691998224950498</v>
      </c>
      <c r="F1268">
        <f t="shared" si="101"/>
        <v>1.2691998224950498</v>
      </c>
      <c r="G1268">
        <f t="shared" si="100"/>
        <v>1.2683899167651103</v>
      </c>
    </row>
    <row r="1269" spans="2:7" x14ac:dyDescent="0.4">
      <c r="B1269">
        <v>1.265E-2</v>
      </c>
      <c r="C1269">
        <f t="shared" si="97"/>
        <v>-356.03089908534207</v>
      </c>
      <c r="D1269">
        <f t="shared" si="98"/>
        <v>126758.00110351703</v>
      </c>
      <c r="E1269">
        <f t="shared" si="99"/>
        <v>1.2675800110351705</v>
      </c>
      <c r="F1269">
        <f t="shared" si="101"/>
        <v>1.2675800110351705</v>
      </c>
      <c r="G1269">
        <f t="shared" si="100"/>
        <v>1.2667149399039528</v>
      </c>
    </row>
    <row r="1270" spans="2:7" x14ac:dyDescent="0.4">
      <c r="B1270">
        <v>1.2659999999999999E-2</v>
      </c>
      <c r="C1270">
        <f t="shared" si="97"/>
        <v>-355.78783969842692</v>
      </c>
      <c r="D1270">
        <f t="shared" si="98"/>
        <v>126584.98687727354</v>
      </c>
      <c r="E1270">
        <f t="shared" si="99"/>
        <v>1.2658498687727355</v>
      </c>
      <c r="F1270">
        <f t="shared" si="101"/>
        <v>1.2658498687727355</v>
      </c>
      <c r="G1270">
        <f t="shared" si="100"/>
        <v>1.26492977234163</v>
      </c>
    </row>
    <row r="1271" spans="2:7" x14ac:dyDescent="0.4">
      <c r="B1271">
        <v>1.2670000000000001E-2</v>
      </c>
      <c r="C1271">
        <f t="shared" si="97"/>
        <v>-355.52913747125206</v>
      </c>
      <c r="D1271">
        <f t="shared" si="98"/>
        <v>126400.96759105244</v>
      </c>
      <c r="E1271">
        <f t="shared" si="99"/>
        <v>1.2640096759105244</v>
      </c>
      <c r="F1271">
        <f t="shared" si="101"/>
        <v>1.2640096759105244</v>
      </c>
      <c r="G1271">
        <f t="shared" si="100"/>
        <v>1.2630347039719718</v>
      </c>
    </row>
    <row r="1272" spans="2:7" x14ac:dyDescent="0.4">
      <c r="B1272">
        <v>1.268E-2</v>
      </c>
      <c r="C1272">
        <f t="shared" si="97"/>
        <v>-355.25480039450827</v>
      </c>
      <c r="D1272">
        <f t="shared" si="98"/>
        <v>126205.97320334191</v>
      </c>
      <c r="E1272">
        <f t="shared" si="99"/>
        <v>1.2620597320334193</v>
      </c>
      <c r="F1272">
        <f t="shared" si="101"/>
        <v>1.2620597320334193</v>
      </c>
      <c r="G1272">
        <f t="shared" si="100"/>
        <v>1.2610300441867401</v>
      </c>
    </row>
    <row r="1273" spans="2:7" x14ac:dyDescent="0.4">
      <c r="B1273">
        <v>1.269E-2</v>
      </c>
      <c r="C1273">
        <f t="shared" si="97"/>
        <v>-354.96483717969323</v>
      </c>
      <c r="D1273">
        <f t="shared" si="98"/>
        <v>126000.03563400613</v>
      </c>
      <c r="E1273">
        <f t="shared" si="99"/>
        <v>1.2600003563400615</v>
      </c>
      <c r="F1273">
        <f t="shared" si="101"/>
        <v>1.2600003563400615</v>
      </c>
      <c r="G1273">
        <f t="shared" si="100"/>
        <v>1.258916122112379</v>
      </c>
    </row>
    <row r="1274" spans="2:7" x14ac:dyDescent="0.4">
      <c r="B1274">
        <v>1.2699999999999999E-2</v>
      </c>
      <c r="C1274">
        <f t="shared" si="97"/>
        <v>-354.65925729983371</v>
      </c>
      <c r="D1274">
        <f t="shared" si="98"/>
        <v>125783.18878846965</v>
      </c>
      <c r="E1274">
        <f t="shared" si="99"/>
        <v>1.2578318878846966</v>
      </c>
      <c r="F1274">
        <f t="shared" si="101"/>
        <v>1.2578318878846966</v>
      </c>
      <c r="G1274">
        <f t="shared" si="100"/>
        <v>1.2566932868566147</v>
      </c>
    </row>
    <row r="1275" spans="2:7" x14ac:dyDescent="0.4">
      <c r="B1275">
        <v>1.2710000000000001E-2</v>
      </c>
      <c r="C1275">
        <f t="shared" si="97"/>
        <v>-354.33807103224638</v>
      </c>
      <c r="D1275">
        <f t="shared" si="98"/>
        <v>125555.46858285328</v>
      </c>
      <c r="E1275">
        <f t="shared" si="99"/>
        <v>1.2555546858285329</v>
      </c>
      <c r="F1275">
        <f t="shared" si="101"/>
        <v>1.2555546858285329</v>
      </c>
      <c r="G1275">
        <f t="shared" si="100"/>
        <v>1.2543619077642283</v>
      </c>
    </row>
    <row r="1276" spans="2:7" x14ac:dyDescent="0.4">
      <c r="B1276">
        <v>1.272E-2</v>
      </c>
      <c r="C1276">
        <f t="shared" si="97"/>
        <v>-354.00128950329031</v>
      </c>
      <c r="D1276">
        <f t="shared" si="98"/>
        <v>125316.91296999235</v>
      </c>
      <c r="E1276">
        <f t="shared" si="99"/>
        <v>1.2531691296999237</v>
      </c>
      <c r="F1276">
        <f t="shared" si="101"/>
        <v>1.2531691296999237</v>
      </c>
      <c r="G1276">
        <f t="shared" si="100"/>
        <v>1.2519223746812862</v>
      </c>
    </row>
    <row r="1277" spans="2:7" x14ac:dyDescent="0.4">
      <c r="B1277">
        <v>1.273E-2</v>
      </c>
      <c r="C1277">
        <f t="shared" si="97"/>
        <v>-353.64892473506109</v>
      </c>
      <c r="D1277">
        <f t="shared" si="98"/>
        <v>125067.5619662649</v>
      </c>
      <c r="E1277">
        <f t="shared" si="99"/>
        <v>1.2506756196626492</v>
      </c>
      <c r="F1277">
        <f t="shared" si="101"/>
        <v>1.2506756196626492</v>
      </c>
      <c r="G1277">
        <f t="shared" si="100"/>
        <v>1.2493750982271052</v>
      </c>
    </row>
    <row r="1278" spans="2:7" x14ac:dyDescent="0.4">
      <c r="B1278">
        <v>1.274E-2</v>
      </c>
      <c r="C1278">
        <f t="shared" si="97"/>
        <v>-353.28098969397735</v>
      </c>
      <c r="D1278">
        <f t="shared" si="98"/>
        <v>124807.45767915613</v>
      </c>
      <c r="E1278">
        <f t="shared" si="99"/>
        <v>1.2480745767915613</v>
      </c>
      <c r="F1278">
        <f t="shared" si="101"/>
        <v>1.2480745767915613</v>
      </c>
      <c r="G1278">
        <f t="shared" si="100"/>
        <v>1.2467205100731784</v>
      </c>
    </row>
    <row r="1279" spans="2:7" x14ac:dyDescent="0.4">
      <c r="B1279">
        <v>1.2749999999999999E-2</v>
      </c>
      <c r="C1279">
        <f t="shared" si="97"/>
        <v>-352.89749834120323</v>
      </c>
      <c r="D1279">
        <f t="shared" si="98"/>
        <v>124536.64433547953</v>
      </c>
      <c r="E1279">
        <f t="shared" si="99"/>
        <v>1.2453664433547955</v>
      </c>
      <c r="F1279">
        <f t="shared" si="101"/>
        <v>1.2453664433547955</v>
      </c>
      <c r="G1279">
        <f t="shared" si="100"/>
        <v>1.243959063228274</v>
      </c>
    </row>
    <row r="1280" spans="2:7" x14ac:dyDescent="0.4">
      <c r="B1280">
        <v>1.2760000000000001E-2</v>
      </c>
      <c r="C1280">
        <f t="shared" si="97"/>
        <v>-352.49846568485265</v>
      </c>
      <c r="D1280">
        <f t="shared" si="98"/>
        <v>124255.16831017524</v>
      </c>
      <c r="E1280">
        <f t="shared" si="99"/>
        <v>1.2425516831017525</v>
      </c>
      <c r="F1280">
        <f t="shared" si="101"/>
        <v>1.2425516831017525</v>
      </c>
      <c r="G1280">
        <f t="shared" si="100"/>
        <v>1.2410912323288836</v>
      </c>
    </row>
    <row r="1281" spans="2:7" x14ac:dyDescent="0.4">
      <c r="B1281">
        <v>1.277E-2</v>
      </c>
      <c r="C1281">
        <f t="shared" si="97"/>
        <v>-352.08390783391599</v>
      </c>
      <c r="D1281">
        <f t="shared" si="98"/>
        <v>123963.07815560144</v>
      </c>
      <c r="E1281">
        <f t="shared" si="99"/>
        <v>1.2396307815560146</v>
      </c>
      <c r="F1281">
        <f t="shared" si="101"/>
        <v>1.2396307815560146</v>
      </c>
      <c r="G1281">
        <f t="shared" si="100"/>
        <v>1.2381175139341825</v>
      </c>
    </row>
    <row r="1282" spans="2:7" x14ac:dyDescent="0.4">
      <c r="B1282">
        <v>1.278E-2</v>
      </c>
      <c r="C1282">
        <f t="shared" si="97"/>
        <v>-351.65384205385135</v>
      </c>
      <c r="D1282">
        <f t="shared" si="98"/>
        <v>123660.42463123503</v>
      </c>
      <c r="E1282">
        <f t="shared" si="99"/>
        <v>1.2366042463123503</v>
      </c>
      <c r="F1282">
        <f t="shared" si="101"/>
        <v>1.2366042463123503</v>
      </c>
      <c r="G1282">
        <f t="shared" si="100"/>
        <v>1.2350384268246297</v>
      </c>
    </row>
    <row r="1283" spans="2:7" x14ac:dyDescent="0.4">
      <c r="B1283">
        <v>1.2789999999999999E-2</v>
      </c>
      <c r="C1283">
        <f t="shared" si="97"/>
        <v>-351.20828682377487</v>
      </c>
      <c r="D1283">
        <f t="shared" si="98"/>
        <v>123347.26073369091</v>
      </c>
      <c r="E1283">
        <f t="shared" si="99"/>
        <v>1.2334726073369093</v>
      </c>
      <c r="F1283">
        <f t="shared" si="101"/>
        <v>1.2334726073369093</v>
      </c>
      <c r="G1283">
        <f t="shared" si="100"/>
        <v>1.2318545123033211</v>
      </c>
    </row>
    <row r="1284" spans="2:7" x14ac:dyDescent="0.4">
      <c r="B1284">
        <v>1.2800000000000001E-2</v>
      </c>
      <c r="C1284">
        <f t="shared" si="97"/>
        <v>-350.74726189519043</v>
      </c>
      <c r="D1284">
        <f t="shared" si="98"/>
        <v>123023.64172697331</v>
      </c>
      <c r="E1284">
        <f t="shared" si="99"/>
        <v>1.2302364172697331</v>
      </c>
      <c r="F1284">
        <f t="shared" si="101"/>
        <v>1.2302364172697331</v>
      </c>
      <c r="G1284">
        <f t="shared" si="100"/>
        <v>1.2285663344991842</v>
      </c>
    </row>
    <row r="1285" spans="2:7" x14ac:dyDescent="0.4">
      <c r="B1285">
        <v>1.281E-2</v>
      </c>
      <c r="C1285">
        <f t="shared" ref="C1285:C1348" si="102">220*SQRT(2)*(SIN(120*PI()*B1285)+0.2*SIN(120*PI()*5*B1285)+0.05*SIN(120*PI()*7*B1285))</f>
        <v>-350.27078835218833</v>
      </c>
      <c r="D1285">
        <f t="shared" ref="D1285:D1348" si="103">C1285^2</f>
        <v>122689.62517286351</v>
      </c>
      <c r="E1285">
        <f t="shared" ref="E1285:E1348" si="104">$A$4*D1285</f>
        <v>1.2268962517286353</v>
      </c>
      <c r="F1285">
        <f t="shared" si="101"/>
        <v>1.2268962517286353</v>
      </c>
      <c r="G1285">
        <f t="shared" ref="G1285:G1348" si="105">$A$4*(D1285+D1286)/2</f>
        <v>1.2251744806710809</v>
      </c>
    </row>
    <row r="1286" spans="2:7" x14ac:dyDescent="0.4">
      <c r="B1286">
        <v>1.282E-2</v>
      </c>
      <c r="C1286">
        <f t="shared" si="102"/>
        <v>-349.77888867304819</v>
      </c>
      <c r="D1286">
        <f t="shared" si="103"/>
        <v>122345.27096135264</v>
      </c>
      <c r="E1286">
        <f t="shared" si="104"/>
        <v>1.2234527096135266</v>
      </c>
      <c r="F1286">
        <f t="shared" ref="F1286:F1349" si="106">$A$4*D1286</f>
        <v>1.2234527096135266</v>
      </c>
      <c r="G1286">
        <f t="shared" si="105"/>
        <v>1.2216795615118778</v>
      </c>
    </row>
    <row r="1287" spans="2:7" x14ac:dyDescent="0.4">
      <c r="B1287">
        <v>1.2829999999999999E-2</v>
      </c>
      <c r="C1287">
        <f t="shared" si="102"/>
        <v>-349.2715867931758</v>
      </c>
      <c r="D1287">
        <f t="shared" si="103"/>
        <v>121990.64134102293</v>
      </c>
      <c r="E1287">
        <f t="shared" si="104"/>
        <v>1.2199064134102293</v>
      </c>
      <c r="F1287">
        <f t="shared" si="106"/>
        <v>1.2199064134102293</v>
      </c>
      <c r="G1287">
        <f t="shared" si="105"/>
        <v>1.2180822114515155</v>
      </c>
    </row>
    <row r="1288" spans="2:7" x14ac:dyDescent="0.4">
      <c r="B1288">
        <v>1.2840000000000001E-2</v>
      </c>
      <c r="C1288">
        <f t="shared" si="102"/>
        <v>-348.74890816930184</v>
      </c>
      <c r="D1288">
        <f t="shared" si="103"/>
        <v>121625.80094928014</v>
      </c>
      <c r="E1288">
        <f t="shared" si="104"/>
        <v>1.2162580094928015</v>
      </c>
      <c r="F1288">
        <f t="shared" si="106"/>
        <v>1.2162580094928015</v>
      </c>
      <c r="G1288">
        <f t="shared" si="105"/>
        <v>1.214383088958098</v>
      </c>
    </row>
    <row r="1289" spans="2:7" x14ac:dyDescent="0.4">
      <c r="B1289">
        <v>1.285E-2</v>
      </c>
      <c r="C1289">
        <f t="shared" si="102"/>
        <v>-348.21087984487133</v>
      </c>
      <c r="D1289">
        <f t="shared" si="103"/>
        <v>121250.81684233942</v>
      </c>
      <c r="E1289">
        <f t="shared" si="104"/>
        <v>1.2125081684233943</v>
      </c>
      <c r="F1289">
        <f t="shared" si="106"/>
        <v>1.2125081684233943</v>
      </c>
      <c r="G1289">
        <f t="shared" si="105"/>
        <v>1.2105828768360103</v>
      </c>
    </row>
    <row r="1290" spans="2:7" x14ac:dyDescent="0.4">
      <c r="B1290">
        <v>1.286E-2</v>
      </c>
      <c r="C1290">
        <f t="shared" si="102"/>
        <v>-347.65753051654525</v>
      </c>
      <c r="D1290">
        <f t="shared" si="103"/>
        <v>120865.7585248626</v>
      </c>
      <c r="E1290">
        <f t="shared" si="104"/>
        <v>1.2086575852486261</v>
      </c>
      <c r="F1290">
        <f t="shared" si="106"/>
        <v>1.2086575852486261</v>
      </c>
      <c r="G1290">
        <f t="shared" si="105"/>
        <v>1.2066822825200612</v>
      </c>
    </row>
    <row r="1291" spans="2:7" x14ac:dyDescent="0.4">
      <c r="B1291">
        <v>1.2869999999999999E-2</v>
      </c>
      <c r="C1291">
        <f t="shared" si="102"/>
        <v>-347.08889060174431</v>
      </c>
      <c r="D1291">
        <f t="shared" si="103"/>
        <v>120470.69797914963</v>
      </c>
      <c r="E1291">
        <f t="shared" si="104"/>
        <v>1.2047069797914964</v>
      </c>
      <c r="F1291">
        <f t="shared" si="106"/>
        <v>1.2047069797914964</v>
      </c>
      <c r="G1291">
        <f t="shared" si="105"/>
        <v>1.2026820383646428</v>
      </c>
    </row>
    <row r="1292" spans="2:7" x14ac:dyDescent="0.4">
      <c r="B1292">
        <v>1.2880000000000001E-2</v>
      </c>
      <c r="C1292">
        <f t="shared" si="102"/>
        <v>-346.50499230715121</v>
      </c>
      <c r="D1292">
        <f t="shared" si="103"/>
        <v>120065.70969377892</v>
      </c>
      <c r="E1292">
        <f t="shared" si="104"/>
        <v>1.2006570969377892</v>
      </c>
      <c r="F1292">
        <f t="shared" si="106"/>
        <v>1.2006570969377892</v>
      </c>
      <c r="G1292">
        <f t="shared" si="105"/>
        <v>1.1985829019268763</v>
      </c>
    </row>
    <row r="1293" spans="2:7" x14ac:dyDescent="0.4">
      <c r="B1293">
        <v>1.289E-2</v>
      </c>
      <c r="C1293">
        <f t="shared" si="102"/>
        <v>-345.90586969809624</v>
      </c>
      <c r="D1293">
        <f t="shared" si="103"/>
        <v>119650.87069159634</v>
      </c>
      <c r="E1293">
        <f t="shared" si="104"/>
        <v>1.1965087069159634</v>
      </c>
      <c r="F1293">
        <f t="shared" si="106"/>
        <v>1.1965087069159634</v>
      </c>
      <c r="G1293">
        <f t="shared" si="105"/>
        <v>1.1943856562427255</v>
      </c>
    </row>
    <row r="1294" spans="2:7" x14ac:dyDescent="0.4">
      <c r="B1294">
        <v>1.29E-2</v>
      </c>
      <c r="C1294">
        <f t="shared" si="102"/>
        <v>-345.29155876874364</v>
      </c>
      <c r="D1294">
        <f t="shared" si="103"/>
        <v>119226.26055694875</v>
      </c>
      <c r="E1294">
        <f t="shared" si="104"/>
        <v>1.1922626055694876</v>
      </c>
      <c r="F1294">
        <f t="shared" si="106"/>
        <v>1.1922626055694876</v>
      </c>
      <c r="G1294">
        <f t="shared" si="105"/>
        <v>1.1900911100950458</v>
      </c>
    </row>
    <row r="1295" spans="2:7" x14ac:dyDescent="0.4">
      <c r="B1295">
        <v>1.291E-2</v>
      </c>
      <c r="C1295">
        <f t="shared" si="102"/>
        <v>-344.66209751299954</v>
      </c>
      <c r="D1295">
        <f t="shared" si="103"/>
        <v>118791.9614620604</v>
      </c>
      <c r="E1295">
        <f t="shared" si="104"/>
        <v>1.1879196146206041</v>
      </c>
      <c r="F1295">
        <f t="shared" si="106"/>
        <v>1.1879196146206041</v>
      </c>
      <c r="G1295">
        <f t="shared" si="105"/>
        <v>1.1857000982725321</v>
      </c>
    </row>
    <row r="1296" spans="2:7" x14ac:dyDescent="0.4">
      <c r="B1296">
        <v>1.2919999999999999E-2</v>
      </c>
      <c r="C1296">
        <f t="shared" si="102"/>
        <v>-344.01752599605447</v>
      </c>
      <c r="D1296">
        <f t="shared" si="103"/>
        <v>118348.05819244601</v>
      </c>
      <c r="E1296">
        <f t="shared" si="104"/>
        <v>1.1834805819244603</v>
      </c>
      <c r="F1296">
        <f t="shared" si="106"/>
        <v>1.1834805819244603</v>
      </c>
      <c r="G1296">
        <f t="shared" si="105"/>
        <v>1.1812134818185307</v>
      </c>
    </row>
    <row r="1297" spans="2:7" x14ac:dyDescent="0.4">
      <c r="B1297">
        <v>1.2930000000000001E-2</v>
      </c>
      <c r="C1297">
        <f t="shared" si="102"/>
        <v>-343.35788642648083</v>
      </c>
      <c r="D1297">
        <f t="shared" si="103"/>
        <v>117894.63817126011</v>
      </c>
      <c r="E1297">
        <f t="shared" si="104"/>
        <v>1.1789463817126011</v>
      </c>
      <c r="F1297">
        <f t="shared" si="106"/>
        <v>1.1789463817126011</v>
      </c>
      <c r="G1297">
        <f t="shared" si="105"/>
        <v>1.1766321482686917</v>
      </c>
    </row>
    <row r="1298" spans="2:7" x14ac:dyDescent="0.4">
      <c r="B1298">
        <v>1.294E-2</v>
      </c>
      <c r="C1298">
        <f t="shared" si="102"/>
        <v>-342.68322322879806</v>
      </c>
      <c r="D1298">
        <f t="shared" si="103"/>
        <v>117431.79148247823</v>
      </c>
      <c r="E1298">
        <f t="shared" si="104"/>
        <v>1.1743179148247824</v>
      </c>
      <c r="F1298">
        <f t="shared" si="106"/>
        <v>1.1743179148247824</v>
      </c>
      <c r="G1298">
        <f t="shared" si="105"/>
        <v>1.1719570118764235</v>
      </c>
    </row>
    <row r="1299" spans="2:7" x14ac:dyDescent="0.4">
      <c r="B1299">
        <v>1.295E-2</v>
      </c>
      <c r="C1299">
        <f t="shared" si="102"/>
        <v>-341.99358311641822</v>
      </c>
      <c r="D1299">
        <f t="shared" si="103"/>
        <v>116959.61089280646</v>
      </c>
      <c r="E1299">
        <f t="shared" si="104"/>
        <v>1.1695961089280646</v>
      </c>
      <c r="F1299">
        <f t="shared" si="106"/>
        <v>1.1695961089280646</v>
      </c>
      <c r="G1299">
        <f t="shared" si="105"/>
        <v>1.1671890138251251</v>
      </c>
    </row>
    <row r="1300" spans="2:7" x14ac:dyDescent="0.4">
      <c r="B1300">
        <v>1.2959999999999999E-2</v>
      </c>
      <c r="C1300">
        <f t="shared" si="102"/>
        <v>-341.28901516488708</v>
      </c>
      <c r="D1300">
        <f t="shared" si="103"/>
        <v>116478.19187221852</v>
      </c>
      <c r="E1300">
        <f t="shared" si="104"/>
        <v>1.1647819187221853</v>
      </c>
      <c r="F1300">
        <f t="shared" si="106"/>
        <v>1.1647819187221853</v>
      </c>
      <c r="G1300">
        <f t="shared" si="105"/>
        <v>1.1623291224261869</v>
      </c>
    </row>
    <row r="1301" spans="2:7" x14ac:dyDescent="0.4">
      <c r="B1301">
        <v>1.2970000000000001E-2</v>
      </c>
      <c r="C1301">
        <f t="shared" si="102"/>
        <v>-340.56957088533153</v>
      </c>
      <c r="D1301">
        <f t="shared" si="103"/>
        <v>115987.63261301885</v>
      </c>
      <c r="E1301">
        <f t="shared" si="104"/>
        <v>1.1598763261301885</v>
      </c>
      <c r="F1301">
        <f t="shared" si="106"/>
        <v>1.1598763261301885</v>
      </c>
      <c r="G1301">
        <f t="shared" si="105"/>
        <v>1.1573783333017553</v>
      </c>
    </row>
    <row r="1302" spans="2:7" x14ac:dyDescent="0.4">
      <c r="B1302">
        <v>1.298E-2</v>
      </c>
      <c r="C1302">
        <f t="shared" si="102"/>
        <v>-339.83530429802636</v>
      </c>
      <c r="D1302">
        <f t="shared" si="103"/>
        <v>115488.03404733217</v>
      </c>
      <c r="E1302">
        <f t="shared" si="104"/>
        <v>1.1548803404733219</v>
      </c>
      <c r="F1302">
        <f t="shared" si="106"/>
        <v>1.1548803404733219</v>
      </c>
      <c r="G1302">
        <f t="shared" si="105"/>
        <v>1.1523376695512493</v>
      </c>
    </row>
    <row r="1303" spans="2:7" x14ac:dyDescent="0.4">
      <c r="B1303">
        <v>1.299E-2</v>
      </c>
      <c r="C1303">
        <f t="shared" si="102"/>
        <v>-339.08627200598619</v>
      </c>
      <c r="D1303">
        <f t="shared" si="103"/>
        <v>114979.49986291766</v>
      </c>
      <c r="E1303">
        <f t="shared" si="104"/>
        <v>1.1497949986291767</v>
      </c>
      <c r="F1303">
        <f t="shared" si="106"/>
        <v>1.1497949986291767</v>
      </c>
      <c r="G1303">
        <f t="shared" si="105"/>
        <v>1.1472081819006612</v>
      </c>
    </row>
    <row r="1304" spans="2:7" x14ac:dyDescent="0.4">
      <c r="B1304">
        <v>1.2999999999999999E-2</v>
      </c>
      <c r="C1304">
        <f t="shared" si="102"/>
        <v>-338.32253326849894</v>
      </c>
      <c r="D1304">
        <f t="shared" si="103"/>
        <v>114462.13651721457</v>
      </c>
      <c r="E1304">
        <f t="shared" si="104"/>
        <v>1.1446213651721457</v>
      </c>
      <c r="F1304">
        <f t="shared" si="106"/>
        <v>1.1446213651721457</v>
      </c>
      <c r="G1304">
        <f t="shared" si="105"/>
        <v>1.1419909488336768</v>
      </c>
    </row>
    <row r="1305" spans="2:7" x14ac:dyDescent="0.4">
      <c r="B1305">
        <v>1.3010000000000001E-2</v>
      </c>
      <c r="C1305">
        <f t="shared" si="102"/>
        <v>-337.54415007450621</v>
      </c>
      <c r="D1305">
        <f t="shared" si="103"/>
        <v>113936.05324952077</v>
      </c>
      <c r="E1305">
        <f t="shared" si="104"/>
        <v>1.1393605324952079</v>
      </c>
      <c r="F1305">
        <f t="shared" si="106"/>
        <v>1.1393605324952079</v>
      </c>
      <c r="G1305">
        <f t="shared" si="105"/>
        <v>1.1366870767036539</v>
      </c>
    </row>
    <row r="1306" spans="2:7" x14ac:dyDescent="0.4">
      <c r="B1306">
        <v>1.302E-2</v>
      </c>
      <c r="C1306">
        <f t="shared" si="102"/>
        <v>-336.75118721573938</v>
      </c>
      <c r="D1306">
        <f t="shared" si="103"/>
        <v>113401.36209120996</v>
      </c>
      <c r="E1306">
        <f t="shared" si="104"/>
        <v>1.1340136209120997</v>
      </c>
      <c r="F1306">
        <f t="shared" si="106"/>
        <v>1.1340136209120997</v>
      </c>
      <c r="G1306">
        <f t="shared" si="105"/>
        <v>1.1312976998255315</v>
      </c>
    </row>
    <row r="1307" spans="2:7" x14ac:dyDescent="0.4">
      <c r="B1307">
        <v>1.303E-2</v>
      </c>
      <c r="C1307">
        <f t="shared" si="102"/>
        <v>-335.94371235952065</v>
      </c>
      <c r="D1307">
        <f t="shared" si="103"/>
        <v>112858.17787389635</v>
      </c>
      <c r="E1307">
        <f t="shared" si="104"/>
        <v>1.1285817787389636</v>
      </c>
      <c r="F1307">
        <f t="shared" si="106"/>
        <v>1.1285817787389636</v>
      </c>
      <c r="G1307">
        <f t="shared" si="105"/>
        <v>1.1258239805467745</v>
      </c>
    </row>
    <row r="1308" spans="2:7" x14ac:dyDescent="0.4">
      <c r="B1308">
        <v>1.304E-2</v>
      </c>
      <c r="C1308">
        <f t="shared" si="102"/>
        <v>-335.12179612113943</v>
      </c>
      <c r="D1308">
        <f t="shared" si="103"/>
        <v>112306.61823545853</v>
      </c>
      <c r="E1308">
        <f t="shared" si="104"/>
        <v>1.1230661823545853</v>
      </c>
      <c r="F1308">
        <f t="shared" si="106"/>
        <v>1.1230661823545853</v>
      </c>
      <c r="G1308">
        <f t="shared" si="105"/>
        <v>1.1202671092964538</v>
      </c>
    </row>
    <row r="1309" spans="2:7" x14ac:dyDescent="0.4">
      <c r="B1309">
        <v>1.3050000000000001E-2</v>
      </c>
      <c r="C1309">
        <f t="shared" si="102"/>
        <v>-334.28551213570745</v>
      </c>
      <c r="D1309">
        <f t="shared" si="103"/>
        <v>111746.80362383221</v>
      </c>
      <c r="E1309">
        <f t="shared" si="104"/>
        <v>1.1174680362383222</v>
      </c>
      <c r="F1309">
        <f t="shared" si="106"/>
        <v>1.1174680362383222</v>
      </c>
      <c r="G1309">
        <f t="shared" si="105"/>
        <v>1.1146283046116081</v>
      </c>
    </row>
    <row r="1310" spans="2:7" x14ac:dyDescent="0.4">
      <c r="B1310">
        <v>1.306E-2</v>
      </c>
      <c r="C1310">
        <f t="shared" si="102"/>
        <v>-333.43493712940369</v>
      </c>
      <c r="D1310">
        <f t="shared" si="103"/>
        <v>111178.8572984894</v>
      </c>
      <c r="E1310">
        <f t="shared" si="104"/>
        <v>1.111788572984894</v>
      </c>
      <c r="F1310">
        <f t="shared" si="106"/>
        <v>1.111788572984894</v>
      </c>
      <c r="G1310">
        <f t="shared" si="105"/>
        <v>1.1089088131400582</v>
      </c>
    </row>
    <row r="1311" spans="2:7" x14ac:dyDescent="0.4">
      <c r="B1311">
        <v>1.307E-2</v>
      </c>
      <c r="C1311">
        <f t="shared" si="102"/>
        <v>-332.57015099001632</v>
      </c>
      <c r="D1311">
        <f t="shared" si="103"/>
        <v>110602.90532952225</v>
      </c>
      <c r="E1311">
        <f t="shared" si="104"/>
        <v>1.1060290532952226</v>
      </c>
      <c r="F1311">
        <f t="shared" si="106"/>
        <v>1.1060290532952226</v>
      </c>
      <c r="G1311">
        <f t="shared" si="105"/>
        <v>1.1031099096188677</v>
      </c>
    </row>
    <row r="1312" spans="2:7" x14ac:dyDescent="0.4">
      <c r="B1312">
        <v>1.308E-2</v>
      </c>
      <c r="C1312">
        <f t="shared" si="102"/>
        <v>-331.69123683668715</v>
      </c>
      <c r="D1312">
        <f t="shared" si="103"/>
        <v>110019.0765942513</v>
      </c>
      <c r="E1312">
        <f t="shared" si="104"/>
        <v>1.100190765942513</v>
      </c>
      <c r="F1312">
        <f t="shared" si="106"/>
        <v>1.100190765942513</v>
      </c>
      <c r="G1312">
        <f t="shared" si="105"/>
        <v>1.0972328968276794</v>
      </c>
    </row>
    <row r="1313" spans="2:7" x14ac:dyDescent="0.4">
      <c r="B1313">
        <v>1.3089999999999999E-2</v>
      </c>
      <c r="C1313">
        <f t="shared" si="102"/>
        <v>-330.79828108876956</v>
      </c>
      <c r="D1313">
        <f t="shared" si="103"/>
        <v>109427.50277128459</v>
      </c>
      <c r="E1313">
        <f t="shared" si="104"/>
        <v>1.0942750277128459</v>
      </c>
      <c r="F1313">
        <f t="shared" si="106"/>
        <v>1.0942750277128459</v>
      </c>
      <c r="G1313">
        <f t="shared" si="105"/>
        <v>1.091279105516195</v>
      </c>
    </row>
    <row r="1314" spans="2:7" x14ac:dyDescent="0.4">
      <c r="B1314">
        <v>1.3100000000000001E-2</v>
      </c>
      <c r="C1314">
        <f t="shared" si="102"/>
        <v>-329.89137353370484</v>
      </c>
      <c r="D1314">
        <f t="shared" si="103"/>
        <v>108828.31833195438</v>
      </c>
      <c r="E1314">
        <f t="shared" si="104"/>
        <v>1.0882831833195439</v>
      </c>
      <c r="F1314">
        <f t="shared" si="106"/>
        <v>1.0882831833195439</v>
      </c>
      <c r="G1314">
        <f t="shared" si="105"/>
        <v>1.0852498943050914</v>
      </c>
    </row>
    <row r="1315" spans="2:7" x14ac:dyDescent="0.4">
      <c r="B1315">
        <v>1.311E-2</v>
      </c>
      <c r="C1315">
        <f t="shared" si="102"/>
        <v>-328.97060739382766</v>
      </c>
      <c r="D1315">
        <f t="shared" si="103"/>
        <v>108221.6605290639</v>
      </c>
      <c r="E1315">
        <f t="shared" si="104"/>
        <v>1.082216605290639</v>
      </c>
      <c r="F1315">
        <f t="shared" si="106"/>
        <v>1.082216605290639</v>
      </c>
      <c r="G1315">
        <f t="shared" si="105"/>
        <v>1.0791466495597102</v>
      </c>
    </row>
    <row r="1316" spans="2:7" x14ac:dyDescent="0.4">
      <c r="B1316">
        <v>1.312E-2</v>
      </c>
      <c r="C1316">
        <f t="shared" si="102"/>
        <v>-328.03607939200549</v>
      </c>
      <c r="D1316">
        <f t="shared" si="103"/>
        <v>107607.66938287813</v>
      </c>
      <c r="E1316">
        <f t="shared" si="104"/>
        <v>1.0760766938287813</v>
      </c>
      <c r="F1316">
        <f t="shared" si="106"/>
        <v>1.0760766938287813</v>
      </c>
      <c r="G1316">
        <f t="shared" si="105"/>
        <v>1.0729707852358887</v>
      </c>
    </row>
    <row r="1317" spans="2:7" x14ac:dyDescent="0.4">
      <c r="B1317">
        <v>1.3129999999999999E-2</v>
      </c>
      <c r="C1317">
        <f t="shared" si="102"/>
        <v>-327.08788981602424</v>
      </c>
      <c r="D1317">
        <f t="shared" si="103"/>
        <v>106986.48766429961</v>
      </c>
      <c r="E1317">
        <f t="shared" si="104"/>
        <v>1.0698648766429961</v>
      </c>
      <c r="F1317">
        <f t="shared" si="106"/>
        <v>1.0698648766429961</v>
      </c>
      <c r="G1317">
        <f t="shared" si="105"/>
        <v>1.0667237426973606</v>
      </c>
    </row>
    <row r="1318" spans="2:7" x14ac:dyDescent="0.4">
      <c r="B1318">
        <v>1.3140000000000001E-2</v>
      </c>
      <c r="C1318">
        <f t="shared" si="102"/>
        <v>-326.12614258162819</v>
      </c>
      <c r="D1318">
        <f t="shared" si="103"/>
        <v>106358.26087517248</v>
      </c>
      <c r="E1318">
        <f t="shared" si="104"/>
        <v>1.0635826087517248</v>
      </c>
      <c r="F1318">
        <f t="shared" si="106"/>
        <v>1.0635826087517248</v>
      </c>
      <c r="G1318">
        <f t="shared" si="105"/>
        <v>1.0604069905041729</v>
      </c>
    </row>
    <row r="1319" spans="2:7" x14ac:dyDescent="0.4">
      <c r="B1319">
        <v>1.315E-2</v>
      </c>
      <c r="C1319">
        <f t="shared" si="102"/>
        <v>-325.15094529412352</v>
      </c>
      <c r="D1319">
        <f t="shared" si="103"/>
        <v>105723.13722566211</v>
      </c>
      <c r="E1319">
        <f t="shared" si="104"/>
        <v>1.0572313722566211</v>
      </c>
      <c r="F1319">
        <f t="shared" si="106"/>
        <v>1.0572313722566211</v>
      </c>
      <c r="G1319">
        <f t="shared" si="105"/>
        <v>1.0540220241716225</v>
      </c>
    </row>
    <row r="1320" spans="2:7" x14ac:dyDescent="0.4">
      <c r="B1320">
        <v>1.316E-2</v>
      </c>
      <c r="C1320">
        <f t="shared" si="102"/>
        <v>-324.1624093084551</v>
      </c>
      <c r="D1320">
        <f t="shared" si="103"/>
        <v>105081.26760866237</v>
      </c>
      <c r="E1320">
        <f t="shared" si="104"/>
        <v>1.0508126760866239</v>
      </c>
      <c r="F1320">
        <f t="shared" si="106"/>
        <v>1.0508126760866239</v>
      </c>
      <c r="G1320">
        <f t="shared" si="105"/>
        <v>1.0475703658992561</v>
      </c>
    </row>
    <row r="1321" spans="2:7" x14ac:dyDescent="0.4">
      <c r="B1321">
        <v>1.3169999999999999E-2</v>
      </c>
      <c r="C1321">
        <f t="shared" si="102"/>
        <v>-323.16064978766963</v>
      </c>
      <c r="D1321">
        <f t="shared" si="103"/>
        <v>104432.80557118886</v>
      </c>
      <c r="E1321">
        <f t="shared" si="104"/>
        <v>1.0443280557118886</v>
      </c>
      <c r="F1321">
        <f t="shared" si="106"/>
        <v>1.0443280557118886</v>
      </c>
      <c r="G1321">
        <f t="shared" si="105"/>
        <v>1.0410535642695422</v>
      </c>
    </row>
    <row r="1322" spans="2:7" x14ac:dyDescent="0.4">
      <c r="B1322">
        <v>1.3180000000000001E-2</v>
      </c>
      <c r="C1322">
        <f t="shared" si="102"/>
        <v>-322.14578575967676</v>
      </c>
      <c r="D1322">
        <f t="shared" si="103"/>
        <v>103777.90728271955</v>
      </c>
      <c r="E1322">
        <f t="shared" si="104"/>
        <v>1.0377790728271956</v>
      </c>
      <c r="F1322">
        <f t="shared" si="106"/>
        <v>1.0377790728271956</v>
      </c>
      <c r="G1322">
        <f t="shared" si="105"/>
        <v>1.0344731939158405</v>
      </c>
    </row>
    <row r="1323" spans="2:7" x14ac:dyDescent="0.4">
      <c r="B1323">
        <v>1.319E-2</v>
      </c>
      <c r="C1323">
        <f t="shared" si="102"/>
        <v>-321.11794017221854</v>
      </c>
      <c r="D1323">
        <f t="shared" si="103"/>
        <v>103116.73150044853</v>
      </c>
      <c r="E1323">
        <f t="shared" si="104"/>
        <v>1.0311673150044853</v>
      </c>
      <c r="F1323">
        <f t="shared" si="106"/>
        <v>1.0311673150044853</v>
      </c>
      <c r="G1323">
        <f t="shared" si="105"/>
        <v>1.0278308551593722</v>
      </c>
    </row>
    <row r="1324" spans="2:7" x14ac:dyDescent="0.4">
      <c r="B1324">
        <v>1.32E-2</v>
      </c>
      <c r="C1324">
        <f t="shared" si="102"/>
        <v>-320.07723994596353</v>
      </c>
      <c r="D1324">
        <f t="shared" si="103"/>
        <v>102449.43953142592</v>
      </c>
      <c r="E1324">
        <f t="shared" si="104"/>
        <v>1.0244943953142593</v>
      </c>
      <c r="F1324">
        <f t="shared" si="106"/>
        <v>1.0244943953142593</v>
      </c>
      <c r="G1324">
        <f t="shared" si="105"/>
        <v>1.0211281736149362</v>
      </c>
    </row>
    <row r="1325" spans="2:7" x14ac:dyDescent="0.4">
      <c r="B1325">
        <v>1.321E-2</v>
      </c>
      <c r="C1325">
        <f t="shared" si="102"/>
        <v>-319.02381602563986</v>
      </c>
      <c r="D1325">
        <f t="shared" si="103"/>
        <v>101776.1951915613</v>
      </c>
      <c r="E1325">
        <f t="shared" si="104"/>
        <v>1.0177619519156131</v>
      </c>
      <c r="F1325">
        <f t="shared" si="106"/>
        <v>1.0177619519156131</v>
      </c>
      <c r="G1325">
        <f t="shared" si="105"/>
        <v>1.014366799765166</v>
      </c>
    </row>
    <row r="1326" spans="2:7" x14ac:dyDescent="0.4">
      <c r="B1326">
        <v>1.3220000000000001E-2</v>
      </c>
      <c r="C1326">
        <f t="shared" si="102"/>
        <v>-317.9578034291215</v>
      </c>
      <c r="D1326">
        <f t="shared" si="103"/>
        <v>101097.16476147187</v>
      </c>
      <c r="E1326">
        <f t="shared" si="104"/>
        <v>1.0109716476147188</v>
      </c>
      <c r="F1326">
        <f t="shared" si="106"/>
        <v>1.0109716476147188</v>
      </c>
      <c r="G1326">
        <f t="shared" si="105"/>
        <v>1.0075484085031818</v>
      </c>
    </row>
    <row r="1327" spans="2:7" x14ac:dyDescent="0.4">
      <c r="B1327">
        <v>1.323E-2</v>
      </c>
      <c r="C1327">
        <f t="shared" si="102"/>
        <v>-316.87934129438685</v>
      </c>
      <c r="D1327">
        <f t="shared" si="103"/>
        <v>100412.5169391645</v>
      </c>
      <c r="E1327">
        <f t="shared" si="104"/>
        <v>1.0041251693916451</v>
      </c>
      <c r="F1327">
        <f t="shared" si="106"/>
        <v>1.0041251693916451</v>
      </c>
      <c r="G1327">
        <f t="shared" si="105"/>
        <v>1.0006746986435433</v>
      </c>
    </row>
    <row r="1328" spans="2:7" x14ac:dyDescent="0.4">
      <c r="B1328">
        <v>1.324E-2</v>
      </c>
      <c r="C1328">
        <f t="shared" si="102"/>
        <v>-315.78857292426551</v>
      </c>
      <c r="D1328">
        <f t="shared" si="103"/>
        <v>99722.422789544158</v>
      </c>
      <c r="E1328">
        <f t="shared" si="104"/>
        <v>0.99722422789544163</v>
      </c>
      <c r="F1328">
        <f t="shared" si="106"/>
        <v>0.99722422789544163</v>
      </c>
      <c r="G1328">
        <f t="shared" si="105"/>
        <v>0.99374739240146659</v>
      </c>
    </row>
    <row r="1329" spans="2:7" x14ac:dyDescent="0.4">
      <c r="B1329">
        <v>1.325E-2</v>
      </c>
      <c r="C1329">
        <f t="shared" si="102"/>
        <v>-314.68564582889564</v>
      </c>
      <c r="D1329">
        <f t="shared" si="103"/>
        <v>99027.055690749141</v>
      </c>
      <c r="E1329">
        <f t="shared" si="104"/>
        <v>0.99027055690749144</v>
      </c>
      <c r="F1329">
        <f t="shared" si="106"/>
        <v>0.99027055690749144</v>
      </c>
      <c r="G1329">
        <f t="shared" si="105"/>
        <v>0.98676823484033016</v>
      </c>
    </row>
    <row r="1330" spans="2:7" x14ac:dyDescent="0.4">
      <c r="B1330">
        <v>1.3259999999999999E-2</v>
      </c>
      <c r="C1330">
        <f t="shared" si="102"/>
        <v>-313.5707117658103</v>
      </c>
      <c r="D1330">
        <f t="shared" si="103"/>
        <v>98326.591277316882</v>
      </c>
      <c r="E1330">
        <f t="shared" si="104"/>
        <v>0.98326591277316888</v>
      </c>
      <c r="F1330">
        <f t="shared" si="106"/>
        <v>0.98326591277316888</v>
      </c>
      <c r="G1330">
        <f t="shared" si="105"/>
        <v>0.97973899328754055</v>
      </c>
    </row>
    <row r="1331" spans="2:7" x14ac:dyDescent="0.4">
      <c r="B1331">
        <v>1.3270000000000001E-2</v>
      </c>
      <c r="C1331">
        <f t="shared" si="102"/>
        <v>-312.44392677757588</v>
      </c>
      <c r="D1331">
        <f t="shared" si="103"/>
        <v>97621.207380191205</v>
      </c>
      <c r="E1331">
        <f t="shared" si="104"/>
        <v>0.97621207380191211</v>
      </c>
      <c r="F1331">
        <f t="shared" si="106"/>
        <v>0.97621207380191211</v>
      </c>
      <c r="G1331">
        <f t="shared" si="105"/>
        <v>0.97266145671890447</v>
      </c>
    </row>
    <row r="1332" spans="2:7" x14ac:dyDescent="0.4">
      <c r="B1332">
        <v>1.328E-2</v>
      </c>
      <c r="C1332">
        <f t="shared" si="102"/>
        <v>-311.30545122690938</v>
      </c>
      <c r="D1332">
        <f t="shared" si="103"/>
        <v>96911.083963589655</v>
      </c>
      <c r="E1332">
        <f t="shared" si="104"/>
        <v>0.96911083963589661</v>
      </c>
      <c r="F1332">
        <f t="shared" si="106"/>
        <v>0.96911083963589661</v>
      </c>
      <c r="G1332">
        <f t="shared" si="105"/>
        <v>0.96553743511169399</v>
      </c>
    </row>
    <row r="1333" spans="2:7" x14ac:dyDescent="0.4">
      <c r="B1333">
        <v>1.329E-2</v>
      </c>
      <c r="C1333">
        <f t="shared" si="102"/>
        <v>-310.15544982919312</v>
      </c>
      <c r="D1333">
        <f t="shared" si="103"/>
        <v>96196.403058749129</v>
      </c>
      <c r="E1333">
        <f t="shared" si="104"/>
        <v>0.96196403058749136</v>
      </c>
      <c r="F1333">
        <f t="shared" si="106"/>
        <v>0.96196403058749136</v>
      </c>
      <c r="G1333">
        <f t="shared" si="105"/>
        <v>0.95836875876666316</v>
      </c>
    </row>
    <row r="1334" spans="2:7" x14ac:dyDescent="0.4">
      <c r="B1334">
        <v>1.3299999999999999E-2</v>
      </c>
      <c r="C1334">
        <f t="shared" si="102"/>
        <v>-308.99409168232245</v>
      </c>
      <c r="D1334">
        <f t="shared" si="103"/>
        <v>95477.348694583488</v>
      </c>
      <c r="E1334">
        <f t="shared" si="104"/>
        <v>0.95477348694583497</v>
      </c>
      <c r="F1334">
        <f t="shared" si="106"/>
        <v>0.95477348694583497</v>
      </c>
      <c r="G1334">
        <f t="shared" si="105"/>
        <v>0.95115727759934066</v>
      </c>
    </row>
    <row r="1335" spans="2:7" x14ac:dyDescent="0.4">
      <c r="B1335">
        <v>1.3310000000000001E-2</v>
      </c>
      <c r="C1335">
        <f t="shared" si="102"/>
        <v>-307.82155029381005</v>
      </c>
      <c r="D1335">
        <f t="shared" si="103"/>
        <v>94754.106825284631</v>
      </c>
      <c r="E1335">
        <f t="shared" si="104"/>
        <v>0.94754106825284634</v>
      </c>
      <c r="F1335">
        <f t="shared" si="106"/>
        <v>0.94754106825284634</v>
      </c>
      <c r="G1335">
        <f t="shared" si="105"/>
        <v>0.94390486040096711</v>
      </c>
    </row>
    <row r="1336" spans="2:7" x14ac:dyDescent="0.4">
      <c r="B1336">
        <v>1.332E-2</v>
      </c>
      <c r="C1336">
        <f t="shared" si="102"/>
        <v>-306.63800360507952</v>
      </c>
      <c r="D1336">
        <f t="shared" si="103"/>
        <v>94026.865254908756</v>
      </c>
      <c r="E1336">
        <f t="shared" si="104"/>
        <v>0.94026865254908765</v>
      </c>
      <c r="F1336">
        <f t="shared" si="106"/>
        <v>0.94026865254908765</v>
      </c>
      <c r="G1336">
        <f t="shared" si="105"/>
        <v>0.93661339406951449</v>
      </c>
    </row>
    <row r="1337" spans="2:7" x14ac:dyDescent="0.4">
      <c r="B1337">
        <v>1.333E-2</v>
      </c>
      <c r="C1337">
        <f t="shared" si="102"/>
        <v>-305.44363401287995</v>
      </c>
      <c r="D1337">
        <f t="shared" si="103"/>
        <v>93295.813558994152</v>
      </c>
      <c r="E1337">
        <f t="shared" si="104"/>
        <v>0.93295813558994156</v>
      </c>
      <c r="F1337">
        <f t="shared" si="106"/>
        <v>0.93295813558994156</v>
      </c>
      <c r="G1337">
        <f t="shared" si="105"/>
        <v>0.92928478281129001</v>
      </c>
    </row>
    <row r="1338" spans="2:7" x14ac:dyDescent="0.4">
      <c r="B1338">
        <v>1.3339999999999999E-2</v>
      </c>
      <c r="C1338">
        <f t="shared" si="102"/>
        <v>-304.23862838775722</v>
      </c>
      <c r="D1338">
        <f t="shared" si="103"/>
        <v>92561.143003263831</v>
      </c>
      <c r="E1338">
        <f t="shared" si="104"/>
        <v>0.92561143003263835</v>
      </c>
      <c r="F1338">
        <f t="shared" si="106"/>
        <v>0.92561143003263835</v>
      </c>
      <c r="G1338">
        <f t="shared" si="105"/>
        <v>0.92192094731367547</v>
      </c>
    </row>
    <row r="1339" spans="2:7" x14ac:dyDescent="0.4">
      <c r="B1339">
        <v>1.3350000000000001E-2</v>
      </c>
      <c r="C1339">
        <f t="shared" si="102"/>
        <v>-303.02317808951716</v>
      </c>
      <c r="D1339">
        <f t="shared" si="103"/>
        <v>91823.046459471239</v>
      </c>
      <c r="E1339">
        <f t="shared" si="104"/>
        <v>0.91823046459471247</v>
      </c>
      <c r="F1339">
        <f t="shared" si="106"/>
        <v>0.91823046459471247</v>
      </c>
      <c r="G1339">
        <f t="shared" si="105"/>
        <v>0.91452382388963371</v>
      </c>
    </row>
    <row r="1340" spans="2:7" x14ac:dyDescent="0.4">
      <c r="B1340">
        <v>1.336E-2</v>
      </c>
      <c r="C1340">
        <f t="shared" si="102"/>
        <v>-301.79747897962216</v>
      </c>
      <c r="D1340">
        <f t="shared" si="103"/>
        <v>91081.718318455474</v>
      </c>
      <c r="E1340">
        <f t="shared" si="104"/>
        <v>0.91081718318455485</v>
      </c>
      <c r="F1340">
        <f t="shared" si="106"/>
        <v>0.91081718318455485</v>
      </c>
      <c r="G1340">
        <f t="shared" si="105"/>
        <v>0.90709536359465093</v>
      </c>
    </row>
    <row r="1341" spans="2:7" x14ac:dyDescent="0.4">
      <c r="B1341">
        <v>1.337E-2</v>
      </c>
      <c r="C1341">
        <f t="shared" si="102"/>
        <v>-300.56173143045788</v>
      </c>
      <c r="D1341">
        <f t="shared" si="103"/>
        <v>90337.354400474695</v>
      </c>
      <c r="E1341">
        <f t="shared" si="104"/>
        <v>0.90337354400474701</v>
      </c>
      <c r="F1341">
        <f t="shared" si="106"/>
        <v>0.90337354400474701</v>
      </c>
      <c r="G1341">
        <f t="shared" si="105"/>
        <v>0.89963753131685542</v>
      </c>
    </row>
    <row r="1342" spans="2:7" x14ac:dyDescent="0.4">
      <c r="B1342">
        <v>1.338E-2</v>
      </c>
      <c r="C1342">
        <f t="shared" si="102"/>
        <v>-299.31614033141676</v>
      </c>
      <c r="D1342">
        <f t="shared" si="103"/>
        <v>89590.151862896368</v>
      </c>
      <c r="E1342">
        <f t="shared" si="104"/>
        <v>0.89590151862896372</v>
      </c>
      <c r="F1342">
        <f t="shared" si="106"/>
        <v>0.89590151862896372</v>
      </c>
      <c r="G1342">
        <f t="shared" si="105"/>
        <v>0.8921523048411113</v>
      </c>
    </row>
    <row r="1343" spans="2:7" x14ac:dyDescent="0.4">
      <c r="B1343">
        <v>1.3390000000000001E-2</v>
      </c>
      <c r="C1343">
        <f t="shared" si="102"/>
        <v>-298.0609150917407</v>
      </c>
      <c r="D1343">
        <f t="shared" si="103"/>
        <v>88840.309105325854</v>
      </c>
      <c r="E1343">
        <f t="shared" si="104"/>
        <v>0.88840309105325865</v>
      </c>
      <c r="F1343">
        <f t="shared" si="106"/>
        <v>0.88840309105325865</v>
      </c>
      <c r="G1343">
        <f t="shared" si="105"/>
        <v>0.88464167388794879</v>
      </c>
    </row>
    <row r="1344" spans="2:7" x14ac:dyDescent="0.4">
      <c r="B1344">
        <v>1.34E-2</v>
      </c>
      <c r="C1344">
        <f t="shared" si="102"/>
        <v>-296.79626964007463</v>
      </c>
      <c r="D1344">
        <f t="shared" si="103"/>
        <v>88088.025672263888</v>
      </c>
      <c r="E1344">
        <f t="shared" si="104"/>
        <v>0.88088025672263892</v>
      </c>
      <c r="F1344">
        <f t="shared" si="106"/>
        <v>0.88088025672263892</v>
      </c>
      <c r="G1344">
        <f t="shared" si="105"/>
        <v>0.87710763912823608</v>
      </c>
    </row>
    <row r="1345" spans="2:7" x14ac:dyDescent="0.4">
      <c r="B1345">
        <v>1.341E-2</v>
      </c>
      <c r="C1345">
        <f t="shared" si="102"/>
        <v>-295.52242242067405</v>
      </c>
      <c r="D1345">
        <f t="shared" si="103"/>
        <v>87333.502153383306</v>
      </c>
      <c r="E1345">
        <f t="shared" si="104"/>
        <v>0.87333502153383313</v>
      </c>
      <c r="F1345">
        <f t="shared" si="106"/>
        <v>0.87333502153383313</v>
      </c>
      <c r="G1345">
        <f t="shared" si="105"/>
        <v>0.86955221117456216</v>
      </c>
    </row>
    <row r="1346" spans="2:7" x14ac:dyDescent="0.4">
      <c r="B1346">
        <v>1.342E-2</v>
      </c>
      <c r="C1346">
        <f t="shared" si="102"/>
        <v>-294.23959638622586</v>
      </c>
      <c r="D1346">
        <f t="shared" si="103"/>
        <v>86576.940081529101</v>
      </c>
      <c r="E1346">
        <f t="shared" si="104"/>
        <v>0.86576940081529108</v>
      </c>
      <c r="F1346">
        <f t="shared" si="106"/>
        <v>0.86576940081529108</v>
      </c>
      <c r="G1346">
        <f t="shared" si="105"/>
        <v>0.86197740955037216</v>
      </c>
    </row>
    <row r="1347" spans="2:7" x14ac:dyDescent="0.4">
      <c r="B1347">
        <v>1.3429999999999999E-2</v>
      </c>
      <c r="C1347">
        <f t="shared" si="102"/>
        <v>-292.94801898723489</v>
      </c>
      <c r="D1347">
        <f t="shared" si="103"/>
        <v>85818.541828545334</v>
      </c>
      <c r="E1347">
        <f t="shared" si="104"/>
        <v>0.85818541828545336</v>
      </c>
      <c r="F1347">
        <f t="shared" si="106"/>
        <v>0.85818541828545336</v>
      </c>
      <c r="G1347">
        <f t="shared" si="105"/>
        <v>0.85438526163791573</v>
      </c>
    </row>
    <row r="1348" spans="2:7" x14ac:dyDescent="0.4">
      <c r="B1348">
        <v>1.3440000000000001E-2</v>
      </c>
      <c r="C1348">
        <f t="shared" si="102"/>
        <v>-291.64792215792966</v>
      </c>
      <c r="D1348">
        <f t="shared" si="103"/>
        <v>85058.510499037802</v>
      </c>
      <c r="E1348">
        <f t="shared" si="104"/>
        <v>0.85058510499037809</v>
      </c>
      <c r="F1348">
        <f t="shared" si="106"/>
        <v>0.85058510499037809</v>
      </c>
      <c r="G1348">
        <f t="shared" si="105"/>
        <v>0.84677780160614891</v>
      </c>
    </row>
    <row r="1349" spans="2:7" x14ac:dyDescent="0.4">
      <c r="B1349">
        <v>1.345E-2</v>
      </c>
      <c r="C1349">
        <f t="shared" ref="C1349:C1412" si="107">220*SQRT(2)*(SIN(120*PI()*B1349)+0.2*SIN(120*PI()*5*B1349)+0.05*SIN(120*PI()*7*B1349))</f>
        <v>-290.33954229865412</v>
      </c>
      <c r="D1349">
        <f t="shared" ref="D1349:D1412" si="108">C1349^2</f>
        <v>84297.04982219197</v>
      </c>
      <c r="E1349">
        <f t="shared" ref="E1349:E1412" si="109">$A$4*D1349</f>
        <v>0.84297049822191972</v>
      </c>
      <c r="F1349">
        <f t="shared" si="106"/>
        <v>0.84297049822191972</v>
      </c>
      <c r="G1349">
        <f t="shared" ref="G1349:G1412" si="110">$A$4*(D1349+D1350)/2</f>
        <v>0.8391570693197774</v>
      </c>
    </row>
    <row r="1350" spans="2:7" x14ac:dyDescent="0.4">
      <c r="B1350">
        <v>1.346E-2</v>
      </c>
      <c r="C1350">
        <f t="shared" si="107"/>
        <v>-289.02312025470127</v>
      </c>
      <c r="D1350">
        <f t="shared" si="108"/>
        <v>83534.364041763518</v>
      </c>
      <c r="E1350">
        <f t="shared" si="109"/>
        <v>0.8353436404176352</v>
      </c>
      <c r="F1350">
        <f t="shared" ref="F1350:F1413" si="111">$A$4*D1350</f>
        <v>0.8353436404176352</v>
      </c>
      <c r="G1350">
        <f t="shared" si="110"/>
        <v>0.83152510923066703</v>
      </c>
    </row>
    <row r="1351" spans="2:7" x14ac:dyDescent="0.4">
      <c r="B1351">
        <v>1.3469999999999999E-2</v>
      </c>
      <c r="C1351">
        <f t="shared" si="107"/>
        <v>-287.69890129155846</v>
      </c>
      <c r="D1351">
        <f t="shared" si="108"/>
        <v>82770.657804369897</v>
      </c>
      <c r="E1351">
        <f t="shared" si="109"/>
        <v>0.82770657804369907</v>
      </c>
      <c r="F1351">
        <f t="shared" si="111"/>
        <v>0.82770657804369907</v>
      </c>
      <c r="G1351">
        <f t="shared" si="110"/>
        <v>0.82388396925290852</v>
      </c>
    </row>
    <row r="1352" spans="2:7" x14ac:dyDescent="0.4">
      <c r="B1352">
        <v>1.3480000000000001E-2</v>
      </c>
      <c r="C1352">
        <f t="shared" si="107"/>
        <v>-286.36713506652922</v>
      </c>
      <c r="D1352">
        <f t="shared" si="108"/>
        <v>82006.136046211788</v>
      </c>
      <c r="E1352">
        <f t="shared" si="109"/>
        <v>0.82006136046211797</v>
      </c>
      <c r="F1352">
        <f t="shared" si="111"/>
        <v>0.82006136046211797</v>
      </c>
      <c r="G1352">
        <f t="shared" si="110"/>
        <v>0.81623569962286502</v>
      </c>
    </row>
    <row r="1353" spans="2:7" x14ac:dyDescent="0.4">
      <c r="B1353">
        <v>1.349E-2</v>
      </c>
      <c r="C1353">
        <f t="shared" si="107"/>
        <v>-285.02807559670538</v>
      </c>
      <c r="D1353">
        <f t="shared" si="108"/>
        <v>81241.003878361196</v>
      </c>
      <c r="E1353">
        <f t="shared" si="109"/>
        <v>0.81241003878361207</v>
      </c>
      <c r="F1353">
        <f t="shared" si="111"/>
        <v>0.81241003878361207</v>
      </c>
      <c r="G1353">
        <f t="shared" si="110"/>
        <v>0.80858235174556925</v>
      </c>
    </row>
    <row r="1354" spans="2:7" x14ac:dyDescent="0.4">
      <c r="B1354">
        <v>1.35E-2</v>
      </c>
      <c r="C1354">
        <f t="shared" si="107"/>
        <v>-283.68198122325754</v>
      </c>
      <c r="D1354">
        <f t="shared" si="108"/>
        <v>80475.466470752639</v>
      </c>
      <c r="E1354">
        <f t="shared" si="109"/>
        <v>0.80475466470752643</v>
      </c>
      <c r="F1354">
        <f t="shared" si="111"/>
        <v>0.80475466470752643</v>
      </c>
      <c r="G1354">
        <f t="shared" si="110"/>
        <v>0.8009259770288828</v>
      </c>
    </row>
    <row r="1355" spans="2:7" x14ac:dyDescent="0.4">
      <c r="B1355">
        <v>1.3509999999999999E-2</v>
      </c>
      <c r="C1355">
        <f t="shared" si="107"/>
        <v>-282.3291145720255</v>
      </c>
      <c r="D1355">
        <f t="shared" si="108"/>
        <v>79709.728935023901</v>
      </c>
      <c r="E1355">
        <f t="shared" si="109"/>
        <v>0.79709728935023905</v>
      </c>
      <c r="F1355">
        <f t="shared" si="111"/>
        <v>0.79709728935023905</v>
      </c>
      <c r="G1355">
        <f t="shared" si="110"/>
        <v>0.79326862570687773</v>
      </c>
    </row>
    <row r="1356" spans="2:7" x14ac:dyDescent="0.4">
      <c r="B1356">
        <v>1.3520000000000001E-2</v>
      </c>
      <c r="C1356">
        <f t="shared" si="107"/>
        <v>-280.96974251038426</v>
      </c>
      <c r="D1356">
        <f t="shared" si="108"/>
        <v>78943.996206351629</v>
      </c>
      <c r="E1356">
        <f t="shared" si="109"/>
        <v>0.7894399620635163</v>
      </c>
      <c r="F1356">
        <f t="shared" si="111"/>
        <v>0.7894399620635163</v>
      </c>
      <c r="G1356">
        <f t="shared" si="110"/>
        <v>0.78561234565392868</v>
      </c>
    </row>
    <row r="1357" spans="2:7" x14ac:dyDescent="0.4">
      <c r="B1357">
        <v>1.353E-2</v>
      </c>
      <c r="C1357">
        <f t="shared" si="107"/>
        <v>-279.60413610036977</v>
      </c>
      <c r="D1357">
        <f t="shared" si="108"/>
        <v>78178.4729244341</v>
      </c>
      <c r="E1357">
        <f t="shared" si="109"/>
        <v>0.78178472924434106</v>
      </c>
      <c r="F1357">
        <f t="shared" si="111"/>
        <v>0.78178472924434106</v>
      </c>
      <c r="G1357">
        <f t="shared" si="110"/>
        <v>0.77795918119103535</v>
      </c>
    </row>
    <row r="1358" spans="2:7" x14ac:dyDescent="0.4">
      <c r="B1358">
        <v>1.354E-2</v>
      </c>
      <c r="C1358">
        <f t="shared" si="107"/>
        <v>-278.23257054804526</v>
      </c>
      <c r="D1358">
        <f t="shared" si="108"/>
        <v>77413.363313772978</v>
      </c>
      <c r="E1358">
        <f t="shared" si="109"/>
        <v>0.77413363313772987</v>
      </c>
      <c r="F1358">
        <f t="shared" si="111"/>
        <v>0.77413363313772987</v>
      </c>
      <c r="G1358">
        <f t="shared" si="110"/>
        <v>0.77031117188593523</v>
      </c>
    </row>
    <row r="1359" spans="2:7" x14ac:dyDescent="0.4">
      <c r="B1359">
        <v>1.355E-2</v>
      </c>
      <c r="C1359">
        <f t="shared" si="107"/>
        <v>-276.85532514910034</v>
      </c>
      <c r="D1359">
        <f t="shared" si="108"/>
        <v>76648.871063414073</v>
      </c>
      <c r="E1359">
        <f t="shared" si="109"/>
        <v>0.76648871063414081</v>
      </c>
      <c r="F1359">
        <f t="shared" si="111"/>
        <v>0.76648871063414081</v>
      </c>
      <c r="G1359">
        <f t="shared" si="110"/>
        <v>0.76267035134859651</v>
      </c>
    </row>
    <row r="1360" spans="2:7" x14ac:dyDescent="0.4">
      <c r="B1360">
        <v>1.3559999999999999E-2</v>
      </c>
      <c r="C1360">
        <f t="shared" si="107"/>
        <v>-275.47268323067033</v>
      </c>
      <c r="D1360">
        <f t="shared" si="108"/>
        <v>75885.199206305231</v>
      </c>
      <c r="E1360">
        <f t="shared" si="109"/>
        <v>0.75885199206305243</v>
      </c>
      <c r="F1360">
        <f t="shared" si="111"/>
        <v>0.75885199206305243</v>
      </c>
      <c r="G1360">
        <f t="shared" si="110"/>
        <v>0.75503874602370147</v>
      </c>
    </row>
    <row r="1361" spans="2:7" x14ac:dyDescent="0.4">
      <c r="B1361">
        <v>1.357E-2</v>
      </c>
      <c r="C1361">
        <f t="shared" si="107"/>
        <v>-274.08493208937091</v>
      </c>
      <c r="D1361">
        <f t="shared" si="108"/>
        <v>75122.549998435061</v>
      </c>
      <c r="E1361">
        <f t="shared" si="109"/>
        <v>0.75122549998435062</v>
      </c>
      <c r="F1361">
        <f t="shared" si="111"/>
        <v>0.75122549998435062</v>
      </c>
      <c r="G1361">
        <f t="shared" si="110"/>
        <v>0.74741837398176059</v>
      </c>
    </row>
    <row r="1362" spans="2:7" x14ac:dyDescent="0.4">
      <c r="B1362">
        <v>1.358E-2</v>
      </c>
      <c r="C1362">
        <f t="shared" si="107"/>
        <v>-272.69236292554484</v>
      </c>
      <c r="D1362">
        <f t="shared" si="108"/>
        <v>74361.124797917058</v>
      </c>
      <c r="E1362">
        <f t="shared" si="109"/>
        <v>0.74361124797917066</v>
      </c>
      <c r="F1362">
        <f t="shared" si="111"/>
        <v>0.74361124797917066</v>
      </c>
      <c r="G1362">
        <f t="shared" si="110"/>
        <v>0.73981124371050866</v>
      </c>
    </row>
    <row r="1363" spans="2:7" x14ac:dyDescent="0.4">
      <c r="B1363">
        <v>1.359E-2</v>
      </c>
      <c r="C1363">
        <f t="shared" si="107"/>
        <v>-271.29527077371745</v>
      </c>
      <c r="D1363">
        <f t="shared" si="108"/>
        <v>73601.12394418467</v>
      </c>
      <c r="E1363">
        <f t="shared" si="109"/>
        <v>0.73601123944184677</v>
      </c>
      <c r="F1363">
        <f t="shared" si="111"/>
        <v>0.73601123944184677</v>
      </c>
      <c r="G1363">
        <f t="shared" si="110"/>
        <v>0.73221935290826079</v>
      </c>
    </row>
    <row r="1364" spans="2:7" x14ac:dyDescent="0.4">
      <c r="B1364">
        <v>1.3599999999999999E-2</v>
      </c>
      <c r="C1364">
        <f t="shared" si="107"/>
        <v>-269.89395442926741</v>
      </c>
      <c r="D1364">
        <f t="shared" si="108"/>
        <v>72842.74663746747</v>
      </c>
      <c r="E1364">
        <f t="shared" si="109"/>
        <v>0.7284274663746747</v>
      </c>
      <c r="F1364">
        <f t="shared" si="111"/>
        <v>0.7284274663746747</v>
      </c>
      <c r="G1364">
        <f t="shared" si="110"/>
        <v>0.72464468728092479</v>
      </c>
    </row>
    <row r="1365" spans="2:7" x14ac:dyDescent="0.4">
      <c r="B1365">
        <v>1.3610000000000001E-2</v>
      </c>
      <c r="C1365">
        <f t="shared" si="107"/>
        <v>-268.48871637131697</v>
      </c>
      <c r="D1365">
        <f t="shared" si="108"/>
        <v>72086.190818717485</v>
      </c>
      <c r="E1365">
        <f t="shared" si="109"/>
        <v>0.72086190818717488</v>
      </c>
      <c r="F1365">
        <f t="shared" si="111"/>
        <v>0.72086190818717488</v>
      </c>
      <c r="G1365">
        <f t="shared" si="110"/>
        <v>0.71708921934436609</v>
      </c>
    </row>
    <row r="1366" spans="2:7" x14ac:dyDescent="0.4">
      <c r="B1366">
        <v>1.362E-2</v>
      </c>
      <c r="C1366">
        <f t="shared" si="107"/>
        <v>-267.0798626818497</v>
      </c>
      <c r="D1366">
        <f t="shared" si="108"/>
        <v>71331.653050155699</v>
      </c>
      <c r="E1366">
        <f t="shared" si="109"/>
        <v>0.71331653050155708</v>
      </c>
      <c r="F1366">
        <f t="shared" si="111"/>
        <v>0.71331653050155708</v>
      </c>
      <c r="G1366">
        <f t="shared" si="110"/>
        <v>0.70955490723382542</v>
      </c>
    </row>
    <row r="1367" spans="2:7" x14ac:dyDescent="0.4">
      <c r="B1367">
        <v>1.363E-2</v>
      </c>
      <c r="C1367">
        <f t="shared" si="107"/>
        <v>-265.66770296106637</v>
      </c>
      <c r="D1367">
        <f t="shared" si="108"/>
        <v>70579.328396609388</v>
      </c>
      <c r="E1367">
        <f t="shared" si="109"/>
        <v>0.70579328396609398</v>
      </c>
      <c r="F1367">
        <f t="shared" si="111"/>
        <v>0.70579328396609398</v>
      </c>
      <c r="G1367">
        <f t="shared" si="110"/>
        <v>0.70204369352211859</v>
      </c>
    </row>
    <row r="1368" spans="2:7" x14ac:dyDescent="0.4">
      <c r="B1368">
        <v>1.3639999999999999E-2</v>
      </c>
      <c r="C1368">
        <f t="shared" si="107"/>
        <v>-264.25255023899831</v>
      </c>
      <c r="D1368">
        <f t="shared" si="108"/>
        <v>69829.410307814323</v>
      </c>
      <c r="E1368">
        <f t="shared" si="109"/>
        <v>0.69829410307814332</v>
      </c>
      <c r="F1368">
        <f t="shared" si="111"/>
        <v>0.69829410307814332</v>
      </c>
      <c r="G1368">
        <f t="shared" si="110"/>
        <v>0.69455750404832073</v>
      </c>
    </row>
    <row r="1369" spans="2:7" x14ac:dyDescent="0.4">
      <c r="B1369">
        <v>1.3650000000000001E-2</v>
      </c>
      <c r="C1369">
        <f t="shared" si="107"/>
        <v>-262.83472088339056</v>
      </c>
      <c r="D1369">
        <f t="shared" si="108"/>
        <v>69082.090501849816</v>
      </c>
      <c r="E1369">
        <f t="shared" si="109"/>
        <v>0.69082090501849824</v>
      </c>
      <c r="F1369">
        <f t="shared" si="111"/>
        <v>0.69082090501849824</v>
      </c>
      <c r="G1369">
        <f t="shared" si="110"/>
        <v>0.68709824675865316</v>
      </c>
    </row>
    <row r="1370" spans="2:7" x14ac:dyDescent="0.4">
      <c r="B1370">
        <v>1.366E-2</v>
      </c>
      <c r="C1370">
        <f t="shared" si="107"/>
        <v>-261.41453450388104</v>
      </c>
      <c r="D1370">
        <f t="shared" si="108"/>
        <v>68337.558849880807</v>
      </c>
      <c r="E1370">
        <f t="shared" si="109"/>
        <v>0.68337558849880808</v>
      </c>
      <c r="F1370">
        <f t="shared" si="111"/>
        <v>0.68337558849880808</v>
      </c>
      <c r="G1370">
        <f t="shared" si="110"/>
        <v>0.67966781056127401</v>
      </c>
    </row>
    <row r="1371" spans="2:7" x14ac:dyDescent="0.4">
      <c r="B1371">
        <v>1.367E-2</v>
      </c>
      <c r="C1371">
        <f t="shared" si="107"/>
        <v>-259.99231385249448</v>
      </c>
      <c r="D1371">
        <f t="shared" si="108"/>
        <v>67596.003262373997</v>
      </c>
      <c r="E1371">
        <f t="shared" si="109"/>
        <v>0.67596003262374005</v>
      </c>
      <c r="F1371">
        <f t="shared" si="111"/>
        <v>0.67596003262374005</v>
      </c>
      <c r="G1371">
        <f t="shared" si="110"/>
        <v>0.67226806419667062</v>
      </c>
    </row>
    <row r="1372" spans="2:7" x14ac:dyDescent="0.4">
      <c r="B1372">
        <v>1.3679999999999999E-2</v>
      </c>
      <c r="C1372">
        <f t="shared" si="107"/>
        <v>-258.56838472048383</v>
      </c>
      <c r="D1372">
        <f t="shared" si="108"/>
        <v>66857.609576960138</v>
      </c>
      <c r="E1372">
        <f t="shared" si="109"/>
        <v>0.66857609576960142</v>
      </c>
      <c r="F1372">
        <f t="shared" si="111"/>
        <v>0.66857609576960142</v>
      </c>
      <c r="G1372">
        <f t="shared" si="110"/>
        <v>0.66490085512533925</v>
      </c>
    </row>
    <row r="1373" spans="2:7" x14ac:dyDescent="0.4">
      <c r="B1373">
        <v>1.3690000000000001E-2</v>
      </c>
      <c r="C1373">
        <f t="shared" si="107"/>
        <v>-257.14307583154499</v>
      </c>
      <c r="D1373">
        <f t="shared" si="108"/>
        <v>66122.561448107692</v>
      </c>
      <c r="E1373">
        <f t="shared" si="109"/>
        <v>0.66122561448107697</v>
      </c>
      <c r="F1373">
        <f t="shared" si="111"/>
        <v>0.66122561448107697</v>
      </c>
      <c r="G1373">
        <f t="shared" si="110"/>
        <v>0.65756800843441576</v>
      </c>
    </row>
    <row r="1374" spans="2:7" x14ac:dyDescent="0.4">
      <c r="B1374">
        <v>1.37E-2</v>
      </c>
      <c r="C1374">
        <f t="shared" si="107"/>
        <v>-255.71671873144206</v>
      </c>
      <c r="D1374">
        <f t="shared" si="108"/>
        <v>65391.040238775451</v>
      </c>
      <c r="E1374">
        <f t="shared" si="109"/>
        <v>0.65391040238775455</v>
      </c>
      <c r="F1374">
        <f t="shared" si="111"/>
        <v>0.65391040238775455</v>
      </c>
      <c r="G1374">
        <f t="shared" si="110"/>
        <v>0.65027132576489965</v>
      </c>
    </row>
    <row r="1375" spans="2:7" x14ac:dyDescent="0.4">
      <c r="B1375">
        <v>1.371E-2</v>
      </c>
      <c r="C1375">
        <f t="shared" si="107"/>
        <v>-254.28964767407356</v>
      </c>
      <c r="D1375">
        <f t="shared" si="108"/>
        <v>64663.224914204467</v>
      </c>
      <c r="E1375">
        <f t="shared" si="109"/>
        <v>0.64663224914204476</v>
      </c>
      <c r="F1375">
        <f t="shared" si="111"/>
        <v>0.64663224914204476</v>
      </c>
      <c r="G1375">
        <f t="shared" si="110"/>
        <v>0.64301258426109509</v>
      </c>
    </row>
    <row r="1376" spans="2:7" x14ac:dyDescent="0.4">
      <c r="B1376">
        <v>1.372E-2</v>
      </c>
      <c r="C1376">
        <f t="shared" si="107"/>
        <v>-252.86219950402739</v>
      </c>
      <c r="D1376">
        <f t="shared" si="108"/>
        <v>63939.291938014547</v>
      </c>
      <c r="E1376">
        <f t="shared" si="109"/>
        <v>0.63939291938014553</v>
      </c>
      <c r="F1376">
        <f t="shared" si="111"/>
        <v>0.63939291938014553</v>
      </c>
      <c r="G1376">
        <f t="shared" si="110"/>
        <v>0.63579353554386986</v>
      </c>
    </row>
    <row r="1377" spans="2:7" x14ac:dyDescent="0.4">
      <c r="B1377">
        <v>1.3729999999999999E-2</v>
      </c>
      <c r="C1377">
        <f t="shared" si="107"/>
        <v>-251.43471353565999</v>
      </c>
      <c r="D1377">
        <f t="shared" si="108"/>
        <v>63219.415170759406</v>
      </c>
      <c r="E1377">
        <f t="shared" si="109"/>
        <v>0.63219415170759408</v>
      </c>
      <c r="F1377">
        <f t="shared" si="111"/>
        <v>0.63219415170759408</v>
      </c>
      <c r="G1377">
        <f t="shared" si="110"/>
        <v>0.62861590470928008</v>
      </c>
    </row>
    <row r="1378" spans="2:7" x14ac:dyDescent="0.4">
      <c r="B1378">
        <v>1.374E-2</v>
      </c>
      <c r="C1378">
        <f t="shared" si="107"/>
        <v>-250.00753142874836</v>
      </c>
      <c r="D1378">
        <f t="shared" si="108"/>
        <v>62503.765771096601</v>
      </c>
      <c r="E1378">
        <f t="shared" si="109"/>
        <v>0.62503765771096609</v>
      </c>
      <c r="F1378">
        <f t="shared" si="111"/>
        <v>0.62503765771096609</v>
      </c>
      <c r="G1378">
        <f t="shared" si="110"/>
        <v>0.62148138935410058</v>
      </c>
    </row>
    <row r="1379" spans="2:7" x14ac:dyDescent="0.4">
      <c r="B1379">
        <v>1.375E-2</v>
      </c>
      <c r="C1379">
        <f t="shared" si="107"/>
        <v>-248.58099706076388</v>
      </c>
      <c r="D1379">
        <f t="shared" si="108"/>
        <v>61792.512099723499</v>
      </c>
      <c r="E1379">
        <f t="shared" si="109"/>
        <v>0.61792512099723507</v>
      </c>
      <c r="F1379">
        <f t="shared" si="111"/>
        <v>0.61792512099723507</v>
      </c>
      <c r="G1379">
        <f t="shared" si="110"/>
        <v>0.61439165862973888</v>
      </c>
    </row>
    <row r="1380" spans="2:7" x14ac:dyDescent="0.4">
      <c r="B1380">
        <v>1.376E-2</v>
      </c>
      <c r="C1380">
        <f t="shared" si="107"/>
        <v>-247.15545639581634</v>
      </c>
      <c r="D1380">
        <f t="shared" si="108"/>
        <v>61085.819626224271</v>
      </c>
      <c r="E1380">
        <f t="shared" si="109"/>
        <v>0.6108581962622428</v>
      </c>
      <c r="F1380">
        <f t="shared" si="111"/>
        <v>0.6108581962622428</v>
      </c>
      <c r="G1380">
        <f t="shared" si="110"/>
        <v>0.60734835232598416</v>
      </c>
    </row>
    <row r="1381" spans="2:7" x14ac:dyDescent="0.4">
      <c r="B1381">
        <v>1.3769999999999999E-2</v>
      </c>
      <c r="C1381">
        <f t="shared" si="107"/>
        <v>-245.73125735032681</v>
      </c>
      <c r="D1381">
        <f t="shared" si="108"/>
        <v>60383.850838972547</v>
      </c>
      <c r="E1381">
        <f t="shared" si="109"/>
        <v>0.60383850838972553</v>
      </c>
      <c r="F1381">
        <f t="shared" si="111"/>
        <v>0.60383850838972553</v>
      </c>
      <c r="G1381">
        <f t="shared" si="110"/>
        <v>0.60035307998599374</v>
      </c>
    </row>
    <row r="1382" spans="2:7" x14ac:dyDescent="0.4">
      <c r="B1382">
        <v>1.3780000000000001E-2</v>
      </c>
      <c r="C1382">
        <f t="shared" si="107"/>
        <v>-244.30874965548449</v>
      </c>
      <c r="D1382">
        <f t="shared" si="108"/>
        <v>59686.76515822619</v>
      </c>
      <c r="E1382">
        <f t="shared" si="109"/>
        <v>0.59686765158226196</v>
      </c>
      <c r="F1382">
        <f t="shared" si="111"/>
        <v>0.59686765158226196</v>
      </c>
      <c r="G1382">
        <f t="shared" si="110"/>
        <v>0.59340742005386715</v>
      </c>
    </row>
    <row r="1383" spans="2:7" x14ac:dyDescent="0.4">
      <c r="B1383">
        <v>1.379E-2</v>
      </c>
      <c r="C1383">
        <f t="shared" si="107"/>
        <v>-242.8882847165487</v>
      </c>
      <c r="D1383">
        <f t="shared" si="108"/>
        <v>58994.718852547223</v>
      </c>
      <c r="E1383">
        <f t="shared" si="109"/>
        <v>0.58994718852547223</v>
      </c>
      <c r="F1383">
        <f t="shared" si="111"/>
        <v>0.58994718852547223</v>
      </c>
      <c r="G1383">
        <f t="shared" si="110"/>
        <v>0.58651291905609781</v>
      </c>
    </row>
    <row r="1384" spans="2:7" x14ac:dyDescent="0.4">
      <c r="B1384">
        <v>1.38E-2</v>
      </c>
      <c r="C1384">
        <f t="shared" si="107"/>
        <v>-241.470215469056</v>
      </c>
      <c r="D1384">
        <f t="shared" si="108"/>
        <v>58307.864958672333</v>
      </c>
      <c r="E1384">
        <f t="shared" si="109"/>
        <v>0.5830786495867234</v>
      </c>
      <c r="F1384">
        <f t="shared" si="111"/>
        <v>0.5830786495867234</v>
      </c>
      <c r="G1384">
        <f t="shared" si="110"/>
        <v>0.57967109081815493</v>
      </c>
    </row>
    <row r="1385" spans="2:7" x14ac:dyDescent="0.4">
      <c r="B1385">
        <v>1.3809999999999999E-2</v>
      </c>
      <c r="C1385">
        <f t="shared" si="107"/>
        <v>-240.05489623200492</v>
      </c>
      <c r="D1385">
        <f t="shared" si="108"/>
        <v>57626.35320495865</v>
      </c>
      <c r="E1385">
        <f t="shared" si="109"/>
        <v>0.57626353204958658</v>
      </c>
      <c r="F1385">
        <f t="shared" si="111"/>
        <v>0.57626353204958658</v>
      </c>
      <c r="G1385">
        <f t="shared" si="110"/>
        <v>0.57288341571737833</v>
      </c>
    </row>
    <row r="1386" spans="2:7" x14ac:dyDescent="0.4">
      <c r="B1386">
        <v>1.3820000000000001E-2</v>
      </c>
      <c r="C1386">
        <f t="shared" si="107"/>
        <v>-238.64268255808096</v>
      </c>
      <c r="D1386">
        <f t="shared" si="108"/>
        <v>56950.329938517003</v>
      </c>
      <c r="E1386">
        <f t="shared" si="109"/>
        <v>0.56950329938517008</v>
      </c>
      <c r="F1386">
        <f t="shared" si="111"/>
        <v>0.56950329938517008</v>
      </c>
      <c r="G1386">
        <f t="shared" si="110"/>
        <v>0.56615133997330269</v>
      </c>
    </row>
    <row r="1387" spans="2:7" x14ac:dyDescent="0.4">
      <c r="B1387">
        <v>1.383E-2</v>
      </c>
      <c r="C1387">
        <f t="shared" si="107"/>
        <v>-237.23393108099762</v>
      </c>
      <c r="D1387">
        <f t="shared" si="108"/>
        <v>56279.938056143532</v>
      </c>
      <c r="E1387">
        <f t="shared" si="109"/>
        <v>0.56279938056143541</v>
      </c>
      <c r="F1387">
        <f t="shared" si="111"/>
        <v>0.56279938056143541</v>
      </c>
      <c r="G1387">
        <f t="shared" si="110"/>
        <v>0.55947627497647068</v>
      </c>
    </row>
    <row r="1388" spans="2:7" x14ac:dyDescent="0.4">
      <c r="B1388">
        <v>1.384E-2</v>
      </c>
      <c r="C1388">
        <f t="shared" si="107"/>
        <v>-235.82899936002482</v>
      </c>
      <c r="D1388">
        <f t="shared" si="108"/>
        <v>55615.316939150587</v>
      </c>
      <c r="E1388">
        <f t="shared" si="109"/>
        <v>0.55615316939150594</v>
      </c>
      <c r="F1388">
        <f t="shared" si="111"/>
        <v>0.55615316939150594</v>
      </c>
      <c r="G1388">
        <f t="shared" si="110"/>
        <v>0.55285959665672091</v>
      </c>
    </row>
    <row r="1389" spans="2:7" x14ac:dyDescent="0.4">
      <c r="B1389">
        <v>1.3849999999999999E-2</v>
      </c>
      <c r="C1389">
        <f t="shared" si="107"/>
        <v>-234.42824572178492</v>
      </c>
      <c r="D1389">
        <f t="shared" si="108"/>
        <v>54956.60239219357</v>
      </c>
      <c r="E1389">
        <f t="shared" si="109"/>
        <v>0.54956602392193576</v>
      </c>
      <c r="F1389">
        <f t="shared" si="111"/>
        <v>0.54956602392193576</v>
      </c>
      <c r="G1389">
        <f t="shared" si="110"/>
        <v>0.54630264489186942</v>
      </c>
    </row>
    <row r="1390" spans="2:7" x14ac:dyDescent="0.4">
      <c r="B1390">
        <v>1.3860000000000001E-2</v>
      </c>
      <c r="C1390">
        <f t="shared" si="107"/>
        <v>-233.0320290993929</v>
      </c>
      <c r="D1390">
        <f t="shared" si="108"/>
        <v>54303.9265861803</v>
      </c>
      <c r="E1390">
        <f t="shared" si="109"/>
        <v>0.54303926586180307</v>
      </c>
      <c r="F1390">
        <f t="shared" si="111"/>
        <v>0.54303926586180307</v>
      </c>
      <c r="G1390">
        <f t="shared" si="110"/>
        <v>0.5398067229576281</v>
      </c>
    </row>
    <row r="1391" spans="2:7" x14ac:dyDescent="0.4">
      <c r="B1391">
        <v>1.387E-2</v>
      </c>
      <c r="C1391">
        <f t="shared" si="107"/>
        <v>-231.64070886902695</v>
      </c>
      <c r="D1391">
        <f t="shared" si="108"/>
        <v>53657.418005345302</v>
      </c>
      <c r="E1391">
        <f t="shared" si="109"/>
        <v>0.53657418005345303</v>
      </c>
      <c r="F1391">
        <f t="shared" si="111"/>
        <v>0.53657418005345303</v>
      </c>
      <c r="G1391">
        <f t="shared" si="110"/>
        <v>0.53337309701952196</v>
      </c>
    </row>
    <row r="1392" spans="2:7" x14ac:dyDescent="0.4">
      <c r="B1392">
        <v>1.388E-2</v>
      </c>
      <c r="C1392">
        <f t="shared" si="107"/>
        <v>-230.25464468400867</v>
      </c>
      <c r="D1392">
        <f t="shared" si="108"/>
        <v>53017.201398559082</v>
      </c>
      <c r="E1392">
        <f t="shared" si="109"/>
        <v>0.53017201398559088</v>
      </c>
      <c r="F1392">
        <f t="shared" si="111"/>
        <v>0.53017201398559088</v>
      </c>
      <c r="G1392">
        <f t="shared" si="110"/>
        <v>0.52700299566749897</v>
      </c>
    </row>
    <row r="1393" spans="2:7" x14ac:dyDescent="0.4">
      <c r="B1393">
        <v>1.389E-2</v>
      </c>
      <c r="C1393">
        <f t="shared" si="107"/>
        <v>-228.87419630648776</v>
      </c>
      <c r="D1393">
        <f t="shared" si="108"/>
        <v>52383.397734940692</v>
      </c>
      <c r="E1393">
        <f t="shared" si="109"/>
        <v>0.52383397734940695</v>
      </c>
      <c r="F1393">
        <f t="shared" si="111"/>
        <v>0.52383397734940695</v>
      </c>
      <c r="G1393">
        <f t="shared" si="110"/>
        <v>0.52069760949383892</v>
      </c>
    </row>
    <row r="1394" spans="2:7" x14ac:dyDescent="0.4">
      <c r="B1394">
        <v>1.3899999999999999E-2</v>
      </c>
      <c r="C1394">
        <f t="shared" si="107"/>
        <v>-227.49972343681446</v>
      </c>
      <c r="D1394">
        <f t="shared" si="108"/>
        <v>51756.124163827066</v>
      </c>
      <c r="E1394">
        <f t="shared" si="109"/>
        <v>0.51756124163827066</v>
      </c>
      <c r="F1394">
        <f t="shared" si="111"/>
        <v>0.51756124163827066</v>
      </c>
      <c r="G1394">
        <f t="shared" si="110"/>
        <v>0.51445809071488058</v>
      </c>
    </row>
    <row r="1395" spans="2:7" x14ac:dyDescent="0.4">
      <c r="B1395">
        <v>1.391E-2</v>
      </c>
      <c r="C1395">
        <f t="shared" si="107"/>
        <v>-226.13158554069585</v>
      </c>
      <c r="D1395">
        <f t="shared" si="108"/>
        <v>51135.493979149047</v>
      </c>
      <c r="E1395">
        <f t="shared" si="109"/>
        <v>0.51135493979149049</v>
      </c>
      <c r="F1395">
        <f t="shared" si="111"/>
        <v>0.51135493979149049</v>
      </c>
      <c r="G1395">
        <f t="shared" si="110"/>
        <v>0.50828555283701449</v>
      </c>
    </row>
    <row r="1396" spans="2:7" x14ac:dyDescent="0.4">
      <c r="B1396">
        <v>1.392E-2</v>
      </c>
      <c r="C1396">
        <f t="shared" si="107"/>
        <v>-224.77014167423093</v>
      </c>
      <c r="D1396">
        <f t="shared" si="108"/>
        <v>50521.616588253841</v>
      </c>
      <c r="E1396">
        <f t="shared" si="109"/>
        <v>0.50521616588253848</v>
      </c>
      <c r="F1396">
        <f t="shared" si="111"/>
        <v>0.50521616588253848</v>
      </c>
      <c r="G1396">
        <f t="shared" si="110"/>
        <v>0.50218107036728232</v>
      </c>
    </row>
    <row r="1397" spans="2:7" x14ac:dyDescent="0.4">
      <c r="B1397">
        <v>1.393E-2</v>
      </c>
      <c r="C1397">
        <f t="shared" si="107"/>
        <v>-223.41575030691681</v>
      </c>
      <c r="D1397">
        <f t="shared" si="108"/>
        <v>49914.597485202597</v>
      </c>
      <c r="E1397">
        <f t="shared" si="109"/>
        <v>0.499145974852026</v>
      </c>
      <c r="F1397">
        <f t="shared" si="111"/>
        <v>0.499145974852026</v>
      </c>
      <c r="G1397">
        <f t="shared" si="110"/>
        <v>0.49614567856885466</v>
      </c>
    </row>
    <row r="1398" spans="2:7" x14ac:dyDescent="0.4">
      <c r="B1398">
        <v>1.3939999999999999E-2</v>
      </c>
      <c r="C1398">
        <f t="shared" si="107"/>
        <v>-222.06876914273272</v>
      </c>
      <c r="D1398">
        <f t="shared" si="108"/>
        <v>49314.538228568323</v>
      </c>
      <c r="E1398">
        <f t="shared" si="109"/>
        <v>0.49314538228568328</v>
      </c>
      <c r="F1398">
        <f t="shared" si="111"/>
        <v>0.49314538228568328</v>
      </c>
      <c r="G1398">
        <f t="shared" si="110"/>
        <v>0.49018037326156211</v>
      </c>
    </row>
    <row r="1399" spans="2:7" x14ac:dyDescent="0.4">
      <c r="B1399">
        <v>1.3950000000000001E-2</v>
      </c>
      <c r="C1399">
        <f t="shared" si="107"/>
        <v>-220.72955493939656</v>
      </c>
      <c r="D1399">
        <f t="shared" si="108"/>
        <v>48721.536423744088</v>
      </c>
      <c r="E1399">
        <f t="shared" si="109"/>
        <v>0.48721536423744094</v>
      </c>
      <c r="F1399">
        <f t="shared" si="111"/>
        <v>0.48721536423744094</v>
      </c>
      <c r="G1399">
        <f t="shared" si="110"/>
        <v>0.48428611066755811</v>
      </c>
    </row>
    <row r="1400" spans="2:7" x14ac:dyDescent="0.4">
      <c r="B1400">
        <v>1.396E-2</v>
      </c>
      <c r="C1400">
        <f t="shared" si="107"/>
        <v>-219.39846332590284</v>
      </c>
      <c r="D1400">
        <f t="shared" si="108"/>
        <v>48135.685709767531</v>
      </c>
      <c r="E1400">
        <f t="shared" si="109"/>
        <v>0.48135685709767534</v>
      </c>
      <c r="F1400">
        <f t="shared" si="111"/>
        <v>0.48135685709767534</v>
      </c>
      <c r="G1400">
        <f t="shared" si="110"/>
        <v>0.47846380730210486</v>
      </c>
    </row>
    <row r="1401" spans="2:7" x14ac:dyDescent="0.4">
      <c r="B1401">
        <v>1.397E-2</v>
      </c>
      <c r="C1401">
        <f t="shared" si="107"/>
        <v>-218.07584861844157</v>
      </c>
      <c r="D1401">
        <f t="shared" si="108"/>
        <v>47557.075750653443</v>
      </c>
      <c r="E1401">
        <f t="shared" si="109"/>
        <v>0.47557075750653449</v>
      </c>
      <c r="F1401">
        <f t="shared" si="111"/>
        <v>0.47557075750653449</v>
      </c>
      <c r="G1401">
        <f t="shared" si="110"/>
        <v>0.47271433990938011</v>
      </c>
    </row>
    <row r="1402" spans="2:7" x14ac:dyDescent="0.4">
      <c r="B1402">
        <v>1.3979999999999999E-2</v>
      </c>
      <c r="C1402">
        <f t="shared" si="107"/>
        <v>-216.76206363481268</v>
      </c>
      <c r="D1402">
        <f t="shared" si="108"/>
        <v>46985.792231222578</v>
      </c>
      <c r="E1402">
        <f t="shared" si="109"/>
        <v>0.46985792231222584</v>
      </c>
      <c r="F1402">
        <f t="shared" si="111"/>
        <v>0.46985792231222584</v>
      </c>
      <c r="G1402">
        <f t="shared" si="110"/>
        <v>0.46703854544311374</v>
      </c>
    </row>
    <row r="1403" spans="2:7" x14ac:dyDescent="0.4">
      <c r="B1403">
        <v>1.3990000000000001E-2</v>
      </c>
      <c r="C1403">
        <f t="shared" si="107"/>
        <v>-215.45745950744001</v>
      </c>
      <c r="D1403">
        <f t="shared" si="108"/>
        <v>46421.916857400152</v>
      </c>
      <c r="E1403">
        <f t="shared" si="109"/>
        <v>0.46421916857400158</v>
      </c>
      <c r="F1403">
        <f t="shared" si="111"/>
        <v>0.46421916857400158</v>
      </c>
      <c r="G1403">
        <f t="shared" si="110"/>
        <v>0.46143722109175861</v>
      </c>
    </row>
    <row r="1404" spans="2:7" x14ac:dyDescent="0.4">
      <c r="B1404">
        <v>1.4E-2</v>
      </c>
      <c r="C1404">
        <f t="shared" si="107"/>
        <v>-214.16238549509939</v>
      </c>
      <c r="D1404">
        <f t="shared" si="108"/>
        <v>45865.527360951557</v>
      </c>
      <c r="E1404">
        <f t="shared" si="109"/>
        <v>0.45865527360951563</v>
      </c>
      <c r="F1404">
        <f t="shared" si="111"/>
        <v>0.45865527360951563</v>
      </c>
      <c r="G1404">
        <f t="shared" si="110"/>
        <v>0.45591112434781539</v>
      </c>
    </row>
    <row r="1405" spans="2:7" x14ac:dyDescent="0.4">
      <c r="B1405">
        <v>1.401E-2</v>
      </c>
      <c r="C1405">
        <f t="shared" si="107"/>
        <v>-212.87718879347196</v>
      </c>
      <c r="D1405">
        <f t="shared" si="108"/>
        <v>45316.697508611505</v>
      </c>
      <c r="E1405">
        <f t="shared" si="109"/>
        <v>0.45316697508611509</v>
      </c>
      <c r="F1405">
        <f t="shared" si="111"/>
        <v>0.45316697508611509</v>
      </c>
      <c r="G1405">
        <f t="shared" si="110"/>
        <v>0.45046097312083122</v>
      </c>
    </row>
    <row r="1406" spans="2:7" x14ac:dyDescent="0.4">
      <c r="B1406">
        <v>1.4019999999999999E-2</v>
      </c>
      <c r="C1406">
        <f t="shared" si="107"/>
        <v>-211.60221434463944</v>
      </c>
      <c r="D1406">
        <f t="shared" si="108"/>
        <v>44775.497115554732</v>
      </c>
      <c r="E1406">
        <f t="shared" si="109"/>
        <v>0.44775497115554735</v>
      </c>
      <c r="F1406">
        <f t="shared" si="111"/>
        <v>0.44775497115554735</v>
      </c>
      <c r="G1406">
        <f t="shared" si="110"/>
        <v>0.44508744589350174</v>
      </c>
    </row>
    <row r="1407" spans="2:7" x14ac:dyDescent="0.4">
      <c r="B1407">
        <v>1.4030000000000001E-2</v>
      </c>
      <c r="C1407">
        <f t="shared" si="107"/>
        <v>-210.33780464563569</v>
      </c>
      <c r="D1407">
        <f t="shared" si="108"/>
        <v>44241.992063145604</v>
      </c>
      <c r="E1407">
        <f t="shared" si="109"/>
        <v>0.44241992063145608</v>
      </c>
      <c r="F1407">
        <f t="shared" si="111"/>
        <v>0.44241992063145608</v>
      </c>
      <c r="G1407">
        <f t="shared" si="110"/>
        <v>0.4397911819202136</v>
      </c>
    </row>
    <row r="1408" spans="2:7" x14ac:dyDescent="0.4">
      <c r="B1408">
        <v>1.404E-2</v>
      </c>
      <c r="C1408">
        <f t="shared" si="107"/>
        <v>-209.08429955617689</v>
      </c>
      <c r="D1408">
        <f t="shared" si="108"/>
        <v>43716.244320897109</v>
      </c>
      <c r="E1408">
        <f t="shared" si="109"/>
        <v>0.43716244320897113</v>
      </c>
      <c r="F1408">
        <f t="shared" si="111"/>
        <v>0.43716244320897113</v>
      </c>
      <c r="G1408">
        <f t="shared" si="110"/>
        <v>0.43457278146726463</v>
      </c>
    </row>
    <row r="1409" spans="2:7" x14ac:dyDescent="0.4">
      <c r="B1409">
        <v>1.405E-2</v>
      </c>
      <c r="C1409">
        <f t="shared" si="107"/>
        <v>-207.84203610568247</v>
      </c>
      <c r="D1409">
        <f t="shared" si="108"/>
        <v>43198.311972555814</v>
      </c>
      <c r="E1409">
        <f t="shared" si="109"/>
        <v>0.4319831197255582</v>
      </c>
      <c r="F1409">
        <f t="shared" si="111"/>
        <v>0.4319831197255582</v>
      </c>
      <c r="G1409">
        <f t="shared" si="110"/>
        <v>0.42943280609391038</v>
      </c>
    </row>
    <row r="1410" spans="2:7" x14ac:dyDescent="0.4">
      <c r="B1410">
        <v>1.406E-2</v>
      </c>
      <c r="C1410">
        <f t="shared" si="107"/>
        <v>-206.61134829971527</v>
      </c>
      <c r="D1410">
        <f t="shared" si="108"/>
        <v>42688.24924622626</v>
      </c>
      <c r="E1410">
        <f t="shared" si="109"/>
        <v>0.42688249246226262</v>
      </c>
      <c r="F1410">
        <f t="shared" si="111"/>
        <v>0.42688249246226262</v>
      </c>
      <c r="G1410">
        <f t="shared" si="110"/>
        <v>0.42437177897330719</v>
      </c>
    </row>
    <row r="1411" spans="2:7" x14ac:dyDescent="0.4">
      <c r="B1411">
        <v>1.4069999999999999E-2</v>
      </c>
      <c r="C1411">
        <f t="shared" si="107"/>
        <v>-205.39256692596052</v>
      </c>
      <c r="D1411">
        <f t="shared" si="108"/>
        <v>42186.106548435171</v>
      </c>
      <c r="E1411">
        <f t="shared" si="109"/>
        <v>0.42186106548435176</v>
      </c>
      <c r="F1411">
        <f t="shared" si="111"/>
        <v>0.42186106548435176</v>
      </c>
      <c r="G1411">
        <f t="shared" si="110"/>
        <v>0.41939018525231087</v>
      </c>
    </row>
    <row r="1412" spans="2:7" x14ac:dyDescent="0.4">
      <c r="B1412">
        <v>1.4080000000000001E-2</v>
      </c>
      <c r="C1412">
        <f t="shared" si="107"/>
        <v>-204.18601935986459</v>
      </c>
      <c r="D1412">
        <f t="shared" si="108"/>
        <v>41691.930502026997</v>
      </c>
      <c r="E1412">
        <f t="shared" si="109"/>
        <v>0.41691930502027003</v>
      </c>
      <c r="F1412">
        <f t="shared" si="111"/>
        <v>0.41691930502027003</v>
      </c>
      <c r="G1412">
        <f t="shared" si="110"/>
        <v>0.41448847244901749</v>
      </c>
    </row>
    <row r="1413" spans="2:7" x14ac:dyDescent="0.4">
      <c r="B1413">
        <v>1.409E-2</v>
      </c>
      <c r="C1413">
        <f t="shared" ref="C1413:C1476" si="112">220*SQRT(2)*(SIN(120*PI()*B1413)+0.2*SIN(120*PI()*5*B1413)+0.05*SIN(120*PI()*7*B1413))</f>
        <v>-202.99202937006291</v>
      </c>
      <c r="D1413">
        <f t="shared" ref="D1413:D1476" si="113">C1413^2</f>
        <v>41205.763987776481</v>
      </c>
      <c r="E1413">
        <f t="shared" ref="E1413:E1476" si="114">$A$4*D1413</f>
        <v>0.41205763987776484</v>
      </c>
      <c r="F1413">
        <f t="shared" si="111"/>
        <v>0.41205763987776484</v>
      </c>
      <c r="G1413">
        <f t="shared" ref="G1413:G1476" si="115">$A$4*(D1413+D1414)/2</f>
        <v>0.40966705088684091</v>
      </c>
    </row>
    <row r="1414" spans="2:7" x14ac:dyDescent="0.4">
      <c r="B1414">
        <v>1.41E-2</v>
      </c>
      <c r="C1414">
        <f t="shared" si="112"/>
        <v>-201.81091692371771</v>
      </c>
      <c r="D1414">
        <f t="shared" si="113"/>
        <v>40727.646189591695</v>
      </c>
      <c r="E1414">
        <f t="shared" si="114"/>
        <v>0.40727646189591699</v>
      </c>
      <c r="F1414">
        <f t="shared" ref="F1414:F1477" si="116">$A$4*D1414</f>
        <v>0.40727646189591699</v>
      </c>
      <c r="G1414">
        <f t="shared" si="115"/>
        <v>0.4049262941638419</v>
      </c>
    </row>
    <row r="1415" spans="2:7" x14ac:dyDescent="0.4">
      <c r="B1415">
        <v>1.4109999999999999E-2</v>
      </c>
      <c r="C1415">
        <f t="shared" si="112"/>
        <v>-200.64299799189774</v>
      </c>
      <c r="D1415">
        <f t="shared" si="113"/>
        <v>40257.612643176682</v>
      </c>
      <c r="E1415">
        <f t="shared" si="114"/>
        <v>0.40257612643176688</v>
      </c>
      <c r="F1415">
        <f t="shared" si="116"/>
        <v>0.40257612643176688</v>
      </c>
      <c r="G1415">
        <f t="shared" si="115"/>
        <v>0.40026653965593889</v>
      </c>
    </row>
    <row r="1416" spans="2:7" x14ac:dyDescent="0.4">
      <c r="B1416">
        <v>1.4120000000000001E-2</v>
      </c>
      <c r="C1416">
        <f t="shared" si="112"/>
        <v>-199.48858435512312</v>
      </c>
      <c r="D1416">
        <f t="shared" si="113"/>
        <v>39795.695288011077</v>
      </c>
      <c r="E1416">
        <f t="shared" si="114"/>
        <v>0.39795695288011079</v>
      </c>
      <c r="F1416">
        <f t="shared" si="116"/>
        <v>0.39795695288011079</v>
      </c>
      <c r="G1416">
        <f t="shared" si="115"/>
        <v>0.39568808905254982</v>
      </c>
    </row>
    <row r="1417" spans="2:7" x14ac:dyDescent="0.4">
      <c r="B1417">
        <v>1.413E-2</v>
      </c>
      <c r="C1417">
        <f t="shared" si="112"/>
        <v>-198.34798340920656</v>
      </c>
      <c r="D1417">
        <f t="shared" si="113"/>
        <v>39341.922522498884</v>
      </c>
      <c r="E1417">
        <f t="shared" si="114"/>
        <v>0.3934192252249889</v>
      </c>
      <c r="F1417">
        <f t="shared" si="116"/>
        <v>0.3934192252249889</v>
      </c>
      <c r="G1417">
        <f t="shared" si="115"/>
        <v>0.39119120892314374</v>
      </c>
    </row>
    <row r="1418" spans="2:7" x14ac:dyDescent="0.4">
      <c r="B1418">
        <v>1.414E-2</v>
      </c>
      <c r="C1418">
        <f t="shared" si="112"/>
        <v>-197.22149797151897</v>
      </c>
      <c r="D1418">
        <f t="shared" si="113"/>
        <v>38896.319262129859</v>
      </c>
      <c r="E1418">
        <f t="shared" si="114"/>
        <v>0.38896319262129864</v>
      </c>
      <c r="F1418">
        <f t="shared" si="116"/>
        <v>0.38896319262129864</v>
      </c>
      <c r="G1418">
        <f t="shared" si="115"/>
        <v>0.38677613131310035</v>
      </c>
    </row>
    <row r="1419" spans="2:7" x14ac:dyDescent="0.4">
      <c r="B1419">
        <v>1.4149999999999999E-2</v>
      </c>
      <c r="C1419">
        <f t="shared" si="112"/>
        <v>-196.10942608780999</v>
      </c>
      <c r="D1419">
        <f t="shared" si="113"/>
        <v>38458.90700049021</v>
      </c>
      <c r="E1419">
        <f t="shared" si="114"/>
        <v>0.38458907000490211</v>
      </c>
      <c r="F1419">
        <f t="shared" si="116"/>
        <v>0.38458907000490211</v>
      </c>
      <c r="G1419">
        <f t="shared" si="115"/>
        <v>0.38244305436721132</v>
      </c>
    </row>
    <row r="1420" spans="2:7" x14ac:dyDescent="0.4">
      <c r="B1420">
        <v>1.4160000000000001E-2</v>
      </c>
      <c r="C1420">
        <f t="shared" si="112"/>
        <v>-195.01206083971334</v>
      </c>
      <c r="D1420">
        <f t="shared" si="113"/>
        <v>38029.703872952057</v>
      </c>
      <c r="E1420">
        <f t="shared" si="114"/>
        <v>0.38029703872952059</v>
      </c>
      <c r="F1420">
        <f t="shared" si="116"/>
        <v>0.38029703872952059</v>
      </c>
      <c r="G1420">
        <f t="shared" si="115"/>
        <v>0.37819214297908621</v>
      </c>
    </row>
    <row r="1421" spans="2:7" x14ac:dyDescent="0.4">
      <c r="B1421">
        <v>1.417E-2</v>
      </c>
      <c r="C1421">
        <f t="shared" si="112"/>
        <v>-193.92969015306858</v>
      </c>
      <c r="D1421">
        <f t="shared" si="113"/>
        <v>37608.724722865183</v>
      </c>
      <c r="E1421">
        <f t="shared" si="114"/>
        <v>0.37608724722865189</v>
      </c>
      <c r="F1421">
        <f t="shared" si="116"/>
        <v>0.37608724722865189</v>
      </c>
      <c r="G1421">
        <f t="shared" si="115"/>
        <v>0.37402352946466433</v>
      </c>
    </row>
    <row r="1422" spans="2:7" x14ac:dyDescent="0.4">
      <c r="B1422">
        <v>1.418E-2</v>
      </c>
      <c r="C1422">
        <f t="shared" si="112"/>
        <v>-192.86259660718997</v>
      </c>
      <c r="D1422">
        <f t="shared" si="113"/>
        <v>37195.981170067687</v>
      </c>
      <c r="E1422">
        <f t="shared" si="114"/>
        <v>0.37195981170067688</v>
      </c>
      <c r="F1422">
        <f t="shared" si="116"/>
        <v>0.37195981170067688</v>
      </c>
      <c r="G1422">
        <f t="shared" si="115"/>
        <v>0.36993731425797277</v>
      </c>
    </row>
    <row r="1423" spans="2:7" x14ac:dyDescent="0.4">
      <c r="B1423">
        <v>1.4189999999999999E-2</v>
      </c>
      <c r="C1423">
        <f t="shared" si="112"/>
        <v>-191.81105724521424</v>
      </c>
      <c r="D1423">
        <f t="shared" si="113"/>
        <v>36791.481681526857</v>
      </c>
      <c r="E1423">
        <f t="shared" si="114"/>
        <v>0.36791481681526861</v>
      </c>
      <c r="F1423">
        <f t="shared" si="116"/>
        <v>0.36791481681526861</v>
      </c>
      <c r="G1423">
        <f t="shared" si="115"/>
        <v>0.3659335666272161</v>
      </c>
    </row>
    <row r="1424" spans="2:7" x14ac:dyDescent="0.4">
      <c r="B1424">
        <v>1.4200000000000001E-2</v>
      </c>
      <c r="C1424">
        <f t="shared" si="112"/>
        <v>-190.77534338565968</v>
      </c>
      <c r="D1424">
        <f t="shared" si="113"/>
        <v>36395.231643916362</v>
      </c>
      <c r="E1424">
        <f t="shared" si="114"/>
        <v>0.36395231643916365</v>
      </c>
      <c r="F1424">
        <f t="shared" si="116"/>
        <v>0.36395231643916365</v>
      </c>
      <c r="G1424">
        <f t="shared" si="115"/>
        <v>0.36201232540923406</v>
      </c>
    </row>
    <row r="1425" spans="2:7" x14ac:dyDescent="0.4">
      <c r="B1425">
        <v>1.421E-2</v>
      </c>
      <c r="C1425">
        <f t="shared" si="112"/>
        <v>-189.75572043532821</v>
      </c>
      <c r="D1425">
        <f t="shared" si="113"/>
        <v>36007.233437930438</v>
      </c>
      <c r="E1425">
        <f t="shared" si="114"/>
        <v>0.36007233437930442</v>
      </c>
      <c r="F1425">
        <f t="shared" si="116"/>
        <v>0.36007233437930442</v>
      </c>
      <c r="G1425">
        <f t="shared" si="115"/>
        <v>0.35817359976030422</v>
      </c>
    </row>
    <row r="1426" spans="2:7" x14ac:dyDescent="0.4">
      <c r="B1426">
        <v>1.422E-2</v>
      </c>
      <c r="C1426">
        <f t="shared" si="112"/>
        <v>-188.75244770367988</v>
      </c>
      <c r="D1426">
        <f t="shared" si="113"/>
        <v>35627.486514130404</v>
      </c>
      <c r="E1426">
        <f t="shared" si="114"/>
        <v>0.35627486514130408</v>
      </c>
      <c r="F1426">
        <f t="shared" si="116"/>
        <v>0.35627486514130408</v>
      </c>
      <c r="G1426">
        <f t="shared" si="115"/>
        <v>0.35441736992124284</v>
      </c>
    </row>
    <row r="1427" spans="2:7" x14ac:dyDescent="0.4">
      <c r="B1427">
        <v>1.423E-2</v>
      </c>
      <c r="C1427">
        <f t="shared" si="112"/>
        <v>-187.76577821881747</v>
      </c>
      <c r="D1427">
        <f t="shared" si="113"/>
        <v>35255.987470118147</v>
      </c>
      <c r="E1427">
        <f t="shared" si="114"/>
        <v>0.3525598747011815</v>
      </c>
      <c r="F1427">
        <f t="shared" si="116"/>
        <v>0.3525598747011815</v>
      </c>
      <c r="G1427">
        <f t="shared" si="115"/>
        <v>0.35074358799470212</v>
      </c>
    </row>
    <row r="1428" spans="2:7" x14ac:dyDescent="0.4">
      <c r="B1428">
        <v>1.4239999999999999E-2</v>
      </c>
      <c r="C1428">
        <f t="shared" si="112"/>
        <v>-186.79595854520588</v>
      </c>
      <c r="D1428">
        <f t="shared" si="113"/>
        <v>34892.730128822273</v>
      </c>
      <c r="E1428">
        <f t="shared" si="114"/>
        <v>0.34892730128822275</v>
      </c>
      <c r="F1428">
        <f t="shared" si="116"/>
        <v>0.34892730128822275</v>
      </c>
      <c r="G1428">
        <f t="shared" si="115"/>
        <v>0.34715217873253629</v>
      </c>
    </row>
    <row r="1429" spans="2:7" x14ac:dyDescent="0.4">
      <c r="B1429">
        <v>1.4250000000000001E-2</v>
      </c>
      <c r="C1429">
        <f t="shared" si="112"/>
        <v>-185.84322860326384</v>
      </c>
      <c r="D1429">
        <f t="shared" si="113"/>
        <v>34537.70561768498</v>
      </c>
      <c r="E1429">
        <f t="shared" si="114"/>
        <v>0.34537705617684983</v>
      </c>
      <c r="F1429">
        <f t="shared" si="116"/>
        <v>0.34537705617684983</v>
      </c>
      <c r="G1429">
        <f t="shared" si="115"/>
        <v>0.34364304033107912</v>
      </c>
    </row>
    <row r="1430" spans="2:7" x14ac:dyDescent="0.4">
      <c r="B1430">
        <v>1.426E-2</v>
      </c>
      <c r="C1430">
        <f t="shared" si="112"/>
        <v>-184.90782149095489</v>
      </c>
      <c r="D1430">
        <f t="shared" si="113"/>
        <v>34190.90244853084</v>
      </c>
      <c r="E1430">
        <f t="shared" si="114"/>
        <v>0.34190902448530841</v>
      </c>
      <c r="F1430">
        <f t="shared" si="116"/>
        <v>0.34190902448530841</v>
      </c>
      <c r="G1430">
        <f t="shared" si="115"/>
        <v>0.34021604523214821</v>
      </c>
    </row>
    <row r="1431" spans="2:7" x14ac:dyDescent="0.4">
      <c r="B1431">
        <v>1.427E-2</v>
      </c>
      <c r="C1431">
        <f t="shared" si="112"/>
        <v>-183.98996330750978</v>
      </c>
      <c r="D1431">
        <f t="shared" si="113"/>
        <v>33852.306597898794</v>
      </c>
      <c r="E1431">
        <f t="shared" si="114"/>
        <v>0.33852306597898796</v>
      </c>
      <c r="F1431">
        <f t="shared" si="116"/>
        <v>0.33852306597898796</v>
      </c>
      <c r="G1431">
        <f t="shared" si="115"/>
        <v>0.33687104092757758</v>
      </c>
    </row>
    <row r="1432" spans="2:7" x14ac:dyDescent="0.4">
      <c r="B1432">
        <v>1.4279999999999999E-2</v>
      </c>
      <c r="C1432">
        <f t="shared" si="112"/>
        <v>-183.08987297941061</v>
      </c>
      <c r="D1432">
        <f t="shared" si="113"/>
        <v>33521.90158761671</v>
      </c>
      <c r="E1432">
        <f t="shared" si="114"/>
        <v>0.33521901587616715</v>
      </c>
      <c r="F1432">
        <f t="shared" si="116"/>
        <v>0.33521901587616715</v>
      </c>
      <c r="G1432">
        <f t="shared" si="115"/>
        <v>0.33360785076506555</v>
      </c>
    </row>
    <row r="1433" spans="2:7" x14ac:dyDescent="0.4">
      <c r="B1433">
        <v>1.4290000000000001E-2</v>
      </c>
      <c r="C1433">
        <f t="shared" si="112"/>
        <v>-182.20776208876609</v>
      </c>
      <c r="D1433">
        <f t="shared" si="113"/>
        <v>33199.668565396387</v>
      </c>
      <c r="E1433">
        <f t="shared" si="114"/>
        <v>0.3319966856539639</v>
      </c>
      <c r="F1433">
        <f t="shared" si="116"/>
        <v>0.3319966856539639</v>
      </c>
      <c r="G1433">
        <f t="shared" si="115"/>
        <v>0.33042627475311342</v>
      </c>
    </row>
    <row r="1434" spans="2:7" x14ac:dyDescent="0.4">
      <c r="B1434">
        <v>1.43E-2</v>
      </c>
      <c r="C1434">
        <f t="shared" si="112"/>
        <v>-181.3438347042057</v>
      </c>
      <c r="D1434">
        <f t="shared" si="113"/>
        <v>32885.586385226285</v>
      </c>
      <c r="E1434">
        <f t="shared" si="114"/>
        <v>0.3288558638522629</v>
      </c>
      <c r="F1434">
        <f t="shared" si="116"/>
        <v>0.3288558638522629</v>
      </c>
      <c r="G1434">
        <f t="shared" si="115"/>
        <v>0.32732609036283156</v>
      </c>
    </row>
    <row r="1435" spans="2:7" x14ac:dyDescent="0.4">
      <c r="B1435">
        <v>1.431E-2</v>
      </c>
      <c r="C1435">
        <f t="shared" si="112"/>
        <v>-180.49828721442213</v>
      </c>
      <c r="D1435">
        <f t="shared" si="113"/>
        <v>32579.631687340025</v>
      </c>
      <c r="E1435">
        <f t="shared" si="114"/>
        <v>0.32579631687340027</v>
      </c>
      <c r="F1435">
        <f t="shared" si="116"/>
        <v>0.32579631687340027</v>
      </c>
      <c r="G1435">
        <f t="shared" si="115"/>
        <v>0.32430705332439136</v>
      </c>
    </row>
    <row r="1436" spans="2:7" x14ac:dyDescent="0.4">
      <c r="B1436">
        <v>1.4319999999999999E-2</v>
      </c>
      <c r="C1436">
        <f t="shared" si="112"/>
        <v>-179.6713081644875</v>
      </c>
      <c r="D1436">
        <f t="shared" si="113"/>
        <v>32281.778977538233</v>
      </c>
      <c r="E1436">
        <f t="shared" si="114"/>
        <v>0.32281778977538234</v>
      </c>
      <c r="F1436">
        <f t="shared" si="116"/>
        <v>0.32281778977538234</v>
      </c>
      <c r="G1436">
        <f t="shared" si="115"/>
        <v>0.3213688984159071</v>
      </c>
    </row>
    <row r="1437" spans="2:7" x14ac:dyDescent="0.4">
      <c r="B1437">
        <v>1.4330000000000001E-2</v>
      </c>
      <c r="C1437">
        <f t="shared" si="112"/>
        <v>-178.86307809507022</v>
      </c>
      <c r="D1437">
        <f t="shared" si="113"/>
        <v>31992.00070564319</v>
      </c>
      <c r="E1437">
        <f t="shared" si="114"/>
        <v>0.31992000705643192</v>
      </c>
      <c r="F1437">
        <f t="shared" si="116"/>
        <v>0.31992000705643192</v>
      </c>
      <c r="G1437">
        <f t="shared" si="115"/>
        <v>0.31851134024255423</v>
      </c>
    </row>
    <row r="1438" spans="2:7" x14ac:dyDescent="0.4">
      <c r="B1438">
        <v>1.434E-2</v>
      </c>
      <c r="C1438">
        <f t="shared" si="112"/>
        <v>-178.07376938467846</v>
      </c>
      <c r="D1438">
        <f t="shared" si="113"/>
        <v>31710.267342867646</v>
      </c>
      <c r="E1438">
        <f t="shared" si="114"/>
        <v>0.31710267342867648</v>
      </c>
      <c r="F1438">
        <f t="shared" si="116"/>
        <v>0.31710267342867648</v>
      </c>
      <c r="G1438">
        <f t="shared" si="115"/>
        <v>0.3157340740037351</v>
      </c>
    </row>
    <row r="1439" spans="2:7" x14ac:dyDescent="0.4">
      <c r="B1439">
        <v>1.435E-2</v>
      </c>
      <c r="C1439">
        <f t="shared" si="112"/>
        <v>-177.30354609504957</v>
      </c>
      <c r="D1439">
        <f t="shared" si="113"/>
        <v>31436.547457879366</v>
      </c>
      <c r="E1439">
        <f t="shared" si="114"/>
        <v>0.31436547457879366</v>
      </c>
      <c r="F1439">
        <f t="shared" si="116"/>
        <v>0.31436547457879366</v>
      </c>
      <c r="G1439">
        <f t="shared" si="115"/>
        <v>0.31303677624614495</v>
      </c>
    </row>
    <row r="1440" spans="2:7" x14ac:dyDescent="0.4">
      <c r="B1440">
        <v>1.436E-2</v>
      </c>
      <c r="C1440">
        <f t="shared" si="112"/>
        <v>-176.55256381981437</v>
      </c>
      <c r="D1440">
        <f t="shared" si="113"/>
        <v>31170.807791349624</v>
      </c>
      <c r="E1440">
        <f t="shared" si="114"/>
        <v>0.31170807791349625</v>
      </c>
      <c r="F1440">
        <f t="shared" si="116"/>
        <v>0.31170807791349625</v>
      </c>
      <c r="G1440">
        <f t="shared" si="115"/>
        <v>0.31041910560061314</v>
      </c>
    </row>
    <row r="1441" spans="2:7" x14ac:dyDescent="0.4">
      <c r="B1441">
        <v>1.4370000000000001E-2</v>
      </c>
      <c r="C1441">
        <f t="shared" si="112"/>
        <v>-175.82096953655159</v>
      </c>
      <c r="D1441">
        <f t="shared" si="113"/>
        <v>30913.013328773002</v>
      </c>
      <c r="E1441">
        <f t="shared" si="114"/>
        <v>0.30913013328773004</v>
      </c>
      <c r="F1441">
        <f t="shared" si="116"/>
        <v>0.30913013328773004</v>
      </c>
      <c r="G1441">
        <f t="shared" si="115"/>
        <v>0.3078807035006314</v>
      </c>
    </row>
    <row r="1442" spans="2:7" x14ac:dyDescent="0.4">
      <c r="B1442">
        <v>1.438E-2</v>
      </c>
      <c r="C1442">
        <f t="shared" si="112"/>
        <v>-175.10890146235647</v>
      </c>
      <c r="D1442">
        <f t="shared" si="113"/>
        <v>30663.127371353268</v>
      </c>
      <c r="E1442">
        <f t="shared" si="114"/>
        <v>0.30663127371353271</v>
      </c>
      <c r="F1442">
        <f t="shared" si="116"/>
        <v>0.30663127371353271</v>
      </c>
      <c r="G1442">
        <f t="shared" si="115"/>
        <v>0.30542119488052277</v>
      </c>
    </row>
    <row r="1443" spans="2:7" x14ac:dyDescent="0.4">
      <c r="B1443">
        <v>1.439E-2</v>
      </c>
      <c r="C1443">
        <f t="shared" si="112"/>
        <v>-174.4164889130362</v>
      </c>
      <c r="D1443">
        <f t="shared" si="113"/>
        <v>30421.111604751281</v>
      </c>
      <c r="E1443">
        <f t="shared" si="114"/>
        <v>0.30421111604751283</v>
      </c>
      <c r="F1443">
        <f t="shared" si="116"/>
        <v>0.30421111604751283</v>
      </c>
      <c r="G1443">
        <f t="shared" si="115"/>
        <v>0.30304018885125678</v>
      </c>
    </row>
    <row r="1444" spans="2:7" x14ac:dyDescent="0.4">
      <c r="B1444">
        <v>1.44E-2</v>
      </c>
      <c r="C1444">
        <f t="shared" si="112"/>
        <v>-173.74385216605526</v>
      </c>
      <c r="D1444">
        <f t="shared" si="113"/>
        <v>30186.926165500066</v>
      </c>
      <c r="E1444">
        <f t="shared" si="114"/>
        <v>0.30186926165500066</v>
      </c>
      <c r="F1444">
        <f t="shared" si="116"/>
        <v>0.30186926165500066</v>
      </c>
      <c r="G1444">
        <f t="shared" si="115"/>
        <v>0.30073727935196864</v>
      </c>
    </row>
    <row r="1445" spans="2:7" x14ac:dyDescent="0.4">
      <c r="B1445">
        <v>1.4409999999999999E-2</v>
      </c>
      <c r="C1445">
        <f t="shared" si="112"/>
        <v>-173.09110232733991</v>
      </c>
      <c r="D1445">
        <f t="shared" si="113"/>
        <v>29960.529704893655</v>
      </c>
      <c r="E1445">
        <f t="shared" si="114"/>
        <v>0.29960529704893657</v>
      </c>
      <c r="F1445">
        <f t="shared" si="116"/>
        <v>0.29960529704893657</v>
      </c>
      <c r="G1445">
        <f t="shared" si="115"/>
        <v>0.29851204577529344</v>
      </c>
    </row>
    <row r="1446" spans="2:7" x14ac:dyDescent="0.4">
      <c r="B1446">
        <v>1.4420000000000001E-2</v>
      </c>
      <c r="C1446">
        <f t="shared" si="112"/>
        <v>-172.45834120205677</v>
      </c>
      <c r="D1446">
        <f t="shared" si="113"/>
        <v>29741.879450165034</v>
      </c>
      <c r="E1446">
        <f t="shared" si="114"/>
        <v>0.29741879450165037</v>
      </c>
      <c r="F1446">
        <f t="shared" si="116"/>
        <v>0.29741879450165037</v>
      </c>
      <c r="G1446">
        <f t="shared" si="115"/>
        <v>0.29636405356469969</v>
      </c>
    </row>
    <row r="1447" spans="2:7" x14ac:dyDescent="0.4">
      <c r="B1447">
        <v>1.443E-2</v>
      </c>
      <c r="C1447">
        <f t="shared" si="112"/>
        <v>-171.84566116947758</v>
      </c>
      <c r="D1447">
        <f t="shared" si="113"/>
        <v>29530.931262774895</v>
      </c>
      <c r="E1447">
        <f t="shared" si="114"/>
        <v>0.29530931262774895</v>
      </c>
      <c r="F1447">
        <f t="shared" si="116"/>
        <v>0.29530931262774895</v>
      </c>
      <c r="G1447">
        <f t="shared" si="115"/>
        <v>0.29429285478206835</v>
      </c>
    </row>
    <row r="1448" spans="2:7" x14ac:dyDescent="0.4">
      <c r="B1448">
        <v>1.444E-2</v>
      </c>
      <c r="C1448">
        <f t="shared" si="112"/>
        <v>-171.25314506203605</v>
      </c>
      <c r="D1448">
        <f t="shared" si="113"/>
        <v>29327.639693638765</v>
      </c>
      <c r="E1448">
        <f t="shared" si="114"/>
        <v>0.29327639693638768</v>
      </c>
      <c r="F1448">
        <f t="shared" si="116"/>
        <v>0.29327639693638768</v>
      </c>
      <c r="G1448">
        <f t="shared" si="115"/>
        <v>0.2922979886438431</v>
      </c>
    </row>
    <row r="1449" spans="2:7" x14ac:dyDescent="0.4">
      <c r="B1449">
        <v>1.4449999999999999E-2</v>
      </c>
      <c r="C1449">
        <f t="shared" si="112"/>
        <v>-170.68086604868702</v>
      </c>
      <c r="D1449">
        <f t="shared" si="113"/>
        <v>29131.958035129843</v>
      </c>
      <c r="E1449">
        <f t="shared" si="114"/>
        <v>0.29131958035129846</v>
      </c>
      <c r="F1449">
        <f t="shared" si="116"/>
        <v>0.29131958035129846</v>
      </c>
      <c r="G1449">
        <f t="shared" si="115"/>
        <v>0.2903789820241553</v>
      </c>
    </row>
    <row r="1450" spans="2:7" x14ac:dyDescent="0.4">
      <c r="B1450">
        <v>1.4460000000000001E-2</v>
      </c>
      <c r="C1450">
        <f t="shared" si="112"/>
        <v>-170.12888752266974</v>
      </c>
      <c r="D1450">
        <f t="shared" si="113"/>
        <v>28943.838369701214</v>
      </c>
      <c r="E1450">
        <f t="shared" si="114"/>
        <v>0.28943838369701219</v>
      </c>
      <c r="F1450">
        <f t="shared" si="116"/>
        <v>0.28943838369701219</v>
      </c>
      <c r="G1450">
        <f t="shared" si="115"/>
        <v>0.28853534992341462</v>
      </c>
    </row>
    <row r="1451" spans="2:7" x14ac:dyDescent="0.4">
      <c r="B1451">
        <v>1.447E-2</v>
      </c>
      <c r="C1451">
        <f t="shared" si="112"/>
        <v>-169.59726299378099</v>
      </c>
      <c r="D1451">
        <f t="shared" si="113"/>
        <v>28763.231614981712</v>
      </c>
      <c r="E1451">
        <f t="shared" si="114"/>
        <v>0.28763231614981716</v>
      </c>
      <c r="F1451">
        <f t="shared" si="116"/>
        <v>0.28763231614981716</v>
      </c>
      <c r="G1451">
        <f t="shared" si="115"/>
        <v>0.28676659590094228</v>
      </c>
    </row>
    <row r="1452" spans="2:7" x14ac:dyDescent="0.4">
      <c r="B1452">
        <v>1.448E-2</v>
      </c>
      <c r="C1452">
        <f t="shared" si="112"/>
        <v>-169.08603598525437</v>
      </c>
      <c r="D1452">
        <f t="shared" si="113"/>
        <v>28590.087565206737</v>
      </c>
      <c r="E1452">
        <f t="shared" si="114"/>
        <v>0.2859008756520674</v>
      </c>
      <c r="F1452">
        <f t="shared" si="116"/>
        <v>0.2859008756520674</v>
      </c>
      <c r="G1452">
        <f t="shared" si="115"/>
        <v>0.28507221247032039</v>
      </c>
    </row>
    <row r="1453" spans="2:7" x14ac:dyDescent="0.4">
      <c r="B1453">
        <v>1.4489999999999999E-2</v>
      </c>
      <c r="C1453">
        <f t="shared" si="112"/>
        <v>-168.59523993534734</v>
      </c>
      <c r="D1453">
        <f t="shared" si="113"/>
        <v>28424.354928857338</v>
      </c>
      <c r="E1453">
        <f t="shared" si="114"/>
        <v>0.28424354928857343</v>
      </c>
      <c r="F1453">
        <f t="shared" si="116"/>
        <v>0.28424354928857343</v>
      </c>
      <c r="G1453">
        <f t="shared" si="115"/>
        <v>0.28345168145623256</v>
      </c>
    </row>
    <row r="1454" spans="2:7" x14ac:dyDescent="0.4">
      <c r="B1454">
        <v>1.4500000000000001E-2</v>
      </c>
      <c r="C1454">
        <f t="shared" si="112"/>
        <v>-168.12489810372875</v>
      </c>
      <c r="D1454">
        <f t="shared" si="113"/>
        <v>28265.981362389175</v>
      </c>
      <c r="E1454">
        <f t="shared" si="114"/>
        <v>0.28265981362389175</v>
      </c>
      <c r="F1454">
        <f t="shared" si="116"/>
        <v>0.28265981362389175</v>
      </c>
      <c r="G1454">
        <f t="shared" si="115"/>
        <v>0.28190447431166882</v>
      </c>
    </row>
    <row r="1455" spans="2:7" x14ac:dyDescent="0.4">
      <c r="B1455">
        <v>1.451E-2</v>
      </c>
      <c r="C1455">
        <f t="shared" si="112"/>
        <v>-167.67502348276142</v>
      </c>
      <c r="D1455">
        <f t="shared" si="113"/>
        <v>28114.913499944592</v>
      </c>
      <c r="E1455">
        <f t="shared" si="114"/>
        <v>0.28114913499944594</v>
      </c>
      <c r="F1455">
        <f t="shared" si="116"/>
        <v>0.28114913499944594</v>
      </c>
      <c r="G1455">
        <f t="shared" si="115"/>
        <v>0.28043005239447738</v>
      </c>
    </row>
    <row r="1456" spans="2:7" x14ac:dyDescent="0.4">
      <c r="B1456">
        <v>1.452E-2</v>
      </c>
      <c r="C1456">
        <f t="shared" si="112"/>
        <v>-167.24561871376744</v>
      </c>
      <c r="D1456">
        <f t="shared" si="113"/>
        <v>27971.096978950878</v>
      </c>
      <c r="E1456">
        <f t="shared" si="114"/>
        <v>0.27971096978950882</v>
      </c>
      <c r="F1456">
        <f t="shared" si="116"/>
        <v>0.27971096978950882</v>
      </c>
      <c r="G1456">
        <f t="shared" si="115"/>
        <v>0.27902786720235834</v>
      </c>
    </row>
    <row r="1457" spans="2:7" x14ac:dyDescent="0.4">
      <c r="B1457">
        <v>1.453E-2</v>
      </c>
      <c r="C1457">
        <f t="shared" si="112"/>
        <v>-166.83667600836688</v>
      </c>
      <c r="D1457">
        <f t="shared" si="113"/>
        <v>27834.476461520782</v>
      </c>
      <c r="E1457">
        <f t="shared" si="114"/>
        <v>0.27834476461520785</v>
      </c>
      <c r="F1457">
        <f t="shared" si="116"/>
        <v>0.27834476461520785</v>
      </c>
      <c r="G1457">
        <f t="shared" si="115"/>
        <v>0.27769736056551242</v>
      </c>
    </row>
    <row r="1458" spans="2:7" x14ac:dyDescent="0.4">
      <c r="B1458">
        <v>1.4540000000000001E-2</v>
      </c>
      <c r="C1458">
        <f t="shared" si="112"/>
        <v>-166.44817707497339</v>
      </c>
      <c r="D1458">
        <f t="shared" si="113"/>
        <v>27704.995651581696</v>
      </c>
      <c r="E1458">
        <f t="shared" si="114"/>
        <v>0.27704995651581699</v>
      </c>
      <c r="F1458">
        <f t="shared" si="116"/>
        <v>0.27704995651581699</v>
      </c>
      <c r="G1458">
        <f t="shared" si="115"/>
        <v>0.27643796479626653</v>
      </c>
    </row>
    <row r="1459" spans="2:7" x14ac:dyDescent="0.4">
      <c r="B1459">
        <v>1.455E-2</v>
      </c>
      <c r="C1459">
        <f t="shared" si="112"/>
        <v>-166.08009305052673</v>
      </c>
      <c r="D1459">
        <f t="shared" si="113"/>
        <v>27582.597307671615</v>
      </c>
      <c r="E1459">
        <f t="shared" si="114"/>
        <v>0.27582597307671619</v>
      </c>
      <c r="F1459">
        <f t="shared" si="116"/>
        <v>0.27582597307671619</v>
      </c>
      <c r="G1459">
        <f t="shared" si="115"/>
        <v>0.27524910279512776</v>
      </c>
    </row>
    <row r="1460" spans="2:7" x14ac:dyDescent="0.4">
      <c r="B1460">
        <v>1.456E-2</v>
      </c>
      <c r="C1460">
        <f t="shared" si="112"/>
        <v>-165.7323844375442</v>
      </c>
      <c r="D1460">
        <f t="shared" si="113"/>
        <v>27467.223251353942</v>
      </c>
      <c r="E1460">
        <f t="shared" si="114"/>
        <v>0.27467223251353945</v>
      </c>
      <c r="F1460">
        <f t="shared" si="116"/>
        <v>0.27467223251353945</v>
      </c>
      <c r="G1460">
        <f t="shared" si="115"/>
        <v>0.27413018811284007</v>
      </c>
    </row>
    <row r="1461" spans="2:7" x14ac:dyDescent="0.4">
      <c r="B1461">
        <v>1.457E-2</v>
      </c>
      <c r="C1461">
        <f t="shared" si="112"/>
        <v>-165.40500104656471</v>
      </c>
      <c r="D1461">
        <f t="shared" si="113"/>
        <v>27358.81437121407</v>
      </c>
      <c r="E1461">
        <f t="shared" si="114"/>
        <v>0.27358814371214074</v>
      </c>
      <c r="F1461">
        <f t="shared" si="116"/>
        <v>0.27358814371214074</v>
      </c>
      <c r="G1461">
        <f t="shared" si="115"/>
        <v>0.273080624968145</v>
      </c>
    </row>
    <row r="1462" spans="2:7" x14ac:dyDescent="0.4">
      <c r="B1462">
        <v>1.4579999999999999E-2</v>
      </c>
      <c r="C1462">
        <f t="shared" si="112"/>
        <v>-165.09788194406048</v>
      </c>
      <c r="D1462">
        <f t="shared" si="113"/>
        <v>27257.310622414931</v>
      </c>
      <c r="E1462">
        <f t="shared" si="114"/>
        <v>0.27257310622414932</v>
      </c>
      <c r="F1462">
        <f t="shared" si="116"/>
        <v>0.27257310622414932</v>
      </c>
      <c r="G1462">
        <f t="shared" si="115"/>
        <v>0.27209980822107516</v>
      </c>
    </row>
    <row r="1463" spans="2:7" x14ac:dyDescent="0.4">
      <c r="B1463">
        <v>1.4590000000000001E-2</v>
      </c>
      <c r="C1463">
        <f t="shared" si="112"/>
        <v>-164.81095540588342</v>
      </c>
      <c r="D1463">
        <f t="shared" si="113"/>
        <v>27162.651021800091</v>
      </c>
      <c r="E1463">
        <f t="shared" si="114"/>
        <v>0.27162651021800094</v>
      </c>
      <c r="F1463">
        <f t="shared" si="116"/>
        <v>0.27162651021800094</v>
      </c>
      <c r="G1463">
        <f t="shared" si="115"/>
        <v>0.27118712330174388</v>
      </c>
    </row>
    <row r="1464" spans="2:7" x14ac:dyDescent="0.4">
      <c r="B1464">
        <v>1.46E-2</v>
      </c>
      <c r="C1464">
        <f t="shared" si="112"/>
        <v>-164.54413887631694</v>
      </c>
      <c r="D1464">
        <f t="shared" si="113"/>
        <v>27074.773638548675</v>
      </c>
      <c r="E1464">
        <f t="shared" si="114"/>
        <v>0.27074773638548677</v>
      </c>
      <c r="F1464">
        <f t="shared" si="116"/>
        <v>0.27074773638548677</v>
      </c>
      <c r="G1464">
        <f t="shared" si="115"/>
        <v>0.27034194609472895</v>
      </c>
    </row>
    <row r="1465" spans="2:7" x14ac:dyDescent="0.4">
      <c r="B1465">
        <v>1.461E-2</v>
      </c>
      <c r="C1465">
        <f t="shared" si="112"/>
        <v>-164.29733893279314</v>
      </c>
      <c r="D1465">
        <f t="shared" si="113"/>
        <v>26993.615580397105</v>
      </c>
      <c r="E1465">
        <f t="shared" si="114"/>
        <v>0.26993615580397107</v>
      </c>
      <c r="F1465">
        <f t="shared" si="116"/>
        <v>0.26993615580397107</v>
      </c>
      <c r="G1465">
        <f t="shared" si="115"/>
        <v>0.26956364277927586</v>
      </c>
    </row>
    <row r="1466" spans="2:7" x14ac:dyDescent="0.4">
      <c r="B1466">
        <v>1.4619999999999999E-2</v>
      </c>
      <c r="C1466">
        <f t="shared" si="112"/>
        <v>-164.07045125633701</v>
      </c>
      <c r="D1466">
        <f t="shared" si="113"/>
        <v>26919.112975458058</v>
      </c>
      <c r="E1466">
        <f t="shared" si="114"/>
        <v>0.26919112975458059</v>
      </c>
      <c r="F1466">
        <f t="shared" si="116"/>
        <v>0.26919112975458059</v>
      </c>
      <c r="G1466">
        <f t="shared" si="115"/>
        <v>0.2688515696256924</v>
      </c>
    </row>
    <row r="1467" spans="2:7" x14ac:dyDescent="0.4">
      <c r="B1467">
        <v>1.4630000000000001E-2</v>
      </c>
      <c r="C1467">
        <f t="shared" si="112"/>
        <v>-163.86336060779547</v>
      </c>
      <c r="D1467">
        <f t="shared" si="113"/>
        <v>26851.200949680417</v>
      </c>
      <c r="E1467">
        <f t="shared" si="114"/>
        <v>0.2685120094968042</v>
      </c>
      <c r="F1467">
        <f t="shared" si="116"/>
        <v>0.2685120094968042</v>
      </c>
      <c r="G1467">
        <f t="shared" si="115"/>
        <v>0.26820507274843619</v>
      </c>
    </row>
    <row r="1468" spans="2:7" x14ac:dyDescent="0.4">
      <c r="B1468">
        <v>1.464E-2</v>
      </c>
      <c r="C1468">
        <f t="shared" si="112"/>
        <v>-163.67594080990281</v>
      </c>
      <c r="D1468">
        <f t="shared" si="113"/>
        <v>26789.813600006808</v>
      </c>
      <c r="E1468">
        <f t="shared" si="114"/>
        <v>0.26789813600006812</v>
      </c>
      <c r="F1468">
        <f t="shared" si="116"/>
        <v>0.26789813600006812</v>
      </c>
      <c r="G1468">
        <f t="shared" si="115"/>
        <v>0.26762348781653705</v>
      </c>
    </row>
    <row r="1469" spans="2:7" x14ac:dyDescent="0.4">
      <c r="B1469">
        <v>1.465E-2</v>
      </c>
      <c r="C1469">
        <f t="shared" si="112"/>
        <v>-163.50805473523496</v>
      </c>
      <c r="D1469">
        <f t="shared" si="113"/>
        <v>26734.883963300592</v>
      </c>
      <c r="E1469">
        <f t="shared" si="114"/>
        <v>0.26734883963300593</v>
      </c>
      <c r="F1469">
        <f t="shared" si="116"/>
        <v>0.26734883963300593</v>
      </c>
      <c r="G1469">
        <f t="shared" si="115"/>
        <v>0.2671061397221357</v>
      </c>
    </row>
    <row r="1470" spans="2:7" x14ac:dyDescent="0.4">
      <c r="B1470">
        <v>1.4659999999999999E-2</v>
      </c>
      <c r="C1470">
        <f t="shared" si="112"/>
        <v>-163.35955430009764</v>
      </c>
      <c r="D1470">
        <f t="shared" si="113"/>
        <v>26686.343981126549</v>
      </c>
      <c r="E1470">
        <f t="shared" si="114"/>
        <v>0.26686343981126553</v>
      </c>
      <c r="F1470">
        <f t="shared" si="116"/>
        <v>0.26686343981126553</v>
      </c>
      <c r="G1470">
        <f t="shared" si="115"/>
        <v>0.26665234220805306</v>
      </c>
    </row>
    <row r="1471" spans="2:7" x14ac:dyDescent="0.4">
      <c r="B1471">
        <v>1.4670000000000001E-2</v>
      </c>
      <c r="C1471">
        <f t="shared" si="112"/>
        <v>-163.23028046439194</v>
      </c>
      <c r="D1471">
        <f t="shared" si="113"/>
        <v>26644.124460484054</v>
      </c>
      <c r="E1471">
        <f t="shared" si="114"/>
        <v>0.26644124460484059</v>
      </c>
      <c r="F1471">
        <f t="shared" si="116"/>
        <v>0.26644124460484059</v>
      </c>
      <c r="G1471">
        <f t="shared" si="115"/>
        <v>0.26626139745544608</v>
      </c>
    </row>
    <row r="1472" spans="2:7" x14ac:dyDescent="0.4">
      <c r="B1472">
        <v>1.468E-2</v>
      </c>
      <c r="C1472">
        <f t="shared" si="112"/>
        <v>-163.12006323749742</v>
      </c>
      <c r="D1472">
        <f t="shared" si="113"/>
        <v>26608.155030605158</v>
      </c>
      <c r="E1472">
        <f t="shared" si="114"/>
        <v>0.26608155030605157</v>
      </c>
      <c r="F1472">
        <f t="shared" si="116"/>
        <v>0.26608155030605157</v>
      </c>
      <c r="G1472">
        <f t="shared" si="115"/>
        <v>0.2659325956327408</v>
      </c>
    </row>
    <row r="1473" spans="2:7" x14ac:dyDescent="0.4">
      <c r="B1473">
        <v>1.469E-2</v>
      </c>
      <c r="C1473">
        <f t="shared" si="112"/>
        <v>-163.02872169020708</v>
      </c>
      <c r="D1473">
        <f t="shared" si="113"/>
        <v>26578.364095942994</v>
      </c>
      <c r="E1473">
        <f t="shared" si="114"/>
        <v>0.26578364095942997</v>
      </c>
      <c r="F1473">
        <f t="shared" si="116"/>
        <v>0.26578364095942997</v>
      </c>
      <c r="G1473">
        <f t="shared" si="115"/>
        <v>0.26566521440717067</v>
      </c>
    </row>
    <row r="1474" spans="2:7" x14ac:dyDescent="0.4">
      <c r="B1474">
        <v>1.47E-2</v>
      </c>
      <c r="C1474">
        <f t="shared" si="112"/>
        <v>-162.95606397275046</v>
      </c>
      <c r="D1474">
        <f t="shared" si="113"/>
        <v>26554.678785491138</v>
      </c>
      <c r="E1474">
        <f t="shared" si="114"/>
        <v>0.26554678785491143</v>
      </c>
      <c r="F1474">
        <f t="shared" si="116"/>
        <v>0.26554678785491143</v>
      </c>
      <c r="G1474">
        <f t="shared" si="115"/>
        <v>0.2654585184203781</v>
      </c>
    </row>
    <row r="1475" spans="2:7" x14ac:dyDescent="0.4">
      <c r="B1475">
        <v>1.4710000000000001E-2</v>
      </c>
      <c r="C1475">
        <f t="shared" si="112"/>
        <v>-162.90188733892705</v>
      </c>
      <c r="D1475">
        <f t="shared" si="113"/>
        <v>26537.024898584481</v>
      </c>
      <c r="E1475">
        <f t="shared" si="114"/>
        <v>0.26537024898584483</v>
      </c>
      <c r="F1475">
        <f t="shared" si="116"/>
        <v>0.26537024898584483</v>
      </c>
      <c r="G1475">
        <f t="shared" si="115"/>
        <v>0.26531175872967189</v>
      </c>
    </row>
    <row r="1476" spans="2:7" x14ac:dyDescent="0.4">
      <c r="B1476">
        <v>1.472E-2</v>
      </c>
      <c r="C1476">
        <f t="shared" si="112"/>
        <v>-162.86597817638247</v>
      </c>
      <c r="D1476">
        <f t="shared" si="113"/>
        <v>26525.32684734989</v>
      </c>
      <c r="E1476">
        <f t="shared" si="114"/>
        <v>0.26525326847349895</v>
      </c>
      <c r="F1476">
        <f t="shared" si="116"/>
        <v>0.26525326847349895</v>
      </c>
      <c r="G1476">
        <f t="shared" si="115"/>
        <v>0.26522417221666533</v>
      </c>
    </row>
    <row r="1477" spans="2:7" x14ac:dyDescent="0.4">
      <c r="B1477">
        <v>1.473E-2</v>
      </c>
      <c r="C1477">
        <f t="shared" ref="C1477:C1540" si="117">220*SQRT(2)*(SIN(120*PI()*B1477)+0.2*SIN(120*PI()*5*B1477)+0.05*SIN(120*PI()*7*B1477))</f>
        <v>-162.84811204304205</v>
      </c>
      <c r="D1477">
        <f t="shared" ref="D1477:D1540" si="118">C1477^2</f>
        <v>26519.507595983177</v>
      </c>
      <c r="E1477">
        <f t="shared" ref="E1477:E1540" si="119">$A$4*D1477</f>
        <v>0.26519507595983177</v>
      </c>
      <c r="F1477">
        <f t="shared" si="116"/>
        <v>0.26519507595983177</v>
      </c>
      <c r="G1477">
        <f t="shared" ref="G1477:G1540" si="120">$A$4*(D1477+D1478)/2</f>
        <v>0.26519498096514066</v>
      </c>
    </row>
    <row r="1478" spans="2:7" x14ac:dyDescent="0.4">
      <c r="B1478">
        <v>1.474E-2</v>
      </c>
      <c r="C1478">
        <f t="shared" si="117"/>
        <v>-162.84805370972339</v>
      </c>
      <c r="D1478">
        <f t="shared" si="118"/>
        <v>26519.488597044954</v>
      </c>
      <c r="E1478">
        <f t="shared" si="119"/>
        <v>0.26519488597044955</v>
      </c>
      <c r="F1478">
        <f t="shared" ref="F1478:F1541" si="121">$A$4*D1478</f>
        <v>0.26519488597044955</v>
      </c>
      <c r="G1478">
        <f t="shared" si="120"/>
        <v>0.26522339161011682</v>
      </c>
    </row>
    <row r="1479" spans="2:7" x14ac:dyDescent="0.4">
      <c r="B1479">
        <v>1.4749999999999999E-2</v>
      </c>
      <c r="C1479">
        <f t="shared" si="117"/>
        <v>-162.86555720893969</v>
      </c>
      <c r="D1479">
        <f t="shared" si="118"/>
        <v>26525.189724978409</v>
      </c>
      <c r="E1479">
        <f t="shared" si="119"/>
        <v>0.2652518972497841</v>
      </c>
      <c r="F1479">
        <f t="shared" si="121"/>
        <v>0.2652518972497841</v>
      </c>
      <c r="G1479">
        <f t="shared" si="120"/>
        <v>0.26530859466021528</v>
      </c>
    </row>
    <row r="1480" spans="2:7" x14ac:dyDescent="0.4">
      <c r="B1480">
        <v>1.4760000000000001E-2</v>
      </c>
      <c r="C1480">
        <f t="shared" si="117"/>
        <v>-162.90036588990412</v>
      </c>
      <c r="D1480">
        <f t="shared" si="118"/>
        <v>26536.529207064639</v>
      </c>
      <c r="E1480">
        <f t="shared" si="119"/>
        <v>0.26536529207064641</v>
      </c>
      <c r="F1480">
        <f t="shared" si="121"/>
        <v>0.26536529207064641</v>
      </c>
      <c r="G1480">
        <f t="shared" si="120"/>
        <v>0.26544976379553548</v>
      </c>
    </row>
    <row r="1481" spans="2:7" x14ac:dyDescent="0.4">
      <c r="B1481">
        <v>1.477E-2</v>
      </c>
      <c r="C1481">
        <f t="shared" si="117"/>
        <v>-162.95221247974038</v>
      </c>
      <c r="D1481">
        <f t="shared" si="118"/>
        <v>26553.423552042455</v>
      </c>
      <c r="E1481">
        <f t="shared" si="119"/>
        <v>0.2655342355204246</v>
      </c>
      <c r="F1481">
        <f t="shared" si="121"/>
        <v>0.2655342355204246</v>
      </c>
      <c r="G1481">
        <f t="shared" si="120"/>
        <v>0.2656460551433707</v>
      </c>
    </row>
    <row r="1482" spans="2:7" x14ac:dyDescent="0.4">
      <c r="B1482">
        <v>1.478E-2</v>
      </c>
      <c r="C1482">
        <f t="shared" si="117"/>
        <v>-163.0208191509038</v>
      </c>
      <c r="D1482">
        <f t="shared" si="118"/>
        <v>26575.787476631685</v>
      </c>
      <c r="E1482">
        <f t="shared" si="119"/>
        <v>0.26575787476631685</v>
      </c>
      <c r="F1482">
        <f t="shared" si="121"/>
        <v>0.26575787476631685</v>
      </c>
      <c r="G1482">
        <f t="shared" si="120"/>
        <v>0.26589660653419822</v>
      </c>
    </row>
    <row r="1483" spans="2:7" x14ac:dyDescent="0.4">
      <c r="B1483">
        <v>1.4789999999999999E-2</v>
      </c>
      <c r="C1483">
        <f t="shared" si="117"/>
        <v>-163.10589759480789</v>
      </c>
      <c r="D1483">
        <f t="shared" si="118"/>
        <v>26603.533830207958</v>
      </c>
      <c r="E1483">
        <f t="shared" si="119"/>
        <v>0.26603533830207959</v>
      </c>
      <c r="F1483">
        <f t="shared" si="121"/>
        <v>0.26603533830207959</v>
      </c>
      <c r="G1483">
        <f t="shared" si="120"/>
        <v>0.26620053674048361</v>
      </c>
    </row>
    <row r="1484" spans="2:7" x14ac:dyDescent="0.4">
      <c r="B1484">
        <v>1.4800000000000001E-2</v>
      </c>
      <c r="C1484">
        <f t="shared" si="117"/>
        <v>-163.20714910165168</v>
      </c>
      <c r="D1484">
        <f t="shared" si="118"/>
        <v>26636.573517888763</v>
      </c>
      <c r="E1484">
        <f t="shared" si="119"/>
        <v>0.26636573517888767</v>
      </c>
      <c r="F1484">
        <f t="shared" si="121"/>
        <v>0.26636573517888767</v>
      </c>
      <c r="G1484">
        <f t="shared" si="120"/>
        <v>0.26655694470094787</v>
      </c>
    </row>
    <row r="1485" spans="2:7" x14ac:dyDescent="0.4">
      <c r="B1485">
        <v>1.481E-2</v>
      </c>
      <c r="C1485">
        <f t="shared" si="117"/>
        <v>-163.32426464644135</v>
      </c>
      <c r="D1485">
        <f t="shared" si="118"/>
        <v>26674.815422300813</v>
      </c>
      <c r="E1485">
        <f t="shared" si="119"/>
        <v>0.26674815422300813</v>
      </c>
      <c r="F1485">
        <f t="shared" si="121"/>
        <v>0.26674815422300813</v>
      </c>
      <c r="G1485">
        <f t="shared" si="120"/>
        <v>0.26696490873302953</v>
      </c>
    </row>
    <row r="1486" spans="2:7" x14ac:dyDescent="0.4">
      <c r="B1486">
        <v>1.482E-2</v>
      </c>
      <c r="C1486">
        <f t="shared" si="117"/>
        <v>-163.45692498118606</v>
      </c>
      <c r="D1486">
        <f t="shared" si="118"/>
        <v>26718.16632430509</v>
      </c>
      <c r="E1486">
        <f t="shared" si="119"/>
        <v>0.26718166324305093</v>
      </c>
      <c r="F1486">
        <f t="shared" si="121"/>
        <v>0.26718166324305093</v>
      </c>
      <c r="G1486">
        <f t="shared" si="120"/>
        <v>0.26742348573637037</v>
      </c>
    </row>
    <row r="1487" spans="2:7" x14ac:dyDescent="0.4">
      <c r="B1487">
        <v>1.4829999999999999E-2</v>
      </c>
      <c r="C1487">
        <f t="shared" si="117"/>
        <v>-163.60480073325775</v>
      </c>
      <c r="D1487">
        <f t="shared" si="118"/>
        <v>26766.530822968976</v>
      </c>
      <c r="E1487">
        <f t="shared" si="119"/>
        <v>0.26766530822968976</v>
      </c>
      <c r="F1487">
        <f t="shared" si="121"/>
        <v>0.26766530822968976</v>
      </c>
      <c r="G1487">
        <f t="shared" si="120"/>
        <v>0.26793171039023794</v>
      </c>
    </row>
    <row r="1488" spans="2:7" x14ac:dyDescent="0.4">
      <c r="B1488">
        <v>1.4840000000000001E-2</v>
      </c>
      <c r="C1488">
        <f t="shared" si="117"/>
        <v>-163.76755250988705</v>
      </c>
      <c r="D1488">
        <f t="shared" si="118"/>
        <v>26819.811255078614</v>
      </c>
      <c r="E1488">
        <f t="shared" si="119"/>
        <v>0.26819811255078618</v>
      </c>
      <c r="F1488">
        <f t="shared" si="121"/>
        <v>0.26819811255078618</v>
      </c>
      <c r="G1488">
        <f t="shared" si="120"/>
        <v>0.26848859434787103</v>
      </c>
    </row>
    <row r="1489" spans="2:7" x14ac:dyDescent="0.4">
      <c r="B1489">
        <v>1.485E-2</v>
      </c>
      <c r="C1489">
        <f t="shared" si="117"/>
        <v>-163.9448310087744</v>
      </c>
      <c r="D1489">
        <f t="shared" si="118"/>
        <v>26877.907614495598</v>
      </c>
      <c r="E1489">
        <f t="shared" si="119"/>
        <v>0.268779076144956</v>
      </c>
      <c r="F1489">
        <f t="shared" si="121"/>
        <v>0.268779076144956</v>
      </c>
      <c r="G1489">
        <f t="shared" si="120"/>
        <v>0.26909312543081149</v>
      </c>
    </row>
    <row r="1490" spans="2:7" x14ac:dyDescent="0.4">
      <c r="B1490">
        <v>1.486E-2</v>
      </c>
      <c r="C1490">
        <f t="shared" si="117"/>
        <v>-164.13627713478425</v>
      </c>
      <c r="D1490">
        <f t="shared" si="118"/>
        <v>26940.7174716667</v>
      </c>
      <c r="E1490">
        <f t="shared" si="119"/>
        <v>0.26940717471666703</v>
      </c>
      <c r="F1490">
        <f t="shared" si="121"/>
        <v>0.26940717471666703</v>
      </c>
      <c r="G1490">
        <f t="shared" si="120"/>
        <v>0.26974426682634783</v>
      </c>
    </row>
    <row r="1491" spans="2:7" x14ac:dyDescent="0.4">
      <c r="B1491">
        <v>1.487E-2</v>
      </c>
      <c r="C1491">
        <f t="shared" si="117"/>
        <v>-164.34152212269078</v>
      </c>
      <c r="D1491">
        <f t="shared" si="118"/>
        <v>27008.135893602863</v>
      </c>
      <c r="E1491">
        <f t="shared" si="119"/>
        <v>0.27008135893602864</v>
      </c>
      <c r="F1491">
        <f t="shared" si="121"/>
        <v>0.27008135893602864</v>
      </c>
      <c r="G1491">
        <f t="shared" si="120"/>
        <v>0.27044095629125486</v>
      </c>
    </row>
    <row r="1492" spans="2:7" x14ac:dyDescent="0.4">
      <c r="B1492">
        <v>1.4880000000000001E-2</v>
      </c>
      <c r="C1492">
        <f t="shared" si="117"/>
        <v>-164.5601876659361</v>
      </c>
      <c r="D1492">
        <f t="shared" si="118"/>
        <v>27080.055364648106</v>
      </c>
      <c r="E1492">
        <f t="shared" si="119"/>
        <v>0.27080055364648109</v>
      </c>
      <c r="F1492">
        <f t="shared" si="121"/>
        <v>0.27080055364648109</v>
      </c>
      <c r="G1492">
        <f t="shared" si="120"/>
        <v>0.27118210536506682</v>
      </c>
    </row>
    <row r="1493" spans="2:7" x14ac:dyDescent="0.4">
      <c r="B1493">
        <v>1.489E-2</v>
      </c>
      <c r="C1493">
        <f t="shared" si="117"/>
        <v>-164.79188605136252</v>
      </c>
      <c r="D1493">
        <f t="shared" si="118"/>
        <v>27156.365708365251</v>
      </c>
      <c r="E1493">
        <f t="shared" si="119"/>
        <v>0.27156365708365254</v>
      </c>
      <c r="F1493">
        <f t="shared" si="121"/>
        <v>0.27156365708365254</v>
      </c>
      <c r="G1493">
        <f t="shared" si="120"/>
        <v>0.27196659859616368</v>
      </c>
    </row>
    <row r="1494" spans="2:7" x14ac:dyDescent="0.4">
      <c r="B1494">
        <v>1.49E-2</v>
      </c>
      <c r="C1494">
        <f t="shared" si="117"/>
        <v>-165.03622029987079</v>
      </c>
      <c r="D1494">
        <f t="shared" si="118"/>
        <v>27236.954010867485</v>
      </c>
      <c r="E1494">
        <f t="shared" si="119"/>
        <v>0.27236954010867487</v>
      </c>
      <c r="F1494">
        <f t="shared" si="121"/>
        <v>0.27236954010867487</v>
      </c>
      <c r="G1494">
        <f t="shared" si="120"/>
        <v>0.27279329278398429</v>
      </c>
    </row>
    <row r="1495" spans="2:7" x14ac:dyDescent="0.4">
      <c r="B1495">
        <v>1.491E-2</v>
      </c>
      <c r="C1495">
        <f t="shared" si="117"/>
        <v>-165.29278431295594</v>
      </c>
      <c r="D1495">
        <f t="shared" si="118"/>
        <v>27321.704545929373</v>
      </c>
      <c r="E1495">
        <f t="shared" si="119"/>
        <v>0.27321704545929376</v>
      </c>
      <c r="F1495">
        <f t="shared" si="121"/>
        <v>0.27321704545929376</v>
      </c>
      <c r="G1495">
        <f t="shared" si="120"/>
        <v>0.27366101624071848</v>
      </c>
    </row>
    <row r="1496" spans="2:7" x14ac:dyDescent="0.4">
      <c r="B1496">
        <v>1.4919999999999999E-2</v>
      </c>
      <c r="C1496">
        <f t="shared" si="117"/>
        <v>-165.56116302507155</v>
      </c>
      <c r="D1496">
        <f t="shared" si="118"/>
        <v>27410.498702214318</v>
      </c>
      <c r="E1496">
        <f t="shared" si="119"/>
        <v>0.2741049870221432</v>
      </c>
      <c r="F1496">
        <f t="shared" si="121"/>
        <v>0.2741049870221432</v>
      </c>
      <c r="G1496">
        <f t="shared" si="120"/>
        <v>0.27456856807584229</v>
      </c>
    </row>
    <row r="1497" spans="2:7" x14ac:dyDescent="0.4">
      <c r="B1497">
        <v>1.4930000000000001E-2</v>
      </c>
      <c r="C1497">
        <f t="shared" si="117"/>
        <v>-165.84093256175973</v>
      </c>
      <c r="D1497">
        <f t="shared" si="118"/>
        <v>27503.214912954139</v>
      </c>
      <c r="E1497">
        <f t="shared" si="119"/>
        <v>0.27503214912954144</v>
      </c>
      <c r="F1497">
        <f t="shared" si="121"/>
        <v>0.27503214912954144</v>
      </c>
      <c r="G1497">
        <f t="shared" si="120"/>
        <v>0.27551471750687323</v>
      </c>
    </row>
    <row r="1498" spans="2:7" x14ac:dyDescent="0.4">
      <c r="B1498">
        <v>1.494E-2</v>
      </c>
      <c r="C1498">
        <f t="shared" si="117"/>
        <v>-166.13166040348992</v>
      </c>
      <c r="D1498">
        <f t="shared" si="118"/>
        <v>27599.728588420501</v>
      </c>
      <c r="E1498">
        <f t="shared" si="119"/>
        <v>0.27599728588420502</v>
      </c>
      <c r="F1498">
        <f t="shared" si="121"/>
        <v>0.27599728588420502</v>
      </c>
      <c r="G1498">
        <f t="shared" si="120"/>
        <v>0.27649820319973917</v>
      </c>
    </row>
    <row r="1499" spans="2:7" x14ac:dyDescent="0.4">
      <c r="B1499">
        <v>1.495E-2</v>
      </c>
      <c r="C1499">
        <f t="shared" si="117"/>
        <v>-166.43290555514355</v>
      </c>
      <c r="D1499">
        <f t="shared" si="118"/>
        <v>27699.912051527332</v>
      </c>
      <c r="E1499">
        <f t="shared" si="119"/>
        <v>0.27699912051527331</v>
      </c>
      <c r="F1499">
        <f t="shared" si="121"/>
        <v>0.27699912051527331</v>
      </c>
      <c r="G1499">
        <f t="shared" si="120"/>
        <v>0.27751773264214019</v>
      </c>
    </row>
    <row r="1500" spans="2:7" x14ac:dyDescent="0.4">
      <c r="B1500">
        <v>1.4959999999999999E-2</v>
      </c>
      <c r="C1500">
        <f t="shared" si="117"/>
        <v>-166.744218721072</v>
      </c>
      <c r="D1500">
        <f t="shared" si="118"/>
        <v>27803.634476900697</v>
      </c>
      <c r="E1500">
        <f t="shared" si="119"/>
        <v>0.27803634476900702</v>
      </c>
      <c r="F1500">
        <f t="shared" si="121"/>
        <v>0.27803634476900702</v>
      </c>
      <c r="G1500">
        <f t="shared" si="120"/>
        <v>0.27857198155327179</v>
      </c>
    </row>
    <row r="1501" spans="2:7" x14ac:dyDescent="0.4">
      <c r="B1501">
        <v>1.4970000000000001E-2</v>
      </c>
      <c r="C1501">
        <f t="shared" si="117"/>
        <v>-167.06514248565932</v>
      </c>
      <c r="D1501">
        <f t="shared" si="118"/>
        <v>27910.761833753651</v>
      </c>
      <c r="E1501">
        <f t="shared" si="119"/>
        <v>0.27910761833753656</v>
      </c>
      <c r="F1501">
        <f t="shared" si="121"/>
        <v>0.27910761833753656</v>
      </c>
      <c r="G1501">
        <f t="shared" si="120"/>
        <v>0.27965959333326729</v>
      </c>
    </row>
    <row r="1502" spans="2:7" x14ac:dyDescent="0.4">
      <c r="B1502">
        <v>1.498E-2</v>
      </c>
      <c r="C1502">
        <f t="shared" si="117"/>
        <v>-167.39521149931321</v>
      </c>
      <c r="D1502">
        <f t="shared" si="118"/>
        <v>28021.1568328998</v>
      </c>
      <c r="E1502">
        <f t="shared" si="119"/>
        <v>0.28021156832899802</v>
      </c>
      <c r="F1502">
        <f t="shared" si="121"/>
        <v>0.28021156832899802</v>
      </c>
      <c r="G1502">
        <f t="shared" si="120"/>
        <v>0.28077917855568024</v>
      </c>
    </row>
    <row r="1503" spans="2:7" x14ac:dyDescent="0.4">
      <c r="B1503">
        <v>1.499E-2</v>
      </c>
      <c r="C1503">
        <f t="shared" si="117"/>
        <v>-167.73395266980455</v>
      </c>
      <c r="D1503">
        <f t="shared" si="118"/>
        <v>28134.678878236235</v>
      </c>
      <c r="E1503">
        <f t="shared" si="119"/>
        <v>0.28134678878236236</v>
      </c>
      <c r="F1503">
        <f t="shared" si="121"/>
        <v>0.28134678878236236</v>
      </c>
      <c r="G1503">
        <f t="shared" si="120"/>
        <v>0.28192931450629366</v>
      </c>
    </row>
    <row r="1504" spans="2:7" x14ac:dyDescent="0.4">
      <c r="B1504">
        <v>1.4999999999999999E-2</v>
      </c>
      <c r="C1504">
        <f t="shared" si="117"/>
        <v>-168.08088535887265</v>
      </c>
      <c r="D1504">
        <f t="shared" si="118"/>
        <v>28251.184023022492</v>
      </c>
      <c r="E1504">
        <f t="shared" si="119"/>
        <v>0.28251184023022496</v>
      </c>
      <c r="F1504">
        <f t="shared" si="121"/>
        <v>0.28251184023022496</v>
      </c>
      <c r="G1504">
        <f t="shared" si="120"/>
        <v>0.28310854477149944</v>
      </c>
    </row>
    <row r="1505" spans="2:7" x14ac:dyDescent="0.4">
      <c r="B1505">
        <v>1.5010000000000001E-2</v>
      </c>
      <c r="C1505">
        <f t="shared" si="117"/>
        <v>-168.43552158400971</v>
      </c>
      <c r="D1505">
        <f t="shared" si="118"/>
        <v>28370.524931277399</v>
      </c>
      <c r="E1505">
        <f t="shared" si="119"/>
        <v>0.28370524931277402</v>
      </c>
      <c r="F1505">
        <f t="shared" si="121"/>
        <v>0.28370524931277402</v>
      </c>
      <c r="G1505">
        <f t="shared" si="120"/>
        <v>0.28431537887943725</v>
      </c>
    </row>
    <row r="1506" spans="2:7" x14ac:dyDescent="0.4">
      <c r="B1506">
        <v>1.502E-2</v>
      </c>
      <c r="C1506">
        <f t="shared" si="117"/>
        <v>-168.79736622533554</v>
      </c>
      <c r="D1506">
        <f t="shared" si="118"/>
        <v>28492.550844610047</v>
      </c>
      <c r="E1506">
        <f t="shared" si="119"/>
        <v>0.28492550844610048</v>
      </c>
      <c r="F1506">
        <f t="shared" si="121"/>
        <v>0.28492550844610048</v>
      </c>
      <c r="G1506">
        <f t="shared" si="120"/>
        <v>0.28554829199701581</v>
      </c>
    </row>
    <row r="1507" spans="2:7" x14ac:dyDescent="0.4">
      <c r="B1507">
        <v>1.503E-2</v>
      </c>
      <c r="C1507">
        <f t="shared" si="117"/>
        <v>-169.16591723746572</v>
      </c>
      <c r="D1507">
        <f t="shared" si="118"/>
        <v>28617.107554793103</v>
      </c>
      <c r="E1507">
        <f t="shared" si="119"/>
        <v>0.28617107554793103</v>
      </c>
      <c r="F1507">
        <f t="shared" si="121"/>
        <v>0.28617107554793103</v>
      </c>
      <c r="G1507">
        <f t="shared" si="120"/>
        <v>0.28680572468587173</v>
      </c>
    </row>
    <row r="1508" spans="2:7" x14ac:dyDescent="0.4">
      <c r="B1508">
        <v>1.504E-2</v>
      </c>
      <c r="C1508">
        <f t="shared" si="117"/>
        <v>-169.54066586627894</v>
      </c>
      <c r="D1508">
        <f t="shared" si="118"/>
        <v>28744.037382381241</v>
      </c>
      <c r="E1508">
        <f t="shared" si="119"/>
        <v>0.28744037382381243</v>
      </c>
      <c r="F1508">
        <f t="shared" si="121"/>
        <v>0.28744037382381243</v>
      </c>
      <c r="G1508">
        <f t="shared" si="120"/>
        <v>0.28808608272024583</v>
      </c>
    </row>
    <row r="1509" spans="2:7" x14ac:dyDescent="0.4">
      <c r="B1509">
        <v>1.5049999999999999E-2</v>
      </c>
      <c r="C1509">
        <f t="shared" si="117"/>
        <v>-169.92109687048256</v>
      </c>
      <c r="D1509">
        <f t="shared" si="118"/>
        <v>28873.179161667918</v>
      </c>
      <c r="E1509">
        <f t="shared" si="119"/>
        <v>0.28873179161667922</v>
      </c>
      <c r="F1509">
        <f t="shared" si="121"/>
        <v>0.28873179161667922</v>
      </c>
      <c r="G1509">
        <f t="shared" si="120"/>
        <v>0.28938773696965858</v>
      </c>
    </row>
    <row r="1510" spans="2:7" x14ac:dyDescent="0.4">
      <c r="B1510">
        <v>1.506E-2</v>
      </c>
      <c r="C1510">
        <f t="shared" si="117"/>
        <v>-170.3066887478698</v>
      </c>
      <c r="D1510">
        <f t="shared" si="118"/>
        <v>29004.368232263801</v>
      </c>
      <c r="E1510">
        <f t="shared" si="119"/>
        <v>0.29004368232263805</v>
      </c>
      <c r="F1510">
        <f t="shared" si="121"/>
        <v>0.29004368232263805</v>
      </c>
      <c r="G1510">
        <f t="shared" si="120"/>
        <v>0.29070902334918242</v>
      </c>
    </row>
    <row r="1511" spans="2:7" x14ac:dyDescent="0.4">
      <c r="B1511">
        <v>1.507E-2</v>
      </c>
      <c r="C1511">
        <f t="shared" si="117"/>
        <v>-170.69691396616599</v>
      </c>
      <c r="D1511">
        <f t="shared" si="118"/>
        <v>29137.436437572676</v>
      </c>
      <c r="E1511">
        <f t="shared" si="119"/>
        <v>0.29137436437572678</v>
      </c>
      <c r="F1511">
        <f t="shared" si="121"/>
        <v>0.29137436437572678</v>
      </c>
      <c r="G1511">
        <f t="shared" si="120"/>
        <v>0.29204824283999592</v>
      </c>
    </row>
    <row r="1512" spans="2:7" x14ac:dyDescent="0.4">
      <c r="B1512">
        <v>1.508E-2</v>
      </c>
      <c r="C1512">
        <f t="shared" si="117"/>
        <v>-171.09123919834849</v>
      </c>
      <c r="D1512">
        <f t="shared" si="118"/>
        <v>29272.212130426498</v>
      </c>
      <c r="E1512">
        <f t="shared" si="119"/>
        <v>0.292722121304265</v>
      </c>
      <c r="F1512">
        <f t="shared" si="121"/>
        <v>0.292722121304265</v>
      </c>
      <c r="G1512">
        <f t="shared" si="120"/>
        <v>0.29340366158279391</v>
      </c>
    </row>
    <row r="1513" spans="2:7" x14ac:dyDescent="0.4">
      <c r="B1513">
        <v>1.5089999999999999E-2</v>
      </c>
      <c r="C1513">
        <f t="shared" si="117"/>
        <v>-171.48912556232912</v>
      </c>
      <c r="D1513">
        <f t="shared" si="118"/>
        <v>29408.520186132282</v>
      </c>
      <c r="E1513">
        <f t="shared" si="119"/>
        <v>0.29408520186132286</v>
      </c>
      <c r="F1513">
        <f t="shared" si="121"/>
        <v>0.29408520186132286</v>
      </c>
      <c r="G1513">
        <f t="shared" si="120"/>
        <v>0.29477351104651178</v>
      </c>
    </row>
    <row r="1514" spans="2:7" x14ac:dyDescent="0.4">
      <c r="B1514">
        <v>1.5100000000000001E-2</v>
      </c>
      <c r="C1514">
        <f t="shared" si="117"/>
        <v>-171.89002886488231</v>
      </c>
      <c r="D1514">
        <f t="shared" si="118"/>
        <v>29546.182023170073</v>
      </c>
      <c r="E1514">
        <f t="shared" si="119"/>
        <v>0.29546182023170076</v>
      </c>
      <c r="F1514">
        <f t="shared" si="121"/>
        <v>0.29546182023170076</v>
      </c>
      <c r="G1514">
        <f t="shared" si="120"/>
        <v>0.29615598827468803</v>
      </c>
    </row>
    <row r="1515" spans="2:7" x14ac:dyDescent="0.4">
      <c r="B1515">
        <v>1.511E-2</v>
      </c>
      <c r="C1515">
        <f t="shared" si="117"/>
        <v>-172.29339984969687</v>
      </c>
      <c r="D1515">
        <f t="shared" si="118"/>
        <v>29685.015631767525</v>
      </c>
      <c r="E1515">
        <f t="shared" si="119"/>
        <v>0.29685015631767525</v>
      </c>
      <c r="F1515">
        <f t="shared" si="121"/>
        <v>0.29685015631767525</v>
      </c>
      <c r="G1515">
        <f t="shared" si="120"/>
        <v>0.29754925621165867</v>
      </c>
    </row>
    <row r="1516" spans="2:7" x14ac:dyDescent="0.4">
      <c r="B1516">
        <v>1.512E-2</v>
      </c>
      <c r="C1516">
        <f t="shared" si="117"/>
        <v>-172.6986844494312</v>
      </c>
      <c r="D1516">
        <f t="shared" si="118"/>
        <v>29824.835610564209</v>
      </c>
      <c r="E1516">
        <f t="shared" si="119"/>
        <v>0.2982483561056421</v>
      </c>
      <c r="F1516">
        <f t="shared" si="121"/>
        <v>0.2982483561056421</v>
      </c>
      <c r="G1516">
        <f t="shared" si="120"/>
        <v>0.29895144411063496</v>
      </c>
    </row>
    <row r="1517" spans="2:7" x14ac:dyDescent="0.4">
      <c r="B1517">
        <v>1.5129999999999999E-2</v>
      </c>
      <c r="C1517">
        <f t="shared" si="117"/>
        <v>-173.10532404164459</v>
      </c>
      <c r="D1517">
        <f t="shared" si="118"/>
        <v>29965.453211562777</v>
      </c>
      <c r="E1517">
        <f t="shared" si="119"/>
        <v>0.29965453211562781</v>
      </c>
      <c r="F1517">
        <f t="shared" si="121"/>
        <v>0.29965453211562781</v>
      </c>
      <c r="G1517">
        <f t="shared" si="120"/>
        <v>0.3003606480255579</v>
      </c>
    </row>
    <row r="1518" spans="2:7" x14ac:dyDescent="0.4">
      <c r="B1518">
        <v>1.5140000000000001E-2</v>
      </c>
      <c r="C1518">
        <f t="shared" si="117"/>
        <v>-173.51275570847463</v>
      </c>
      <c r="D1518">
        <f t="shared" si="118"/>
        <v>30106.676393548794</v>
      </c>
      <c r="E1518">
        <f t="shared" si="119"/>
        <v>0.30106676393548798</v>
      </c>
      <c r="F1518">
        <f t="shared" si="121"/>
        <v>0.30106676393548798</v>
      </c>
      <c r="G1518">
        <f t="shared" si="120"/>
        <v>0.30177493138847478</v>
      </c>
    </row>
    <row r="1519" spans="2:7" x14ac:dyDescent="0.4">
      <c r="B1519">
        <v>1.515E-2</v>
      </c>
      <c r="C1519">
        <f t="shared" si="117"/>
        <v>-173.92041249993099</v>
      </c>
      <c r="D1519">
        <f t="shared" si="118"/>
        <v>30248.309884146151</v>
      </c>
      <c r="E1519">
        <f t="shared" si="119"/>
        <v>0.30248309884146152</v>
      </c>
      <c r="F1519">
        <f t="shared" si="121"/>
        <v>0.30248309884146152</v>
      </c>
      <c r="G1519">
        <f t="shared" si="120"/>
        <v>0.30319232567401744</v>
      </c>
    </row>
    <row r="1520" spans="2:7" x14ac:dyDescent="0.4">
      <c r="B1520">
        <v>1.516E-2</v>
      </c>
      <c r="C1520">
        <f t="shared" si="117"/>
        <v>-174.32772370067056</v>
      </c>
      <c r="D1520">
        <f t="shared" si="118"/>
        <v>30390.155250657335</v>
      </c>
      <c r="E1520">
        <f t="shared" si="119"/>
        <v>0.30390155250657336</v>
      </c>
      <c r="F1520">
        <f t="shared" si="121"/>
        <v>0.30390155250657336</v>
      </c>
      <c r="G1520">
        <f t="shared" si="120"/>
        <v>0.30461083115238835</v>
      </c>
    </row>
    <row r="1521" spans="2:7" x14ac:dyDescent="0.4">
      <c r="B1521">
        <v>1.5169999999999999E-2</v>
      </c>
      <c r="C1521">
        <f t="shared" si="117"/>
        <v>-174.73411510011528</v>
      </c>
      <c r="D1521">
        <f t="shared" si="118"/>
        <v>30532.010979820334</v>
      </c>
      <c r="E1521">
        <f t="shared" si="119"/>
        <v>0.30532010979820334</v>
      </c>
      <c r="F1521">
        <f t="shared" si="121"/>
        <v>0.30532010979820334</v>
      </c>
      <c r="G1521">
        <f t="shared" si="120"/>
        <v>0.30602841773209272</v>
      </c>
    </row>
    <row r="1522" spans="2:7" x14ac:dyDescent="0.4">
      <c r="B1522">
        <v>1.5180000000000001E-2</v>
      </c>
      <c r="C1522">
        <f t="shared" si="117"/>
        <v>-175.13900926577782</v>
      </c>
      <c r="D1522">
        <f t="shared" si="118"/>
        <v>30673.672566598209</v>
      </c>
      <c r="E1522">
        <f t="shared" si="119"/>
        <v>0.30673672566598209</v>
      </c>
      <c r="F1522">
        <f t="shared" si="121"/>
        <v>0.30673672566598209</v>
      </c>
      <c r="G1522">
        <f t="shared" si="120"/>
        <v>0.30744302589346506</v>
      </c>
    </row>
    <row r="1523" spans="2:7" x14ac:dyDescent="0.4">
      <c r="B1523">
        <v>1.519E-2</v>
      </c>
      <c r="C1523">
        <f t="shared" si="117"/>
        <v>-175.54182581964562</v>
      </c>
      <c r="D1523">
        <f t="shared" si="118"/>
        <v>30814.932612094803</v>
      </c>
      <c r="E1523">
        <f t="shared" si="119"/>
        <v>0.30814932612094803</v>
      </c>
      <c r="F1523">
        <f t="shared" si="121"/>
        <v>0.30814932612094803</v>
      </c>
      <c r="G1523">
        <f t="shared" si="120"/>
        <v>0.30885256771385516</v>
      </c>
    </row>
    <row r="1524" spans="2:7" x14ac:dyDescent="0.4">
      <c r="B1524">
        <v>1.52E-2</v>
      </c>
      <c r="C1524">
        <f t="shared" si="117"/>
        <v>-175.94198171748613</v>
      </c>
      <c r="D1524">
        <f t="shared" si="118"/>
        <v>30955.580930676224</v>
      </c>
      <c r="E1524">
        <f t="shared" si="119"/>
        <v>0.30955580930676224</v>
      </c>
      <c r="F1524">
        <f t="shared" si="121"/>
        <v>0.30955580930676224</v>
      </c>
      <c r="G1524">
        <f t="shared" si="120"/>
        <v>0.31025492798515181</v>
      </c>
    </row>
    <row r="1525" spans="2:7" x14ac:dyDescent="0.4">
      <c r="B1525">
        <v>1.521E-2</v>
      </c>
      <c r="C1525">
        <f t="shared" si="117"/>
        <v>-176.33889153092159</v>
      </c>
      <c r="D1525">
        <f t="shared" si="118"/>
        <v>31095.40466635413</v>
      </c>
      <c r="E1525">
        <f t="shared" si="119"/>
        <v>0.31095404666354132</v>
      </c>
      <c r="F1525">
        <f t="shared" si="121"/>
        <v>0.31095404666354132</v>
      </c>
      <c r="G1525">
        <f t="shared" si="120"/>
        <v>0.31164796542411544</v>
      </c>
    </row>
    <row r="1526" spans="2:7" x14ac:dyDescent="0.4">
      <c r="B1526">
        <v>1.5219999999999999E-2</v>
      </c>
      <c r="C1526">
        <f t="shared" si="117"/>
        <v>-176.73196773212521</v>
      </c>
      <c r="D1526">
        <f t="shared" si="118"/>
        <v>31234.188418468948</v>
      </c>
      <c r="E1526">
        <f t="shared" si="119"/>
        <v>0.3123418841846895</v>
      </c>
      <c r="F1526">
        <f t="shared" si="121"/>
        <v>0.3123418841846895</v>
      </c>
      <c r="G1526">
        <f t="shared" si="120"/>
        <v>0.31302951397580314</v>
      </c>
    </row>
    <row r="1527" spans="2:7" x14ac:dyDescent="0.4">
      <c r="B1527">
        <v>1.523E-2</v>
      </c>
      <c r="C1527">
        <f t="shared" si="117"/>
        <v>-177.12062098099045</v>
      </c>
      <c r="D1527">
        <f t="shared" si="118"/>
        <v>31371.714376691674</v>
      </c>
      <c r="E1527">
        <f t="shared" si="119"/>
        <v>0.31371714376691678</v>
      </c>
      <c r="F1527">
        <f t="shared" si="121"/>
        <v>0.31371714376691678</v>
      </c>
      <c r="G1527">
        <f t="shared" si="120"/>
        <v>0.31439738421015512</v>
      </c>
    </row>
    <row r="1528" spans="2:7" x14ac:dyDescent="0.4">
      <c r="B1528">
        <v>1.524E-2</v>
      </c>
      <c r="C1528">
        <f t="shared" si="117"/>
        <v>-177.50426041461469</v>
      </c>
      <c r="D1528">
        <f t="shared" si="118"/>
        <v>31507.762465339347</v>
      </c>
      <c r="E1528">
        <f t="shared" si="119"/>
        <v>0.31507762465339351</v>
      </c>
      <c r="F1528">
        <f t="shared" si="121"/>
        <v>0.31507762465339351</v>
      </c>
      <c r="G1528">
        <f t="shared" si="120"/>
        <v>0.31574936481160698</v>
      </c>
    </row>
    <row r="1529" spans="2:7" x14ac:dyDescent="0.4">
      <c r="B1529">
        <v>1.525E-2</v>
      </c>
      <c r="C1529">
        <f t="shared" si="117"/>
        <v>-177.88229393894727</v>
      </c>
      <c r="D1529">
        <f t="shared" si="118"/>
        <v>31642.110496982037</v>
      </c>
      <c r="E1529">
        <f t="shared" si="119"/>
        <v>0.3164211049698204</v>
      </c>
      <c r="F1529">
        <f t="shared" si="121"/>
        <v>0.3164211049698204</v>
      </c>
      <c r="G1529">
        <f t="shared" si="120"/>
        <v>0.31708322416138546</v>
      </c>
    </row>
    <row r="1530" spans="2:7" x14ac:dyDescent="0.4">
      <c r="B1530">
        <v>1.5259999999999999E-2</v>
      </c>
      <c r="C1530">
        <f t="shared" si="117"/>
        <v>-178.25412852244139</v>
      </c>
      <c r="D1530">
        <f t="shared" si="118"/>
        <v>31774.534335295055</v>
      </c>
      <c r="E1530">
        <f t="shared" si="119"/>
        <v>0.31774534335295057</v>
      </c>
      <c r="F1530">
        <f t="shared" si="121"/>
        <v>0.31774534335295057</v>
      </c>
      <c r="G1530">
        <f t="shared" si="120"/>
        <v>0.31839671201192582</v>
      </c>
    </row>
    <row r="1531" spans="2:7" x14ac:dyDescent="0.4">
      <c r="B1531">
        <v>1.5270000000000001E-2</v>
      </c>
      <c r="C1531">
        <f t="shared" si="117"/>
        <v>-178.61917049155193</v>
      </c>
      <c r="D1531">
        <f t="shared" si="118"/>
        <v>31904.808067090096</v>
      </c>
      <c r="E1531">
        <f t="shared" si="119"/>
        <v>0.31904808067090101</v>
      </c>
      <c r="F1531">
        <f t="shared" si="121"/>
        <v>0.31904808067090101</v>
      </c>
      <c r="G1531">
        <f t="shared" si="120"/>
        <v>0.31968756125263487</v>
      </c>
    </row>
    <row r="1532" spans="2:7" x14ac:dyDescent="0.4">
      <c r="B1532">
        <v>1.528E-2</v>
      </c>
      <c r="C1532">
        <f t="shared" si="117"/>
        <v>-178.97682582791793</v>
      </c>
      <c r="D1532">
        <f t="shared" si="118"/>
        <v>32032.704183436872</v>
      </c>
      <c r="E1532">
        <f t="shared" si="119"/>
        <v>0.32032704183436872</v>
      </c>
      <c r="F1532">
        <f t="shared" si="121"/>
        <v>0.32032704183436872</v>
      </c>
      <c r="G1532">
        <f t="shared" si="120"/>
        <v>0.32095348976601357</v>
      </c>
    </row>
    <row r="1533" spans="2:7" x14ac:dyDescent="0.4">
      <c r="B1533">
        <v>1.529E-2</v>
      </c>
      <c r="C1533">
        <f t="shared" si="117"/>
        <v>-179.32650046706937</v>
      </c>
      <c r="D1533">
        <f t="shared" si="118"/>
        <v>32157.993769765828</v>
      </c>
      <c r="E1533">
        <f t="shared" si="119"/>
        <v>0.3215799376976583</v>
      </c>
      <c r="F1533">
        <f t="shared" si="121"/>
        <v>0.3215799376976583</v>
      </c>
      <c r="G1533">
        <f t="shared" si="120"/>
        <v>0.32219220237292473</v>
      </c>
    </row>
    <row r="1534" spans="2:7" x14ac:dyDescent="0.4">
      <c r="B1534">
        <v>1.5299999999999999E-2</v>
      </c>
      <c r="C1534">
        <f t="shared" si="117"/>
        <v>-179.66760059849165</v>
      </c>
      <c r="D1534">
        <f t="shared" si="118"/>
        <v>32280.446704819115</v>
      </c>
      <c r="E1534">
        <f t="shared" si="119"/>
        <v>0.32280446704819116</v>
      </c>
      <c r="F1534">
        <f t="shared" si="121"/>
        <v>0.32280446704819116</v>
      </c>
      <c r="G1534">
        <f t="shared" si="120"/>
        <v>0.32340139286557751</v>
      </c>
    </row>
    <row r="1535" spans="2:7" x14ac:dyDescent="0.4">
      <c r="B1535">
        <v>1.5310000000000001E-2</v>
      </c>
      <c r="C1535">
        <f t="shared" si="117"/>
        <v>-179.99953296688409</v>
      </c>
      <c r="D1535">
        <f t="shared" si="118"/>
        <v>32399.831868296391</v>
      </c>
      <c r="E1535">
        <f t="shared" si="119"/>
        <v>0.32399831868296392</v>
      </c>
      <c r="F1535">
        <f t="shared" si="121"/>
        <v>0.32399831868296392</v>
      </c>
      <c r="G1535">
        <f t="shared" si="120"/>
        <v>0.32457874612658189</v>
      </c>
    </row>
    <row r="1536" spans="2:7" x14ac:dyDescent="0.4">
      <c r="B1536">
        <v>1.532E-2</v>
      </c>
      <c r="C1536">
        <f t="shared" si="117"/>
        <v>-180.32170517444644</v>
      </c>
      <c r="D1536">
        <f t="shared" si="118"/>
        <v>32515.917357019982</v>
      </c>
      <c r="E1536">
        <f t="shared" si="119"/>
        <v>0.32515917357019986</v>
      </c>
      <c r="F1536">
        <f t="shared" si="121"/>
        <v>0.32515917357019986</v>
      </c>
      <c r="G1536">
        <f t="shared" si="120"/>
        <v>0.32572194033220403</v>
      </c>
    </row>
    <row r="1537" spans="2:7" x14ac:dyDescent="0.4">
      <c r="B1537">
        <v>1.533E-2</v>
      </c>
      <c r="C1537">
        <f t="shared" si="117"/>
        <v>-180.63352598402332</v>
      </c>
      <c r="D1537">
        <f t="shared" si="118"/>
        <v>32628.470709420828</v>
      </c>
      <c r="E1537">
        <f t="shared" si="119"/>
        <v>0.32628470709420831</v>
      </c>
      <c r="F1537">
        <f t="shared" si="121"/>
        <v>0.32628470709420831</v>
      </c>
      <c r="G1537">
        <f t="shared" si="120"/>
        <v>0.32682864923773985</v>
      </c>
    </row>
    <row r="1538" spans="2:7" x14ac:dyDescent="0.4">
      <c r="B1538">
        <v>1.5339999999999999E-2</v>
      </c>
      <c r="C1538">
        <f t="shared" si="117"/>
        <v>-180.93440562294154</v>
      </c>
      <c r="D1538">
        <f t="shared" si="118"/>
        <v>32737.259138127138</v>
      </c>
      <c r="E1538">
        <f t="shared" si="119"/>
        <v>0.32737259138127139</v>
      </c>
      <c r="F1538">
        <f t="shared" si="121"/>
        <v>0.32737259138127139</v>
      </c>
      <c r="G1538">
        <f t="shared" si="120"/>
        <v>0.32789654454270117</v>
      </c>
    </row>
    <row r="1539" spans="2:7" x14ac:dyDescent="0.4">
      <c r="B1539">
        <v>1.5350000000000001E-2</v>
      </c>
      <c r="C1539">
        <f t="shared" si="117"/>
        <v>-181.2237560873659</v>
      </c>
      <c r="D1539">
        <f t="shared" si="118"/>
        <v>32842.04977041309</v>
      </c>
      <c r="E1539">
        <f t="shared" si="119"/>
        <v>0.32842049770413095</v>
      </c>
      <c r="F1539">
        <f t="shared" si="121"/>
        <v>0.32842049770413095</v>
      </c>
      <c r="G1539">
        <f t="shared" si="120"/>
        <v>0.32892329833329748</v>
      </c>
    </row>
    <row r="1540" spans="2:7" x14ac:dyDescent="0.4">
      <c r="B1540">
        <v>1.536E-2</v>
      </c>
      <c r="C1540">
        <f t="shared" si="117"/>
        <v>-181.5009914470067</v>
      </c>
      <c r="D1540">
        <f t="shared" si="118"/>
        <v>32942.609896246395</v>
      </c>
      <c r="E1540">
        <f t="shared" si="119"/>
        <v>0.329426098962464</v>
      </c>
      <c r="F1540">
        <f t="shared" si="121"/>
        <v>0.329426098962464</v>
      </c>
      <c r="G1540">
        <f t="shared" si="120"/>
        <v>0.32990658559948388</v>
      </c>
    </row>
    <row r="1541" spans="2:7" x14ac:dyDescent="0.4">
      <c r="B1541">
        <v>1.537E-2</v>
      </c>
      <c r="C1541">
        <f t="shared" ref="C1541:C1604" si="122">220*SQRT(2)*(SIN(120*PI()*B1541)+0.2*SIN(120*PI()*5*B1541)+0.05*SIN(120*PI()*7*B1541))</f>
        <v>-181.76552815000534</v>
      </c>
      <c r="D1541">
        <f t="shared" ref="D1541:D1604" si="123">C1541^2</f>
        <v>33038.707223650381</v>
      </c>
      <c r="E1541">
        <f t="shared" ref="E1541:E1604" si="124">$A$4*D1541</f>
        <v>0.33038707223650382</v>
      </c>
      <c r="F1541">
        <f t="shared" si="121"/>
        <v>0.33038707223650382</v>
      </c>
      <c r="G1541">
        <f t="shared" ref="G1541:G1604" si="125">$A$4*(D1541+D1542)/2</f>
        <v>0.33084408682362937</v>
      </c>
    </row>
    <row r="1542" spans="2:7" x14ac:dyDescent="0.4">
      <c r="B1542">
        <v>1.538E-2</v>
      </c>
      <c r="C1542">
        <f t="shared" si="122"/>
        <v>-182.01678532782486</v>
      </c>
      <c r="D1542">
        <f t="shared" si="123"/>
        <v>33130.110141075478</v>
      </c>
      <c r="E1542">
        <f t="shared" si="124"/>
        <v>0.33130110141075481</v>
      </c>
      <c r="F1542">
        <f t="shared" ref="F1542:F1605" si="126">$A$4*D1542</f>
        <v>0.33130110141075481</v>
      </c>
      <c r="G1542">
        <f t="shared" si="125"/>
        <v>0.33173349063765845</v>
      </c>
    </row>
    <row r="1543" spans="2:7" x14ac:dyDescent="0.4">
      <c r="B1543">
        <v>1.5389999999999999E-2</v>
      </c>
      <c r="C1543">
        <f t="shared" si="122"/>
        <v>-182.2541850999757</v>
      </c>
      <c r="D1543">
        <f t="shared" si="123"/>
        <v>33216.587986456201</v>
      </c>
      <c r="E1543">
        <f t="shared" si="124"/>
        <v>0.33216587986456203</v>
      </c>
      <c r="F1543">
        <f t="shared" si="126"/>
        <v>0.33216587986456203</v>
      </c>
      <c r="G1543">
        <f t="shared" si="125"/>
        <v>0.3325724965453164</v>
      </c>
    </row>
    <row r="1544" spans="2:7" x14ac:dyDescent="0.4">
      <c r="B1544">
        <v>1.54E-2</v>
      </c>
      <c r="C1544">
        <f t="shared" si="122"/>
        <v>-182.47715287840029</v>
      </c>
      <c r="D1544">
        <f t="shared" si="123"/>
        <v>33297.911322607069</v>
      </c>
      <c r="E1544">
        <f t="shared" si="124"/>
        <v>0.33297911322607071</v>
      </c>
      <c r="F1544">
        <f t="shared" si="126"/>
        <v>0.33297911322607071</v>
      </c>
      <c r="G1544">
        <f t="shared" si="125"/>
        <v>0.33335881770599879</v>
      </c>
    </row>
    <row r="1545" spans="2:7" x14ac:dyDescent="0.4">
      <c r="B1545">
        <v>1.541E-2</v>
      </c>
      <c r="C1545">
        <f t="shared" si="122"/>
        <v>-182.68511767134365</v>
      </c>
      <c r="D1545">
        <f t="shared" si="123"/>
        <v>33373.852218592678</v>
      </c>
      <c r="E1545">
        <f t="shared" si="124"/>
        <v>0.33373852218592681</v>
      </c>
      <c r="F1545">
        <f t="shared" si="126"/>
        <v>0.33373852218592681</v>
      </c>
      <c r="G1545">
        <f t="shared" si="125"/>
        <v>0.33409018377640565</v>
      </c>
    </row>
    <row r="1546" spans="2:7" x14ac:dyDescent="0.4">
      <c r="B1546">
        <v>1.542E-2</v>
      </c>
      <c r="C1546">
        <f t="shared" si="122"/>
        <v>-182.87751238653823</v>
      </c>
      <c r="D1546">
        <f t="shared" si="123"/>
        <v>33444.184536688444</v>
      </c>
      <c r="E1546">
        <f t="shared" si="124"/>
        <v>0.33444184536688448</v>
      </c>
      <c r="F1546">
        <f t="shared" si="126"/>
        <v>0.33444184536688448</v>
      </c>
      <c r="G1546">
        <f t="shared" si="125"/>
        <v>0.33476434380607828</v>
      </c>
    </row>
    <row r="1547" spans="2:7" x14ac:dyDescent="0.4">
      <c r="B1547">
        <v>1.5429999999999999E-2</v>
      </c>
      <c r="C1547">
        <f t="shared" si="122"/>
        <v>-183.05377413352397</v>
      </c>
      <c r="D1547">
        <f t="shared" si="123"/>
        <v>33508.684224527213</v>
      </c>
      <c r="E1547">
        <f t="shared" si="124"/>
        <v>0.33508684224527213</v>
      </c>
      <c r="F1547">
        <f t="shared" si="126"/>
        <v>0.33508684224527213</v>
      </c>
      <c r="G1547">
        <f t="shared" si="125"/>
        <v>0.33537906918269944</v>
      </c>
    </row>
    <row r="1548" spans="2:7" x14ac:dyDescent="0.4">
      <c r="B1548">
        <v>1.5440000000000001E-2</v>
      </c>
      <c r="C1548">
        <f t="shared" si="122"/>
        <v>-183.21334452493537</v>
      </c>
      <c r="D1548">
        <f t="shared" si="123"/>
        <v>33567.129612012664</v>
      </c>
      <c r="E1548">
        <f t="shared" si="124"/>
        <v>0.33567129612012669</v>
      </c>
      <c r="F1548">
        <f t="shared" si="126"/>
        <v>0.33567129612012669</v>
      </c>
      <c r="G1548">
        <f t="shared" si="125"/>
        <v>0.33593215662286047</v>
      </c>
    </row>
    <row r="1549" spans="2:7" x14ac:dyDescent="0.4">
      <c r="B1549">
        <v>1.545E-2</v>
      </c>
      <c r="C1549">
        <f t="shared" si="122"/>
        <v>-183.35566997657699</v>
      </c>
      <c r="D1549">
        <f t="shared" si="123"/>
        <v>33619.30171255942</v>
      </c>
      <c r="E1549">
        <f t="shared" si="124"/>
        <v>0.33619301712559424</v>
      </c>
      <c r="F1549">
        <f t="shared" si="126"/>
        <v>0.33619301712559424</v>
      </c>
      <c r="G1549">
        <f t="shared" si="125"/>
        <v>0.33642143120381796</v>
      </c>
    </row>
    <row r="1550" spans="2:7" x14ac:dyDescent="0.4">
      <c r="B1550">
        <v>1.546E-2</v>
      </c>
      <c r="C1550">
        <f t="shared" si="122"/>
        <v>-183.48020200611339</v>
      </c>
      <c r="D1550">
        <f t="shared" si="123"/>
        <v>33664.984528204172</v>
      </c>
      <c r="E1550">
        <f t="shared" si="124"/>
        <v>0.33664984528204173</v>
      </c>
      <c r="F1550">
        <f t="shared" si="126"/>
        <v>0.33664984528204173</v>
      </c>
      <c r="G1550">
        <f t="shared" si="125"/>
        <v>0.33684474943161324</v>
      </c>
    </row>
    <row r="1551" spans="2:7" x14ac:dyDescent="0.4">
      <c r="B1551">
        <v>1.5469999999999999E-2</v>
      </c>
      <c r="C1551">
        <f t="shared" si="122"/>
        <v>-183.58639753020503</v>
      </c>
      <c r="D1551">
        <f t="shared" si="123"/>
        <v>33703.965358118476</v>
      </c>
      <c r="E1551">
        <f t="shared" si="124"/>
        <v>0.33703965358118476</v>
      </c>
      <c r="F1551">
        <f t="shared" si="126"/>
        <v>0.33703965358118476</v>
      </c>
      <c r="G1551">
        <f t="shared" si="125"/>
        <v>0.33720000234075986</v>
      </c>
    </row>
    <row r="1552" spans="2:7" x14ac:dyDescent="0.4">
      <c r="B1552">
        <v>1.5480000000000001E-2</v>
      </c>
      <c r="C1552">
        <f t="shared" si="122"/>
        <v>-183.67371915991001</v>
      </c>
      <c r="D1552">
        <f t="shared" si="123"/>
        <v>33736.035110033496</v>
      </c>
      <c r="E1552">
        <f t="shared" si="124"/>
        <v>0.33736035110033497</v>
      </c>
      <c r="F1552">
        <f t="shared" si="126"/>
        <v>0.33736035110033497</v>
      </c>
      <c r="G1552">
        <f t="shared" si="125"/>
        <v>0.33748511862055292</v>
      </c>
    </row>
    <row r="1553" spans="2:7" x14ac:dyDescent="0.4">
      <c r="B1553">
        <v>1.549E-2</v>
      </c>
      <c r="C1553">
        <f t="shared" si="122"/>
        <v>-183.74163549418265</v>
      </c>
      <c r="D1553">
        <f t="shared" si="123"/>
        <v>33760.988614077083</v>
      </c>
      <c r="E1553">
        <f t="shared" si="124"/>
        <v>0.33760988614077087</v>
      </c>
      <c r="F1553">
        <f t="shared" si="126"/>
        <v>0.33760988614077087</v>
      </c>
      <c r="G1553">
        <f t="shared" si="125"/>
        <v>0.33769806776292383</v>
      </c>
    </row>
    <row r="1554" spans="2:7" x14ac:dyDescent="0.4">
      <c r="B1554">
        <v>1.55E-2</v>
      </c>
      <c r="C1554">
        <f t="shared" si="122"/>
        <v>-183.78962141129645</v>
      </c>
      <c r="D1554">
        <f t="shared" si="123"/>
        <v>33778.624938507681</v>
      </c>
      <c r="E1554">
        <f t="shared" si="124"/>
        <v>0.33778624938507684</v>
      </c>
      <c r="F1554">
        <f t="shared" si="126"/>
        <v>0.33778624938507684</v>
      </c>
      <c r="G1554">
        <f t="shared" si="125"/>
        <v>0.33783686322662493</v>
      </c>
    </row>
    <row r="1555" spans="2:7" x14ac:dyDescent="0.4">
      <c r="B1555">
        <v>1.5509999999999999E-2</v>
      </c>
      <c r="C1555">
        <f t="shared" si="122"/>
        <v>-183.81715835801973</v>
      </c>
      <c r="D1555">
        <f t="shared" si="123"/>
        <v>33788.747706817303</v>
      </c>
      <c r="E1555">
        <f t="shared" si="124"/>
        <v>0.33788747706817307</v>
      </c>
      <c r="F1555">
        <f t="shared" si="126"/>
        <v>0.33788747706817307</v>
      </c>
      <c r="G1555">
        <f t="shared" si="125"/>
        <v>0.33789956561240259</v>
      </c>
    </row>
    <row r="1556" spans="2:7" x14ac:dyDescent="0.4">
      <c r="B1556">
        <v>1.5520000000000001E-2</v>
      </c>
      <c r="C1556">
        <f t="shared" si="122"/>
        <v>-183.82373463637174</v>
      </c>
      <c r="D1556">
        <f t="shared" si="123"/>
        <v>33791.165415663214</v>
      </c>
      <c r="E1556">
        <f t="shared" si="124"/>
        <v>0.33791165415663216</v>
      </c>
      <c r="F1556">
        <f t="shared" si="126"/>
        <v>0.33791165415663216</v>
      </c>
      <c r="G1556">
        <f t="shared" si="125"/>
        <v>0.33788428584370728</v>
      </c>
    </row>
    <row r="1557" spans="2:7" x14ac:dyDescent="0.4">
      <c r="B1557">
        <v>1.553E-2</v>
      </c>
      <c r="C1557">
        <f t="shared" si="122"/>
        <v>-183.80884568779121</v>
      </c>
      <c r="D1557">
        <f t="shared" si="123"/>
        <v>33785.691753078238</v>
      </c>
      <c r="E1557">
        <f t="shared" si="124"/>
        <v>0.3378569175307824</v>
      </c>
      <c r="F1557">
        <f t="shared" si="126"/>
        <v>0.3378569175307824</v>
      </c>
      <c r="G1557">
        <f t="shared" si="125"/>
        <v>0.33778918834738814</v>
      </c>
    </row>
    <row r="1558" spans="2:7" x14ac:dyDescent="0.4">
      <c r="B1558">
        <v>1.554E-2</v>
      </c>
      <c r="C1558">
        <f t="shared" si="122"/>
        <v>-183.77199437454934</v>
      </c>
      <c r="D1558">
        <f t="shared" si="123"/>
        <v>33772.145916399393</v>
      </c>
      <c r="E1558">
        <f t="shared" si="124"/>
        <v>0.33772145916399399</v>
      </c>
      <c r="F1558">
        <f t="shared" si="126"/>
        <v>0.33772145916399399</v>
      </c>
      <c r="G1558">
        <f t="shared" si="125"/>
        <v>0.33761249422871814</v>
      </c>
    </row>
    <row r="1559" spans="2:7" x14ac:dyDescent="0.4">
      <c r="B1559">
        <v>1.555E-2</v>
      </c>
      <c r="C1559">
        <f t="shared" si="122"/>
        <v>-183.71269125823679</v>
      </c>
      <c r="D1559">
        <f t="shared" si="123"/>
        <v>33750.352929344233</v>
      </c>
      <c r="E1559">
        <f t="shared" si="124"/>
        <v>0.33750352929344235</v>
      </c>
      <c r="F1559">
        <f t="shared" si="126"/>
        <v>0.33750352929344235</v>
      </c>
      <c r="G1559">
        <f t="shared" si="125"/>
        <v>0.33735248443501303</v>
      </c>
    </row>
    <row r="1560" spans="2:7" x14ac:dyDescent="0.4">
      <c r="B1560">
        <v>1.5559999999999999E-2</v>
      </c>
      <c r="C1560">
        <f t="shared" si="122"/>
        <v>-183.63045487516052</v>
      </c>
      <c r="D1560">
        <f t="shared" si="123"/>
        <v>33720.143957658365</v>
      </c>
      <c r="E1560">
        <f t="shared" si="124"/>
        <v>0.33720143957658366</v>
      </c>
      <c r="F1560">
        <f t="shared" si="126"/>
        <v>0.33720143957658366</v>
      </c>
      <c r="G1560">
        <f t="shared" si="125"/>
        <v>0.33700750290204068</v>
      </c>
    </row>
    <row r="1561" spans="2:7" x14ac:dyDescent="0.4">
      <c r="B1561">
        <v>1.5570000000000001E-2</v>
      </c>
      <c r="C1561">
        <f t="shared" si="122"/>
        <v>-183.52481200848501</v>
      </c>
      <c r="D1561">
        <f t="shared" si="123"/>
        <v>33681.356622749765</v>
      </c>
      <c r="E1561">
        <f t="shared" si="124"/>
        <v>0.3368135662274977</v>
      </c>
      <c r="F1561">
        <f t="shared" si="126"/>
        <v>0.3368135662274977</v>
      </c>
      <c r="G1561">
        <f t="shared" si="125"/>
        <v>0.33657595967734832</v>
      </c>
    </row>
    <row r="1562" spans="2:7" x14ac:dyDescent="0.4">
      <c r="B1562">
        <v>1.558E-2</v>
      </c>
      <c r="C1562">
        <f t="shared" si="122"/>
        <v>-183.39529795695387</v>
      </c>
      <c r="D1562">
        <f t="shared" si="123"/>
        <v>33633.835312719886</v>
      </c>
      <c r="E1562">
        <f t="shared" si="124"/>
        <v>0.3363383531271989</v>
      </c>
      <c r="F1562">
        <f t="shared" si="126"/>
        <v>0.3363383531271989</v>
      </c>
      <c r="G1562">
        <f t="shared" si="125"/>
        <v>0.33605633401458701</v>
      </c>
    </row>
    <row r="1563" spans="2:7" x14ac:dyDescent="0.4">
      <c r="B1563">
        <v>1.559E-2</v>
      </c>
      <c r="C1563">
        <f t="shared" si="122"/>
        <v>-183.24145680003068</v>
      </c>
      <c r="D1563">
        <f t="shared" si="123"/>
        <v>33577.431490197509</v>
      </c>
      <c r="E1563">
        <f t="shared" si="124"/>
        <v>0.33577431490197512</v>
      </c>
      <c r="F1563">
        <f t="shared" si="126"/>
        <v>0.33577431490197512</v>
      </c>
      <c r="G1563">
        <f t="shared" si="125"/>
        <v>0.33544717743287333</v>
      </c>
    </row>
    <row r="1564" spans="2:7" x14ac:dyDescent="0.4">
      <c r="B1564">
        <v>1.5599999999999999E-2</v>
      </c>
      <c r="C1564">
        <f t="shared" si="122"/>
        <v>-183.06284165929782</v>
      </c>
      <c r="D1564">
        <f t="shared" si="123"/>
        <v>33512.003996377141</v>
      </c>
      <c r="E1564">
        <f t="shared" si="124"/>
        <v>0.33512003996377143</v>
      </c>
      <c r="F1564">
        <f t="shared" si="126"/>
        <v>0.33512003996377143</v>
      </c>
      <c r="G1564">
        <f t="shared" si="125"/>
        <v>0.33474711673519797</v>
      </c>
    </row>
    <row r="1565" spans="2:7" x14ac:dyDescent="0.4">
      <c r="B1565">
        <v>1.5610000000000001E-2</v>
      </c>
      <c r="C1565">
        <f t="shared" si="122"/>
        <v>-182.85901495595576</v>
      </c>
      <c r="D1565">
        <f t="shared" si="123"/>
        <v>33437.419350662451</v>
      </c>
      <c r="E1565">
        <f t="shared" si="124"/>
        <v>0.33437419350662451</v>
      </c>
      <c r="F1565">
        <f t="shared" si="126"/>
        <v>0.33437419350662451</v>
      </c>
      <c r="G1565">
        <f t="shared" si="125"/>
        <v>0.33395485697987726</v>
      </c>
    </row>
    <row r="1566" spans="2:7" x14ac:dyDescent="0.4">
      <c r="B1566">
        <v>1.562E-2</v>
      </c>
      <c r="C1566">
        <f t="shared" si="122"/>
        <v>-182.6295486642646</v>
      </c>
      <c r="D1566">
        <f t="shared" si="123"/>
        <v>33353.552045312994</v>
      </c>
      <c r="E1566">
        <f t="shared" si="124"/>
        <v>0.33353552045312995</v>
      </c>
      <c r="F1566">
        <f t="shared" si="126"/>
        <v>0.33353552045312995</v>
      </c>
      <c r="G1566">
        <f t="shared" si="125"/>
        <v>0.33306918439903549</v>
      </c>
    </row>
    <row r="1567" spans="2:7" x14ac:dyDescent="0.4">
      <c r="B1567">
        <v>1.5630000000000002E-2</v>
      </c>
      <c r="C1567">
        <f t="shared" si="122"/>
        <v>-182.37402456077481</v>
      </c>
      <c r="D1567">
        <f t="shared" si="123"/>
        <v>33260.284834494094</v>
      </c>
      <c r="E1567">
        <f t="shared" si="124"/>
        <v>0.33260284834494097</v>
      </c>
      <c r="F1567">
        <f t="shared" si="126"/>
        <v>0.33260284834494097</v>
      </c>
      <c r="G1567">
        <f t="shared" si="125"/>
        <v>0.33208896925812093</v>
      </c>
    </row>
    <row r="1568" spans="2:7" x14ac:dyDescent="0.4">
      <c r="B1568">
        <v>1.5640000000000001E-2</v>
      </c>
      <c r="C1568">
        <f t="shared" si="122"/>
        <v>-182.09203446919389</v>
      </c>
      <c r="D1568">
        <f t="shared" si="123"/>
        <v>33157.509017130098</v>
      </c>
      <c r="E1568">
        <f t="shared" si="124"/>
        <v>0.33157509017130099</v>
      </c>
      <c r="F1568">
        <f t="shared" si="126"/>
        <v>0.33157509017130099</v>
      </c>
      <c r="G1568">
        <f t="shared" si="125"/>
        <v>0.33101316865046998</v>
      </c>
    </row>
    <row r="1569" spans="2:7" x14ac:dyDescent="0.4">
      <c r="B1569">
        <v>1.5650000000000001E-2</v>
      </c>
      <c r="C1569">
        <f t="shared" si="122"/>
        <v>-181.78318050073801</v>
      </c>
      <c r="D1569">
        <f t="shared" si="123"/>
        <v>33045.124712963894</v>
      </c>
      <c r="E1569">
        <f t="shared" si="124"/>
        <v>0.33045124712963897</v>
      </c>
      <c r="F1569">
        <f t="shared" si="126"/>
        <v>0.33045124712963897</v>
      </c>
      <c r="G1569">
        <f t="shared" si="125"/>
        <v>0.3298408292209698</v>
      </c>
    </row>
    <row r="1570" spans="2:7" x14ac:dyDescent="0.4">
      <c r="B1570">
        <v>1.566E-2</v>
      </c>
      <c r="C1570">
        <f t="shared" si="122"/>
        <v>-181.44707528982121</v>
      </c>
      <c r="D1570">
        <f t="shared" si="123"/>
        <v>32923.041131230049</v>
      </c>
      <c r="E1570">
        <f t="shared" si="124"/>
        <v>0.32923041131230052</v>
      </c>
      <c r="F1570">
        <f t="shared" si="126"/>
        <v>0.32923041131230052</v>
      </c>
      <c r="G1570">
        <f t="shared" si="125"/>
        <v>0.32857108981291722</v>
      </c>
    </row>
    <row r="1571" spans="2:7" x14ac:dyDescent="0.4">
      <c r="B1571">
        <v>1.567E-2</v>
      </c>
      <c r="C1571">
        <f t="shared" si="122"/>
        <v>-181.0833422249363</v>
      </c>
      <c r="D1571">
        <f t="shared" si="123"/>
        <v>32791.176831353398</v>
      </c>
      <c r="E1571">
        <f t="shared" si="124"/>
        <v>0.32791176831353402</v>
      </c>
      <c r="F1571">
        <f t="shared" si="126"/>
        <v>0.32791176831353402</v>
      </c>
      <c r="G1571">
        <f t="shared" si="125"/>
        <v>0.32720318403222171</v>
      </c>
    </row>
    <row r="1572" spans="2:7" x14ac:dyDescent="0.4">
      <c r="B1572">
        <v>1.5679999999999999E-2</v>
      </c>
      <c r="C1572">
        <f t="shared" si="122"/>
        <v>-180.69161567458224</v>
      </c>
      <c r="D1572">
        <f t="shared" si="123"/>
        <v>32649.459975090933</v>
      </c>
      <c r="E1572">
        <f t="shared" si="124"/>
        <v>0.32649459975090933</v>
      </c>
      <c r="F1572">
        <f t="shared" si="126"/>
        <v>0.32649459975090933</v>
      </c>
      <c r="G1572">
        <f t="shared" si="125"/>
        <v>0.3257364427231747</v>
      </c>
    </row>
    <row r="1573" spans="2:7" x14ac:dyDescent="0.4">
      <c r="B1573">
        <v>1.5689999999999999E-2</v>
      </c>
      <c r="C1573">
        <f t="shared" si="122"/>
        <v>-180.27154120810087</v>
      </c>
      <c r="D1573">
        <f t="shared" si="123"/>
        <v>32497.82856954401</v>
      </c>
      <c r="E1573">
        <f t="shared" si="124"/>
        <v>0.32497828569544013</v>
      </c>
      <c r="F1573">
        <f t="shared" si="126"/>
        <v>0.32497828569544013</v>
      </c>
      <c r="G1573">
        <f t="shared" si="125"/>
        <v>0.32417029635009148</v>
      </c>
    </row>
    <row r="1574" spans="2:7" x14ac:dyDescent="0.4">
      <c r="B1574">
        <v>1.5699999999999999E-2</v>
      </c>
      <c r="C1574">
        <f t="shared" si="122"/>
        <v>-179.82277581128113</v>
      </c>
      <c r="D1574">
        <f t="shared" si="123"/>
        <v>32336.230700474276</v>
      </c>
      <c r="E1574">
        <f t="shared" si="124"/>
        <v>0.32336230700474278</v>
      </c>
      <c r="F1574">
        <f t="shared" si="126"/>
        <v>0.32336230700474278</v>
      </c>
      <c r="G1574">
        <f t="shared" si="125"/>
        <v>0.32250427727921355</v>
      </c>
    </row>
    <row r="1575" spans="2:7" x14ac:dyDescent="0.4">
      <c r="B1575">
        <v>1.5709999999999998E-2</v>
      </c>
      <c r="C1575">
        <f t="shared" si="122"/>
        <v>-179.34498809659675</v>
      </c>
      <c r="D1575">
        <f t="shared" si="123"/>
        <v>32164.62475536843</v>
      </c>
      <c r="E1575">
        <f t="shared" si="124"/>
        <v>0.32164624755368432</v>
      </c>
      <c r="F1575">
        <f t="shared" si="126"/>
        <v>0.32164624755368432</v>
      </c>
      <c r="G1575">
        <f t="shared" si="125"/>
        <v>0.32073802195538337</v>
      </c>
    </row>
    <row r="1576" spans="2:7" x14ac:dyDescent="0.4">
      <c r="B1576">
        <v>1.5720000000000001E-2</v>
      </c>
      <c r="C1576">
        <f t="shared" si="122"/>
        <v>-178.83785850794635</v>
      </c>
      <c r="D1576">
        <f t="shared" si="123"/>
        <v>31982.979635708238</v>
      </c>
      <c r="E1576">
        <f t="shared" si="124"/>
        <v>0.31982979635708242</v>
      </c>
      <c r="F1576">
        <f t="shared" si="126"/>
        <v>0.31982979635708242</v>
      </c>
      <c r="G1576">
        <f t="shared" si="125"/>
        <v>0.31887127296810741</v>
      </c>
    </row>
    <row r="1577" spans="2:7" x14ac:dyDescent="0.4">
      <c r="B1577">
        <v>1.5730000000000001E-2</v>
      </c>
      <c r="C1577">
        <f t="shared" si="122"/>
        <v>-178.3010795197641</v>
      </c>
      <c r="D1577">
        <f t="shared" si="123"/>
        <v>31791.274957913243</v>
      </c>
      <c r="E1577">
        <f t="shared" si="124"/>
        <v>0.31791274957913246</v>
      </c>
      <c r="F1577">
        <f t="shared" si="126"/>
        <v>0.31791274957913246</v>
      </c>
      <c r="G1577">
        <f t="shared" si="125"/>
        <v>0.31690388100175548</v>
      </c>
    </row>
    <row r="1578" spans="2:7" x14ac:dyDescent="0.4">
      <c r="B1578">
        <v>1.5740000000000001E-2</v>
      </c>
      <c r="C1578">
        <f t="shared" si="122"/>
        <v>-177.73435583037357</v>
      </c>
      <c r="D1578">
        <f t="shared" si="123"/>
        <v>31589.501242437847</v>
      </c>
      <c r="E1578">
        <f t="shared" si="124"/>
        <v>0.31589501242437851</v>
      </c>
      <c r="F1578">
        <f t="shared" si="126"/>
        <v>0.31589501242437851</v>
      </c>
      <c r="G1578">
        <f t="shared" si="125"/>
        <v>0.31483580666479088</v>
      </c>
    </row>
    <row r="1579" spans="2:7" x14ac:dyDescent="0.4">
      <c r="B1579">
        <v>1.575E-2</v>
      </c>
      <c r="C1579">
        <f t="shared" si="122"/>
        <v>-177.13740454946358</v>
      </c>
      <c r="D1579">
        <f t="shared" si="123"/>
        <v>31377.660090520323</v>
      </c>
      <c r="E1579">
        <f t="shared" si="124"/>
        <v>0.31377660090520326</v>
      </c>
      <c r="F1579">
        <f t="shared" si="126"/>
        <v>0.31377660090520326</v>
      </c>
      <c r="G1579">
        <f t="shared" si="125"/>
        <v>0.3126671221930834</v>
      </c>
    </row>
    <row r="1580" spans="2:7" x14ac:dyDescent="0.4">
      <c r="B1580">
        <v>1.576E-2</v>
      </c>
      <c r="C1580">
        <f t="shared" si="122"/>
        <v>-176.50995537956592</v>
      </c>
      <c r="D1580">
        <f t="shared" si="123"/>
        <v>31155.764348096352</v>
      </c>
      <c r="E1580">
        <f t="shared" si="124"/>
        <v>0.31155764348096354</v>
      </c>
      <c r="F1580">
        <f t="shared" si="126"/>
        <v>0.31155764348096354</v>
      </c>
      <c r="G1580">
        <f t="shared" si="125"/>
        <v>0.31039801302250991</v>
      </c>
    </row>
    <row r="1581" spans="2:7" x14ac:dyDescent="0.4">
      <c r="B1581">
        <v>1.5769999999999999E-2</v>
      </c>
      <c r="C1581">
        <f t="shared" si="122"/>
        <v>-175.85175079141413</v>
      </c>
      <c r="D1581">
        <f t="shared" si="123"/>
        <v>30923.838256405623</v>
      </c>
      <c r="E1581">
        <f t="shared" si="124"/>
        <v>0.30923838256405628</v>
      </c>
      <c r="F1581">
        <f t="shared" si="126"/>
        <v>0.30923838256405628</v>
      </c>
      <c r="G1581">
        <f t="shared" si="125"/>
        <v>0.30802877922622895</v>
      </c>
    </row>
    <row r="1582" spans="2:7" x14ac:dyDescent="0.4">
      <c r="B1582">
        <v>1.5779999999999999E-2</v>
      </c>
      <c r="C1582">
        <f t="shared" si="122"/>
        <v>-175.16254619307225</v>
      </c>
      <c r="D1582">
        <f t="shared" si="123"/>
        <v>30681.91758884017</v>
      </c>
      <c r="E1582">
        <f t="shared" si="124"/>
        <v>0.30681917588840174</v>
      </c>
      <c r="F1582">
        <f t="shared" si="126"/>
        <v>0.30681917588840174</v>
      </c>
      <c r="G1582">
        <f t="shared" si="125"/>
        <v>0.30555983681220905</v>
      </c>
    </row>
    <row r="1583" spans="2:7" x14ac:dyDescent="0.4">
      <c r="B1583">
        <v>1.5789999999999998E-2</v>
      </c>
      <c r="C1583">
        <f t="shared" si="122"/>
        <v>-174.44211009272283</v>
      </c>
      <c r="D1583">
        <f t="shared" si="123"/>
        <v>30430.049773601633</v>
      </c>
      <c r="E1583">
        <f t="shared" si="124"/>
        <v>0.30430049773601636</v>
      </c>
      <c r="F1583">
        <f t="shared" si="126"/>
        <v>0.30430049773601636</v>
      </c>
      <c r="G1583">
        <f t="shared" si="125"/>
        <v>0.30299171887678045</v>
      </c>
    </row>
    <row r="1584" spans="2:7" x14ac:dyDescent="0.4">
      <c r="B1584">
        <v>1.5800000000000002E-2</v>
      </c>
      <c r="C1584">
        <f t="shared" si="122"/>
        <v>-173.69022425500651</v>
      </c>
      <c r="D1584">
        <f t="shared" si="123"/>
        <v>30168.294001754453</v>
      </c>
      <c r="E1584">
        <f t="shared" si="124"/>
        <v>0.30168294001754453</v>
      </c>
      <c r="F1584">
        <f t="shared" si="126"/>
        <v>0.30168294001754453</v>
      </c>
      <c r="G1584">
        <f t="shared" si="125"/>
        <v>0.30032507661019264</v>
      </c>
    </row>
    <row r="1585" spans="2:7" x14ac:dyDescent="0.4">
      <c r="B1585">
        <v>1.5810000000000001E-2</v>
      </c>
      <c r="C1585">
        <f t="shared" si="122"/>
        <v>-172.90668385081034</v>
      </c>
      <c r="D1585">
        <f t="shared" si="123"/>
        <v>29896.721320284076</v>
      </c>
      <c r="E1585">
        <f t="shared" si="124"/>
        <v>0.29896721320284081</v>
      </c>
      <c r="F1585">
        <f t="shared" si="126"/>
        <v>0.29896721320284081</v>
      </c>
      <c r="G1585">
        <f t="shared" si="125"/>
        <v>0.29756068015037335</v>
      </c>
    </row>
    <row r="1586" spans="2:7" x14ac:dyDescent="0.4">
      <c r="B1586">
        <v>1.5820000000000001E-2</v>
      </c>
      <c r="C1586">
        <f t="shared" si="122"/>
        <v>-172.09129760040335</v>
      </c>
      <c r="D1586">
        <f t="shared" si="123"/>
        <v>29615.414709790592</v>
      </c>
      <c r="E1586">
        <f t="shared" si="124"/>
        <v>0.29615414709790594</v>
      </c>
      <c r="F1586">
        <f t="shared" si="126"/>
        <v>0.29615414709790594</v>
      </c>
      <c r="G1586">
        <f t="shared" si="125"/>
        <v>0.29469941928131876</v>
      </c>
    </row>
    <row r="1587" spans="2:7" x14ac:dyDescent="0.4">
      <c r="B1587">
        <v>1.583E-2</v>
      </c>
      <c r="C1587">
        <f t="shared" si="122"/>
        <v>-171.2438879098263</v>
      </c>
      <c r="D1587">
        <f t="shared" si="123"/>
        <v>29324.469146473155</v>
      </c>
      <c r="E1587">
        <f t="shared" si="124"/>
        <v>0.29324469146473159</v>
      </c>
      <c r="F1587">
        <f t="shared" si="126"/>
        <v>0.29324469146473159</v>
      </c>
      <c r="G1587">
        <f t="shared" si="125"/>
        <v>0.29174230397277762</v>
      </c>
    </row>
    <row r="1588" spans="2:7" x14ac:dyDescent="0.4">
      <c r="B1588">
        <v>1.584E-2</v>
      </c>
      <c r="C1588">
        <f t="shared" si="122"/>
        <v>-170.36429100043929</v>
      </c>
      <c r="D1588">
        <f t="shared" si="123"/>
        <v>29023.991648082359</v>
      </c>
      <c r="E1588">
        <f t="shared" si="124"/>
        <v>0.29023991648082365</v>
      </c>
      <c r="F1588">
        <f t="shared" si="126"/>
        <v>0.29023991648082365</v>
      </c>
      <c r="G1588">
        <f t="shared" si="125"/>
        <v>0.28869046475813809</v>
      </c>
    </row>
    <row r="1589" spans="2:7" x14ac:dyDescent="0.4">
      <c r="B1589">
        <v>1.585E-2</v>
      </c>
      <c r="C1589">
        <f t="shared" si="122"/>
        <v>-169.45235703154219</v>
      </c>
      <c r="D1589">
        <f t="shared" si="123"/>
        <v>28714.101303545245</v>
      </c>
      <c r="E1589">
        <f t="shared" si="124"/>
        <v>0.28714101303545247</v>
      </c>
      <c r="F1589">
        <f t="shared" si="126"/>
        <v>0.28714101303545247</v>
      </c>
      <c r="G1589">
        <f t="shared" si="125"/>
        <v>0.28554515294768379</v>
      </c>
    </row>
    <row r="1590" spans="2:7" x14ac:dyDescent="0.4">
      <c r="B1590">
        <v>1.5859999999999999E-2</v>
      </c>
      <c r="C1590">
        <f t="shared" si="122"/>
        <v>-168.50795021598094</v>
      </c>
      <c r="D1590">
        <f t="shared" si="123"/>
        <v>28394.929285991511</v>
      </c>
      <c r="E1590">
        <f t="shared" si="124"/>
        <v>0.28394929285991516</v>
      </c>
      <c r="F1590">
        <f t="shared" si="126"/>
        <v>0.28394929285991516</v>
      </c>
      <c r="G1590">
        <f t="shared" si="125"/>
        <v>0.28230774067464265</v>
      </c>
    </row>
    <row r="1591" spans="2:7" x14ac:dyDescent="0.4">
      <c r="B1591">
        <v>1.5869999999999999E-2</v>
      </c>
      <c r="C1591">
        <f t="shared" si="122"/>
        <v>-167.5309489286592</v>
      </c>
      <c r="D1591">
        <f t="shared" si="123"/>
        <v>28066.618848937018</v>
      </c>
      <c r="E1591">
        <f t="shared" si="124"/>
        <v>0.28066618848937019</v>
      </c>
      <c r="F1591">
        <f t="shared" si="126"/>
        <v>0.28066618848937019</v>
      </c>
      <c r="G1591">
        <f t="shared" si="125"/>
        <v>0.27897972077172684</v>
      </c>
    </row>
    <row r="1592" spans="2:7" x14ac:dyDescent="0.4">
      <c r="B1592">
        <v>1.5879999999999998E-2</v>
      </c>
      <c r="C1592">
        <f t="shared" si="122"/>
        <v>-166.52124580787984</v>
      </c>
      <c r="D1592">
        <f t="shared" si="123"/>
        <v>27729.32530540834</v>
      </c>
      <c r="E1592">
        <f t="shared" si="124"/>
        <v>0.27729325305408342</v>
      </c>
      <c r="F1592">
        <f t="shared" si="126"/>
        <v>0.27729325305408342</v>
      </c>
      <c r="G1592">
        <f t="shared" si="125"/>
        <v>0.27556270647613451</v>
      </c>
    </row>
    <row r="1593" spans="2:7" x14ac:dyDescent="0.4">
      <c r="B1593">
        <v>1.5890000000000001E-2</v>
      </c>
      <c r="C1593">
        <f t="shared" si="122"/>
        <v>-165.47874784944005</v>
      </c>
      <c r="D1593">
        <f t="shared" si="123"/>
        <v>27383.21598981856</v>
      </c>
      <c r="E1593">
        <f t="shared" si="124"/>
        <v>0.2738321598981856</v>
      </c>
      <c r="F1593">
        <f t="shared" si="126"/>
        <v>0.2738321598981856</v>
      </c>
      <c r="G1593">
        <f t="shared" si="125"/>
        <v>0.27205843096127774</v>
      </c>
    </row>
    <row r="1594" spans="2:7" x14ac:dyDescent="0.4">
      <c r="B1594">
        <v>1.5900000000000001E-2</v>
      </c>
      <c r="C1594">
        <f t="shared" si="122"/>
        <v>-164.40337649341933</v>
      </c>
      <c r="D1594">
        <f t="shared" si="123"/>
        <v>27028.470202436984</v>
      </c>
      <c r="E1594">
        <f t="shared" si="124"/>
        <v>0.27028470202436988</v>
      </c>
      <c r="F1594">
        <f t="shared" si="126"/>
        <v>0.27028470202436988</v>
      </c>
      <c r="G1594">
        <f t="shared" si="125"/>
        <v>0.2684687466937728</v>
      </c>
    </row>
    <row r="1595" spans="2:7" x14ac:dyDescent="0.4">
      <c r="B1595">
        <v>1.5910000000000001E-2</v>
      </c>
      <c r="C1595">
        <f t="shared" si="122"/>
        <v>-163.29506770358245</v>
      </c>
      <c r="D1595">
        <f t="shared" si="123"/>
        <v>26665.279136317575</v>
      </c>
      <c r="E1595">
        <f t="shared" si="124"/>
        <v>0.26665279136317577</v>
      </c>
      <c r="F1595">
        <f t="shared" si="126"/>
        <v>0.26665279136317577</v>
      </c>
      <c r="G1595">
        <f t="shared" si="125"/>
        <v>0.26479562461453798</v>
      </c>
    </row>
    <row r="1596" spans="2:7" x14ac:dyDescent="0.4">
      <c r="B1596">
        <v>1.592E-2</v>
      </c>
      <c r="C1596">
        <f t="shared" si="122"/>
        <v>-162.15377203935162</v>
      </c>
      <c r="D1596">
        <f t="shared" si="123"/>
        <v>26293.845786590013</v>
      </c>
      <c r="E1596">
        <f t="shared" si="124"/>
        <v>0.26293845786590014</v>
      </c>
      <c r="F1596">
        <f t="shared" si="126"/>
        <v>0.26293845786590014</v>
      </c>
      <c r="G1596">
        <f t="shared" si="125"/>
        <v>0.26104115314314491</v>
      </c>
    </row>
    <row r="1597" spans="2:7" x14ac:dyDescent="0.4">
      <c r="B1597">
        <v>1.593E-2</v>
      </c>
      <c r="C1597">
        <f t="shared" si="122"/>
        <v>-160.9794547202809</v>
      </c>
      <c r="D1597">
        <f t="shared" si="123"/>
        <v>25914.38484203897</v>
      </c>
      <c r="E1597">
        <f t="shared" si="124"/>
        <v>0.25914384842038973</v>
      </c>
      <c r="F1597">
        <f t="shared" si="126"/>
        <v>0.25914384842038973</v>
      </c>
      <c r="G1597">
        <f t="shared" si="125"/>
        <v>0.25720753700486421</v>
      </c>
    </row>
    <row r="1598" spans="2:7" x14ac:dyDescent="0.4">
      <c r="B1598">
        <v>1.5939999999999999E-2</v>
      </c>
      <c r="C1598">
        <f t="shared" si="122"/>
        <v>-159.77209568298798</v>
      </c>
      <c r="D1598">
        <f t="shared" si="123"/>
        <v>25527.122558933868</v>
      </c>
      <c r="E1598">
        <f t="shared" si="124"/>
        <v>0.25527122558933868</v>
      </c>
      <c r="F1598">
        <f t="shared" si="126"/>
        <v>0.25527122558933868</v>
      </c>
      <c r="G1598">
        <f t="shared" si="125"/>
        <v>0.25329709588016042</v>
      </c>
    </row>
    <row r="1599" spans="2:7" x14ac:dyDescent="0.4">
      <c r="B1599">
        <v>1.5949999999999999E-2</v>
      </c>
      <c r="C1599">
        <f t="shared" si="122"/>
        <v>-158.53168963049063</v>
      </c>
      <c r="D1599">
        <f t="shared" si="123"/>
        <v>25132.296617098211</v>
      </c>
      <c r="E1599">
        <f t="shared" si="124"/>
        <v>0.25132296617098215</v>
      </c>
      <c r="F1599">
        <f t="shared" si="126"/>
        <v>0.25132296617098215</v>
      </c>
      <c r="G1599">
        <f t="shared" si="125"/>
        <v>0.2493122628767</v>
      </c>
    </row>
    <row r="1600" spans="2:7" x14ac:dyDescent="0.4">
      <c r="B1600">
        <v>1.5959999999999998E-2</v>
      </c>
      <c r="C1600">
        <f t="shared" si="122"/>
        <v>-157.25824607390794</v>
      </c>
      <c r="D1600">
        <f t="shared" si="123"/>
        <v>24730.155958241783</v>
      </c>
      <c r="E1600">
        <f t="shared" si="124"/>
        <v>0.24730155958241784</v>
      </c>
      <c r="F1600">
        <f t="shared" si="126"/>
        <v>0.24730155958241784</v>
      </c>
      <c r="G1600">
        <f t="shared" si="125"/>
        <v>0.24525558282425303</v>
      </c>
    </row>
    <row r="1601" spans="2:7" x14ac:dyDescent="0.4">
      <c r="B1601">
        <v>1.5970000000000002E-2</v>
      </c>
      <c r="C1601">
        <f t="shared" si="122"/>
        <v>-155.951789366486</v>
      </c>
      <c r="D1601">
        <f t="shared" si="123"/>
        <v>24320.960606608816</v>
      </c>
      <c r="E1601">
        <f t="shared" si="124"/>
        <v>0.24320960606608819</v>
      </c>
      <c r="F1601">
        <f t="shared" si="126"/>
        <v>0.24320960606608819</v>
      </c>
      <c r="G1601">
        <f t="shared" si="125"/>
        <v>0.24112971039318495</v>
      </c>
    </row>
    <row r="1602" spans="2:7" x14ac:dyDescent="0.4">
      <c r="B1602">
        <v>1.5980000000000001E-2</v>
      </c>
      <c r="C1602">
        <f t="shared" si="122"/>
        <v>-154.6123587299158</v>
      </c>
      <c r="D1602">
        <f t="shared" si="123"/>
        <v>23904.981472028168</v>
      </c>
      <c r="E1602">
        <f t="shared" si="124"/>
        <v>0.23904981472028169</v>
      </c>
      <c r="F1602">
        <f t="shared" si="126"/>
        <v>0.23904981472028169</v>
      </c>
      <c r="G1602">
        <f t="shared" si="125"/>
        <v>0.23693740803754593</v>
      </c>
    </row>
    <row r="1603" spans="2:7" x14ac:dyDescent="0.4">
      <c r="B1603">
        <v>1.5990000000000001E-2</v>
      </c>
      <c r="C1603">
        <f t="shared" si="122"/>
        <v>-153.24000827290831</v>
      </c>
      <c r="D1603">
        <f t="shared" si="123"/>
        <v>23482.500135481008</v>
      </c>
      <c r="E1603">
        <f t="shared" si="124"/>
        <v>0.2348250013548101</v>
      </c>
      <c r="F1603">
        <f t="shared" si="126"/>
        <v>0.2348250013548101</v>
      </c>
      <c r="G1603">
        <f t="shared" si="125"/>
        <v>0.23268154376409009</v>
      </c>
    </row>
    <row r="1604" spans="2:7" x14ac:dyDescent="0.4">
      <c r="B1604">
        <v>1.6E-2</v>
      </c>
      <c r="C1604">
        <f t="shared" si="122"/>
        <v>-151.83480700200795</v>
      </c>
      <c r="D1604">
        <f t="shared" si="123"/>
        <v>23053.808617337003</v>
      </c>
      <c r="E1604">
        <f t="shared" si="124"/>
        <v>0.23053808617337004</v>
      </c>
      <c r="F1604">
        <f t="shared" si="126"/>
        <v>0.23053808617337004</v>
      </c>
      <c r="G1604">
        <f t="shared" si="125"/>
        <v>0.22836508872887654</v>
      </c>
    </row>
    <row r="1605" spans="2:7" x14ac:dyDescent="0.4">
      <c r="B1605">
        <v>1.601E-2</v>
      </c>
      <c r="C1605">
        <f t="shared" ref="C1605:C1668" si="127">220*SQRT(2)*(SIN(120*PI()*B1605)+0.2*SIN(120*PI()*5*B1605)+0.05*SIN(120*PI()*7*B1605))</f>
        <v>-150.39683882461858</v>
      </c>
      <c r="D1605">
        <f t="shared" ref="D1605:D1668" si="128">C1605^2</f>
        <v>22619.209128438299</v>
      </c>
      <c r="E1605">
        <f t="shared" ref="E1605:E1668" si="129">$A$4*D1605</f>
        <v>0.226192091284383</v>
      </c>
      <c r="F1605">
        <f t="shared" si="126"/>
        <v>0.226192091284383</v>
      </c>
      <c r="G1605">
        <f t="shared" ref="G1605:G1668" si="130">$A$4*(D1605+D1606)/2</f>
        <v>0.2239911146634124</v>
      </c>
    </row>
    <row r="1606" spans="2:7" x14ac:dyDescent="0.4">
      <c r="B1606">
        <v>1.602E-2</v>
      </c>
      <c r="C1606">
        <f t="shared" si="127"/>
        <v>-148.92620254422718</v>
      </c>
      <c r="D1606">
        <f t="shared" si="128"/>
        <v>22179.013804244179</v>
      </c>
      <c r="E1606">
        <f t="shared" si="129"/>
        <v>0.22179013804244183</v>
      </c>
      <c r="F1606">
        <f t="shared" ref="F1606:F1669" si="131">$A$4*D1606</f>
        <v>0.22179013804244183</v>
      </c>
      <c r="G1606">
        <f t="shared" si="130"/>
        <v>0.21956279113262345</v>
      </c>
    </row>
    <row r="1607" spans="2:7" x14ac:dyDescent="0.4">
      <c r="B1607">
        <v>1.6029999999999999E-2</v>
      </c>
      <c r="C1607">
        <f t="shared" si="127"/>
        <v>-147.42301184781331</v>
      </c>
      <c r="D1607">
        <f t="shared" si="128"/>
        <v>21733.544422280505</v>
      </c>
      <c r="E1607">
        <f t="shared" si="129"/>
        <v>0.21733544422280507</v>
      </c>
      <c r="F1607">
        <f t="shared" si="131"/>
        <v>0.21733544422280507</v>
      </c>
      <c r="G1607">
        <f t="shared" si="130"/>
        <v>0.21508338262724852</v>
      </c>
    </row>
    <row r="1608" spans="2:7" x14ac:dyDescent="0.4">
      <c r="B1608">
        <v>1.6039999999999999E-2</v>
      </c>
      <c r="C1608">
        <f t="shared" si="127"/>
        <v>-145.88739528543647</v>
      </c>
      <c r="D1608">
        <f t="shared" si="128"/>
        <v>21283.132103169191</v>
      </c>
      <c r="E1608">
        <f t="shared" si="129"/>
        <v>0.21283132103169194</v>
      </c>
      <c r="F1608">
        <f t="shared" si="131"/>
        <v>0.21283132103169194</v>
      </c>
      <c r="G1608">
        <f t="shared" si="130"/>
        <v>0.21055624549356844</v>
      </c>
    </row>
    <row r="1609" spans="2:7" x14ac:dyDescent="0.4">
      <c r="B1609">
        <v>1.6049999999999998E-2</v>
      </c>
      <c r="C1609">
        <f t="shared" si="127"/>
        <v>-144.31949624199945</v>
      </c>
      <c r="D1609">
        <f t="shared" si="128"/>
        <v>20828.116995544493</v>
      </c>
      <c r="E1609">
        <f t="shared" si="129"/>
        <v>0.20828116995544493</v>
      </c>
      <c r="F1609">
        <f t="shared" si="131"/>
        <v>0.20828116995544493</v>
      </c>
      <c r="G1609">
        <f t="shared" si="130"/>
        <v>0.20598482470368376</v>
      </c>
    </row>
    <row r="1610" spans="2:7" x14ac:dyDescent="0.4">
      <c r="B1610">
        <v>1.6060000000000001E-2</v>
      </c>
      <c r="C1610">
        <f t="shared" si="127"/>
        <v>-142.71947290118561</v>
      </c>
      <c r="D1610">
        <f t="shared" si="128"/>
        <v>20368.847945192254</v>
      </c>
      <c r="E1610">
        <f t="shared" si="129"/>
        <v>0.20368847945192256</v>
      </c>
      <c r="F1610">
        <f t="shared" si="131"/>
        <v>0.20368847945192256</v>
      </c>
      <c r="G1610">
        <f t="shared" si="130"/>
        <v>0.20137265046987474</v>
      </c>
    </row>
    <row r="1611" spans="2:7" x14ac:dyDescent="0.4">
      <c r="B1611">
        <v>1.6070000000000001E-2</v>
      </c>
      <c r="C1611">
        <f t="shared" si="127"/>
        <v>-141.08749820158656</v>
      </c>
      <c r="D1611">
        <f t="shared" si="128"/>
        <v>19905.682148782689</v>
      </c>
      <c r="E1611">
        <f t="shared" si="129"/>
        <v>0.19905682148782691</v>
      </c>
      <c r="F1611">
        <f t="shared" si="131"/>
        <v>0.19905682148782691</v>
      </c>
      <c r="G1611">
        <f t="shared" si="130"/>
        <v>0.19672333470685868</v>
      </c>
    </row>
    <row r="1612" spans="2:7" x14ac:dyDescent="0.4">
      <c r="B1612">
        <v>1.6080000000000001E-2</v>
      </c>
      <c r="C1612">
        <f t="shared" si="127"/>
        <v>-139.42375978501312</v>
      </c>
      <c r="D1612">
        <f t="shared" si="128"/>
        <v>19438.984792589043</v>
      </c>
      <c r="E1612">
        <f t="shared" si="129"/>
        <v>0.19438984792589045</v>
      </c>
      <c r="F1612">
        <f t="shared" si="131"/>
        <v>0.19438984792589045</v>
      </c>
      <c r="G1612">
        <f t="shared" si="130"/>
        <v>0.19204056734606786</v>
      </c>
    </row>
    <row r="1613" spans="2:7" x14ac:dyDescent="0.4">
      <c r="B1613">
        <v>1.609E-2</v>
      </c>
      <c r="C1613">
        <f t="shared" si="127"/>
        <v>-137.72845993702435</v>
      </c>
      <c r="D1613">
        <f t="shared" si="128"/>
        <v>18969.128676624521</v>
      </c>
      <c r="E1613">
        <f t="shared" si="129"/>
        <v>0.18969128676624522</v>
      </c>
      <c r="F1613">
        <f t="shared" si="131"/>
        <v>0.18969128676624522</v>
      </c>
      <c r="G1613">
        <f t="shared" si="130"/>
        <v>0.18732811250637091</v>
      </c>
    </row>
    <row r="1614" spans="2:7" x14ac:dyDescent="0.4">
      <c r="B1614">
        <v>1.61E-2</v>
      </c>
      <c r="C1614">
        <f t="shared" si="127"/>
        <v>-136.00181551968214</v>
      </c>
      <c r="D1614">
        <f t="shared" si="128"/>
        <v>18496.493824649653</v>
      </c>
      <c r="E1614">
        <f t="shared" si="129"/>
        <v>0.18496493824649654</v>
      </c>
      <c r="F1614">
        <f t="shared" si="131"/>
        <v>0.18496493824649654</v>
      </c>
      <c r="G1614">
        <f t="shared" si="130"/>
        <v>0.18258980452592108</v>
      </c>
    </row>
    <row r="1615" spans="2:7" x14ac:dyDescent="0.4">
      <c r="B1615">
        <v>1.6109999999999999E-2</v>
      </c>
      <c r="C1615">
        <f t="shared" si="127"/>
        <v>-134.24405789655853</v>
      </c>
      <c r="D1615">
        <f t="shared" si="128"/>
        <v>18021.467080534559</v>
      </c>
      <c r="E1615">
        <f t="shared" si="129"/>
        <v>0.18021467080534562</v>
      </c>
      <c r="F1615">
        <f t="shared" si="131"/>
        <v>0.18021467080534562</v>
      </c>
      <c r="G1615">
        <f t="shared" si="130"/>
        <v>0.17782954386011496</v>
      </c>
    </row>
    <row r="1616" spans="2:7" x14ac:dyDescent="0.4">
      <c r="B1616">
        <v>1.6119999999999999E-2</v>
      </c>
      <c r="C1616">
        <f t="shared" si="127"/>
        <v>-132.45543285002856</v>
      </c>
      <c r="D1616">
        <f t="shared" si="128"/>
        <v>17544.441691488424</v>
      </c>
      <c r="E1616">
        <f t="shared" si="129"/>
        <v>0.17544441691488424</v>
      </c>
      <c r="F1616">
        <f t="shared" si="131"/>
        <v>0.17544441691488424</v>
      </c>
      <c r="G1616">
        <f t="shared" si="130"/>
        <v>0.17305129285090437</v>
      </c>
    </row>
    <row r="1617" spans="2:7" x14ac:dyDescent="0.4">
      <c r="B1617">
        <v>1.6129999999999999E-2</v>
      </c>
      <c r="C1617">
        <f t="shared" si="127"/>
        <v>-130.63620049087635</v>
      </c>
      <c r="D1617">
        <f t="shared" si="128"/>
        <v>17065.816878692443</v>
      </c>
      <c r="E1617">
        <f t="shared" si="129"/>
        <v>0.17065816878692444</v>
      </c>
      <c r="F1617">
        <f t="shared" si="131"/>
        <v>0.17065816878692444</v>
      </c>
      <c r="G1617">
        <f t="shared" si="130"/>
        <v>0.1682590713729667</v>
      </c>
    </row>
    <row r="1618" spans="2:7" x14ac:dyDescent="0.4">
      <c r="B1618">
        <v>1.6140000000000002E-2</v>
      </c>
      <c r="C1618">
        <f t="shared" si="127"/>
        <v>-128.78663516025603</v>
      </c>
      <c r="D1618">
        <f t="shared" si="128"/>
        <v>16585.997395900893</v>
      </c>
      <c r="E1618">
        <f t="shared" si="129"/>
        <v>0.16585997395900895</v>
      </c>
      <c r="F1618">
        <f t="shared" si="131"/>
        <v>0.16585997395900895</v>
      </c>
      <c r="G1618">
        <f t="shared" si="130"/>
        <v>0.16345695236250282</v>
      </c>
    </row>
    <row r="1619" spans="2:7" x14ac:dyDescent="0.4">
      <c r="B1619">
        <v>1.6150000000000001E-2</v>
      </c>
      <c r="C1619">
        <f t="shared" si="127"/>
        <v>-126.90702532405236</v>
      </c>
      <c r="D1619">
        <f t="shared" si="128"/>
        <v>16105.393076599667</v>
      </c>
      <c r="E1619">
        <f t="shared" si="129"/>
        <v>0.16105393076599667</v>
      </c>
      <c r="F1619">
        <f t="shared" si="131"/>
        <v>0.16105393076599667</v>
      </c>
      <c r="G1619">
        <f t="shared" si="130"/>
        <v>0.15864905723466058</v>
      </c>
    </row>
    <row r="1620" spans="2:7" x14ac:dyDescent="0.4">
      <c r="B1620">
        <v>1.6160000000000001E-2</v>
      </c>
      <c r="C1620">
        <f t="shared" si="127"/>
        <v>-124.99767345967864</v>
      </c>
      <c r="D1620">
        <f t="shared" si="128"/>
        <v>15624.418370332449</v>
      </c>
      <c r="E1620">
        <f t="shared" si="129"/>
        <v>0.15624418370332449</v>
      </c>
      <c r="F1620">
        <f t="shared" si="131"/>
        <v>0.15624418370332449</v>
      </c>
      <c r="G1620">
        <f t="shared" si="130"/>
        <v>0.15383955119583156</v>
      </c>
    </row>
    <row r="1621" spans="2:7" x14ac:dyDescent="0.4">
      <c r="B1621">
        <v>1.617E-2</v>
      </c>
      <c r="C1621">
        <f t="shared" si="127"/>
        <v>-123.05889593537667</v>
      </c>
      <c r="D1621">
        <f t="shared" si="128"/>
        <v>15143.491868833864</v>
      </c>
      <c r="E1621">
        <f t="shared" si="129"/>
        <v>0.15143491868833864</v>
      </c>
      <c r="F1621">
        <f t="shared" si="131"/>
        <v>0.15143491868833864</v>
      </c>
      <c r="G1621">
        <f t="shared" si="130"/>
        <v>0.14903263845729131</v>
      </c>
    </row>
    <row r="1622" spans="2:7" x14ac:dyDescent="0.4">
      <c r="B1622">
        <v>1.618E-2</v>
      </c>
      <c r="C1622">
        <f t="shared" si="127"/>
        <v>-121.09102288206337</v>
      </c>
      <c r="D1622">
        <f t="shared" si="128"/>
        <v>14663.035822624395</v>
      </c>
      <c r="E1622">
        <f t="shared" si="129"/>
        <v>0.14663035822624396</v>
      </c>
      <c r="F1622">
        <f t="shared" si="131"/>
        <v>0.14663035822624396</v>
      </c>
      <c r="G1622">
        <f t="shared" si="130"/>
        <v>0.14423255735685944</v>
      </c>
    </row>
    <row r="1623" spans="2:7" x14ac:dyDescent="0.4">
      <c r="B1623">
        <v>1.619E-2</v>
      </c>
      <c r="C1623">
        <f t="shared" si="127"/>
        <v>-119.09439805779066</v>
      </c>
      <c r="D1623">
        <f t="shared" si="128"/>
        <v>14183.475648747492</v>
      </c>
      <c r="E1623">
        <f t="shared" si="129"/>
        <v>0.14183475648747493</v>
      </c>
      <c r="F1623">
        <f t="shared" si="131"/>
        <v>0.14183475648747493</v>
      </c>
      <c r="G1623">
        <f t="shared" si="130"/>
        <v>0.13944357539547159</v>
      </c>
    </row>
    <row r="1624" spans="2:7" x14ac:dyDescent="0.4">
      <c r="B1624">
        <v>1.6199999999999999E-2</v>
      </c>
      <c r="C1624">
        <f t="shared" si="127"/>
        <v>-117.06937870488089</v>
      </c>
      <c r="D1624">
        <f t="shared" si="128"/>
        <v>13705.239430346819</v>
      </c>
      <c r="E1624">
        <f t="shared" si="129"/>
        <v>0.13705239430346819</v>
      </c>
      <c r="F1624">
        <f t="shared" si="131"/>
        <v>0.13705239430346819</v>
      </c>
      <c r="G1624">
        <f t="shared" si="130"/>
        <v>0.13466998419573911</v>
      </c>
    </row>
    <row r="1625" spans="2:7" x14ac:dyDescent="0.4">
      <c r="B1625">
        <v>1.6209999999999999E-2</v>
      </c>
      <c r="C1625">
        <f t="shared" si="127"/>
        <v>-115.01633539980746</v>
      </c>
      <c r="D1625">
        <f t="shared" si="128"/>
        <v>13228.757408801002</v>
      </c>
      <c r="E1625">
        <f t="shared" si="129"/>
        <v>0.13228757408801003</v>
      </c>
      <c r="F1625">
        <f t="shared" si="131"/>
        <v>0.13228757408801003</v>
      </c>
      <c r="G1625">
        <f t="shared" si="130"/>
        <v>0.12991609438975746</v>
      </c>
    </row>
    <row r="1626" spans="2:7" x14ac:dyDescent="0.4">
      <c r="B1626">
        <v>1.6219999999999998E-2</v>
      </c>
      <c r="C1626">
        <f t="shared" si="127"/>
        <v>-112.93565189589374</v>
      </c>
      <c r="D1626">
        <f t="shared" si="128"/>
        <v>12754.461469150488</v>
      </c>
      <c r="E1626">
        <f t="shared" si="129"/>
        <v>0.12754461469150488</v>
      </c>
      <c r="F1626">
        <f t="shared" si="131"/>
        <v>0.12754461469150488</v>
      </c>
      <c r="G1626">
        <f t="shared" si="130"/>
        <v>0.12518623044358848</v>
      </c>
    </row>
    <row r="1627" spans="2:7" x14ac:dyDescent="0.4">
      <c r="B1627">
        <v>1.6230000000000001E-2</v>
      </c>
      <c r="C1627">
        <f t="shared" si="127"/>
        <v>-110.8277249589073</v>
      </c>
      <c r="D1627">
        <f t="shared" si="128"/>
        <v>12282.784619567203</v>
      </c>
      <c r="E1627">
        <f t="shared" si="129"/>
        <v>0.12282784619567204</v>
      </c>
      <c r="F1627">
        <f t="shared" si="131"/>
        <v>0.12282784619567204</v>
      </c>
      <c r="G1627">
        <f t="shared" si="130"/>
        <v>0.120484725426004</v>
      </c>
    </row>
    <row r="1628" spans="2:7" x14ac:dyDescent="0.4">
      <c r="B1628">
        <v>1.6240000000000001E-2</v>
      </c>
      <c r="C1628">
        <f t="shared" si="127"/>
        <v>-108.69296419563501</v>
      </c>
      <c r="D1628">
        <f t="shared" si="128"/>
        <v>11814.160465633595</v>
      </c>
      <c r="E1628">
        <f t="shared" si="129"/>
        <v>0.11814160465633596</v>
      </c>
      <c r="F1628">
        <f t="shared" si="131"/>
        <v>0.11814160465633596</v>
      </c>
      <c r="G1628">
        <f t="shared" si="130"/>
        <v>0.11581591572920895</v>
      </c>
    </row>
    <row r="1629" spans="2:7" x14ac:dyDescent="0.4">
      <c r="B1629">
        <v>1.6250000000000001E-2</v>
      </c>
      <c r="C1629">
        <f t="shared" si="127"/>
        <v>-106.53179187551569</v>
      </c>
      <c r="D1629">
        <f t="shared" si="128"/>
        <v>11349.022680208192</v>
      </c>
      <c r="E1629">
        <f t="shared" si="129"/>
        <v>0.11349022680208193</v>
      </c>
      <c r="F1629">
        <f t="shared" si="131"/>
        <v>0.11349022680208193</v>
      </c>
      <c r="G1629">
        <f t="shared" si="130"/>
        <v>0.11118413574940018</v>
      </c>
    </row>
    <row r="1630" spans="2:7" x14ac:dyDescent="0.4">
      <c r="B1630">
        <v>1.626E-2</v>
      </c>
      <c r="C1630">
        <f t="shared" si="127"/>
        <v>-104.34464274543204</v>
      </c>
      <c r="D1630">
        <f t="shared" si="128"/>
        <v>10887.804469671843</v>
      </c>
      <c r="E1630">
        <f t="shared" si="129"/>
        <v>0.10887804469671844</v>
      </c>
      <c r="F1630">
        <f t="shared" si="131"/>
        <v>0.10887804469671844</v>
      </c>
      <c r="G1630">
        <f t="shared" si="130"/>
        <v>0.10659371253513575</v>
      </c>
    </row>
    <row r="1631" spans="2:7" x14ac:dyDescent="0.4">
      <c r="B1631">
        <v>1.627E-2</v>
      </c>
      <c r="C1631">
        <f t="shared" si="127"/>
        <v>-102.13196383774918</v>
      </c>
      <c r="D1631">
        <f t="shared" si="128"/>
        <v>10430.938037355307</v>
      </c>
      <c r="E1631">
        <f t="shared" si="129"/>
        <v>0.10430938037355307</v>
      </c>
      <c r="F1631">
        <f t="shared" si="131"/>
        <v>0.10430938037355307</v>
      </c>
      <c r="G1631">
        <f t="shared" si="130"/>
        <v>0.10204896041157403</v>
      </c>
    </row>
    <row r="1632" spans="2:7" x14ac:dyDescent="0.4">
      <c r="B1632">
        <v>1.6279999999999999E-2</v>
      </c>
      <c r="C1632">
        <f t="shared" si="127"/>
        <v>-99.89421427169593</v>
      </c>
      <c r="D1632">
        <f t="shared" si="128"/>
        <v>9978.8540449594984</v>
      </c>
      <c r="E1632">
        <f t="shared" si="129"/>
        <v>9.9788540449594995E-2</v>
      </c>
      <c r="F1632">
        <f t="shared" si="131"/>
        <v>9.9788540449594995E-2</v>
      </c>
      <c r="G1632">
        <f t="shared" si="130"/>
        <v>9.7554175588746558E-2</v>
      </c>
    </row>
    <row r="1633" spans="2:7" x14ac:dyDescent="0.4">
      <c r="B1633">
        <v>1.6289999999999999E-2</v>
      </c>
      <c r="C1633">
        <f t="shared" si="127"/>
        <v>-97.631865048199359</v>
      </c>
      <c r="D1633">
        <f t="shared" si="128"/>
        <v>9531.9810727898112</v>
      </c>
      <c r="E1633">
        <f t="shared" si="129"/>
        <v>9.5319810727898122E-2</v>
      </c>
      <c r="F1633">
        <f t="shared" si="131"/>
        <v>9.5319810727898122E-2</v>
      </c>
      <c r="G1633">
        <f t="shared" si="130"/>
        <v>9.3113630762091976E-2</v>
      </c>
    </row>
    <row r="1634" spans="2:7" x14ac:dyDescent="0.4">
      <c r="B1634">
        <v>1.6299999999999999E-2</v>
      </c>
      <c r="C1634">
        <f t="shared" si="127"/>
        <v>-95.345398838268977</v>
      </c>
      <c r="D1634">
        <f t="shared" si="128"/>
        <v>9090.745079628583</v>
      </c>
      <c r="E1634">
        <f t="shared" si="129"/>
        <v>9.0907450796285844E-2</v>
      </c>
      <c r="F1634">
        <f t="shared" si="131"/>
        <v>9.0907450796285844E-2</v>
      </c>
      <c r="G1634">
        <f t="shared" si="130"/>
        <v>8.8731569713533659E-2</v>
      </c>
    </row>
    <row r="1635" spans="2:7" x14ac:dyDescent="0.4">
      <c r="B1635">
        <v>1.6310000000000002E-2</v>
      </c>
      <c r="C1635">
        <f t="shared" si="127"/>
        <v>-93.035309765046435</v>
      </c>
      <c r="D1635">
        <f t="shared" si="128"/>
        <v>8655.5688630781442</v>
      </c>
      <c r="E1635">
        <f t="shared" si="129"/>
        <v>8.6555688630781447E-2</v>
      </c>
      <c r="F1635">
        <f t="shared" si="131"/>
        <v>8.6555688630781447E-2</v>
      </c>
      <c r="G1635">
        <f t="shared" si="130"/>
        <v>8.4412201921438126E-2</v>
      </c>
    </row>
    <row r="1636" spans="2:7" x14ac:dyDescent="0.4">
      <c r="B1636">
        <v>1.6320000000000001E-2</v>
      </c>
      <c r="C1636">
        <f t="shared" si="127"/>
        <v>-90.702103179636794</v>
      </c>
      <c r="D1636">
        <f t="shared" si="128"/>
        <v>8226.8715212094794</v>
      </c>
      <c r="E1636">
        <f t="shared" si="129"/>
        <v>8.2268715212094806E-2</v>
      </c>
      <c r="F1636">
        <f t="shared" si="131"/>
        <v>8.2268715212094806E-2</v>
      </c>
      <c r="G1636">
        <f t="shared" si="130"/>
        <v>8.0159697187799736E-2</v>
      </c>
    </row>
    <row r="1637" spans="2:7" x14ac:dyDescent="0.4">
      <c r="B1637">
        <v>1.6330000000000001E-2</v>
      </c>
      <c r="C1637">
        <f t="shared" si="127"/>
        <v>-88.346295430824185</v>
      </c>
      <c r="D1637">
        <f t="shared" si="128"/>
        <v>7805.0679163504665</v>
      </c>
      <c r="E1637">
        <f t="shared" si="129"/>
        <v>7.8050679163504666E-2</v>
      </c>
      <c r="F1637">
        <f t="shared" si="131"/>
        <v>7.8050679163504666E-2</v>
      </c>
      <c r="G1637">
        <f t="shared" si="130"/>
        <v>7.5978180291027916E-2</v>
      </c>
    </row>
    <row r="1638" spans="2:7" x14ac:dyDescent="0.4">
      <c r="B1638">
        <v>1.634E-2</v>
      </c>
      <c r="C1638">
        <f t="shared" si="127"/>
        <v>-85.968413628815526</v>
      </c>
      <c r="D1638">
        <f t="shared" si="128"/>
        <v>7390.5681418551148</v>
      </c>
      <c r="E1638">
        <f t="shared" si="129"/>
        <v>7.3905681418551153E-2</v>
      </c>
      <c r="F1638">
        <f t="shared" si="131"/>
        <v>7.3905681418551153E-2</v>
      </c>
      <c r="G1638">
        <f t="shared" si="130"/>
        <v>7.1871725672706693E-2</v>
      </c>
    </row>
    <row r="1639" spans="2:7" x14ac:dyDescent="0.4">
      <c r="B1639">
        <v>1.635E-2</v>
      </c>
      <c r="C1639">
        <f t="shared" si="127"/>
        <v>-83.568995403117199</v>
      </c>
      <c r="D1639">
        <f t="shared" si="128"/>
        <v>6983.7769926862238</v>
      </c>
      <c r="E1639">
        <f t="shared" si="129"/>
        <v>6.9837769926862248E-2</v>
      </c>
      <c r="F1639">
        <f t="shared" si="131"/>
        <v>6.9837769926862248E-2</v>
      </c>
      <c r="G1639">
        <f t="shared" si="130"/>
        <v>6.7844352166665234E-2</v>
      </c>
    </row>
    <row r="1640" spans="2:7" x14ac:dyDescent="0.4">
      <c r="B1640">
        <v>1.636E-2</v>
      </c>
      <c r="C1640">
        <f t="shared" si="127"/>
        <v>-81.148588654682229</v>
      </c>
      <c r="D1640">
        <f t="shared" si="128"/>
        <v>6585.0934406468214</v>
      </c>
      <c r="E1640">
        <f t="shared" si="129"/>
        <v>6.585093440646822E-2</v>
      </c>
      <c r="F1640">
        <f t="shared" si="131"/>
        <v>6.585093440646822E-2</v>
      </c>
      <c r="G1640">
        <f t="shared" si="130"/>
        <v>6.3900017778682455E-2</v>
      </c>
    </row>
    <row r="1641" spans="2:7" x14ac:dyDescent="0.4">
      <c r="B1641">
        <v>1.6369999999999999E-2</v>
      </c>
      <c r="C1641">
        <f t="shared" si="127"/>
        <v>-78.707751302458561</v>
      </c>
      <c r="D1641">
        <f t="shared" si="128"/>
        <v>6194.9101150896677</v>
      </c>
      <c r="E1641">
        <f t="shared" si="129"/>
        <v>6.1949101150896684E-2</v>
      </c>
      <c r="F1641">
        <f t="shared" si="131"/>
        <v>6.1949101150896684E-2</v>
      </c>
      <c r="G1641">
        <f t="shared" si="130"/>
        <v>6.0042614525088932E-2</v>
      </c>
    </row>
    <row r="1642" spans="2:7" x14ac:dyDescent="0.4">
      <c r="B1642">
        <v>1.6379999999999999E-2</v>
      </c>
      <c r="C1642">
        <f t="shared" si="127"/>
        <v>-76.247051024469911</v>
      </c>
      <c r="D1642">
        <f t="shared" si="128"/>
        <v>5813.6127899281182</v>
      </c>
      <c r="E1642">
        <f t="shared" si="129"/>
        <v>5.8136127899281187E-2</v>
      </c>
      <c r="F1642">
        <f t="shared" si="131"/>
        <v>5.8136127899281187E-2</v>
      </c>
      <c r="G1642">
        <f t="shared" si="130"/>
        <v>5.6275963338469522E-2</v>
      </c>
    </row>
    <row r="1643" spans="2:7" x14ac:dyDescent="0.4">
      <c r="B1643">
        <v>1.6389999999999998E-2</v>
      </c>
      <c r="C1643">
        <f t="shared" si="127"/>
        <v>-73.767064993571381</v>
      </c>
      <c r="D1643">
        <f t="shared" si="128"/>
        <v>5441.5798777657847</v>
      </c>
      <c r="E1643">
        <f t="shared" si="129"/>
        <v>5.4415798777657849E-2</v>
      </c>
      <c r="F1643">
        <f t="shared" si="131"/>
        <v>5.4415798777657849E-2</v>
      </c>
      <c r="G1643">
        <f t="shared" si="130"/>
        <v>5.2603809048591743E-2</v>
      </c>
    </row>
    <row r="1644" spans="2:7" x14ac:dyDescent="0.4">
      <c r="B1644">
        <v>1.6400000000000001E-2</v>
      </c>
      <c r="C1644">
        <f t="shared" si="127"/>
        <v>-71.268379608018051</v>
      </c>
      <c r="D1644">
        <f t="shared" si="128"/>
        <v>5079.181931952563</v>
      </c>
      <c r="E1644">
        <f t="shared" si="129"/>
        <v>5.0791819319525637E-2</v>
      </c>
      <c r="F1644">
        <f t="shared" si="131"/>
        <v>5.0791819319525637E-2</v>
      </c>
      <c r="G1644">
        <f t="shared" si="130"/>
        <v>4.9029815446591379E-2</v>
      </c>
    </row>
    <row r="1645" spans="2:7" x14ac:dyDescent="0.4">
      <c r="B1645">
        <v>1.6410000000000001E-2</v>
      </c>
      <c r="C1645">
        <f t="shared" si="127"/>
        <v>-68.751590216995794</v>
      </c>
      <c r="D1645">
        <f t="shared" si="128"/>
        <v>4726.7811573657118</v>
      </c>
      <c r="E1645">
        <f t="shared" si="129"/>
        <v>4.7267811573657122E-2</v>
      </c>
      <c r="F1645">
        <f t="shared" si="131"/>
        <v>4.7267811573657122E-2</v>
      </c>
      <c r="G1645">
        <f t="shared" si="130"/>
        <v>4.5557560440331976E-2</v>
      </c>
    </row>
    <row r="1646" spans="2:7" x14ac:dyDescent="0.4">
      <c r="B1646">
        <v>1.6420000000000001E-2</v>
      </c>
      <c r="C1646">
        <f t="shared" si="127"/>
        <v>-66.217300841250562</v>
      </c>
      <c r="D1646">
        <f t="shared" si="128"/>
        <v>4384.7309307006826</v>
      </c>
      <c r="E1646">
        <f t="shared" si="129"/>
        <v>4.3847309307006831E-2</v>
      </c>
      <c r="F1646">
        <f t="shared" si="131"/>
        <v>4.3847309307006831E-2</v>
      </c>
      <c r="G1646">
        <f t="shared" si="130"/>
        <v>4.2190531308739579E-2</v>
      </c>
    </row>
    <row r="1647" spans="2:7" x14ac:dyDescent="0.4">
      <c r="B1647">
        <v>1.643E-2</v>
      </c>
      <c r="C1647">
        <f t="shared" si="127"/>
        <v>-63.666123888982213</v>
      </c>
      <c r="D1647">
        <f t="shared" si="128"/>
        <v>4053.3753310472316</v>
      </c>
      <c r="E1647">
        <f t="shared" si="129"/>
        <v>4.053375331047232E-2</v>
      </c>
      <c r="F1647">
        <f t="shared" si="131"/>
        <v>4.053375331047232E-2</v>
      </c>
      <c r="G1647">
        <f t="shared" si="130"/>
        <v>3.8932120062774626E-2</v>
      </c>
    </row>
    <row r="1648" spans="2:7" x14ac:dyDescent="0.4">
      <c r="B1648">
        <v>1.644E-2</v>
      </c>
      <c r="C1648">
        <f t="shared" si="127"/>
        <v>-61.098679867143552</v>
      </c>
      <c r="D1648">
        <f t="shared" si="128"/>
        <v>3733.0486815076929</v>
      </c>
      <c r="E1648">
        <f t="shared" si="129"/>
        <v>3.7330486815076933E-2</v>
      </c>
      <c r="F1648">
        <f t="shared" si="131"/>
        <v>3.7330486815076933E-2</v>
      </c>
      <c r="G1648">
        <f t="shared" si="130"/>
        <v>3.5785618920543466E-2</v>
      </c>
    </row>
    <row r="1649" spans="2:7" x14ac:dyDescent="0.4">
      <c r="B1649">
        <v>1.6449999999999999E-2</v>
      </c>
      <c r="C1649">
        <f t="shared" si="127"/>
        <v>-58.515597088306286</v>
      </c>
      <c r="D1649">
        <f t="shared" si="128"/>
        <v>3424.0751026009993</v>
      </c>
      <c r="E1649">
        <f t="shared" si="129"/>
        <v>3.424075102601E-2</v>
      </c>
      <c r="F1649">
        <f t="shared" si="131"/>
        <v>3.424075102601E-2</v>
      </c>
      <c r="G1649">
        <f t="shared" si="130"/>
        <v>3.2754215903892631E-2</v>
      </c>
    </row>
    <row r="1650" spans="2:7" x14ac:dyDescent="0.4">
      <c r="B1650">
        <v>1.6459999999999999E-2</v>
      </c>
      <c r="C1650">
        <f t="shared" si="127"/>
        <v>-55.917511373249852</v>
      </c>
      <c r="D1650">
        <f t="shared" si="128"/>
        <v>3126.7680781775266</v>
      </c>
      <c r="E1650">
        <f t="shared" si="129"/>
        <v>3.1267680781775269E-2</v>
      </c>
      <c r="F1650">
        <f t="shared" si="131"/>
        <v>3.1267680781775269E-2</v>
      </c>
      <c r="G1650">
        <f t="shared" si="130"/>
        <v>2.984099056364705E-2</v>
      </c>
    </row>
    <row r="1651" spans="2:7" x14ac:dyDescent="0.4">
      <c r="B1651">
        <v>1.6469999999999999E-2</v>
      </c>
      <c r="C1651">
        <f t="shared" si="127"/>
        <v>-53.305065749437759</v>
      </c>
      <c r="D1651">
        <f t="shared" si="128"/>
        <v>2841.4300345518823</v>
      </c>
      <c r="E1651">
        <f t="shared" si="129"/>
        <v>2.8414300345518825E-2</v>
      </c>
      <c r="F1651">
        <f t="shared" si="131"/>
        <v>2.8414300345518825E-2</v>
      </c>
      <c r="G1651">
        <f t="shared" si="130"/>
        <v>2.7048909840458529E-2</v>
      </c>
    </row>
    <row r="1652" spans="2:7" x14ac:dyDescent="0.4">
      <c r="B1652">
        <v>1.6480000000000002E-2</v>
      </c>
      <c r="C1652">
        <f t="shared" si="127"/>
        <v>-50.678910145541046</v>
      </c>
      <c r="D1652">
        <f t="shared" si="128"/>
        <v>2568.3519335398232</v>
      </c>
      <c r="E1652">
        <f t="shared" si="129"/>
        <v>2.5683519335398235E-2</v>
      </c>
      <c r="F1652">
        <f t="shared" si="131"/>
        <v>2.5683519335398235E-2</v>
      </c>
      <c r="G1652">
        <f t="shared" si="130"/>
        <v>2.4380824068025397E-2</v>
      </c>
    </row>
    <row r="1653" spans="2:7" x14ac:dyDescent="0.4">
      <c r="B1653">
        <v>1.6490000000000001E-2</v>
      </c>
      <c r="C1653">
        <f t="shared" si="127"/>
        <v>-48.039701082180521</v>
      </c>
      <c r="D1653">
        <f t="shared" si="128"/>
        <v>2307.8128800652562</v>
      </c>
      <c r="E1653">
        <f t="shared" si="129"/>
        <v>2.3078128800652565E-2</v>
      </c>
      <c r="F1653">
        <f t="shared" si="131"/>
        <v>2.3078128800652565E-2</v>
      </c>
      <c r="G1653">
        <f t="shared" si="130"/>
        <v>2.1839463125220698E-2</v>
      </c>
    </row>
    <row r="1654" spans="2:7" x14ac:dyDescent="0.4">
      <c r="B1654">
        <v>1.6500000000000001E-2</v>
      </c>
      <c r="C1654">
        <f t="shared" si="127"/>
        <v>-45.388101359044342</v>
      </c>
      <c r="D1654">
        <f t="shared" si="128"/>
        <v>2060.0797449788829</v>
      </c>
      <c r="E1654">
        <f t="shared" si="129"/>
        <v>2.0600797449788832E-2</v>
      </c>
      <c r="F1654">
        <f t="shared" si="131"/>
        <v>2.0600797449788832E-2</v>
      </c>
      <c r="G1654">
        <f t="shared" si="130"/>
        <v>1.9427432743439974E-2</v>
      </c>
    </row>
    <row r="1655" spans="2:7" x14ac:dyDescent="0.4">
      <c r="B1655">
        <v>1.651E-2</v>
      </c>
      <c r="C1655">
        <f t="shared" si="127"/>
        <v>-42.724779738567541</v>
      </c>
      <c r="D1655">
        <f t="shared" si="128"/>
        <v>1825.4068037091115</v>
      </c>
      <c r="E1655">
        <f t="shared" si="129"/>
        <v>1.8254068037091117E-2</v>
      </c>
      <c r="F1655">
        <f t="shared" si="131"/>
        <v>1.8254068037091117E-2</v>
      </c>
      <c r="G1655">
        <f t="shared" si="130"/>
        <v>1.7147210975235895E-2</v>
      </c>
    </row>
    <row r="1656" spans="2:7" x14ac:dyDescent="0.4">
      <c r="B1656">
        <v>1.652E-2</v>
      </c>
      <c r="C1656">
        <f t="shared" si="127"/>
        <v>-40.050410626335243</v>
      </c>
      <c r="D1656">
        <f t="shared" si="128"/>
        <v>1604.035391338067</v>
      </c>
      <c r="E1656">
        <f t="shared" si="129"/>
        <v>1.604035391338067E-2</v>
      </c>
      <c r="F1656">
        <f t="shared" si="131"/>
        <v>1.604035391338067E-2</v>
      </c>
      <c r="G1656">
        <f t="shared" si="130"/>
        <v>1.5001144830044427E-2</v>
      </c>
    </row>
    <row r="1657" spans="2:7" x14ac:dyDescent="0.4">
      <c r="B1657">
        <v>1.653E-2</v>
      </c>
      <c r="C1657">
        <f t="shared" si="127"/>
        <v>-37.365673748385937</v>
      </c>
      <c r="D1657">
        <f t="shared" si="128"/>
        <v>1396.193574670818</v>
      </c>
      <c r="E1657">
        <f t="shared" si="129"/>
        <v>1.3961935746708181E-2</v>
      </c>
      <c r="F1657">
        <f t="shared" si="131"/>
        <v>1.3961935746708181E-2</v>
      </c>
      <c r="G1657">
        <f t="shared" si="130"/>
        <v>1.2991447082547418E-2</v>
      </c>
    </row>
    <row r="1658" spans="2:7" x14ac:dyDescent="0.4">
      <c r="B1658">
        <v>1.6539999999999999E-2</v>
      </c>
      <c r="C1658">
        <f t="shared" si="127"/>
        <v>-34.671253825592544</v>
      </c>
      <c r="D1658">
        <f t="shared" si="128"/>
        <v>1202.0958418386656</v>
      </c>
      <c r="E1658">
        <f t="shared" si="129"/>
        <v>1.2020958418386657E-2</v>
      </c>
      <c r="F1658">
        <f t="shared" si="131"/>
        <v>1.2020958418386657E-2</v>
      </c>
      <c r="G1658">
        <f t="shared" si="130"/>
        <v>1.1120193258938149E-2</v>
      </c>
    </row>
    <row r="1659" spans="2:7" x14ac:dyDescent="0.4">
      <c r="B1659">
        <v>1.6549999999999999E-2</v>
      </c>
      <c r="C1659">
        <f t="shared" si="127"/>
        <v>-31.967840245299083</v>
      </c>
      <c r="D1659">
        <f t="shared" si="128"/>
        <v>1021.9428099489637</v>
      </c>
      <c r="E1659">
        <f t="shared" si="129"/>
        <v>1.0219428099489638E-2</v>
      </c>
      <c r="F1659">
        <f t="shared" si="131"/>
        <v>1.0219428099489638E-2</v>
      </c>
      <c r="G1659">
        <f t="shared" si="130"/>
        <v>9.3893188060687662E-3</v>
      </c>
    </row>
    <row r="1660" spans="2:7" x14ac:dyDescent="0.4">
      <c r="B1660">
        <v>1.6559999999999998E-2</v>
      </c>
      <c r="C1660">
        <f t="shared" si="127"/>
        <v>-29.256126730392545</v>
      </c>
      <c r="D1660">
        <f t="shared" si="128"/>
        <v>855.92095126478921</v>
      </c>
      <c r="E1660">
        <f t="shared" si="129"/>
        <v>8.5592095126478928E-3</v>
      </c>
      <c r="F1660">
        <f t="shared" si="131"/>
        <v>8.5592095126478928E-3</v>
      </c>
      <c r="G1660">
        <f t="shared" si="130"/>
        <v>7.8006164481621097E-3</v>
      </c>
    </row>
    <row r="1661" spans="2:7" x14ac:dyDescent="0.4">
      <c r="B1661">
        <v>1.6570000000000001E-2</v>
      </c>
      <c r="C1661">
        <f t="shared" si="127"/>
        <v>-26.53681100599001</v>
      </c>
      <c r="D1661">
        <f t="shared" si="128"/>
        <v>704.20233836763259</v>
      </c>
      <c r="E1661">
        <f t="shared" si="129"/>
        <v>7.0420233836763265E-3</v>
      </c>
      <c r="F1661">
        <f t="shared" si="131"/>
        <v>7.0420233836763265E-3</v>
      </c>
      <c r="G1661">
        <f t="shared" si="130"/>
        <v>6.3557337354668139E-3</v>
      </c>
    </row>
    <row r="1662" spans="2:7" x14ac:dyDescent="0.4">
      <c r="B1662">
        <v>1.6580000000000001E-2</v>
      </c>
      <c r="C1662">
        <f t="shared" si="127"/>
        <v>-23.810594463929913</v>
      </c>
      <c r="D1662">
        <f t="shared" si="128"/>
        <v>566.94440872572989</v>
      </c>
      <c r="E1662">
        <f t="shared" si="129"/>
        <v>5.6694440872572995E-3</v>
      </c>
      <c r="F1662">
        <f t="shared" si="131"/>
        <v>5.6694440872572995E-3</v>
      </c>
      <c r="G1662">
        <f t="shared" si="130"/>
        <v>5.0561707889177736E-3</v>
      </c>
    </row>
    <row r="1663" spans="2:7" x14ac:dyDescent="0.4">
      <c r="B1663">
        <v>1.6590000000000001E-2</v>
      </c>
      <c r="C1663">
        <f t="shared" si="127"/>
        <v>-21.078181825238737</v>
      </c>
      <c r="D1663">
        <f t="shared" si="128"/>
        <v>444.28974905782462</v>
      </c>
      <c r="E1663">
        <f t="shared" si="129"/>
        <v>4.4428974905782468E-3</v>
      </c>
      <c r="F1663">
        <f t="shared" si="131"/>
        <v>4.4428974905782468E-3</v>
      </c>
      <c r="G1663">
        <f t="shared" si="130"/>
        <v>3.9032782445450895E-3</v>
      </c>
    </row>
    <row r="1664" spans="2:7" x14ac:dyDescent="0.4">
      <c r="B1664">
        <v>1.66E-2</v>
      </c>
      <c r="C1664">
        <f t="shared" si="127"/>
        <v>-18.340280800772739</v>
      </c>
      <c r="D1664">
        <f t="shared" si="128"/>
        <v>336.36589985119315</v>
      </c>
      <c r="E1664">
        <f t="shared" si="129"/>
        <v>3.3636589985119318E-3</v>
      </c>
      <c r="F1664">
        <f t="shared" si="131"/>
        <v>3.3636589985119318E-3</v>
      </c>
      <c r="G1664">
        <f t="shared" si="130"/>
        <v>2.8982554010471969E-3</v>
      </c>
    </row>
    <row r="1665" spans="2:7" x14ac:dyDescent="0.4">
      <c r="B1665">
        <v>1.661E-2</v>
      </c>
      <c r="C1665">
        <f t="shared" si="127"/>
        <v>-15.597601750212952</v>
      </c>
      <c r="D1665">
        <f t="shared" si="128"/>
        <v>243.28518035824615</v>
      </c>
      <c r="E1665">
        <f t="shared" si="129"/>
        <v>2.4328518035824616E-3</v>
      </c>
      <c r="F1665">
        <f t="shared" si="131"/>
        <v>2.4328518035824616E-3</v>
      </c>
      <c r="G1665">
        <f t="shared" si="130"/>
        <v>2.0421485736053032E-3</v>
      </c>
    </row>
    <row r="1666" spans="2:7" x14ac:dyDescent="0.4">
      <c r="B1666">
        <v>1.6619999999999999E-2</v>
      </c>
      <c r="C1666">
        <f t="shared" si="127"/>
        <v>-12.850857339602463</v>
      </c>
      <c r="D1666">
        <f t="shared" si="128"/>
        <v>165.14453436281448</v>
      </c>
      <c r="E1666">
        <f t="shared" si="129"/>
        <v>1.6514453436281449E-3</v>
      </c>
      <c r="F1666">
        <f t="shared" si="131"/>
        <v>1.6514453436281449E-3</v>
      </c>
      <c r="G1666">
        <f t="shared" si="130"/>
        <v>1.3358496566778552E-3</v>
      </c>
    </row>
    <row r="1667" spans="2:7" x14ac:dyDescent="0.4">
      <c r="B1667">
        <v>1.6629999999999999E-2</v>
      </c>
      <c r="C1667">
        <f t="shared" si="127"/>
        <v>-10.100762197614422</v>
      </c>
      <c r="D1667">
        <f t="shared" si="128"/>
        <v>102.02539697275652</v>
      </c>
      <c r="E1667">
        <f t="shared" si="129"/>
        <v>1.0202539697275654E-3</v>
      </c>
      <c r="F1667">
        <f t="shared" si="131"/>
        <v>1.0202539697275654E-3</v>
      </c>
      <c r="G1667">
        <f t="shared" si="130"/>
        <v>7.8009489816703711E-4</v>
      </c>
    </row>
    <row r="1668" spans="2:7" x14ac:dyDescent="0.4">
      <c r="B1668">
        <v>1.6639999999999999E-2</v>
      </c>
      <c r="C1668">
        <f t="shared" si="127"/>
        <v>-7.348032570739659</v>
      </c>
      <c r="D1668">
        <f t="shared" si="128"/>
        <v>53.99358266065088</v>
      </c>
      <c r="E1668">
        <f t="shared" si="129"/>
        <v>5.3993582660650889E-4</v>
      </c>
      <c r="F1668">
        <f t="shared" si="131"/>
        <v>5.3993582660650889E-4</v>
      </c>
      <c r="G1668">
        <f t="shared" si="130"/>
        <v>3.7546388699859706E-4</v>
      </c>
    </row>
    <row r="1669" spans="2:7" x14ac:dyDescent="0.4">
      <c r="B1669">
        <v>1.6650000000000002E-2</v>
      </c>
      <c r="C1669">
        <f t="shared" ref="C1669:C1732" si="132">220*SQRT(2)*(SIN(120*PI()*B1669)+0.2*SIN(120*PI()*5*B1669)+0.05*SIN(120*PI()*7*B1669))</f>
        <v>-4.5933859775843491</v>
      </c>
      <c r="D1669">
        <f t="shared" ref="D1669:D1732" si="133">C1669^2</f>
        <v>21.099194739068526</v>
      </c>
      <c r="E1669">
        <f t="shared" ref="E1669:E1732" si="134">$A$4*D1669</f>
        <v>2.1099194739068527E-4</v>
      </c>
      <c r="F1669">
        <f t="shared" si="131"/>
        <v>2.1099194739068527E-4</v>
      </c>
      <c r="G1669">
        <f t="shared" ref="G1669:G1732" si="135">$A$4*(D1669+D1670)/2</f>
        <v>1.2237875580159164E-4</v>
      </c>
    </row>
    <row r="1670" spans="2:7" x14ac:dyDescent="0.4">
      <c r="B1670">
        <v>1.6660000000000001E-2</v>
      </c>
      <c r="C1670">
        <f t="shared" si="132"/>
        <v>-1.8375408624707634</v>
      </c>
      <c r="D1670">
        <f t="shared" si="133"/>
        <v>3.3765564212497972</v>
      </c>
      <c r="E1670">
        <f t="shared" si="134"/>
        <v>3.3765564212497977E-5</v>
      </c>
      <c r="F1670">
        <f t="shared" ref="F1670:F1733" si="136">$A$4*D1670</f>
        <v>3.3765564212497977E-5</v>
      </c>
      <c r="G1670">
        <f t="shared" si="135"/>
        <v>2.1103600016177156E-5</v>
      </c>
    </row>
    <row r="1671" spans="2:7" x14ac:dyDescent="0.4">
      <c r="B1671">
        <v>1.6670000000000001E-2</v>
      </c>
      <c r="C1671">
        <f t="shared" si="132"/>
        <v>0.91878375148107261</v>
      </c>
      <c r="D1671">
        <f t="shared" si="133"/>
        <v>0.84416358198563335</v>
      </c>
      <c r="E1671">
        <f t="shared" si="134"/>
        <v>8.4416358198563336E-6</v>
      </c>
      <c r="F1671">
        <f t="shared" si="136"/>
        <v>8.4416358198563336E-6</v>
      </c>
      <c r="G1671">
        <f t="shared" si="135"/>
        <v>7.1744114398349906E-5</v>
      </c>
    </row>
    <row r="1672" spans="2:7" x14ac:dyDescent="0.4">
      <c r="B1672">
        <v>1.668E-2</v>
      </c>
      <c r="C1672">
        <f t="shared" si="132"/>
        <v>3.6748686095810754</v>
      </c>
      <c r="D1672">
        <f t="shared" si="133"/>
        <v>13.504659297684347</v>
      </c>
      <c r="E1672">
        <f t="shared" si="134"/>
        <v>1.3504659297684348E-4</v>
      </c>
      <c r="F1672">
        <f t="shared" si="136"/>
        <v>1.3504659297684348E-4</v>
      </c>
      <c r="G1672">
        <f t="shared" si="135"/>
        <v>2.7424744752774233E-4</v>
      </c>
    </row>
    <row r="1673" spans="2:7" x14ac:dyDescent="0.4">
      <c r="B1673">
        <v>1.669E-2</v>
      </c>
      <c r="C1673">
        <f t="shared" si="132"/>
        <v>6.42999457292649</v>
      </c>
      <c r="D1673">
        <f t="shared" si="133"/>
        <v>41.344830207864113</v>
      </c>
      <c r="E1673">
        <f t="shared" si="134"/>
        <v>4.1344830207864114E-4</v>
      </c>
      <c r="F1673">
        <f t="shared" si="136"/>
        <v>4.1344830207864114E-4</v>
      </c>
      <c r="G1673">
        <f t="shared" si="135"/>
        <v>6.2840227456048797E-4</v>
      </c>
    </row>
    <row r="1674" spans="2:7" x14ac:dyDescent="0.4">
      <c r="B1674">
        <v>1.67E-2</v>
      </c>
      <c r="C1674">
        <f t="shared" si="132"/>
        <v>9.1834429656982941</v>
      </c>
      <c r="D1674">
        <f t="shared" si="133"/>
        <v>84.335624704233481</v>
      </c>
      <c r="E1674">
        <f t="shared" si="134"/>
        <v>8.4335624704233491E-4</v>
      </c>
      <c r="F1674">
        <f t="shared" si="136"/>
        <v>8.4335624704233491E-4</v>
      </c>
      <c r="G1674">
        <f t="shared" si="135"/>
        <v>1.1338390881062324E-3</v>
      </c>
    </row>
    <row r="1675" spans="2:7" x14ac:dyDescent="0.4">
      <c r="B1675">
        <v>1.6709999999999999E-2</v>
      </c>
      <c r="C1675">
        <f t="shared" si="132"/>
        <v>11.93449592220019</v>
      </c>
      <c r="D1675">
        <f t="shared" si="133"/>
        <v>142.43219291701297</v>
      </c>
      <c r="E1675">
        <f t="shared" si="134"/>
        <v>1.4243219291701298E-3</v>
      </c>
      <c r="F1675">
        <f t="shared" si="136"/>
        <v>1.4243219291701298E-3</v>
      </c>
      <c r="G1675">
        <f t="shared" si="135"/>
        <v>1.7900307067442171E-3</v>
      </c>
    </row>
    <row r="1676" spans="2:7" x14ac:dyDescent="0.4">
      <c r="B1676">
        <v>1.6719999999999999E-2</v>
      </c>
      <c r="C1676">
        <f t="shared" si="132"/>
        <v>14.682436733452334</v>
      </c>
      <c r="D1676">
        <f t="shared" si="133"/>
        <v>215.57394843183044</v>
      </c>
      <c r="E1676">
        <f t="shared" si="134"/>
        <v>2.1557394843183045E-3</v>
      </c>
      <c r="F1676">
        <f t="shared" si="136"/>
        <v>2.1557394843183045E-3</v>
      </c>
      <c r="G1676">
        <f t="shared" si="135"/>
        <v>2.5962930003308247E-3</v>
      </c>
    </row>
    <row r="1677" spans="2:7" x14ac:dyDescent="0.4">
      <c r="B1677">
        <v>1.6729999999999998E-2</v>
      </c>
      <c r="C1677">
        <f t="shared" si="132"/>
        <v>17.426550193148802</v>
      </c>
      <c r="D1677">
        <f t="shared" si="133"/>
        <v>303.68465163433456</v>
      </c>
      <c r="E1677">
        <f t="shared" si="134"/>
        <v>3.0368465163433458E-3</v>
      </c>
      <c r="F1677">
        <f t="shared" si="136"/>
        <v>3.0368465163433458E-3</v>
      </c>
      <c r="G1677">
        <f t="shared" si="135"/>
        <v>3.551785830889801E-3</v>
      </c>
    </row>
    <row r="1678" spans="2:7" x14ac:dyDescent="0.4">
      <c r="B1678">
        <v>1.6740000000000001E-2</v>
      </c>
      <c r="C1678">
        <f t="shared" si="132"/>
        <v>20.166122942787631</v>
      </c>
      <c r="D1678">
        <f t="shared" si="133"/>
        <v>406.67251454362565</v>
      </c>
      <c r="E1678">
        <f t="shared" si="134"/>
        <v>4.066725145436257E-3</v>
      </c>
      <c r="F1678">
        <f t="shared" si="136"/>
        <v>4.066725145436257E-3</v>
      </c>
      <c r="G1678">
        <f t="shared" si="135"/>
        <v>4.6555142075168114E-3</v>
      </c>
    </row>
    <row r="1679" spans="2:7" x14ac:dyDescent="0.4">
      <c r="B1679">
        <v>1.6750000000000001E-2</v>
      </c>
      <c r="C1679">
        <f t="shared" si="132"/>
        <v>22.900443815780875</v>
      </c>
      <c r="D1679">
        <f t="shared" si="133"/>
        <v>524.43032695973648</v>
      </c>
      <c r="E1679">
        <f t="shared" si="134"/>
        <v>5.2443032695973649E-3</v>
      </c>
      <c r="F1679">
        <f t="shared" si="136"/>
        <v>5.2443032695973649E-3</v>
      </c>
      <c r="G1679">
        <f t="shared" si="135"/>
        <v>5.9063296533764268E-3</v>
      </c>
    </row>
    <row r="1680" spans="2:7" x14ac:dyDescent="0.4">
      <c r="B1680">
        <v>1.6760000000000001E-2</v>
      </c>
      <c r="C1680">
        <f t="shared" si="132"/>
        <v>25.628804180366057</v>
      </c>
      <c r="D1680">
        <f t="shared" si="133"/>
        <v>656.8356037155487</v>
      </c>
      <c r="E1680">
        <f t="shared" si="134"/>
        <v>6.5683560371554879E-3</v>
      </c>
      <c r="F1680">
        <f t="shared" si="136"/>
        <v>6.5683560371554879E-3</v>
      </c>
      <c r="G1680">
        <f t="shared" si="135"/>
        <v>7.3029317825151763E-3</v>
      </c>
    </row>
    <row r="1681" spans="2:7" x14ac:dyDescent="0.4">
      <c r="B1681">
        <v>1.677E-2</v>
      </c>
      <c r="C1681">
        <f t="shared" si="132"/>
        <v>28.350498281114682</v>
      </c>
      <c r="D1681">
        <f t="shared" si="133"/>
        <v>803.75075278748648</v>
      </c>
      <c r="E1681">
        <f t="shared" si="134"/>
        <v>8.0375075278748646E-3</v>
      </c>
      <c r="F1681">
        <f t="shared" si="136"/>
        <v>8.0375075278748646E-3</v>
      </c>
      <c r="G1681">
        <f t="shared" si="135"/>
        <v>8.8438700838666187E-3</v>
      </c>
    </row>
    <row r="1682" spans="2:7" x14ac:dyDescent="0.4">
      <c r="B1682">
        <v>1.678E-2</v>
      </c>
      <c r="C1682">
        <f t="shared" si="132"/>
        <v>31.064823578862271</v>
      </c>
      <c r="D1682">
        <f t="shared" si="133"/>
        <v>965.02326398583727</v>
      </c>
      <c r="E1682">
        <f t="shared" si="134"/>
        <v>9.6502326398583728E-3</v>
      </c>
      <c r="F1682">
        <f t="shared" si="136"/>
        <v>9.6502326398583728E-3</v>
      </c>
      <c r="G1682">
        <f t="shared" si="135"/>
        <v>1.0527545909484017E-2</v>
      </c>
    </row>
    <row r="1683" spans="2:7" x14ac:dyDescent="0.4">
      <c r="B1683">
        <v>1.6789999999999999E-2</v>
      </c>
      <c r="C1683">
        <f t="shared" si="132"/>
        <v>33.771081088869003</v>
      </c>
      <c r="D1683">
        <f t="shared" si="133"/>
        <v>1140.4859179109656</v>
      </c>
      <c r="E1683">
        <f t="shared" si="134"/>
        <v>1.1404859179109656E-2</v>
      </c>
      <c r="F1683">
        <f t="shared" si="136"/>
        <v>1.1404859179109656E-2</v>
      </c>
      <c r="G1683">
        <f t="shared" si="135"/>
        <v>1.2352214663696136E-2</v>
      </c>
    </row>
    <row r="1684" spans="2:7" x14ac:dyDescent="0.4">
      <c r="B1684">
        <v>1.6799999999999999E-2</v>
      </c>
      <c r="C1684">
        <f t="shared" si="132"/>
        <v>36.468575717023306</v>
      </c>
      <c r="D1684">
        <f t="shared" si="133"/>
        <v>1329.9570148282619</v>
      </c>
      <c r="E1684">
        <f t="shared" si="134"/>
        <v>1.3299570148282621E-2</v>
      </c>
      <c r="F1684">
        <f t="shared" si="136"/>
        <v>1.3299570148282621E-2</v>
      </c>
      <c r="G1684">
        <f t="shared" si="135"/>
        <v>1.4315988189553217E-2</v>
      </c>
    </row>
    <row r="1685" spans="2:7" x14ac:dyDescent="0.4">
      <c r="B1685">
        <v>1.6809999999999999E-2</v>
      </c>
      <c r="C1685">
        <f t="shared" si="132"/>
        <v>39.156616593908893</v>
      </c>
      <c r="D1685">
        <f t="shared" si="133"/>
        <v>1533.2406230823813</v>
      </c>
      <c r="E1685">
        <f t="shared" si="134"/>
        <v>1.5332406230823815E-2</v>
      </c>
      <c r="F1685">
        <f t="shared" si="136"/>
        <v>1.5332406230823815E-2</v>
      </c>
      <c r="G1685">
        <f t="shared" si="135"/>
        <v>1.641683734860613E-2</v>
      </c>
    </row>
    <row r="1686" spans="2:7" x14ac:dyDescent="0.4">
      <c r="B1686">
        <v>1.6820000000000002E-2</v>
      </c>
      <c r="C1686">
        <f t="shared" si="132"/>
        <v>41.834517406548919</v>
      </c>
      <c r="D1686">
        <f t="shared" si="133"/>
        <v>1750.1268466388444</v>
      </c>
      <c r="E1686">
        <f t="shared" si="134"/>
        <v>1.7501268466388446E-2</v>
      </c>
      <c r="F1686">
        <f t="shared" si="136"/>
        <v>1.7501268466388446E-2</v>
      </c>
      <c r="G1686">
        <f t="shared" si="135"/>
        <v>1.8652594789741097E-2</v>
      </c>
    </row>
    <row r="1687" spans="2:7" x14ac:dyDescent="0.4">
      <c r="B1687">
        <v>1.6830000000000001E-2</v>
      </c>
      <c r="C1687">
        <f t="shared" si="132"/>
        <v>44.501596727638599</v>
      </c>
      <c r="D1687">
        <f t="shared" si="133"/>
        <v>1980.3921113093745</v>
      </c>
      <c r="E1687">
        <f t="shared" si="134"/>
        <v>1.9803921113093748E-2</v>
      </c>
      <c r="F1687">
        <f t="shared" si="136"/>
        <v>1.9803921113093748E-2</v>
      </c>
      <c r="G1687">
        <f t="shared" si="135"/>
        <v>2.1020957902492993E-2</v>
      </c>
    </row>
    <row r="1688" spans="2:7" x14ac:dyDescent="0.4">
      <c r="B1688">
        <v>1.6840000000000001E-2</v>
      </c>
      <c r="C1688">
        <f t="shared" si="132"/>
        <v>47.157178342106342</v>
      </c>
      <c r="D1688">
        <f t="shared" si="133"/>
        <v>2223.7994691892236</v>
      </c>
      <c r="E1688">
        <f t="shared" si="134"/>
        <v>2.2237994691892238E-2</v>
      </c>
      <c r="F1688">
        <f t="shared" si="136"/>
        <v>2.2237994691892238E-2</v>
      </c>
      <c r="G1688">
        <f t="shared" si="135"/>
        <v>2.3519491949953945E-2</v>
      </c>
    </row>
    <row r="1689" spans="2:7" x14ac:dyDescent="0.4">
      <c r="B1689">
        <v>1.685E-2</v>
      </c>
      <c r="C1689">
        <f t="shared" si="132"/>
        <v>49.800591570799284</v>
      </c>
      <c r="D1689">
        <f t="shared" si="133"/>
        <v>2480.0989208015649</v>
      </c>
      <c r="E1689">
        <f t="shared" si="134"/>
        <v>2.4800989208015652E-2</v>
      </c>
      <c r="F1689">
        <f t="shared" si="136"/>
        <v>2.4800989208015652E-2</v>
      </c>
      <c r="G1689">
        <f t="shared" si="135"/>
        <v>2.6145633376102772E-2</v>
      </c>
    </row>
    <row r="1690" spans="2:7" x14ac:dyDescent="0.4">
      <c r="B1690">
        <v>1.686E-2</v>
      </c>
      <c r="C1690">
        <f t="shared" si="132"/>
        <v>52.431171591134493</v>
      </c>
      <c r="D1690">
        <f t="shared" si="133"/>
        <v>2749.0277544189889</v>
      </c>
      <c r="E1690">
        <f t="shared" si="134"/>
        <v>2.7490277544189892E-2</v>
      </c>
      <c r="F1690">
        <f t="shared" si="136"/>
        <v>2.7490277544189892E-2</v>
      </c>
      <c r="G1690">
        <f t="shared" si="135"/>
        <v>2.8896693282106856E-2</v>
      </c>
    </row>
    <row r="1691" spans="2:7" x14ac:dyDescent="0.4">
      <c r="B1691">
        <v>1.687E-2</v>
      </c>
      <c r="C1691">
        <f t="shared" si="132"/>
        <v>55.048259754531585</v>
      </c>
      <c r="D1691">
        <f t="shared" si="133"/>
        <v>3030.3109020023817</v>
      </c>
      <c r="E1691">
        <f t="shared" si="134"/>
        <v>3.0303109020023818E-2</v>
      </c>
      <c r="F1691">
        <f t="shared" si="136"/>
        <v>3.0303109020023818E-2</v>
      </c>
      <c r="G1691">
        <f t="shared" si="135"/>
        <v>3.1769861065873262E-2</v>
      </c>
    </row>
    <row r="1692" spans="2:7" x14ac:dyDescent="0.4">
      <c r="B1692">
        <v>1.6879999999999999E-2</v>
      </c>
      <c r="C1692">
        <f t="shared" si="132"/>
        <v>57.651203900458739</v>
      </c>
      <c r="D1692">
        <f t="shared" si="133"/>
        <v>3323.6613111722691</v>
      </c>
      <c r="E1692">
        <f t="shared" si="134"/>
        <v>3.3236613111722692E-2</v>
      </c>
      <c r="F1692">
        <f t="shared" si="136"/>
        <v>3.3236613111722692E-2</v>
      </c>
      <c r="G1692">
        <f t="shared" si="135"/>
        <v>3.4762208218869252E-2</v>
      </c>
    </row>
    <row r="1693" spans="2:7" x14ac:dyDescent="0.4">
      <c r="B1693">
        <v>1.6889999999999999E-2</v>
      </c>
      <c r="C1693">
        <f t="shared" si="132"/>
        <v>60.239358666917937</v>
      </c>
      <c r="D1693">
        <f t="shared" si="133"/>
        <v>3628.780332601581</v>
      </c>
      <c r="E1693">
        <f t="shared" si="134"/>
        <v>3.6287803326015812E-2</v>
      </c>
      <c r="F1693">
        <f t="shared" si="136"/>
        <v>3.6287803326015812E-2</v>
      </c>
      <c r="G1693">
        <f t="shared" si="135"/>
        <v>3.7870692273981772E-2</v>
      </c>
    </row>
    <row r="1694" spans="2:7" x14ac:dyDescent="0.4">
      <c r="B1694">
        <v>1.6899999999999998E-2</v>
      </c>
      <c r="C1694">
        <f t="shared" si="132"/>
        <v>62.812085797199671</v>
      </c>
      <c r="D1694">
        <f t="shared" si="133"/>
        <v>3945.3581221947725</v>
      </c>
      <c r="E1694">
        <f t="shared" si="134"/>
        <v>3.9453581221947726E-2</v>
      </c>
      <c r="F1694">
        <f t="shared" si="136"/>
        <v>3.9453581221947726E-2</v>
      </c>
      <c r="G1694">
        <f t="shared" si="135"/>
        <v>4.1092160897953429E-2</v>
      </c>
    </row>
    <row r="1695" spans="2:7" x14ac:dyDescent="0.4">
      <c r="B1695">
        <v>1.6910000000000001E-2</v>
      </c>
      <c r="C1695">
        <f t="shared" si="132"/>
        <v>65.368754442745143</v>
      </c>
      <c r="D1695">
        <f t="shared" si="133"/>
        <v>4273.0740573959129</v>
      </c>
      <c r="E1695">
        <f t="shared" si="134"/>
        <v>4.2730740573959133E-2</v>
      </c>
      <c r="F1695">
        <f t="shared" si="136"/>
        <v>4.2730740573959133E-2</v>
      </c>
      <c r="G1695">
        <f t="shared" si="135"/>
        <v>4.4423356121704165E-2</v>
      </c>
    </row>
    <row r="1696" spans="2:7" x14ac:dyDescent="0.4">
      <c r="B1696">
        <v>1.6920000000000001E-2</v>
      </c>
      <c r="C1696">
        <f t="shared" si="132"/>
        <v>67.908741461942284</v>
      </c>
      <c r="D1696">
        <f t="shared" si="133"/>
        <v>4611.5971669449191</v>
      </c>
      <c r="E1696">
        <f t="shared" si="134"/>
        <v>4.6115971669449196E-2</v>
      </c>
      <c r="F1696">
        <f t="shared" si="136"/>
        <v>4.6115971669449196E-2</v>
      </c>
      <c r="G1696">
        <f t="shared" si="135"/>
        <v>4.7860918701642281E-2</v>
      </c>
    </row>
    <row r="1697" spans="2:7" x14ac:dyDescent="0.4">
      <c r="B1697">
        <v>1.6930000000000001E-2</v>
      </c>
      <c r="C1697">
        <f t="shared" si="132"/>
        <v>70.431431714707728</v>
      </c>
      <c r="D1697">
        <f t="shared" si="133"/>
        <v>4960.5865733835371</v>
      </c>
      <c r="E1697">
        <f t="shared" si="134"/>
        <v>4.9605865733835373E-2</v>
      </c>
      <c r="F1697">
        <f t="shared" si="136"/>
        <v>4.9605865733835373E-2</v>
      </c>
      <c r="G1697">
        <f t="shared" si="135"/>
        <v>5.1401392604866245E-2</v>
      </c>
    </row>
    <row r="1698" spans="2:7" x14ac:dyDescent="0.4">
      <c r="B1698">
        <v>1.694E-2</v>
      </c>
      <c r="C1698">
        <f t="shared" si="132"/>
        <v>72.93621835267929</v>
      </c>
      <c r="D1698">
        <f t="shared" si="133"/>
        <v>5319.6919475897112</v>
      </c>
      <c r="E1698">
        <f t="shared" si="134"/>
        <v>5.3196919475897116E-2</v>
      </c>
      <c r="F1698">
        <f t="shared" si="136"/>
        <v>5.3196919475897116E-2</v>
      </c>
      <c r="G1698">
        <f t="shared" si="135"/>
        <v>5.5041229610972173E-2</v>
      </c>
    </row>
    <row r="1699" spans="2:7" x14ac:dyDescent="0.4">
      <c r="B1699">
        <v>1.695E-2</v>
      </c>
      <c r="C1699">
        <f t="shared" si="132"/>
        <v>75.422503104873968</v>
      </c>
      <c r="D1699">
        <f t="shared" si="133"/>
        <v>5688.5539746047234</v>
      </c>
      <c r="E1699">
        <f t="shared" si="134"/>
        <v>5.6885539746047237E-2</v>
      </c>
      <c r="F1699">
        <f t="shared" si="136"/>
        <v>5.6885539746047237E-2</v>
      </c>
      <c r="G1699">
        <f t="shared" si="135"/>
        <v>5.8776794023017581E-2</v>
      </c>
    </row>
    <row r="1700" spans="2:7" x14ac:dyDescent="0.4">
      <c r="B1700">
        <v>1.6959999999999999E-2</v>
      </c>
      <c r="C1700">
        <f t="shared" si="132"/>
        <v>77.889696558651394</v>
      </c>
      <c r="D1700">
        <f t="shared" si="133"/>
        <v>6066.8048299987904</v>
      </c>
      <c r="E1700">
        <f t="shared" si="134"/>
        <v>6.0668048299987912E-2</v>
      </c>
      <c r="F1700">
        <f t="shared" si="136"/>
        <v>6.0668048299987912E-2</v>
      </c>
      <c r="G1700">
        <f t="shared" si="135"/>
        <v>6.2604367480028594E-2</v>
      </c>
    </row>
    <row r="1701" spans="2:7" x14ac:dyDescent="0.4">
      <c r="B1701">
        <v>1.6969999999999999E-2</v>
      </c>
      <c r="C1701">
        <f t="shared" si="132"/>
        <v>80.337218435834146</v>
      </c>
      <c r="D1701">
        <f t="shared" si="133"/>
        <v>6454.0686660069296</v>
      </c>
      <c r="E1701">
        <f t="shared" si="134"/>
        <v>6.4540686660069305E-2</v>
      </c>
      <c r="F1701">
        <f t="shared" si="136"/>
        <v>6.4540686660069305E-2</v>
      </c>
      <c r="G1701">
        <f t="shared" si="135"/>
        <v>6.652015386329857E-2</v>
      </c>
    </row>
    <row r="1702" spans="2:7" x14ac:dyDescent="0.4">
      <c r="B1702">
        <v>1.6979999999999999E-2</v>
      </c>
      <c r="C1702">
        <f t="shared" si="132"/>
        <v>82.764497863835217</v>
      </c>
      <c r="D1702">
        <f t="shared" si="133"/>
        <v>6849.9621066527843</v>
      </c>
      <c r="E1702">
        <f t="shared" si="134"/>
        <v>6.8499621066527849E-2</v>
      </c>
      <c r="F1702">
        <f t="shared" si="136"/>
        <v>6.8499621066527849E-2</v>
      </c>
      <c r="G1702">
        <f t="shared" si="135"/>
        <v>7.052028428859472E-2</v>
      </c>
    </row>
    <row r="1703" spans="2:7" x14ac:dyDescent="0.4">
      <c r="B1703">
        <v>1.6990000000000002E-2</v>
      </c>
      <c r="C1703">
        <f t="shared" si="132"/>
        <v>85.170973641647194</v>
      </c>
      <c r="D1703">
        <f t="shared" si="133"/>
        <v>7254.0947510661608</v>
      </c>
      <c r="E1703">
        <f t="shared" si="134"/>
        <v>7.2540947510661619E-2</v>
      </c>
      <c r="F1703">
        <f t="shared" si="136"/>
        <v>7.2540947510661619E-2</v>
      </c>
      <c r="G1703">
        <f t="shared" si="135"/>
        <v>7.460082217627749E-2</v>
      </c>
    </row>
    <row r="1704" spans="2:7" x14ac:dyDescent="0.4">
      <c r="B1704">
        <v>1.7000000000000001E-2</v>
      </c>
      <c r="C1704">
        <f t="shared" si="132"/>
        <v>87.556094500550529</v>
      </c>
      <c r="D1704">
        <f t="shared" si="133"/>
        <v>7666.069684189335</v>
      </c>
      <c r="E1704">
        <f t="shared" si="134"/>
        <v>7.6660696841893361E-2</v>
      </c>
      <c r="F1704">
        <f t="shared" si="136"/>
        <v>7.6660696841893361E-2</v>
      </c>
      <c r="G1704">
        <f t="shared" si="135"/>
        <v>7.8757768391239852E-2</v>
      </c>
    </row>
    <row r="1705" spans="2:7" x14ac:dyDescent="0.4">
      <c r="B1705">
        <v>1.7010000000000001E-2</v>
      </c>
      <c r="C1705">
        <f t="shared" si="132"/>
        <v>89.91931935940481</v>
      </c>
      <c r="D1705">
        <f t="shared" si="133"/>
        <v>8085.4839940586326</v>
      </c>
      <c r="E1705">
        <f t="shared" si="134"/>
        <v>8.0854839940586329E-2</v>
      </c>
      <c r="F1705">
        <f t="shared" si="136"/>
        <v>8.0854839940586329E-2</v>
      </c>
      <c r="G1705">
        <f t="shared" si="135"/>
        <v>8.2987066444487848E-2</v>
      </c>
    </row>
    <row r="1706" spans="2:7" x14ac:dyDescent="0.4">
      <c r="B1706">
        <v>1.702E-2</v>
      </c>
      <c r="C1706">
        <f t="shared" si="132"/>
        <v>92.260117574382789</v>
      </c>
      <c r="D1706">
        <f t="shared" si="133"/>
        <v>8511.9292948389357</v>
      </c>
      <c r="E1706">
        <f t="shared" si="134"/>
        <v>8.5119292948389366E-2</v>
      </c>
      <c r="F1706">
        <f t="shared" si="136"/>
        <v>8.5119292948389366E-2</v>
      </c>
      <c r="G1706">
        <f t="shared" si="135"/>
        <v>8.7284607748110615E-2</v>
      </c>
    </row>
    <row r="1707" spans="2:7" x14ac:dyDescent="0.4">
      <c r="B1707">
        <v>1.703E-2</v>
      </c>
      <c r="C1707">
        <f t="shared" si="132"/>
        <v>94.577969183014218</v>
      </c>
      <c r="D1707">
        <f t="shared" si="133"/>
        <v>8944.9922547831866</v>
      </c>
      <c r="E1707">
        <f t="shared" si="134"/>
        <v>8.9449922547831878E-2</v>
      </c>
      <c r="F1707">
        <f t="shared" si="136"/>
        <v>8.9449922547831878E-2</v>
      </c>
      <c r="G1707">
        <f t="shared" si="135"/>
        <v>9.1646236915346568E-2</v>
      </c>
    </row>
    <row r="1708" spans="2:7" x14ac:dyDescent="0.4">
      <c r="B1708">
        <v>1.704E-2</v>
      </c>
      <c r="C1708">
        <f t="shared" si="132"/>
        <v>96.872365142418843</v>
      </c>
      <c r="D1708">
        <f t="shared" si="133"/>
        <v>9384.2551282861259</v>
      </c>
      <c r="E1708">
        <f t="shared" si="134"/>
        <v>9.3842551282861272E-2</v>
      </c>
      <c r="F1708">
        <f t="shared" si="136"/>
        <v>9.3842551282861272E-2</v>
      </c>
      <c r="G1708">
        <f t="shared" si="135"/>
        <v>9.606775709740091E-2</v>
      </c>
    </row>
    <row r="1709" spans="2:7" x14ac:dyDescent="0.4">
      <c r="B1709">
        <v>1.7049999999999999E-2</v>
      </c>
      <c r="C1709">
        <f t="shared" si="132"/>
        <v>99.142807561587915</v>
      </c>
      <c r="D1709">
        <f t="shared" si="133"/>
        <v>9829.296291194054</v>
      </c>
      <c r="E1709">
        <f t="shared" si="134"/>
        <v>9.8292962911940548E-2</v>
      </c>
      <c r="F1709">
        <f t="shared" si="136"/>
        <v>9.8292962911940548E-2</v>
      </c>
      <c r="G1709">
        <f t="shared" si="135"/>
        <v>0.10054493534865307</v>
      </c>
    </row>
    <row r="1710" spans="2:7" x14ac:dyDescent="0.4">
      <c r="B1710">
        <v>1.7059999999999999E-2</v>
      </c>
      <c r="C1710">
        <f t="shared" si="132"/>
        <v>101.38880992760767</v>
      </c>
      <c r="D1710">
        <f t="shared" si="133"/>
        <v>10279.690778536555</v>
      </c>
      <c r="E1710">
        <f t="shared" si="134"/>
        <v>0.10279690778536556</v>
      </c>
      <c r="F1710">
        <f t="shared" si="136"/>
        <v>0.10279690778536556</v>
      </c>
      <c r="G1710">
        <f t="shared" si="135"/>
        <v>0.10507350801188961</v>
      </c>
    </row>
    <row r="1711" spans="2:7" x14ac:dyDescent="0.4">
      <c r="B1711">
        <v>1.7069999999999998E-2</v>
      </c>
      <c r="C1711">
        <f t="shared" si="132"/>
        <v>103.60989732569649</v>
      </c>
      <c r="D1711">
        <f t="shared" si="133"/>
        <v>10735.010823841369</v>
      </c>
      <c r="E1711">
        <f t="shared" si="134"/>
        <v>0.10735010823841369</v>
      </c>
      <c r="F1711">
        <f t="shared" si="136"/>
        <v>0.10735010823841369</v>
      </c>
      <c r="G1711">
        <f t="shared" si="135"/>
        <v>0.10964918611519237</v>
      </c>
    </row>
    <row r="1712" spans="2:7" x14ac:dyDescent="0.4">
      <c r="B1712">
        <v>1.7080000000000001E-2</v>
      </c>
      <c r="C1712">
        <f t="shared" si="132"/>
        <v>105.80560665294207</v>
      </c>
      <c r="D1712">
        <f t="shared" si="133"/>
        <v>11194.8263991971</v>
      </c>
      <c r="E1712">
        <f t="shared" si="134"/>
        <v>0.11194826399197101</v>
      </c>
      <c r="F1712">
        <f t="shared" si="136"/>
        <v>0.11194826399197101</v>
      </c>
      <c r="G1712">
        <f t="shared" si="135"/>
        <v>0.11426766077214463</v>
      </c>
    </row>
    <row r="1713" spans="2:7" x14ac:dyDescent="0.4">
      <c r="B1713">
        <v>1.7090000000000001E-2</v>
      </c>
      <c r="C1713">
        <f t="shared" si="132"/>
        <v>107.97548682563013</v>
      </c>
      <c r="D1713">
        <f t="shared" si="133"/>
        <v>11658.705755231826</v>
      </c>
      <c r="E1713">
        <f t="shared" si="134"/>
        <v>0.11658705755231827</v>
      </c>
      <c r="F1713">
        <f t="shared" si="136"/>
        <v>0.11658705755231827</v>
      </c>
      <c r="G1713">
        <f t="shared" si="135"/>
        <v>0.11892460857705753</v>
      </c>
    </row>
    <row r="1714" spans="2:7" x14ac:dyDescent="0.4">
      <c r="B1714">
        <v>1.7100000000000001E-2</v>
      </c>
      <c r="C1714">
        <f t="shared" si="132"/>
        <v>110.11909898005739</v>
      </c>
      <c r="D1714">
        <f t="shared" si="133"/>
        <v>12126.215960179676</v>
      </c>
      <c r="E1714">
        <f t="shared" si="134"/>
        <v>0.12126215960179677</v>
      </c>
      <c r="F1714">
        <f t="shared" si="136"/>
        <v>0.12126215960179677</v>
      </c>
      <c r="G1714">
        <f t="shared" si="135"/>
        <v>0.12361569698696301</v>
      </c>
    </row>
    <row r="1715" spans="2:7" x14ac:dyDescent="0.4">
      <c r="B1715">
        <v>1.711E-2</v>
      </c>
      <c r="C1715">
        <f t="shared" si="132"/>
        <v>112.236016666723</v>
      </c>
      <c r="D1715">
        <f t="shared" si="133"/>
        <v>12596.923437212923</v>
      </c>
      <c r="E1715">
        <f t="shared" si="134"/>
        <v>0.12596923437212923</v>
      </c>
      <c r="F1715">
        <f t="shared" si="136"/>
        <v>0.12596923437212923</v>
      </c>
      <c r="G1715">
        <f t="shared" si="135"/>
        <v>0.12833658968218881</v>
      </c>
    </row>
    <row r="1716" spans="2:7" x14ac:dyDescent="0.4">
      <c r="B1716">
        <v>1.712E-2</v>
      </c>
      <c r="C1716">
        <f t="shared" si="132"/>
        <v>114.32582603779794</v>
      </c>
      <c r="D1716">
        <f t="shared" si="133"/>
        <v>13070.394499224836</v>
      </c>
      <c r="E1716">
        <f t="shared" si="134"/>
        <v>0.13070394499224838</v>
      </c>
      <c r="F1716">
        <f t="shared" si="136"/>
        <v>0.13070394499224838</v>
      </c>
      <c r="G1716">
        <f t="shared" si="135"/>
        <v>0.13308295189742034</v>
      </c>
    </row>
    <row r="1717" spans="2:7" x14ac:dyDescent="0.4">
      <c r="B1717">
        <v>1.7129999999999999E-2</v>
      </c>
      <c r="C1717">
        <f t="shared" si="132"/>
        <v>116.38812602778357</v>
      </c>
      <c r="D1717">
        <f t="shared" si="133"/>
        <v>13546.195880259231</v>
      </c>
      <c r="E1717">
        <f t="shared" si="134"/>
        <v>0.13546195880259232</v>
      </c>
      <c r="F1717">
        <f t="shared" si="136"/>
        <v>0.13546195880259232</v>
      </c>
      <c r="G1717">
        <f t="shared" si="135"/>
        <v>0.13785045571524313</v>
      </c>
    </row>
    <row r="1718" spans="2:7" x14ac:dyDescent="0.4">
      <c r="B1718">
        <v>1.7139999999999999E-2</v>
      </c>
      <c r="C1718">
        <f t="shared" si="132"/>
        <v>118.42252852725866</v>
      </c>
      <c r="D1718">
        <f t="shared" si="133"/>
        <v>14023.895262789392</v>
      </c>
      <c r="E1718">
        <f t="shared" si="134"/>
        <v>0.14023895262789393</v>
      </c>
      <c r="F1718">
        <f t="shared" si="136"/>
        <v>0.14023895262789393</v>
      </c>
      <c r="G1718">
        <f t="shared" si="135"/>
        <v>0.14263478531427182</v>
      </c>
    </row>
    <row r="1719" spans="2:7" x14ac:dyDescent="0.4">
      <c r="B1719">
        <v>1.7149999999999999E-2</v>
      </c>
      <c r="C1719">
        <f t="shared" si="132"/>
        <v>120.42865854963664</v>
      </c>
      <c r="D1719">
        <f t="shared" si="133"/>
        <v>14503.06180006497</v>
      </c>
      <c r="E1719">
        <f t="shared" si="134"/>
        <v>0.1450306180006497</v>
      </c>
      <c r="F1719">
        <f t="shared" si="136"/>
        <v>0.1450306180006497</v>
      </c>
      <c r="G1719">
        <f t="shared" si="135"/>
        <v>0.14743164216409857</v>
      </c>
    </row>
    <row r="1720" spans="2:7" x14ac:dyDescent="0.4">
      <c r="B1720">
        <v>1.7160000000000002E-2</v>
      </c>
      <c r="C1720">
        <f t="shared" si="132"/>
        <v>122.40615439084237</v>
      </c>
      <c r="D1720">
        <f t="shared" si="133"/>
        <v>14983.266632754739</v>
      </c>
      <c r="E1720">
        <f t="shared" si="134"/>
        <v>0.14983266632754741</v>
      </c>
      <c r="F1720">
        <f t="shared" si="136"/>
        <v>0.14983266632754741</v>
      </c>
      <c r="G1720">
        <f t="shared" si="135"/>
        <v>0.15223675015942287</v>
      </c>
    </row>
    <row r="1721" spans="2:7" x14ac:dyDescent="0.4">
      <c r="B1721">
        <v>1.7170000000000001E-2</v>
      </c>
      <c r="C1721">
        <f t="shared" si="132"/>
        <v>124.35466778183211</v>
      </c>
      <c r="D1721">
        <f t="shared" si="133"/>
        <v>15464.083399129831</v>
      </c>
      <c r="E1721">
        <f t="shared" si="134"/>
        <v>0.15464083399129833</v>
      </c>
      <c r="F1721">
        <f t="shared" si="136"/>
        <v>0.15464083399129833</v>
      </c>
      <c r="G1721">
        <f t="shared" si="135"/>
        <v>0.15704586068589399</v>
      </c>
    </row>
    <row r="1722" spans="2:7" x14ac:dyDescent="0.4">
      <c r="B1722">
        <v>1.7180000000000001E-2</v>
      </c>
      <c r="C1722">
        <f t="shared" si="132"/>
        <v>126.27386403388851</v>
      </c>
      <c r="D1722">
        <f t="shared" si="133"/>
        <v>15945.088738048964</v>
      </c>
      <c r="E1722">
        <f t="shared" si="134"/>
        <v>0.15945088738048965</v>
      </c>
      <c r="F1722">
        <f t="shared" si="136"/>
        <v>0.15945088738048965</v>
      </c>
      <c r="G1722">
        <f t="shared" si="135"/>
        <v>0.16185475761033924</v>
      </c>
    </row>
    <row r="1723" spans="2:7" x14ac:dyDescent="0.4">
      <c r="B1723">
        <v>1.719E-2</v>
      </c>
      <c r="C1723">
        <f t="shared" si="132"/>
        <v>128.16342217660576</v>
      </c>
      <c r="D1723">
        <f t="shared" si="133"/>
        <v>16425.862784018882</v>
      </c>
      <c r="E1723">
        <f t="shared" si="134"/>
        <v>0.16425862784018883</v>
      </c>
      <c r="F1723">
        <f t="shared" si="136"/>
        <v>0.16425862784018883</v>
      </c>
      <c r="G1723">
        <f t="shared" si="135"/>
        <v>0.16665926218823923</v>
      </c>
    </row>
    <row r="1724" spans="2:7" x14ac:dyDescent="0.4">
      <c r="B1724">
        <v>1.72E-2</v>
      </c>
      <c r="C1724">
        <f t="shared" si="132"/>
        <v>130.02303508851406</v>
      </c>
      <c r="D1724">
        <f t="shared" si="133"/>
        <v>16905.98965362896</v>
      </c>
      <c r="E1724">
        <f t="shared" si="134"/>
        <v>0.16905989653628961</v>
      </c>
      <c r="F1724">
        <f t="shared" si="136"/>
        <v>0.16905989653628961</v>
      </c>
      <c r="G1724">
        <f t="shared" si="135"/>
        <v>0.17145523788150158</v>
      </c>
    </row>
    <row r="1725" spans="2:7" x14ac:dyDescent="0.4">
      <c r="B1725">
        <v>1.721E-2</v>
      </c>
      <c r="C1725">
        <f t="shared" si="132"/>
        <v>131.85240962026955</v>
      </c>
      <c r="D1725">
        <f t="shared" si="133"/>
        <v>17385.057922671353</v>
      </c>
      <c r="E1725">
        <f t="shared" si="134"/>
        <v>0.17385057922671354</v>
      </c>
      <c r="F1725">
        <f t="shared" si="136"/>
        <v>0.17385057922671354</v>
      </c>
      <c r="G1725">
        <f t="shared" si="135"/>
        <v>0.17623859507978029</v>
      </c>
    </row>
    <row r="1726" spans="2:7" x14ac:dyDescent="0.4">
      <c r="B1726">
        <v>1.7219999999999999E-2</v>
      </c>
      <c r="C1726">
        <f t="shared" si="132"/>
        <v>133.65126671036344</v>
      </c>
      <c r="D1726">
        <f t="shared" si="133"/>
        <v>17862.661093284703</v>
      </c>
      <c r="E1726">
        <f t="shared" si="134"/>
        <v>0.17862661093284704</v>
      </c>
      <c r="F1726">
        <f t="shared" si="136"/>
        <v>0.17862661093284704</v>
      </c>
      <c r="G1726">
        <f t="shared" si="135"/>
        <v>0.1810052957187975</v>
      </c>
    </row>
    <row r="1727" spans="2:7" x14ac:dyDescent="0.4">
      <c r="B1727">
        <v>1.7229999999999999E-2</v>
      </c>
      <c r="C1727">
        <f t="shared" si="132"/>
        <v>135.41934149328446</v>
      </c>
      <c r="D1727">
        <f t="shared" si="133"/>
        <v>18338.398050474796</v>
      </c>
      <c r="E1727">
        <f t="shared" si="134"/>
        <v>0.18338398050474797</v>
      </c>
      <c r="F1727">
        <f t="shared" si="136"/>
        <v>0.18338398050474797</v>
      </c>
      <c r="G1727">
        <f t="shared" si="135"/>
        <v>0.18575135778934981</v>
      </c>
    </row>
    <row r="1728" spans="2:7" x14ac:dyDescent="0.4">
      <c r="B1728">
        <v>1.7239999999999998E-2</v>
      </c>
      <c r="C1728">
        <f t="shared" si="132"/>
        <v>137.15638340009977</v>
      </c>
      <c r="D1728">
        <f t="shared" si="133"/>
        <v>18811.873507395165</v>
      </c>
      <c r="E1728">
        <f t="shared" si="134"/>
        <v>0.18811873507395166</v>
      </c>
      <c r="F1728">
        <f t="shared" si="136"/>
        <v>0.18811873507395166</v>
      </c>
      <c r="G1728">
        <f t="shared" si="135"/>
        <v>0.1904728597309161</v>
      </c>
    </row>
    <row r="1729" spans="2:7" x14ac:dyDescent="0.4">
      <c r="B1729">
        <v>1.7250000000000001E-2</v>
      </c>
      <c r="C1729">
        <f t="shared" si="132"/>
        <v>138.86215625139937</v>
      </c>
      <c r="D1729">
        <f t="shared" si="133"/>
        <v>19282.698438788055</v>
      </c>
      <c r="E1729">
        <f t="shared" si="134"/>
        <v>0.19282698438788057</v>
      </c>
      <c r="F1729">
        <f t="shared" si="136"/>
        <v>0.19282698438788057</v>
      </c>
      <c r="G1729">
        <f t="shared" si="135"/>
        <v>0.19516594470401522</v>
      </c>
    </row>
    <row r="1730" spans="2:7" x14ac:dyDescent="0.4">
      <c r="B1730">
        <v>1.7260000000000001E-2</v>
      </c>
      <c r="C1730">
        <f t="shared" si="132"/>
        <v>140.53643834257002</v>
      </c>
      <c r="D1730">
        <f t="shared" si="133"/>
        <v>19750.490502014985</v>
      </c>
      <c r="E1730">
        <f t="shared" si="134"/>
        <v>0.19750490502014986</v>
      </c>
      <c r="F1730">
        <f t="shared" si="136"/>
        <v>0.19750490502014986</v>
      </c>
      <c r="G1730">
        <f t="shared" si="135"/>
        <v>0.19982682473572752</v>
      </c>
    </row>
    <row r="1731" spans="2:7" x14ac:dyDescent="0.4">
      <c r="B1731">
        <v>1.7270000000000001E-2</v>
      </c>
      <c r="C1731">
        <f t="shared" si="132"/>
        <v>142.17902252136395</v>
      </c>
      <c r="D1731">
        <f t="shared" si="133"/>
        <v>20214.874445130517</v>
      </c>
      <c r="E1731">
        <f t="shared" si="134"/>
        <v>0.20214874445130518</v>
      </c>
      <c r="F1731">
        <f t="shared" si="136"/>
        <v>0.20214874445130518</v>
      </c>
      <c r="G1731">
        <f t="shared" si="135"/>
        <v>0.20445178473304201</v>
      </c>
    </row>
    <row r="1732" spans="2:7" x14ac:dyDescent="0.4">
      <c r="B1732">
        <v>1.728E-2</v>
      </c>
      <c r="C1732">
        <f t="shared" si="132"/>
        <v>143.78971625772786</v>
      </c>
      <c r="D1732">
        <f t="shared" si="133"/>
        <v>20675.482501477887</v>
      </c>
      <c r="E1732">
        <f t="shared" si="134"/>
        <v>0.20675482501477888</v>
      </c>
      <c r="F1732">
        <f t="shared" si="136"/>
        <v>0.20675482501477888</v>
      </c>
      <c r="G1732">
        <f t="shared" si="135"/>
        <v>0.20903718635896323</v>
      </c>
    </row>
    <row r="1733" spans="2:7" x14ac:dyDescent="0.4">
      <c r="B1733">
        <v>1.729E-2</v>
      </c>
      <c r="C1733">
        <f t="shared" ref="C1733:C1796" si="137">220*SQRT(2)*(SIN(120*PI()*B1733)+0.2*SIN(120*PI()*5*B1733)+0.05*SIN(120*PI()*7*B1733))</f>
        <v>145.36834170587062</v>
      </c>
      <c r="D1733">
        <f t="shared" ref="D1733:D1796" si="138">C1733^2</f>
        <v>21131.954770314762</v>
      </c>
      <c r="E1733">
        <f t="shared" ref="E1733:E1796" si="139">$A$4*D1733</f>
        <v>0.21131954770314765</v>
      </c>
      <c r="F1733">
        <f t="shared" si="136"/>
        <v>0.21131954770314765</v>
      </c>
      <c r="G1733">
        <f t="shared" ref="G1733:G1796" si="140">$A$4*(D1733+D1734)/2</f>
        <v>0.21357947176658851</v>
      </c>
    </row>
    <row r="1734" spans="2:7" x14ac:dyDescent="0.4">
      <c r="B1734">
        <v>1.7299999999999999E-2</v>
      </c>
      <c r="C1734">
        <f t="shared" si="137"/>
        <v>146.91473575854445</v>
      </c>
      <c r="D1734">
        <f t="shared" si="138"/>
        <v>21583.939583002939</v>
      </c>
      <c r="E1734">
        <f t="shared" si="139"/>
        <v>0.2158393958300294</v>
      </c>
      <c r="F1734">
        <f t="shared" ref="F1734:F1797" si="141">$A$4*D1734</f>
        <v>0.2158393958300294</v>
      </c>
      <c r="G1734">
        <f t="shared" si="140"/>
        <v>0.21807516718664818</v>
      </c>
    </row>
    <row r="1735" spans="2:7" x14ac:dyDescent="0.4">
      <c r="B1735">
        <v>1.7309999999999999E-2</v>
      </c>
      <c r="C1735">
        <f t="shared" si="137"/>
        <v>148.42875009352701</v>
      </c>
      <c r="D1735">
        <f t="shared" si="138"/>
        <v>22031.093854326697</v>
      </c>
      <c r="E1735">
        <f t="shared" si="139"/>
        <v>0.22031093854326697</v>
      </c>
      <c r="F1735">
        <f t="shared" si="141"/>
        <v>0.22031093854326697</v>
      </c>
      <c r="G1735">
        <f t="shared" si="140"/>
        <v>0.22252088636428824</v>
      </c>
    </row>
    <row r="1736" spans="2:7" x14ac:dyDescent="0.4">
      <c r="B1736">
        <v>1.7319999999999999E-2</v>
      </c>
      <c r="C1736">
        <f t="shared" si="137"/>
        <v>149.91025121228685</v>
      </c>
      <c r="D1736">
        <f t="shared" si="138"/>
        <v>22473.08341853095</v>
      </c>
      <c r="E1736">
        <f t="shared" si="139"/>
        <v>0.22473083418530954</v>
      </c>
      <c r="F1736">
        <f t="shared" si="141"/>
        <v>0.22473083418530954</v>
      </c>
      <c r="G1736">
        <f t="shared" si="140"/>
        <v>0.22691333384117193</v>
      </c>
    </row>
    <row r="1737" spans="2:7" x14ac:dyDescent="0.4">
      <c r="B1737">
        <v>1.7330000000000002E-2</v>
      </c>
      <c r="C1737">
        <f t="shared" si="137"/>
        <v>151.35912047083067</v>
      </c>
      <c r="D1737">
        <f t="shared" si="138"/>
        <v>22909.583349703433</v>
      </c>
      <c r="E1737">
        <f t="shared" si="139"/>
        <v>0.22909583349703436</v>
      </c>
      <c r="F1737">
        <f t="shared" si="141"/>
        <v>0.22909583349703436</v>
      </c>
      <c r="G1737">
        <f t="shared" si="140"/>
        <v>0.2312493080792723</v>
      </c>
    </row>
    <row r="1738" spans="2:7" x14ac:dyDescent="0.4">
      <c r="B1738">
        <v>1.7340000000000001E-2</v>
      </c>
      <c r="C1738">
        <f t="shared" si="137"/>
        <v>152.77525410272116</v>
      </c>
      <c r="D1738">
        <f t="shared" si="138"/>
        <v>23340.278266151021</v>
      </c>
      <c r="E1738">
        <f t="shared" si="139"/>
        <v>0.23340278266151024</v>
      </c>
      <c r="F1738">
        <f t="shared" si="141"/>
        <v>0.23340278266151024</v>
      </c>
      <c r="G1738">
        <f t="shared" si="140"/>
        <v>0.23552570442303905</v>
      </c>
    </row>
    <row r="1739" spans="2:7" x14ac:dyDescent="0.4">
      <c r="B1739">
        <v>1.7350000000000001E-2</v>
      </c>
      <c r="C1739">
        <f t="shared" si="137"/>
        <v>154.15856323427766</v>
      </c>
      <c r="D1739">
        <f t="shared" si="138"/>
        <v>23764.862618456784</v>
      </c>
      <c r="E1739">
        <f t="shared" si="139"/>
        <v>0.23764862618456786</v>
      </c>
      <c r="F1739">
        <f t="shared" si="141"/>
        <v>0.23764862618456786</v>
      </c>
      <c r="G1739">
        <f t="shared" si="140"/>
        <v>0.23973951789692544</v>
      </c>
    </row>
    <row r="1740" spans="2:7" x14ac:dyDescent="0.4">
      <c r="B1740">
        <v>1.736E-2</v>
      </c>
      <c r="C1740">
        <f t="shared" si="137"/>
        <v>155.50897389195359</v>
      </c>
      <c r="D1740">
        <f t="shared" si="138"/>
        <v>24183.040960928302</v>
      </c>
      <c r="E1740">
        <f t="shared" si="139"/>
        <v>0.24183040960928304</v>
      </c>
      <c r="F1740">
        <f t="shared" si="141"/>
        <v>0.24183040960928304</v>
      </c>
      <c r="G1740">
        <f t="shared" si="140"/>
        <v>0.24388784583556986</v>
      </c>
    </row>
    <row r="1741" spans="2:7" x14ac:dyDescent="0.4">
      <c r="B1741">
        <v>1.737E-2</v>
      </c>
      <c r="C1741">
        <f t="shared" si="137"/>
        <v>156.82642700191082</v>
      </c>
      <c r="D1741">
        <f t="shared" si="138"/>
        <v>24594.528206185663</v>
      </c>
      <c r="E1741">
        <f t="shared" si="139"/>
        <v>0.24594528206185665</v>
      </c>
      <c r="F1741">
        <f t="shared" si="141"/>
        <v>0.24594528206185665</v>
      </c>
      <c r="G1741">
        <f t="shared" si="140"/>
        <v>0.24796789034424951</v>
      </c>
    </row>
    <row r="1742" spans="2:7" x14ac:dyDescent="0.4">
      <c r="B1742">
        <v>1.738E-2</v>
      </c>
      <c r="C1742">
        <f t="shared" si="137"/>
        <v>158.11087838179964</v>
      </c>
      <c r="D1742">
        <f t="shared" si="138"/>
        <v>24999.049862664237</v>
      </c>
      <c r="E1742">
        <f t="shared" si="139"/>
        <v>0.24999049862664238</v>
      </c>
      <c r="F1742">
        <f t="shared" si="141"/>
        <v>0.24999049862664238</v>
      </c>
      <c r="G1742">
        <f t="shared" si="140"/>
        <v>0.25197696058753188</v>
      </c>
    </row>
    <row r="1743" spans="2:7" x14ac:dyDescent="0.4">
      <c r="B1743">
        <v>1.7389999999999999E-2</v>
      </c>
      <c r="C1743">
        <f t="shared" si="137"/>
        <v>159.36229872476781</v>
      </c>
      <c r="D1743">
        <f t="shared" si="138"/>
        <v>25396.342254842133</v>
      </c>
      <c r="E1743">
        <f t="shared" si="139"/>
        <v>0.25396342254842136</v>
      </c>
      <c r="F1743">
        <f t="shared" si="141"/>
        <v>0.25396342254842136</v>
      </c>
      <c r="G1743">
        <f t="shared" si="140"/>
        <v>0.25591247490437319</v>
      </c>
    </row>
    <row r="1744" spans="2:7" x14ac:dyDescent="0.4">
      <c r="B1744">
        <v>1.7399999999999999E-2</v>
      </c>
      <c r="C1744">
        <f t="shared" si="137"/>
        <v>160.58067357572176</v>
      </c>
      <c r="D1744">
        <f t="shared" si="138"/>
        <v>25786.152726032506</v>
      </c>
      <c r="E1744">
        <f t="shared" si="139"/>
        <v>0.25786152726032507</v>
      </c>
      <c r="F1744">
        <f t="shared" si="141"/>
        <v>0.25786152726032507</v>
      </c>
      <c r="G1744">
        <f t="shared" si="140"/>
        <v>0.25977196274822173</v>
      </c>
    </row>
    <row r="1745" spans="2:7" x14ac:dyDescent="0.4">
      <c r="B1745">
        <v>1.7409999999999998E-2</v>
      </c>
      <c r="C1745">
        <f t="shared" si="137"/>
        <v>161.76600329986471</v>
      </c>
      <c r="D1745">
        <f t="shared" si="138"/>
        <v>26168.239823611839</v>
      </c>
      <c r="E1745">
        <f t="shared" si="139"/>
        <v>0.26168239823611839</v>
      </c>
      <c r="F1745">
        <f t="shared" si="141"/>
        <v>0.26168239823611839</v>
      </c>
      <c r="G1745">
        <f t="shared" si="140"/>
        <v>0.26355306645101267</v>
      </c>
    </row>
    <row r="1746" spans="2:7" x14ac:dyDescent="0.4">
      <c r="B1746">
        <v>1.7420000000000001E-2</v>
      </c>
      <c r="C1746">
        <f t="shared" si="137"/>
        <v>162.91830304355216</v>
      </c>
      <c r="D1746">
        <f t="shared" si="138"/>
        <v>26542.373466590696</v>
      </c>
      <c r="E1746">
        <f t="shared" si="139"/>
        <v>0.26542373466590696</v>
      </c>
      <c r="F1746">
        <f t="shared" si="141"/>
        <v>0.26542373466590696</v>
      </c>
      <c r="G1746">
        <f t="shared" si="140"/>
        <v>0.26725354281025099</v>
      </c>
    </row>
    <row r="1747" spans="2:7" x14ac:dyDescent="0.4">
      <c r="B1747">
        <v>1.7430000000000001E-2</v>
      </c>
      <c r="C1747">
        <f t="shared" si="137"/>
        <v>164.03760268749204</v>
      </c>
      <c r="D1747">
        <f t="shared" si="138"/>
        <v>26908.335095459497</v>
      </c>
      <c r="E1747">
        <f t="shared" si="139"/>
        <v>0.26908335095459501</v>
      </c>
      <c r="F1747">
        <f t="shared" si="141"/>
        <v>0.26908335095459501</v>
      </c>
      <c r="G1747">
        <f t="shared" si="140"/>
        <v>0.27087126449870347</v>
      </c>
    </row>
    <row r="1748" spans="2:7" x14ac:dyDescent="0.4">
      <c r="B1748">
        <v>1.7440000000000001E-2</v>
      </c>
      <c r="C1748">
        <f t="shared" si="137"/>
        <v>165.12394679234501</v>
      </c>
      <c r="D1748">
        <f t="shared" si="138"/>
        <v>27265.917804281187</v>
      </c>
      <c r="E1748">
        <f t="shared" si="139"/>
        <v>0.27265917804281192</v>
      </c>
      <c r="F1748">
        <f t="shared" si="141"/>
        <v>0.27265917804281192</v>
      </c>
      <c r="G1748">
        <f t="shared" si="140"/>
        <v>0.27440422129652642</v>
      </c>
    </row>
    <row r="1749" spans="2:7" x14ac:dyDescent="0.4">
      <c r="B1749">
        <v>1.745E-2</v>
      </c>
      <c r="C1749">
        <f t="shared" si="137"/>
        <v>166.17739453675426</v>
      </c>
      <c r="D1749">
        <f t="shared" si="138"/>
        <v>27614.926455024084</v>
      </c>
      <c r="E1749">
        <f t="shared" si="139"/>
        <v>0.27614926455024086</v>
      </c>
      <c r="F1749">
        <f t="shared" si="141"/>
        <v>0.27614926455024086</v>
      </c>
      <c r="G1749">
        <f t="shared" si="140"/>
        <v>0.27785052114596737</v>
      </c>
    </row>
    <row r="1750" spans="2:7" x14ac:dyDescent="0.4">
      <c r="B1750">
        <v>1.746E-2</v>
      </c>
      <c r="C1750">
        <f t="shared" si="137"/>
        <v>167.19801964786959</v>
      </c>
      <c r="D1750">
        <f t="shared" si="138"/>
        <v>27955.177774169384</v>
      </c>
      <c r="E1750">
        <f t="shared" si="139"/>
        <v>0.27955177774169387</v>
      </c>
      <c r="F1750">
        <f t="shared" si="141"/>
        <v>0.27955177774169387</v>
      </c>
      <c r="G1750">
        <f t="shared" si="140"/>
        <v>0.28120839102910344</v>
      </c>
    </row>
    <row r="1751" spans="2:7" x14ac:dyDescent="0.4">
      <c r="B1751">
        <v>1.7469999999999999E-2</v>
      </c>
      <c r="C1751">
        <f t="shared" si="137"/>
        <v>168.18591032441245</v>
      </c>
      <c r="D1751">
        <f t="shared" si="138"/>
        <v>28286.500431651304</v>
      </c>
      <c r="E1751">
        <f t="shared" si="139"/>
        <v>0.28286500431651307</v>
      </c>
      <c r="F1751">
        <f t="shared" si="141"/>
        <v>0.28286500431651307</v>
      </c>
      <c r="G1751">
        <f t="shared" si="140"/>
        <v>0.28447617766936528</v>
      </c>
    </row>
    <row r="1752" spans="2:7" x14ac:dyDescent="0.4">
      <c r="B1752">
        <v>1.7479999999999999E-2</v>
      </c>
      <c r="C1752">
        <f t="shared" si="137"/>
        <v>169.14116915234374</v>
      </c>
      <c r="D1752">
        <f t="shared" si="138"/>
        <v>28608.735102221755</v>
      </c>
      <c r="E1752">
        <f t="shared" si="139"/>
        <v>0.28608735102221755</v>
      </c>
      <c r="F1752">
        <f t="shared" si="141"/>
        <v>0.28608735102221755</v>
      </c>
      <c r="G1752">
        <f t="shared" si="140"/>
        <v>0.28765234805791046</v>
      </c>
    </row>
    <row r="1753" spans="2:7" x14ac:dyDescent="0.4">
      <c r="B1753">
        <v>1.7489999999999999E-2</v>
      </c>
      <c r="C1753">
        <f t="shared" si="137"/>
        <v>170.06391301319729</v>
      </c>
      <c r="D1753">
        <f t="shared" si="138"/>
        <v>28921.734509360336</v>
      </c>
      <c r="E1753">
        <f t="shared" si="139"/>
        <v>0.28921734509360336</v>
      </c>
      <c r="F1753">
        <f t="shared" si="141"/>
        <v>0.28921734509360336</v>
      </c>
      <c r="G1753">
        <f t="shared" si="140"/>
        <v>0.29073548980620051</v>
      </c>
    </row>
    <row r="1754" spans="2:7" x14ac:dyDescent="0.4">
      <c r="B1754">
        <v>1.7500000000000002E-2</v>
      </c>
      <c r="C1754">
        <f t="shared" si="137"/>
        <v>170.95427298514582</v>
      </c>
      <c r="D1754">
        <f t="shared" si="138"/>
        <v>29225.363451879759</v>
      </c>
      <c r="E1754">
        <f t="shared" si="139"/>
        <v>0.2922536345187976</v>
      </c>
      <c r="F1754">
        <f t="shared" si="141"/>
        <v>0.2922536345187976</v>
      </c>
      <c r="G1754">
        <f t="shared" si="140"/>
        <v>0.29372431132642735</v>
      </c>
    </row>
    <row r="1755" spans="2:7" x14ac:dyDescent="0.4">
      <c r="B1755">
        <v>1.7510000000000001E-2</v>
      </c>
      <c r="C1755">
        <f t="shared" si="137"/>
        <v>171.8123942368702</v>
      </c>
      <c r="D1755">
        <f t="shared" si="138"/>
        <v>29519.498813405709</v>
      </c>
      <c r="E1755">
        <f t="shared" si="139"/>
        <v>0.29519498813405709</v>
      </c>
      <c r="F1755">
        <f t="shared" si="141"/>
        <v>0.29519498813405709</v>
      </c>
      <c r="G1755">
        <f t="shared" si="140"/>
        <v>0.29661764184172551</v>
      </c>
    </row>
    <row r="1756" spans="2:7" x14ac:dyDescent="0.4">
      <c r="B1756">
        <v>1.7520000000000001E-2</v>
      </c>
      <c r="C1756">
        <f t="shared" si="137"/>
        <v>172.63843591431021</v>
      </c>
      <c r="D1756">
        <f t="shared" si="138"/>
        <v>29804.029554939392</v>
      </c>
      <c r="E1756">
        <f t="shared" si="139"/>
        <v>0.29804029554939393</v>
      </c>
      <c r="F1756">
        <f t="shared" si="141"/>
        <v>0.29804029554939393</v>
      </c>
      <c r="G1756">
        <f t="shared" si="140"/>
        <v>0.29941443122838024</v>
      </c>
    </row>
    <row r="1757" spans="2:7" x14ac:dyDescent="0.4">
      <c r="B1757">
        <v>1.753E-2</v>
      </c>
      <c r="C1757">
        <f t="shared" si="137"/>
        <v>173.43257102037279</v>
      </c>
      <c r="D1757">
        <f t="shared" si="138"/>
        <v>30078.856690736651</v>
      </c>
      <c r="E1757">
        <f t="shared" si="139"/>
        <v>0.30078856690736655</v>
      </c>
      <c r="F1757">
        <f t="shared" si="141"/>
        <v>0.30078856690736655</v>
      </c>
      <c r="G1757">
        <f t="shared" si="140"/>
        <v>0.30211374969251381</v>
      </c>
    </row>
    <row r="1758" spans="2:7" x14ac:dyDescent="0.4">
      <c r="B1758">
        <v>1.754E-2</v>
      </c>
      <c r="C1758">
        <f t="shared" si="137"/>
        <v>174.19498628768312</v>
      </c>
      <c r="D1758">
        <f t="shared" si="138"/>
        <v>30343.893247766111</v>
      </c>
      <c r="E1758">
        <f t="shared" si="139"/>
        <v>0.30343893247766113</v>
      </c>
      <c r="F1758">
        <f t="shared" si="141"/>
        <v>0.30343893247766113</v>
      </c>
      <c r="G1758">
        <f t="shared" si="140"/>
        <v>0.30471478728400347</v>
      </c>
    </row>
    <row r="1759" spans="2:7" x14ac:dyDescent="0.4">
      <c r="B1759">
        <v>1.755E-2</v>
      </c>
      <c r="C1759">
        <f t="shared" si="137"/>
        <v>174.92588204446642</v>
      </c>
      <c r="D1759">
        <f t="shared" si="138"/>
        <v>30599.064209034579</v>
      </c>
      <c r="E1759">
        <f t="shared" si="139"/>
        <v>0.30599064209034582</v>
      </c>
      <c r="F1759">
        <f t="shared" si="141"/>
        <v>0.30599064209034582</v>
      </c>
      <c r="G1759">
        <f t="shared" si="140"/>
        <v>0.30721685325063464</v>
      </c>
    </row>
    <row r="1760" spans="2:7" x14ac:dyDescent="0.4">
      <c r="B1760">
        <v>1.7559999999999999E-2</v>
      </c>
      <c r="C1760">
        <f t="shared" si="137"/>
        <v>175.62547207364977</v>
      </c>
      <c r="D1760">
        <f t="shared" si="138"/>
        <v>30844.306441092336</v>
      </c>
      <c r="E1760">
        <f t="shared" si="139"/>
        <v>0.3084430644109234</v>
      </c>
      <c r="F1760">
        <f t="shared" si="141"/>
        <v>0.3084430644109234</v>
      </c>
      <c r="G1760">
        <f t="shared" si="140"/>
        <v>0.30961937523574584</v>
      </c>
    </row>
    <row r="1761" spans="2:7" x14ac:dyDescent="0.4">
      <c r="B1761">
        <v>1.7569999999999999E-2</v>
      </c>
      <c r="C1761">
        <f t="shared" si="137"/>
        <v>176.29398346528117</v>
      </c>
      <c r="D1761">
        <f t="shared" si="138"/>
        <v>31079.568606056833</v>
      </c>
      <c r="E1761">
        <f t="shared" si="139"/>
        <v>0.31079568606056834</v>
      </c>
      <c r="F1761">
        <f t="shared" si="141"/>
        <v>0.31079568606056834</v>
      </c>
      <c r="G1761">
        <f t="shared" si="140"/>
        <v>0.31192189832285971</v>
      </c>
    </row>
    <row r="1762" spans="2:7" x14ac:dyDescent="0.4">
      <c r="B1762">
        <v>1.7579999999999998E-2</v>
      </c>
      <c r="C1762">
        <f t="shared" si="137"/>
        <v>176.9316564623615</v>
      </c>
      <c r="D1762">
        <f t="shared" si="138"/>
        <v>31304.811058515108</v>
      </c>
      <c r="E1762">
        <f t="shared" si="139"/>
        <v>0.31304811058515108</v>
      </c>
      <c r="F1762">
        <f t="shared" si="141"/>
        <v>0.31304811058515108</v>
      </c>
      <c r="G1762">
        <f t="shared" si="140"/>
        <v>0.31412408393102631</v>
      </c>
    </row>
    <row r="1763" spans="2:7" x14ac:dyDescent="0.4">
      <c r="B1763">
        <v>1.7590000000000001E-2</v>
      </c>
      <c r="C1763">
        <f t="shared" si="137"/>
        <v>177.53874430019536</v>
      </c>
      <c r="D1763">
        <f t="shared" si="138"/>
        <v>31520.00572769015</v>
      </c>
      <c r="E1763">
        <f t="shared" si="139"/>
        <v>0.31520005727690154</v>
      </c>
      <c r="F1763">
        <f t="shared" si="141"/>
        <v>0.31520005727690154</v>
      </c>
      <c r="G1763">
        <f t="shared" si="140"/>
        <v>0.31622570856482646</v>
      </c>
    </row>
    <row r="1764" spans="2:7" x14ac:dyDescent="0.4">
      <c r="B1764">
        <v>1.7600000000000001E-2</v>
      </c>
      <c r="C1764">
        <f t="shared" si="137"/>
        <v>178.11551303936201</v>
      </c>
      <c r="D1764">
        <f t="shared" si="138"/>
        <v>31725.135985275141</v>
      </c>
      <c r="E1764">
        <f t="shared" si="139"/>
        <v>0.31725135985275144</v>
      </c>
      <c r="F1764">
        <f t="shared" si="141"/>
        <v>0.31725135985275144</v>
      </c>
      <c r="G1764">
        <f t="shared" si="140"/>
        <v>0.31822666242319736</v>
      </c>
    </row>
    <row r="1765" spans="2:7" x14ac:dyDescent="0.4">
      <c r="B1765">
        <v>1.7610000000000001E-2</v>
      </c>
      <c r="C1765">
        <f t="shared" si="137"/>
        <v>178.66224139242271</v>
      </c>
      <c r="D1765">
        <f t="shared" si="138"/>
        <v>31920.196499364323</v>
      </c>
      <c r="E1765">
        <f t="shared" si="139"/>
        <v>0.31920196499364328</v>
      </c>
      <c r="F1765">
        <f t="shared" si="141"/>
        <v>0.31920196499364328</v>
      </c>
      <c r="G1765">
        <f t="shared" si="140"/>
        <v>0.32012694787143914</v>
      </c>
    </row>
    <row r="1766" spans="2:7" x14ac:dyDescent="0.4">
      <c r="B1766">
        <v>1.762E-2</v>
      </c>
      <c r="C1766">
        <f t="shared" si="137"/>
        <v>179.1792205444691</v>
      </c>
      <c r="D1766">
        <f t="shared" si="138"/>
        <v>32105.1930749235</v>
      </c>
      <c r="E1766">
        <f t="shared" si="139"/>
        <v>0.32105193074923505</v>
      </c>
      <c r="F1766">
        <f t="shared" si="141"/>
        <v>0.32105193074923505</v>
      </c>
      <c r="G1766">
        <f t="shared" si="140"/>
        <v>0.32192667778094836</v>
      </c>
    </row>
    <row r="1767" spans="2:7" x14ac:dyDescent="0.4">
      <c r="B1767">
        <v>1.763E-2</v>
      </c>
      <c r="C1767">
        <f t="shared" si="137"/>
        <v>179.66675396763355</v>
      </c>
      <c r="D1767">
        <f t="shared" si="138"/>
        <v>32280.142481266168</v>
      </c>
      <c r="E1767">
        <f t="shared" si="139"/>
        <v>0.32280142481266172</v>
      </c>
      <c r="F1767">
        <f t="shared" si="141"/>
        <v>0.32280142481266172</v>
      </c>
      <c r="G1767">
        <f t="shared" si="140"/>
        <v>0.323626073741417</v>
      </c>
    </row>
    <row r="1768" spans="2:7" x14ac:dyDescent="0.4">
      <c r="B1768">
        <v>1.7639999999999999E-2</v>
      </c>
      <c r="C1768">
        <f t="shared" si="137"/>
        <v>180.12515722968078</v>
      </c>
      <c r="D1768">
        <f t="shared" si="138"/>
        <v>32445.072267017222</v>
      </c>
      <c r="E1768">
        <f t="shared" si="139"/>
        <v>0.32445072267017222</v>
      </c>
      <c r="F1768">
        <f t="shared" si="141"/>
        <v>0.32445072267017222</v>
      </c>
      <c r="G1768">
        <f t="shared" si="140"/>
        <v>0.32522546415039522</v>
      </c>
    </row>
    <row r="1769" spans="2:7" x14ac:dyDescent="0.4">
      <c r="B1769">
        <v>1.7649999999999999E-2</v>
      </c>
      <c r="C1769">
        <f t="shared" si="137"/>
        <v>180.55475779680194</v>
      </c>
      <c r="D1769">
        <f t="shared" si="138"/>
        <v>32600.020563061811</v>
      </c>
      <c r="E1769">
        <f t="shared" si="139"/>
        <v>0.32600020563061816</v>
      </c>
      <c r="F1769">
        <f t="shared" si="141"/>
        <v>0.32600020563061816</v>
      </c>
      <c r="G1769">
        <f t="shared" si="140"/>
        <v>0.32672528218527325</v>
      </c>
    </row>
    <row r="1770" spans="2:7" x14ac:dyDescent="0.4">
      <c r="B1770">
        <v>1.7659999999999999E-2</v>
      </c>
      <c r="C1770">
        <f t="shared" si="137"/>
        <v>180.95589483073724</v>
      </c>
      <c r="D1770">
        <f t="shared" si="138"/>
        <v>32745.035873992834</v>
      </c>
      <c r="E1770">
        <f t="shared" si="139"/>
        <v>0.32745035873992839</v>
      </c>
      <c r="F1770">
        <f t="shared" si="141"/>
        <v>0.32745035873992839</v>
      </c>
      <c r="G1770">
        <f t="shared" si="140"/>
        <v>0.32812606366288805</v>
      </c>
    </row>
    <row r="1771" spans="2:7" x14ac:dyDescent="0.4">
      <c r="B1771">
        <v>1.7670000000000002E-2</v>
      </c>
      <c r="C1771">
        <f t="shared" si="137"/>
        <v>181.32891898035672</v>
      </c>
      <c r="D1771">
        <f t="shared" si="138"/>
        <v>32880.176858584768</v>
      </c>
      <c r="E1771">
        <f t="shared" si="139"/>
        <v>0.3288017685858477</v>
      </c>
      <c r="F1771">
        <f t="shared" si="141"/>
        <v>0.3288017685858477</v>
      </c>
      <c r="G1771">
        <f t="shared" si="140"/>
        <v>0.32942844479208933</v>
      </c>
    </row>
    <row r="1772" spans="2:7" x14ac:dyDescent="0.4">
      <c r="B1772">
        <v>1.7680000000000001E-2</v>
      </c>
      <c r="C1772">
        <f t="shared" si="137"/>
        <v>181.67419216782852</v>
      </c>
      <c r="D1772">
        <f t="shared" si="138"/>
        <v>33005.512099833089</v>
      </c>
      <c r="E1772">
        <f t="shared" si="139"/>
        <v>0.3300551209983309</v>
      </c>
      <c r="F1772">
        <f t="shared" si="141"/>
        <v>0.3300551209983309</v>
      </c>
      <c r="G1772">
        <f t="shared" si="140"/>
        <v>0.33063315982472707</v>
      </c>
    </row>
    <row r="1773" spans="2:7" x14ac:dyDescent="0.4">
      <c r="B1773">
        <v>1.7690000000000001E-2</v>
      </c>
      <c r="C1773">
        <f t="shared" si="137"/>
        <v>181.99208736951266</v>
      </c>
      <c r="D1773">
        <f t="shared" si="138"/>
        <v>33121.119865112327</v>
      </c>
      <c r="E1773">
        <f t="shared" si="139"/>
        <v>0.33121119865112331</v>
      </c>
      <c r="F1773">
        <f t="shared" si="141"/>
        <v>0.33121119865112331</v>
      </c>
      <c r="G1773">
        <f t="shared" si="140"/>
        <v>0.33174103861063009</v>
      </c>
    </row>
    <row r="1774" spans="2:7" x14ac:dyDescent="0.4">
      <c r="B1774">
        <v>1.77E-2</v>
      </c>
      <c r="C1774">
        <f t="shared" si="137"/>
        <v>182.28298839171387</v>
      </c>
      <c r="D1774">
        <f t="shared" si="138"/>
        <v>33227.087857013692</v>
      </c>
      <c r="E1774">
        <f t="shared" si="139"/>
        <v>0.33227087857013693</v>
      </c>
      <c r="F1774">
        <f t="shared" si="141"/>
        <v>0.33227087857013693</v>
      </c>
      <c r="G1774">
        <f t="shared" si="140"/>
        <v>0.33275300406224073</v>
      </c>
    </row>
    <row r="1775" spans="2:7" x14ac:dyDescent="0.4">
      <c r="B1775">
        <v>1.771E-2</v>
      </c>
      <c r="C1775">
        <f t="shared" si="137"/>
        <v>182.54728964143635</v>
      </c>
      <c r="D1775">
        <f t="shared" si="138"/>
        <v>33323.512955434453</v>
      </c>
      <c r="E1775">
        <f t="shared" si="139"/>
        <v>0.33323512955434453</v>
      </c>
      <c r="F1775">
        <f t="shared" si="141"/>
        <v>0.33323512955434453</v>
      </c>
      <c r="G1775">
        <f t="shared" si="140"/>
        <v>0.33367006953466349</v>
      </c>
    </row>
    <row r="1776" spans="2:7" x14ac:dyDescent="0.4">
      <c r="B1776">
        <v>1.772E-2</v>
      </c>
      <c r="C1776">
        <f t="shared" si="137"/>
        <v>182.78539589228194</v>
      </c>
      <c r="D1776">
        <f t="shared" si="138"/>
        <v>33410.500951498238</v>
      </c>
      <c r="E1776">
        <f t="shared" si="139"/>
        <v>0.3341050095149824</v>
      </c>
      <c r="F1776">
        <f t="shared" si="141"/>
        <v>0.3341050095149824</v>
      </c>
      <c r="G1776">
        <f t="shared" si="140"/>
        <v>0.33449333612694837</v>
      </c>
    </row>
    <row r="1777" spans="2:7" x14ac:dyDescent="0.4">
      <c r="B1777">
        <v>1.7729999999999999E-2</v>
      </c>
      <c r="C1777">
        <f t="shared" si="137"/>
        <v>182.99772204563484</v>
      </c>
      <c r="D1777">
        <f t="shared" si="138"/>
        <v>33488.166273891431</v>
      </c>
      <c r="E1777">
        <f t="shared" si="139"/>
        <v>0.33488166273891434</v>
      </c>
      <c r="F1777">
        <f t="shared" si="141"/>
        <v>0.33488166273891434</v>
      </c>
      <c r="G1777">
        <f t="shared" si="140"/>
        <v>0.33522398991050173</v>
      </c>
    </row>
    <row r="1778" spans="2:7" x14ac:dyDescent="0.4">
      <c r="B1778">
        <v>1.7739999999999999E-2</v>
      </c>
      <c r="C1778">
        <f t="shared" si="137"/>
        <v>183.18469288728494</v>
      </c>
      <c r="D1778">
        <f t="shared" si="138"/>
        <v>33556.631708208901</v>
      </c>
      <c r="E1778">
        <f t="shared" si="139"/>
        <v>0.33556631708208906</v>
      </c>
      <c r="F1778">
        <f t="shared" si="141"/>
        <v>0.33556631708208906</v>
      </c>
      <c r="G1778">
        <f t="shared" si="140"/>
        <v>0.33586329909055906</v>
      </c>
    </row>
    <row r="1779" spans="2:7" x14ac:dyDescent="0.4">
      <c r="B1779">
        <v>1.7749999999999998E-2</v>
      </c>
      <c r="C1779">
        <f t="shared" si="137"/>
        <v>183.34674283963406</v>
      </c>
      <c r="D1779">
        <f t="shared" si="138"/>
        <v>33616.028109902902</v>
      </c>
      <c r="E1779">
        <f t="shared" si="139"/>
        <v>0.33616028109902907</v>
      </c>
      <c r="F1779">
        <f t="shared" si="141"/>
        <v>0.33616028109902907</v>
      </c>
      <c r="G1779">
        <f t="shared" si="140"/>
        <v>0.33641261110669135</v>
      </c>
    </row>
    <row r="1780" spans="2:7" x14ac:dyDescent="0.4">
      <c r="B1780">
        <v>1.7760000000000001E-2</v>
      </c>
      <c r="C1780">
        <f t="shared" si="137"/>
        <v>183.48431570964141</v>
      </c>
      <c r="D1780">
        <f t="shared" si="138"/>
        <v>33666.494111435364</v>
      </c>
      <c r="E1780">
        <f t="shared" si="139"/>
        <v>0.33666494111435369</v>
      </c>
      <c r="F1780">
        <f t="shared" si="141"/>
        <v>0.33666494111435369</v>
      </c>
      <c r="G1780">
        <f t="shared" si="140"/>
        <v>0.33687334967834021</v>
      </c>
    </row>
    <row r="1781" spans="2:7" x14ac:dyDescent="0.4">
      <c r="B1781">
        <v>1.7770000000000001E-2</v>
      </c>
      <c r="C1781">
        <f t="shared" si="137"/>
        <v>183.59786443265801</v>
      </c>
      <c r="D1781">
        <f t="shared" si="138"/>
        <v>33708.175824232669</v>
      </c>
      <c r="E1781">
        <f t="shared" si="139"/>
        <v>0.33708175824232672</v>
      </c>
      <c r="F1781">
        <f t="shared" si="141"/>
        <v>0.33708175824232672</v>
      </c>
      <c r="G1781">
        <f t="shared" si="140"/>
        <v>0.33724701180139544</v>
      </c>
    </row>
    <row r="1782" spans="2:7" x14ac:dyDescent="0.4">
      <c r="B1782">
        <v>1.7780000000000001E-2</v>
      </c>
      <c r="C1782">
        <f t="shared" si="137"/>
        <v>183.68785081231263</v>
      </c>
      <c r="D1782">
        <f t="shared" si="138"/>
        <v>33741.226536046423</v>
      </c>
      <c r="E1782">
        <f t="shared" si="139"/>
        <v>0.33741226536046426</v>
      </c>
      <c r="F1782">
        <f t="shared" si="141"/>
        <v>0.33741226536046426</v>
      </c>
      <c r="G1782">
        <f t="shared" si="140"/>
        <v>0.33753516470181877</v>
      </c>
    </row>
    <row r="1783" spans="2:7" x14ac:dyDescent="0.4">
      <c r="B1783">
        <v>1.779E-2</v>
      </c>
      <c r="C1783">
        <f t="shared" si="137"/>
        <v>183.75474525659826</v>
      </c>
      <c r="D1783">
        <f t="shared" si="138"/>
        <v>33765.806404317322</v>
      </c>
      <c r="E1783">
        <f t="shared" si="139"/>
        <v>0.33765806404317322</v>
      </c>
      <c r="F1783">
        <f t="shared" si="141"/>
        <v>0.33765806404317322</v>
      </c>
      <c r="G1783">
        <f t="shared" si="140"/>
        <v>0.33773944275230899</v>
      </c>
    </row>
    <row r="1784" spans="2:7" x14ac:dyDescent="0.4">
      <c r="B1784">
        <v>1.78E-2</v>
      </c>
      <c r="C1784">
        <f t="shared" si="137"/>
        <v>183.79902651032859</v>
      </c>
      <c r="D1784">
        <f t="shared" si="138"/>
        <v>33782.082146144472</v>
      </c>
      <c r="E1784">
        <f t="shared" si="139"/>
        <v>0.33782082146144476</v>
      </c>
      <c r="F1784">
        <f t="shared" si="141"/>
        <v>0.33782082146144476</v>
      </c>
      <c r="G1784">
        <f t="shared" si="140"/>
        <v>0.33786154435798349</v>
      </c>
    </row>
    <row r="1785" spans="2:7" x14ac:dyDescent="0.4">
      <c r="B1785">
        <v>1.7809999999999999E-2</v>
      </c>
      <c r="C1785">
        <f t="shared" si="137"/>
        <v>183.82118138411639</v>
      </c>
      <c r="D1785">
        <f t="shared" si="138"/>
        <v>33790.226725452216</v>
      </c>
      <c r="E1785">
        <f t="shared" si="139"/>
        <v>0.33790226725452216</v>
      </c>
      <c r="F1785">
        <f t="shared" si="141"/>
        <v>0.33790226725452216</v>
      </c>
      <c r="G1785">
        <f t="shared" si="140"/>
        <v>0.33790322881700458</v>
      </c>
    </row>
    <row r="1786" spans="2:7" x14ac:dyDescent="0.4">
      <c r="B1786">
        <v>1.7819999999999999E-2</v>
      </c>
      <c r="C1786">
        <f t="shared" si="137"/>
        <v>183.82170448004416</v>
      </c>
      <c r="D1786">
        <f t="shared" si="138"/>
        <v>33790.41903794869</v>
      </c>
      <c r="E1786">
        <f t="shared" si="139"/>
        <v>0.33790419037948694</v>
      </c>
      <c r="F1786">
        <f t="shared" si="141"/>
        <v>0.33790419037948694</v>
      </c>
      <c r="G1786">
        <f t="shared" si="140"/>
        <v>0.33786631316205096</v>
      </c>
    </row>
    <row r="1787" spans="2:7" x14ac:dyDescent="0.4">
      <c r="B1787">
        <v>1.7829999999999999E-2</v>
      </c>
      <c r="C1787">
        <f t="shared" si="137"/>
        <v>183.80109791418957</v>
      </c>
      <c r="D1787">
        <f t="shared" si="138"/>
        <v>33782.843594461498</v>
      </c>
      <c r="E1787">
        <f t="shared" si="139"/>
        <v>0.33782843594461498</v>
      </c>
      <c r="F1787">
        <f t="shared" si="141"/>
        <v>0.33782843594461498</v>
      </c>
      <c r="G1787">
        <f t="shared" si="140"/>
        <v>0.3377526689884528</v>
      </c>
    </row>
    <row r="1788" spans="2:7" x14ac:dyDescent="0.4">
      <c r="B1788">
        <v>1.7840000000000002E-2</v>
      </c>
      <c r="C1788">
        <f t="shared" si="137"/>
        <v>183.75987103616788</v>
      </c>
      <c r="D1788">
        <f t="shared" si="138"/>
        <v>33767.690203229053</v>
      </c>
      <c r="E1788">
        <f t="shared" si="139"/>
        <v>0.33767690203229056</v>
      </c>
      <c r="F1788">
        <f t="shared" si="141"/>
        <v>0.33767690203229056</v>
      </c>
      <c r="G1788">
        <f t="shared" si="140"/>
        <v>0.33756421927475622</v>
      </c>
    </row>
    <row r="1789" spans="2:7" x14ac:dyDescent="0.4">
      <c r="B1789">
        <v>1.7850000000000001E-2</v>
      </c>
      <c r="C1789">
        <f t="shared" si="137"/>
        <v>183.69854014586559</v>
      </c>
      <c r="D1789">
        <f t="shared" si="138"/>
        <v>33745.15365172219</v>
      </c>
      <c r="E1789">
        <f t="shared" si="139"/>
        <v>0.33745153651722193</v>
      </c>
      <c r="F1789">
        <f t="shared" si="141"/>
        <v>0.33745153651722193</v>
      </c>
      <c r="G1789">
        <f t="shared" si="140"/>
        <v>0.33730293520139554</v>
      </c>
    </row>
    <row r="1790" spans="2:7" x14ac:dyDescent="0.4">
      <c r="B1790">
        <v>1.7860000000000001E-2</v>
      </c>
      <c r="C1790">
        <f t="shared" si="137"/>
        <v>183.61762820752509</v>
      </c>
      <c r="D1790">
        <f t="shared" si="138"/>
        <v>33715.433388556914</v>
      </c>
      <c r="E1790">
        <f t="shared" si="139"/>
        <v>0.33715433388556915</v>
      </c>
      <c r="F1790">
        <f t="shared" si="141"/>
        <v>0.33715433388556915</v>
      </c>
      <c r="G1790">
        <f t="shared" si="140"/>
        <v>0.33697083297306141</v>
      </c>
    </row>
    <row r="1791" spans="2:7" x14ac:dyDescent="0.4">
      <c r="B1791">
        <v>1.787E-2</v>
      </c>
      <c r="C1791">
        <f t="shared" si="137"/>
        <v>183.51766456135869</v>
      </c>
      <c r="D1791">
        <f t="shared" si="138"/>
        <v>33678.733206055367</v>
      </c>
      <c r="E1791">
        <f t="shared" si="139"/>
        <v>0.33678733206055372</v>
      </c>
      <c r="F1791">
        <f t="shared" si="141"/>
        <v>0.33678733206055372</v>
      </c>
      <c r="G1791">
        <f t="shared" si="140"/>
        <v>0.33656997065025612</v>
      </c>
    </row>
    <row r="1792" spans="2:7" x14ac:dyDescent="0.4">
      <c r="B1792">
        <v>1.788E-2</v>
      </c>
      <c r="C1792">
        <f t="shared" si="137"/>
        <v>183.39918463285449</v>
      </c>
      <c r="D1792">
        <f t="shared" si="138"/>
        <v>33635.260923995847</v>
      </c>
      <c r="E1792">
        <f t="shared" si="139"/>
        <v>0.33635260923995852</v>
      </c>
      <c r="F1792">
        <f t="shared" si="141"/>
        <v>0.33635260923995852</v>
      </c>
      <c r="G1792">
        <f t="shared" si="140"/>
        <v>0.33610244499541009</v>
      </c>
    </row>
    <row r="1793" spans="2:7" x14ac:dyDescent="0.4">
      <c r="B1793">
        <v>1.789E-2</v>
      </c>
      <c r="C1793">
        <f t="shared" si="137"/>
        <v>183.26272963995206</v>
      </c>
      <c r="D1793">
        <f t="shared" si="138"/>
        <v>33585.228075086161</v>
      </c>
      <c r="E1793">
        <f t="shared" si="139"/>
        <v>0.33585228075086165</v>
      </c>
      <c r="F1793">
        <f t="shared" si="141"/>
        <v>0.33585228075086165</v>
      </c>
      <c r="G1793">
        <f t="shared" si="140"/>
        <v>0.33557038833881969</v>
      </c>
    </row>
    <row r="1794" spans="2:7" x14ac:dyDescent="0.4">
      <c r="B1794">
        <v>1.7899999999999999E-2</v>
      </c>
      <c r="C1794">
        <f t="shared" si="137"/>
        <v>183.10884629825446</v>
      </c>
      <c r="D1794">
        <f t="shared" si="138"/>
        <v>33528.849592677776</v>
      </c>
      <c r="E1794">
        <f t="shared" si="139"/>
        <v>0.33528849592677779</v>
      </c>
      <c r="F1794">
        <f t="shared" si="141"/>
        <v>0.33528849592677779</v>
      </c>
      <c r="G1794">
        <f t="shared" si="140"/>
        <v>0.33497596546952674</v>
      </c>
    </row>
    <row r="1795" spans="2:7" x14ac:dyDescent="0.4">
      <c r="B1795">
        <v>1.7909999999999999E-2</v>
      </c>
      <c r="C1795">
        <f t="shared" si="137"/>
        <v>182.93808652445111</v>
      </c>
      <c r="D1795">
        <f t="shared" si="138"/>
        <v>33466.343501227559</v>
      </c>
      <c r="E1795">
        <f t="shared" si="139"/>
        <v>0.33466343501227563</v>
      </c>
      <c r="F1795">
        <f t="shared" si="141"/>
        <v>0.33466343501227563</v>
      </c>
      <c r="G1795">
        <f t="shared" si="140"/>
        <v>0.33432137055613903</v>
      </c>
    </row>
    <row r="1796" spans="2:7" x14ac:dyDescent="0.4">
      <c r="B1796">
        <v>1.7919999999999998E-2</v>
      </c>
      <c r="C1796">
        <f t="shared" si="137"/>
        <v>182.75100713812839</v>
      </c>
      <c r="D1796">
        <f t="shared" si="138"/>
        <v>33397.93061000025</v>
      </c>
      <c r="E1796">
        <f t="shared" si="139"/>
        <v>0.33397930610000254</v>
      </c>
      <c r="F1796">
        <f t="shared" si="141"/>
        <v>0.33397930610000254</v>
      </c>
      <c r="G1796">
        <f t="shared" si="140"/>
        <v>0.33360882410243042</v>
      </c>
    </row>
    <row r="1797" spans="2:7" x14ac:dyDescent="0.4">
      <c r="B1797">
        <v>1.7930000000000001E-2</v>
      </c>
      <c r="C1797">
        <f t="shared" ref="C1797:C1860" si="142">220*SQRT(2)*(SIN(120*PI()*B1797)+0.2*SIN(120*PI()*5*B1797)+0.05*SIN(120*PI()*7*B1797))</f>
        <v>182.54816956213452</v>
      </c>
      <c r="D1797">
        <f t="shared" ref="D1797:D1860" si="143">C1797^2</f>
        <v>33323.834210485817</v>
      </c>
      <c r="E1797">
        <f t="shared" ref="E1797:E1860" si="144">$A$4*D1797</f>
        <v>0.3332383421048582</v>
      </c>
      <c r="F1797">
        <f t="shared" si="141"/>
        <v>0.3332383421048582</v>
      </c>
      <c r="G1797">
        <f t="shared" ref="G1797:G1860" si="145">$A$4*(D1797+D1798)/2</f>
        <v>0.33284056994240335</v>
      </c>
    </row>
    <row r="1798" spans="2:7" x14ac:dyDescent="0.4">
      <c r="B1798">
        <v>1.7940000000000001E-2</v>
      </c>
      <c r="C1798">
        <f t="shared" si="142"/>
        <v>182.33013952167877</v>
      </c>
      <c r="D1798">
        <f t="shared" si="143"/>
        <v>33244.279777994845</v>
      </c>
      <c r="E1798">
        <f t="shared" si="144"/>
        <v>0.33244279777994845</v>
      </c>
      <c r="F1798">
        <f t="shared" ref="F1798:F1861" si="146">$A$4*D1798</f>
        <v>0.33244279777994845</v>
      </c>
      <c r="G1798">
        <f t="shared" si="145"/>
        <v>0.33201887227934729</v>
      </c>
    </row>
    <row r="1799" spans="2:7" x14ac:dyDescent="0.4">
      <c r="B1799">
        <v>1.7950000000000001E-2</v>
      </c>
      <c r="C1799">
        <f t="shared" si="142"/>
        <v>182.0974867423343</v>
      </c>
      <c r="D1799">
        <f t="shared" si="143"/>
        <v>33159.494677874616</v>
      </c>
      <c r="E1799">
        <f t="shared" si="144"/>
        <v>0.33159494677874618</v>
      </c>
      <c r="F1799">
        <f t="shared" si="146"/>
        <v>0.33159494677874618</v>
      </c>
      <c r="G1799">
        <f t="shared" si="145"/>
        <v>0.33114601277324779</v>
      </c>
    </row>
    <row r="1800" spans="2:7" x14ac:dyDescent="0.4">
      <c r="B1800">
        <v>1.796E-2</v>
      </c>
      <c r="C1800">
        <f t="shared" si="142"/>
        <v>181.85078464712473</v>
      </c>
      <c r="D1800">
        <f t="shared" si="143"/>
        <v>33069.707876774934</v>
      </c>
      <c r="E1800">
        <f t="shared" si="144"/>
        <v>0.33069707876774934</v>
      </c>
      <c r="F1800">
        <f t="shared" si="146"/>
        <v>0.33069707876774934</v>
      </c>
      <c r="G1800">
        <f t="shared" si="145"/>
        <v>0.33022428768072543</v>
      </c>
    </row>
    <row r="1801" spans="2:7" x14ac:dyDescent="0.4">
      <c r="B1801">
        <v>1.797E-2</v>
      </c>
      <c r="C1801">
        <f t="shared" si="142"/>
        <v>181.5906100528608</v>
      </c>
      <c r="D1801">
        <f t="shared" si="143"/>
        <v>32975.149659370145</v>
      </c>
      <c r="E1801">
        <f t="shared" si="144"/>
        <v>0.32975149659370145</v>
      </c>
      <c r="F1801">
        <f t="shared" si="146"/>
        <v>0.32975149659370145</v>
      </c>
      <c r="G1801">
        <f t="shared" si="145"/>
        <v>0.32925600505150476</v>
      </c>
    </row>
    <row r="1802" spans="2:7" x14ac:dyDescent="0.4">
      <c r="B1802">
        <v>1.7979999999999999E-2</v>
      </c>
      <c r="C1802">
        <f t="shared" si="142"/>
        <v>181.31754286590916</v>
      </c>
      <c r="D1802">
        <f t="shared" si="143"/>
        <v>32876.051350930808</v>
      </c>
      <c r="E1802">
        <f t="shared" si="144"/>
        <v>0.32876051350930813</v>
      </c>
      <c r="F1802">
        <f t="shared" si="146"/>
        <v>0.32876051350930813</v>
      </c>
      <c r="G1802">
        <f t="shared" si="145"/>
        <v>0.32824348198522302</v>
      </c>
    </row>
    <row r="1803" spans="2:7" x14ac:dyDescent="0.4">
      <c r="B1803">
        <v>1.7989999999999999E-2</v>
      </c>
      <c r="C1803">
        <f t="shared" si="142"/>
        <v>181.0321657775595</v>
      </c>
      <c r="D1803">
        <f t="shared" si="143"/>
        <v>32772.645046113787</v>
      </c>
      <c r="E1803">
        <f t="shared" si="144"/>
        <v>0.32772645046113791</v>
      </c>
      <c r="F1803">
        <f t="shared" si="146"/>
        <v>0.32772645046113791</v>
      </c>
      <c r="G1803">
        <f t="shared" si="145"/>
        <v>0.32718904195219817</v>
      </c>
    </row>
    <row r="1804" spans="2:7" x14ac:dyDescent="0.4">
      <c r="B1804">
        <v>1.7999999999999999E-2</v>
      </c>
      <c r="C1804">
        <f t="shared" si="142"/>
        <v>180.73506395917158</v>
      </c>
      <c r="D1804">
        <f t="shared" si="143"/>
        <v>32665.163344325843</v>
      </c>
      <c r="E1804">
        <f t="shared" si="144"/>
        <v>0.32665163344325848</v>
      </c>
      <c r="F1804">
        <f t="shared" si="146"/>
        <v>0.32665163344325848</v>
      </c>
      <c r="G1804">
        <f t="shared" si="145"/>
        <v>0.32609501218157755</v>
      </c>
    </row>
    <row r="1805" spans="2:7" x14ac:dyDescent="0.4">
      <c r="B1805">
        <v>1.8010000000000002E-2</v>
      </c>
      <c r="C1805">
        <f t="shared" si="142"/>
        <v>180.42682475726735</v>
      </c>
      <c r="D1805">
        <f t="shared" si="143"/>
        <v>32553.839091989663</v>
      </c>
      <c r="E1805">
        <f t="shared" si="144"/>
        <v>0.32553839091989667</v>
      </c>
      <c r="F1805">
        <f t="shared" si="146"/>
        <v>0.32553839091989667</v>
      </c>
      <c r="G1805">
        <f t="shared" si="145"/>
        <v>0.32496372112007715</v>
      </c>
    </row>
    <row r="1806" spans="2:7" x14ac:dyDescent="0.4">
      <c r="B1806">
        <v>1.8020000000000001E-2</v>
      </c>
      <c r="C1806">
        <f t="shared" si="142"/>
        <v>180.10803738874554</v>
      </c>
      <c r="D1806">
        <f t="shared" si="143"/>
        <v>32438.905132025764</v>
      </c>
      <c r="E1806">
        <f t="shared" si="144"/>
        <v>0.32438905132025769</v>
      </c>
      <c r="F1806">
        <f t="shared" si="146"/>
        <v>0.32438905132025769</v>
      </c>
      <c r="G1806">
        <f t="shared" si="145"/>
        <v>0.3237974959643321</v>
      </c>
    </row>
    <row r="1807" spans="2:7" x14ac:dyDescent="0.4">
      <c r="B1807">
        <v>1.8030000000000001E-2</v>
      </c>
      <c r="C1807">
        <f t="shared" si="142"/>
        <v>179.77929263638973</v>
      </c>
      <c r="D1807">
        <f t="shared" si="143"/>
        <v>32320.594060840653</v>
      </c>
      <c r="E1807">
        <f t="shared" si="144"/>
        <v>0.32320594060840657</v>
      </c>
      <c r="F1807">
        <f t="shared" si="146"/>
        <v>0.32320594060840657</v>
      </c>
      <c r="G1807">
        <f t="shared" si="145"/>
        <v>0.32259866026965334</v>
      </c>
    </row>
    <row r="1808" spans="2:7" x14ac:dyDescent="0.4">
      <c r="B1808">
        <v>1.804E-2</v>
      </c>
      <c r="C1808">
        <f t="shared" si="142"/>
        <v>179.4411825448384</v>
      </c>
      <c r="D1808">
        <f t="shared" si="143"/>
        <v>32199.137993090015</v>
      </c>
      <c r="E1808">
        <f t="shared" si="144"/>
        <v>0.32199137993090016</v>
      </c>
      <c r="F1808">
        <f t="shared" si="146"/>
        <v>0.32199137993090016</v>
      </c>
      <c r="G1808">
        <f t="shared" si="145"/>
        <v>0.32136953163778581</v>
      </c>
    </row>
    <row r="1809" spans="2:7" x14ac:dyDescent="0.4">
      <c r="B1809">
        <v>1.805E-2</v>
      </c>
      <c r="C1809">
        <f t="shared" si="142"/>
        <v>179.09430011719283</v>
      </c>
      <c r="D1809">
        <f t="shared" si="143"/>
        <v>32074.768334467135</v>
      </c>
      <c r="E1809">
        <f t="shared" si="144"/>
        <v>0.32074768334467135</v>
      </c>
      <c r="F1809">
        <f t="shared" si="146"/>
        <v>0.32074768334467135</v>
      </c>
      <c r="G1809">
        <f t="shared" si="145"/>
        <v>0.32011241948603586</v>
      </c>
    </row>
    <row r="1810" spans="2:7" x14ac:dyDescent="0.4">
      <c r="B1810">
        <v>1.806E-2</v>
      </c>
      <c r="C1810">
        <f t="shared" si="142"/>
        <v>178.73923901242287</v>
      </c>
      <c r="D1810">
        <f t="shared" si="143"/>
        <v>31947.715562740032</v>
      </c>
      <c r="E1810">
        <f t="shared" si="144"/>
        <v>0.31947715562740037</v>
      </c>
      <c r="F1810">
        <f t="shared" si="146"/>
        <v>0.31947715562740037</v>
      </c>
      <c r="G1810">
        <f t="shared" si="145"/>
        <v>0.31882962289993222</v>
      </c>
    </row>
    <row r="1811" spans="2:7" x14ac:dyDescent="0.4">
      <c r="B1811">
        <v>1.8069999999999999E-2</v>
      </c>
      <c r="C1811">
        <f t="shared" si="142"/>
        <v>178.37659324375048</v>
      </c>
      <c r="D1811">
        <f t="shared" si="143"/>
        <v>31818.209017246409</v>
      </c>
      <c r="E1811">
        <f t="shared" si="144"/>
        <v>0.31818209017246413</v>
      </c>
      <c r="F1811">
        <f t="shared" si="146"/>
        <v>0.31818209017246413</v>
      </c>
      <c r="G1811">
        <f t="shared" si="145"/>
        <v>0.31752342857135718</v>
      </c>
    </row>
    <row r="1812" spans="2:7" x14ac:dyDescent="0.4">
      <c r="B1812">
        <v>1.8079999999999999E-2</v>
      </c>
      <c r="C1812">
        <f t="shared" si="142"/>
        <v>178.00695687816537</v>
      </c>
      <c r="D1812">
        <f t="shared" si="143"/>
        <v>31686.476697025024</v>
      </c>
      <c r="E1812">
        <f t="shared" si="144"/>
        <v>0.31686476697025029</v>
      </c>
      <c r="F1812">
        <f t="shared" si="146"/>
        <v>0.31686476697025029</v>
      </c>
      <c r="G1812">
        <f t="shared" si="145"/>
        <v>0.3161961088238705</v>
      </c>
    </row>
    <row r="1813" spans="2:7" x14ac:dyDescent="0.4">
      <c r="B1813">
        <v>1.8089999999999998E-2</v>
      </c>
      <c r="C1813">
        <f t="shared" si="142"/>
        <v>177.63092373725098</v>
      </c>
      <c r="D1813">
        <f t="shared" si="143"/>
        <v>31552.745067749074</v>
      </c>
      <c r="E1813">
        <f t="shared" si="144"/>
        <v>0.31552745067749077</v>
      </c>
      <c r="F1813">
        <f t="shared" si="146"/>
        <v>0.31552745067749077</v>
      </c>
      <c r="G1813">
        <f t="shared" si="145"/>
        <v>0.31484991972672705</v>
      </c>
    </row>
    <row r="1814" spans="2:7" x14ac:dyDescent="0.4">
      <c r="B1814">
        <v>1.8100000000000002E-2</v>
      </c>
      <c r="C1814">
        <f t="shared" si="142"/>
        <v>177.24908709947232</v>
      </c>
      <c r="D1814">
        <f t="shared" si="143"/>
        <v>31417.238877596326</v>
      </c>
      <c r="E1814">
        <f t="shared" si="144"/>
        <v>0.31417238877596326</v>
      </c>
      <c r="F1814">
        <f t="shared" si="146"/>
        <v>0.31417238877596326</v>
      </c>
      <c r="G1814">
        <f t="shared" si="145"/>
        <v>0.31348709929887236</v>
      </c>
    </row>
    <row r="1815" spans="2:7" x14ac:dyDescent="0.4">
      <c r="B1815">
        <v>1.8110000000000001E-2</v>
      </c>
      <c r="C1815">
        <f t="shared" si="142"/>
        <v>176.86203940410203</v>
      </c>
      <c r="D1815">
        <f t="shared" si="143"/>
        <v>31280.180982178143</v>
      </c>
      <c r="E1815">
        <f t="shared" si="144"/>
        <v>0.31280180982178146</v>
      </c>
      <c r="F1815">
        <f t="shared" si="146"/>
        <v>0.31280180982178146</v>
      </c>
      <c r="G1815">
        <f t="shared" si="145"/>
        <v>0.31210986580398237</v>
      </c>
    </row>
    <row r="1816" spans="2:7" x14ac:dyDescent="0.4">
      <c r="B1816">
        <v>1.8120000000000001E-2</v>
      </c>
      <c r="C1816">
        <f t="shared" si="142"/>
        <v>176.47037195693312</v>
      </c>
      <c r="D1816">
        <f t="shared" si="143"/>
        <v>31141.792178618329</v>
      </c>
      <c r="E1816">
        <f t="shared" si="144"/>
        <v>0.31141792178618333</v>
      </c>
      <c r="F1816">
        <f t="shared" si="146"/>
        <v>0.31141792178618333</v>
      </c>
      <c r="G1816">
        <f t="shared" si="145"/>
        <v>0.31072041613738238</v>
      </c>
    </row>
    <row r="1817" spans="2:7" x14ac:dyDescent="0.4">
      <c r="B1817">
        <v>1.813E-2</v>
      </c>
      <c r="C1817">
        <f t="shared" si="142"/>
        <v>176.07467463794487</v>
      </c>
      <c r="D1817">
        <f t="shared" si="143"/>
        <v>31002.291048858144</v>
      </c>
      <c r="E1817">
        <f t="shared" si="144"/>
        <v>0.31002291048858144</v>
      </c>
      <c r="F1817">
        <f t="shared" si="146"/>
        <v>0.31002291048858144</v>
      </c>
      <c r="G1817">
        <f t="shared" si="145"/>
        <v>0.30932092430549524</v>
      </c>
    </row>
    <row r="1818" spans="2:7" x14ac:dyDescent="0.4">
      <c r="B1818">
        <v>1.814E-2</v>
      </c>
      <c r="C1818">
        <f t="shared" si="142"/>
        <v>175.67553561108303</v>
      </c>
      <c r="D1818">
        <f t="shared" si="143"/>
        <v>30861.893812240902</v>
      </c>
      <c r="E1818">
        <f t="shared" si="144"/>
        <v>0.30861893812240904</v>
      </c>
      <c r="F1818">
        <f t="shared" si="146"/>
        <v>0.30861893812240904</v>
      </c>
      <c r="G1818">
        <f t="shared" si="145"/>
        <v>0.3079135399982213</v>
      </c>
    </row>
    <row r="1819" spans="2:7" x14ac:dyDescent="0.4">
      <c r="B1819">
        <v>1.8149999999999999E-2</v>
      </c>
      <c r="C1819">
        <f t="shared" si="142"/>
        <v>175.27354103629946</v>
      </c>
      <c r="D1819">
        <f t="shared" si="143"/>
        <v>30720.814187403354</v>
      </c>
      <c r="E1819">
        <f t="shared" si="144"/>
        <v>0.30720814187403356</v>
      </c>
      <c r="F1819">
        <f t="shared" si="146"/>
        <v>0.30720814187403356</v>
      </c>
      <c r="G1819">
        <f t="shared" si="145"/>
        <v>0.30650038725445677</v>
      </c>
    </row>
    <row r="1820" spans="2:7" x14ac:dyDescent="0.4">
      <c r="B1820">
        <v>1.8159999999999999E-2</v>
      </c>
      <c r="C1820">
        <f t="shared" si="142"/>
        <v>174.86927478401685</v>
      </c>
      <c r="D1820">
        <f t="shared" si="143"/>
        <v>30579.263263487992</v>
      </c>
      <c r="E1820">
        <f t="shared" si="144"/>
        <v>0.30579263263487994</v>
      </c>
      <c r="F1820">
        <f t="shared" si="146"/>
        <v>0.30579263263487994</v>
      </c>
      <c r="G1820">
        <f t="shared" si="145"/>
        <v>0.30508356322074986</v>
      </c>
    </row>
    <row r="1821" spans="2:7" x14ac:dyDescent="0.4">
      <c r="B1821">
        <v>1.8169999999999999E-2</v>
      </c>
      <c r="C1821">
        <f t="shared" si="142"/>
        <v>174.4633181521605</v>
      </c>
      <c r="D1821">
        <f t="shared" si="143"/>
        <v>30437.449380661976</v>
      </c>
      <c r="E1821">
        <f t="shared" si="144"/>
        <v>0.30437449380661979</v>
      </c>
      <c r="F1821">
        <f t="shared" si="146"/>
        <v>0.30437449380661979</v>
      </c>
      <c r="G1821">
        <f t="shared" si="145"/>
        <v>0.3036651370028845</v>
      </c>
    </row>
    <row r="1822" spans="2:7" x14ac:dyDescent="0.4">
      <c r="B1822">
        <v>1.8180000000000002E-2</v>
      </c>
      <c r="C1822">
        <f t="shared" si="142"/>
        <v>174.05624958591667</v>
      </c>
      <c r="D1822">
        <f t="shared" si="143"/>
        <v>30295.578019914919</v>
      </c>
      <c r="E1822">
        <f t="shared" si="144"/>
        <v>0.3029557801991492</v>
      </c>
      <c r="F1822">
        <f t="shared" si="146"/>
        <v>0.3029557801991492</v>
      </c>
      <c r="G1822">
        <f t="shared" si="145"/>
        <v>0.30224714860998164</v>
      </c>
    </row>
    <row r="1823" spans="2:7" x14ac:dyDescent="0.4">
      <c r="B1823">
        <v>1.8190000000000001E-2</v>
      </c>
      <c r="C1823">
        <f t="shared" si="142"/>
        <v>173.64864440035632</v>
      </c>
      <c r="D1823">
        <f t="shared" si="143"/>
        <v>30153.8517020814</v>
      </c>
      <c r="E1823">
        <f t="shared" si="144"/>
        <v>0.30153851702081402</v>
      </c>
      <c r="F1823">
        <f t="shared" si="146"/>
        <v>0.30153851702081402</v>
      </c>
      <c r="G1823">
        <f t="shared" si="145"/>
        <v>0.30083160799050529</v>
      </c>
    </row>
    <row r="1824" spans="2:7" x14ac:dyDescent="0.4">
      <c r="B1824">
        <v>1.8200000000000001E-2</v>
      </c>
      <c r="C1824">
        <f t="shared" si="142"/>
        <v>173.24107450607568</v>
      </c>
      <c r="D1824">
        <f t="shared" si="143"/>
        <v>30012.469896019662</v>
      </c>
      <c r="E1824">
        <f t="shared" si="144"/>
        <v>0.30012469896019667</v>
      </c>
      <c r="F1824">
        <f t="shared" si="146"/>
        <v>0.30012469896019667</v>
      </c>
      <c r="G1824">
        <f t="shared" si="145"/>
        <v>0.29942049415937338</v>
      </c>
    </row>
    <row r="1825" spans="2:7" x14ac:dyDescent="0.4">
      <c r="B1825">
        <v>1.821E-2</v>
      </c>
      <c r="C1825">
        <f t="shared" si="142"/>
        <v>172.83410813799171</v>
      </c>
      <c r="D1825">
        <f t="shared" si="143"/>
        <v>29871.628935855009</v>
      </c>
      <c r="E1825">
        <f t="shared" si="144"/>
        <v>0.2987162893585501</v>
      </c>
      <c r="F1825">
        <f t="shared" si="146"/>
        <v>0.2987162893585501</v>
      </c>
      <c r="G1825">
        <f t="shared" si="145"/>
        <v>0.29801575441518424</v>
      </c>
    </row>
    <row r="1826" spans="2:7" x14ac:dyDescent="0.4">
      <c r="B1826">
        <v>1.822E-2</v>
      </c>
      <c r="C1826">
        <f t="shared" si="142"/>
        <v>172.42830958743934</v>
      </c>
      <c r="D1826">
        <f t="shared" si="143"/>
        <v>29731.521947181827</v>
      </c>
      <c r="E1826">
        <f t="shared" si="144"/>
        <v>0.29731521947181827</v>
      </c>
      <c r="F1826">
        <f t="shared" si="146"/>
        <v>0.29731521947181827</v>
      </c>
      <c r="G1826">
        <f t="shared" si="145"/>
        <v>0.29661930364638645</v>
      </c>
    </row>
    <row r="1827" spans="2:7" x14ac:dyDescent="0.4">
      <c r="B1827">
        <v>1.823E-2</v>
      </c>
      <c r="C1827">
        <f t="shared" si="142"/>
        <v>172.0242389377016</v>
      </c>
      <c r="D1827">
        <f t="shared" si="143"/>
        <v>29592.338782095449</v>
      </c>
      <c r="E1827">
        <f t="shared" si="144"/>
        <v>0.29592338782095451</v>
      </c>
      <c r="F1827">
        <f t="shared" si="146"/>
        <v>0.29592338782095451</v>
      </c>
      <c r="G1827">
        <f t="shared" si="145"/>
        <v>0.29523302372503102</v>
      </c>
    </row>
    <row r="1828" spans="2:7" x14ac:dyDescent="0.4">
      <c r="B1828">
        <v>1.8239999999999999E-2</v>
      </c>
      <c r="C1828">
        <f t="shared" si="142"/>
        <v>171.62245180310984</v>
      </c>
      <c r="D1828">
        <f t="shared" si="143"/>
        <v>29454.265962910758</v>
      </c>
      <c r="E1828">
        <f t="shared" si="144"/>
        <v>0.29454265962910758</v>
      </c>
      <c r="F1828">
        <f t="shared" si="146"/>
        <v>0.29454265962910758</v>
      </c>
      <c r="G1828">
        <f t="shared" si="145"/>
        <v>0.29385876298659774</v>
      </c>
    </row>
    <row r="1829" spans="2:7" x14ac:dyDescent="0.4">
      <c r="B1829">
        <v>1.8249999999999999E-2</v>
      </c>
      <c r="C1829">
        <f t="shared" si="142"/>
        <v>171.22349907185281</v>
      </c>
      <c r="D1829">
        <f t="shared" si="143"/>
        <v>29317.486634408782</v>
      </c>
      <c r="E1829">
        <f t="shared" si="144"/>
        <v>0.29317486634408785</v>
      </c>
      <c r="F1829">
        <f t="shared" si="146"/>
        <v>0.29317486634408785</v>
      </c>
      <c r="G1829">
        <f t="shared" si="145"/>
        <v>0.2924983357941951</v>
      </c>
    </row>
    <row r="1830" spans="2:7" x14ac:dyDescent="0.4">
      <c r="B1830">
        <v>1.8259999999999998E-2</v>
      </c>
      <c r="C1830">
        <f t="shared" si="142"/>
        <v>170.82792665261215</v>
      </c>
      <c r="D1830">
        <f t="shared" si="143"/>
        <v>29182.180524430238</v>
      </c>
      <c r="E1830">
        <f t="shared" si="144"/>
        <v>0.2918218052443024</v>
      </c>
      <c r="F1830">
        <f t="shared" si="146"/>
        <v>0.2918218052443024</v>
      </c>
      <c r="G1830">
        <f t="shared" si="145"/>
        <v>0.2911535221852925</v>
      </c>
    </row>
    <row r="1831" spans="2:7" x14ac:dyDescent="0.4">
      <c r="B1831">
        <v>1.8270000000000002E-2</v>
      </c>
      <c r="C1831">
        <f t="shared" si="142"/>
        <v>170.43627522516519</v>
      </c>
      <c r="D1831">
        <f t="shared" si="143"/>
        <v>29048.523912628258</v>
      </c>
      <c r="E1831">
        <f t="shared" si="144"/>
        <v>0.2904852391262826</v>
      </c>
      <c r="F1831">
        <f t="shared" si="146"/>
        <v>0.2904852391262826</v>
      </c>
      <c r="G1831">
        <f t="shared" si="145"/>
        <v>0.28982606759898338</v>
      </c>
    </row>
    <row r="1832" spans="2:7" x14ac:dyDescent="0.4">
      <c r="B1832">
        <v>1.8280000000000001E-2</v>
      </c>
      <c r="C1832">
        <f t="shared" si="142"/>
        <v>170.04907999506617</v>
      </c>
      <c r="D1832">
        <f t="shared" si="143"/>
        <v>28916.689607168413</v>
      </c>
      <c r="E1832">
        <f t="shared" si="144"/>
        <v>0.28916689607168417</v>
      </c>
      <c r="F1832">
        <f t="shared" si="146"/>
        <v>0.28916689607168417</v>
      </c>
      <c r="G1832">
        <f t="shared" si="145"/>
        <v>0.28851768268163291</v>
      </c>
    </row>
    <row r="1833" spans="2:7" x14ac:dyDescent="0.4">
      <c r="B1833">
        <v>1.8290000000000001E-2</v>
      </c>
      <c r="C1833">
        <f t="shared" si="142"/>
        <v>169.66687045253755</v>
      </c>
      <c r="D1833">
        <f t="shared" si="143"/>
        <v>28786.84692915816</v>
      </c>
      <c r="E1833">
        <f t="shared" si="144"/>
        <v>0.28786846929158161</v>
      </c>
      <c r="F1833">
        <f t="shared" si="146"/>
        <v>0.28786846929158161</v>
      </c>
      <c r="G1833">
        <f t="shared" si="145"/>
        <v>0.28723004316862921</v>
      </c>
    </row>
    <row r="1834" spans="2:7" x14ac:dyDescent="0.4">
      <c r="B1834">
        <v>1.83E-2</v>
      </c>
      <c r="C1834">
        <f t="shared" si="142"/>
        <v>169.2901701356806</v>
      </c>
      <c r="D1834">
        <f t="shared" si="143"/>
        <v>28659.161704567683</v>
      </c>
      <c r="E1834">
        <f t="shared" si="144"/>
        <v>0.28659161704567687</v>
      </c>
      <c r="F1834">
        <f t="shared" si="146"/>
        <v>0.28659161704567687</v>
      </c>
      <c r="G1834">
        <f t="shared" si="145"/>
        <v>0.28596478983982471</v>
      </c>
    </row>
    <row r="1835" spans="2:7" x14ac:dyDescent="0.4">
      <c r="B1835">
        <v>1.831E-2</v>
      </c>
      <c r="C1835">
        <f t="shared" si="142"/>
        <v>168.91949639812822</v>
      </c>
      <c r="D1835">
        <f t="shared" si="143"/>
        <v>28533.796263397253</v>
      </c>
      <c r="E1835">
        <f t="shared" si="144"/>
        <v>0.28533796263397254</v>
      </c>
      <c r="F1835">
        <f t="shared" si="146"/>
        <v>0.28533796263397254</v>
      </c>
      <c r="G1835">
        <f t="shared" si="145"/>
        <v>0.28472352854613198</v>
      </c>
    </row>
    <row r="1836" spans="2:7" x14ac:dyDescent="0.4">
      <c r="B1836">
        <v>1.8319999999999999E-2</v>
      </c>
      <c r="C1836">
        <f t="shared" si="142"/>
        <v>168.55536018124471</v>
      </c>
      <c r="D1836">
        <f t="shared" si="143"/>
        <v>28410.909445829133</v>
      </c>
      <c r="E1836">
        <f t="shared" si="144"/>
        <v>0.28410909445829136</v>
      </c>
      <c r="F1836">
        <f t="shared" si="146"/>
        <v>0.28410909445829136</v>
      </c>
      <c r="G1836">
        <f t="shared" si="145"/>
        <v>0.28350783030461818</v>
      </c>
    </row>
    <row r="1837" spans="2:7" x14ac:dyDescent="0.4">
      <c r="B1837">
        <v>1.8329999999999999E-2</v>
      </c>
      <c r="C1837">
        <f t="shared" si="142"/>
        <v>168.19826579098401</v>
      </c>
      <c r="D1837">
        <f t="shared" si="143"/>
        <v>28290.656615094504</v>
      </c>
      <c r="E1837">
        <f t="shared" si="144"/>
        <v>0.28290656615094506</v>
      </c>
      <c r="F1837">
        <f t="shared" si="146"/>
        <v>0.28290656615094506</v>
      </c>
      <c r="G1837">
        <f t="shared" si="145"/>
        <v>0.28231923145934767</v>
      </c>
    </row>
    <row r="1838" spans="2:7" x14ac:dyDescent="0.4">
      <c r="B1838">
        <v>1.8339999999999999E-2</v>
      </c>
      <c r="C1838">
        <f t="shared" si="142"/>
        <v>167.84871067951349</v>
      </c>
      <c r="D1838">
        <f t="shared" si="143"/>
        <v>28173.189676775026</v>
      </c>
      <c r="E1838">
        <f t="shared" si="144"/>
        <v>0.28173189676775029</v>
      </c>
      <c r="F1838">
        <f t="shared" si="146"/>
        <v>0.28173189676775029</v>
      </c>
      <c r="G1838">
        <f t="shared" si="145"/>
        <v>0.28115923390510805</v>
      </c>
    </row>
    <row r="1839" spans="2:7" x14ac:dyDescent="0.4">
      <c r="B1839">
        <v>1.8350000000000002E-2</v>
      </c>
      <c r="C1839">
        <f t="shared" si="142"/>
        <v>167.50718523169857</v>
      </c>
      <c r="D1839">
        <f t="shared" si="143"/>
        <v>28058.657104246577</v>
      </c>
      <c r="E1839">
        <f t="shared" si="144"/>
        <v>0.28058657104246582</v>
      </c>
      <c r="F1839">
        <f t="shared" si="146"/>
        <v>0.28058657104246582</v>
      </c>
      <c r="G1839">
        <f t="shared" si="145"/>
        <v>0.2800293053710799</v>
      </c>
    </row>
    <row r="1840" spans="2:7" x14ac:dyDescent="0.4">
      <c r="B1840">
        <v>1.8360000000000001E-2</v>
      </c>
      <c r="C1840">
        <f t="shared" si="142"/>
        <v>167.17417255655673</v>
      </c>
      <c r="D1840">
        <f t="shared" si="143"/>
        <v>27947.203969969403</v>
      </c>
      <c r="E1840">
        <f t="shared" si="144"/>
        <v>0.27947203969969403</v>
      </c>
      <c r="F1840">
        <f t="shared" si="146"/>
        <v>0.27947203969969403</v>
      </c>
      <c r="G1840">
        <f t="shared" si="145"/>
        <v>0.27893087976141545</v>
      </c>
    </row>
    <row r="1841" spans="2:7" x14ac:dyDescent="0.4">
      <c r="B1841">
        <v>1.8370000000000001E-2</v>
      </c>
      <c r="C1841">
        <f t="shared" si="142"/>
        <v>166.85014828376296</v>
      </c>
      <c r="D1841">
        <f t="shared" si="143"/>
        <v>27838.971982313687</v>
      </c>
      <c r="E1841">
        <f t="shared" si="144"/>
        <v>0.27838971982313687</v>
      </c>
      <c r="F1841">
        <f t="shared" si="146"/>
        <v>0.27838971982313687</v>
      </c>
      <c r="G1841">
        <f t="shared" si="145"/>
        <v>0.27786535754962344</v>
      </c>
    </row>
    <row r="1842" spans="2:7" x14ac:dyDescent="0.4">
      <c r="B1842">
        <v>1.8380000000000001E-2</v>
      </c>
      <c r="C1842">
        <f t="shared" si="142"/>
        <v>166.53558036531112</v>
      </c>
      <c r="D1842">
        <f t="shared" si="143"/>
        <v>27734.099527610997</v>
      </c>
      <c r="E1842">
        <f t="shared" si="144"/>
        <v>0.27734099527611</v>
      </c>
      <c r="F1842">
        <f t="shared" si="146"/>
        <v>0.27734099527611</v>
      </c>
      <c r="G1842">
        <f t="shared" si="145"/>
        <v>0.27683410622359333</v>
      </c>
    </row>
    <row r="1843" spans="2:7" x14ac:dyDescent="0.4">
      <c r="B1843">
        <v>1.839E-2</v>
      </c>
      <c r="C1843">
        <f t="shared" si="142"/>
        <v>166.23092888240646</v>
      </c>
      <c r="D1843">
        <f t="shared" si="143"/>
        <v>27632.721717107674</v>
      </c>
      <c r="E1843">
        <f t="shared" si="144"/>
        <v>0.27632721717107678</v>
      </c>
      <c r="F1843">
        <f t="shared" si="146"/>
        <v>0.27632721717107678</v>
      </c>
      <c r="G1843">
        <f t="shared" si="145"/>
        <v>0.27583846077803464</v>
      </c>
    </row>
    <row r="1844" spans="2:7" x14ac:dyDescent="0.4">
      <c r="B1844">
        <v>1.84E-2</v>
      </c>
      <c r="C1844">
        <f t="shared" si="142"/>
        <v>165.93664585768647</v>
      </c>
      <c r="D1844">
        <f t="shared" si="143"/>
        <v>27534.970438499258</v>
      </c>
      <c r="E1844">
        <f t="shared" si="144"/>
        <v>0.27534970438499262</v>
      </c>
      <c r="F1844">
        <f t="shared" si="146"/>
        <v>0.27534970438499262</v>
      </c>
      <c r="G1844">
        <f t="shared" si="145"/>
        <v>0.27487972425105556</v>
      </c>
    </row>
    <row r="1845" spans="2:7" x14ac:dyDescent="0.4">
      <c r="B1845">
        <v>1.8409999999999999E-2</v>
      </c>
      <c r="C1845">
        <f t="shared" si="142"/>
        <v>165.65317507283658</v>
      </c>
      <c r="D1845">
        <f t="shared" si="143"/>
        <v>27440.974411711846</v>
      </c>
      <c r="E1845">
        <f t="shared" si="144"/>
        <v>0.27440974411711849</v>
      </c>
      <c r="F1845">
        <f t="shared" si="146"/>
        <v>0.27440974411711849</v>
      </c>
      <c r="G1845">
        <f t="shared" si="145"/>
        <v>0.2739591683015698</v>
      </c>
    </row>
    <row r="1846" spans="2:7" x14ac:dyDescent="0.4">
      <c r="B1846">
        <v>1.8419999999999999E-2</v>
      </c>
      <c r="C1846">
        <f t="shared" si="142"/>
        <v>165.38095189169189</v>
      </c>
      <c r="D1846">
        <f t="shared" si="143"/>
        <v>27350.859248602108</v>
      </c>
      <c r="E1846">
        <f t="shared" si="144"/>
        <v>0.27350859248602111</v>
      </c>
      <c r="F1846">
        <f t="shared" si="146"/>
        <v>0.27350859248602111</v>
      </c>
      <c r="G1846">
        <f t="shared" si="145"/>
        <v>0.27307803382419138</v>
      </c>
    </row>
    <row r="1847" spans="2:7" x14ac:dyDescent="0.4">
      <c r="B1847">
        <v>1.8429999999999998E-2</v>
      </c>
      <c r="C1847">
        <f t="shared" si="142"/>
        <v>165.12040308888592</v>
      </c>
      <c r="D1847">
        <f t="shared" si="143"/>
        <v>27264.747516236166</v>
      </c>
      <c r="E1847">
        <f t="shared" si="144"/>
        <v>0.27264747516236171</v>
      </c>
      <c r="F1847">
        <f t="shared" si="146"/>
        <v>0.27264747516236171</v>
      </c>
      <c r="G1847">
        <f t="shared" si="145"/>
        <v>0.27223753159823982</v>
      </c>
    </row>
    <row r="1848" spans="2:7" x14ac:dyDescent="0.4">
      <c r="B1848">
        <v>1.8440000000000002E-2</v>
      </c>
      <c r="C1848">
        <f t="shared" si="142"/>
        <v>164.87194668412147</v>
      </c>
      <c r="D1848">
        <f t="shared" si="143"/>
        <v>27182.758803411791</v>
      </c>
      <c r="E1848">
        <f t="shared" si="144"/>
        <v>0.27182758803411794</v>
      </c>
      <c r="F1848">
        <f t="shared" si="146"/>
        <v>0.27182758803411794</v>
      </c>
      <c r="G1848">
        <f t="shared" si="145"/>
        <v>0.27143884296749277</v>
      </c>
    </row>
    <row r="1849" spans="2:7" x14ac:dyDescent="0.4">
      <c r="B1849">
        <v>1.8450000000000001E-2</v>
      </c>
      <c r="C1849">
        <f t="shared" si="142"/>
        <v>164.63599178213357</v>
      </c>
      <c r="D1849">
        <f t="shared" si="143"/>
        <v>27105.009790086755</v>
      </c>
      <c r="E1849">
        <f t="shared" si="144"/>
        <v>0.27105009790086759</v>
      </c>
      <c r="F1849">
        <f t="shared" si="146"/>
        <v>0.27105009790086759</v>
      </c>
      <c r="G1849">
        <f t="shared" si="145"/>
        <v>0.27068312054728516</v>
      </c>
    </row>
    <row r="1850" spans="2:7" x14ac:dyDescent="0.4">
      <c r="B1850">
        <v>1.8460000000000001E-2</v>
      </c>
      <c r="C1850">
        <f t="shared" si="142"/>
        <v>164.41293841839297</v>
      </c>
      <c r="D1850">
        <f t="shared" si="143"/>
        <v>27031.614319370277</v>
      </c>
      <c r="E1850">
        <f t="shared" si="144"/>
        <v>0.27031614319370278</v>
      </c>
      <c r="F1850">
        <f t="shared" si="146"/>
        <v>0.27031614319370278</v>
      </c>
      <c r="G1850">
        <f t="shared" si="145"/>
        <v>0.26997148895557854</v>
      </c>
    </row>
    <row r="1851" spans="2:7" x14ac:dyDescent="0.4">
      <c r="B1851">
        <v>1.847E-2</v>
      </c>
      <c r="C1851">
        <f t="shared" si="142"/>
        <v>164.20317741062573</v>
      </c>
      <c r="D1851">
        <f t="shared" si="143"/>
        <v>26962.683471745426</v>
      </c>
      <c r="E1851">
        <f t="shared" si="144"/>
        <v>0.2696268347174543</v>
      </c>
      <c r="F1851">
        <f t="shared" si="146"/>
        <v>0.2696268347174543</v>
      </c>
      <c r="G1851">
        <f t="shared" si="145"/>
        <v>0.26930504556462759</v>
      </c>
    </row>
    <row r="1852" spans="2:7" x14ac:dyDescent="0.4">
      <c r="B1852">
        <v>1.848E-2</v>
      </c>
      <c r="C1852">
        <f t="shared" si="142"/>
        <v>164.00709021618576</v>
      </c>
      <c r="D1852">
        <f t="shared" si="143"/>
        <v>26898.325641180094</v>
      </c>
      <c r="E1852">
        <f t="shared" si="144"/>
        <v>0.26898325641180099</v>
      </c>
      <c r="F1852">
        <f t="shared" si="146"/>
        <v>0.26898325641180099</v>
      </c>
      <c r="G1852">
        <f t="shared" si="145"/>
        <v>0.26868486126988816</v>
      </c>
    </row>
    <row r="1853" spans="2:7" x14ac:dyDescent="0.4">
      <c r="B1853">
        <v>1.8489999999999999E-2</v>
      </c>
      <c r="C1853">
        <f t="shared" si="142"/>
        <v>163.82504879534611</v>
      </c>
      <c r="D1853">
        <f t="shared" si="143"/>
        <v>26838.646612797533</v>
      </c>
      <c r="E1853">
        <f t="shared" si="144"/>
        <v>0.26838646612797534</v>
      </c>
      <c r="F1853">
        <f t="shared" si="146"/>
        <v>0.26838646612797534</v>
      </c>
      <c r="G1853">
        <f t="shared" si="145"/>
        <v>0.26811198127283947</v>
      </c>
    </row>
    <row r="1854" spans="2:7" x14ac:dyDescent="0.4">
      <c r="B1854">
        <v>1.8499999999999999E-2</v>
      </c>
      <c r="C1854">
        <f t="shared" si="142"/>
        <v>163.65741548054081</v>
      </c>
      <c r="D1854">
        <f t="shared" si="143"/>
        <v>26783.749641770359</v>
      </c>
      <c r="E1854">
        <f t="shared" si="144"/>
        <v>0.2678374964177036</v>
      </c>
      <c r="F1854">
        <f t="shared" si="146"/>
        <v>0.2678374964177036</v>
      </c>
      <c r="G1854">
        <f t="shared" si="145"/>
        <v>0.26758742587442996</v>
      </c>
    </row>
    <row r="1855" spans="2:7" x14ac:dyDescent="0.4">
      <c r="B1855">
        <v>1.8509999999999999E-2</v>
      </c>
      <c r="C1855">
        <f t="shared" si="142"/>
        <v>163.50454285161507</v>
      </c>
      <c r="D1855">
        <f t="shared" si="143"/>
        <v>26733.735533115629</v>
      </c>
      <c r="E1855">
        <f t="shared" si="144"/>
        <v>0.26733735533115632</v>
      </c>
      <c r="F1855">
        <f t="shared" si="146"/>
        <v>0.26733735533115632</v>
      </c>
      <c r="G1855">
        <f t="shared" si="145"/>
        <v>0.26711219127589036</v>
      </c>
    </row>
    <row r="1856" spans="2:7" x14ac:dyDescent="0.4">
      <c r="B1856">
        <v>1.8519999999999998E-2</v>
      </c>
      <c r="C1856">
        <f t="shared" si="142"/>
        <v>163.36677361710503</v>
      </c>
      <c r="D1856">
        <f t="shared" si="143"/>
        <v>26688.702722062444</v>
      </c>
      <c r="E1856">
        <f t="shared" si="144"/>
        <v>0.26688702722062446</v>
      </c>
      <c r="F1856">
        <f t="shared" si="146"/>
        <v>0.26688702722062446</v>
      </c>
      <c r="G1856">
        <f t="shared" si="145"/>
        <v>0.26668725038371394</v>
      </c>
    </row>
    <row r="1857" spans="2:7" x14ac:dyDescent="0.4">
      <c r="B1857">
        <v>1.8530000000000001E-2</v>
      </c>
      <c r="C1857">
        <f t="shared" si="142"/>
        <v>163.24444050159974</v>
      </c>
      <c r="D1857">
        <f t="shared" si="143"/>
        <v>26648.747354680338</v>
      </c>
      <c r="E1857">
        <f t="shared" si="144"/>
        <v>0.26648747354680341</v>
      </c>
      <c r="F1857">
        <f t="shared" si="146"/>
        <v>0.26648747354680341</v>
      </c>
      <c r="G1857">
        <f t="shared" si="145"/>
        <v>0.26631355361566145</v>
      </c>
    </row>
    <row r="1858" spans="2:7" x14ac:dyDescent="0.4">
      <c r="B1858">
        <v>1.8540000000000001E-2</v>
      </c>
      <c r="C1858">
        <f t="shared" si="142"/>
        <v>163.13786613920126</v>
      </c>
      <c r="D1858">
        <f t="shared" si="143"/>
        <v>26613.96336845195</v>
      </c>
      <c r="E1858">
        <f t="shared" si="144"/>
        <v>0.26613963368451954</v>
      </c>
      <c r="F1858">
        <f t="shared" si="146"/>
        <v>0.26613963368451954</v>
      </c>
      <c r="G1858">
        <f t="shared" si="145"/>
        <v>0.26599202970469776</v>
      </c>
    </row>
    <row r="1859" spans="2:7" x14ac:dyDescent="0.4">
      <c r="B1859">
        <v>1.8550000000000001E-2</v>
      </c>
      <c r="C1859">
        <f t="shared" si="142"/>
        <v>163.04736297311771</v>
      </c>
      <c r="D1859">
        <f t="shared" si="143"/>
        <v>26584.442572487598</v>
      </c>
      <c r="E1859">
        <f t="shared" si="144"/>
        <v>0.26584442572487599</v>
      </c>
      <c r="F1859">
        <f t="shared" si="146"/>
        <v>0.26584442572487599</v>
      </c>
      <c r="G1859">
        <f t="shared" si="145"/>
        <v>0.26572358649785677</v>
      </c>
    </row>
    <row r="1860" spans="2:7" x14ac:dyDescent="0.4">
      <c r="B1860">
        <v>1.856E-2</v>
      </c>
      <c r="C1860">
        <f t="shared" si="142"/>
        <v>162.97323316141137</v>
      </c>
      <c r="D1860">
        <f t="shared" si="143"/>
        <v>26560.274727083754</v>
      </c>
      <c r="E1860">
        <f t="shared" si="144"/>
        <v>0.26560274727083755</v>
      </c>
      <c r="F1860">
        <f t="shared" si="146"/>
        <v>0.26560274727083755</v>
      </c>
      <c r="G1860">
        <f t="shared" si="145"/>
        <v>0.26550911174708769</v>
      </c>
    </row>
    <row r="1861" spans="2:7" x14ac:dyDescent="0.4">
      <c r="B1861">
        <v>1.857E-2</v>
      </c>
      <c r="C1861">
        <f t="shared" ref="C1861:C1924" si="147">220*SQRT(2)*(SIN(120*PI()*B1861)+0.2*SIN(120*PI()*5*B1861)+0.05*SIN(120*PI()*7*B1861))</f>
        <v>162.91576848891509</v>
      </c>
      <c r="D1861">
        <f t="shared" ref="D1861:D1924" si="148">C1861^2</f>
        <v>26541.547622333779</v>
      </c>
      <c r="E1861">
        <f t="shared" ref="E1861:E1924" si="149">$A$4*D1861</f>
        <v>0.26541547622333783</v>
      </c>
      <c r="F1861">
        <f t="shared" si="146"/>
        <v>0.26541547622333783</v>
      </c>
      <c r="G1861">
        <f t="shared" ref="G1861:G1924" si="150">$A$4*(D1861+D1862)/2</f>
        <v>0.26534947388923358</v>
      </c>
    </row>
    <row r="1862" spans="2:7" x14ac:dyDescent="0.4">
      <c r="B1862">
        <v>1.8579999999999999E-2</v>
      </c>
      <c r="C1862">
        <f t="shared" si="147"/>
        <v>162.87525028534242</v>
      </c>
      <c r="D1862">
        <f t="shared" si="148"/>
        <v>26528.347155512936</v>
      </c>
      <c r="E1862">
        <f t="shared" si="149"/>
        <v>0.26528347155512938</v>
      </c>
      <c r="F1862">
        <f t="shared" ref="F1862:F1925" si="151">$A$4*D1862</f>
        <v>0.26528347155512938</v>
      </c>
      <c r="G1862">
        <f t="shared" si="150"/>
        <v>0.26524552281237035</v>
      </c>
    </row>
    <row r="1863" spans="2:7" x14ac:dyDescent="0.4">
      <c r="B1863">
        <v>1.8589999999999999E-2</v>
      </c>
      <c r="C1863">
        <f t="shared" si="147"/>
        <v>162.85194934958909</v>
      </c>
      <c r="D1863">
        <f t="shared" si="148"/>
        <v>26520.757406961129</v>
      </c>
      <c r="E1863">
        <f t="shared" si="149"/>
        <v>0.26520757406961132</v>
      </c>
      <c r="F1863">
        <f t="shared" si="151"/>
        <v>0.26520757406961132</v>
      </c>
      <c r="G1863">
        <f t="shared" si="150"/>
        <v>0.26519809060583216</v>
      </c>
    </row>
    <row r="1864" spans="2:7" x14ac:dyDescent="0.4">
      <c r="B1864">
        <v>1.8599999999999998E-2</v>
      </c>
      <c r="C1864">
        <f t="shared" si="147"/>
        <v>162.84612588024714</v>
      </c>
      <c r="D1864">
        <f t="shared" si="148"/>
        <v>26518.860714205297</v>
      </c>
      <c r="E1864">
        <f t="shared" si="149"/>
        <v>0.265188607142053</v>
      </c>
      <c r="F1864">
        <f t="shared" si="151"/>
        <v>0.265188607142053</v>
      </c>
      <c r="G1864">
        <f t="shared" si="150"/>
        <v>0.26520799229134773</v>
      </c>
    </row>
    <row r="1865" spans="2:7" x14ac:dyDescent="0.4">
      <c r="B1865">
        <v>1.8610000000000002E-2</v>
      </c>
      <c r="C1865">
        <f t="shared" si="147"/>
        <v>162.85802941232046</v>
      </c>
      <c r="D1865">
        <f t="shared" si="148"/>
        <v>26522.737744064238</v>
      </c>
      <c r="E1865">
        <f t="shared" si="149"/>
        <v>0.2652273774406424</v>
      </c>
      <c r="F1865">
        <f t="shared" si="151"/>
        <v>0.2652273774406424</v>
      </c>
      <c r="G1865">
        <f t="shared" si="150"/>
        <v>0.2652760265328154</v>
      </c>
    </row>
    <row r="1866" spans="2:7" x14ac:dyDescent="0.4">
      <c r="B1866">
        <v>1.8620000000000001E-2</v>
      </c>
      <c r="C1866">
        <f t="shared" si="147"/>
        <v>162.88789876015602</v>
      </c>
      <c r="D1866">
        <f t="shared" si="148"/>
        <v>26532.467562498838</v>
      </c>
      <c r="E1866">
        <f t="shared" si="149"/>
        <v>0.2653246756249884</v>
      </c>
      <c r="F1866">
        <f t="shared" si="151"/>
        <v>0.2653246756249884</v>
      </c>
      <c r="G1866">
        <f t="shared" si="150"/>
        <v>0.26540297632235249</v>
      </c>
    </row>
    <row r="1867" spans="2:7" x14ac:dyDescent="0.4">
      <c r="B1867">
        <v>1.8630000000000001E-2</v>
      </c>
      <c r="C1867">
        <f t="shared" si="147"/>
        <v>162.93596196657032</v>
      </c>
      <c r="D1867">
        <f t="shared" si="148"/>
        <v>26548.127701971651</v>
      </c>
      <c r="E1867">
        <f t="shared" si="149"/>
        <v>0.26548127701971652</v>
      </c>
      <c r="F1867">
        <f t="shared" si="151"/>
        <v>0.26548127701971652</v>
      </c>
      <c r="G1867">
        <f t="shared" si="150"/>
        <v>0.26558960964036521</v>
      </c>
    </row>
    <row r="1868" spans="2:7" x14ac:dyDescent="0.4">
      <c r="B1868">
        <v>1.864E-2</v>
      </c>
      <c r="C1868">
        <f t="shared" si="147"/>
        <v>163.00243625817799</v>
      </c>
      <c r="D1868">
        <f t="shared" si="148"/>
        <v>26569.794226101381</v>
      </c>
      <c r="E1868">
        <f t="shared" si="149"/>
        <v>0.26569794226101384</v>
      </c>
      <c r="F1868">
        <f t="shared" si="151"/>
        <v>0.26569794226101384</v>
      </c>
      <c r="G1868">
        <f t="shared" si="150"/>
        <v>0.26583668008751171</v>
      </c>
    </row>
    <row r="1869" spans="2:7" x14ac:dyDescent="0.4">
      <c r="B1869">
        <v>1.865E-2</v>
      </c>
      <c r="C1869">
        <f t="shared" si="147"/>
        <v>163.08752800689865</v>
      </c>
      <c r="D1869">
        <f t="shared" si="148"/>
        <v>26597.541791400952</v>
      </c>
      <c r="E1869">
        <f t="shared" si="149"/>
        <v>0.26597541791400953</v>
      </c>
      <c r="F1869">
        <f t="shared" si="151"/>
        <v>0.26597541791400953</v>
      </c>
      <c r="G1869">
        <f t="shared" si="150"/>
        <v>0.26614492748653035</v>
      </c>
    </row>
    <row r="1870" spans="2:7" x14ac:dyDescent="0.4">
      <c r="B1870">
        <v>1.866E-2</v>
      </c>
      <c r="C1870">
        <f t="shared" si="147"/>
        <v>163.19143269763003</v>
      </c>
      <c r="D1870">
        <f t="shared" si="148"/>
        <v>26631.443705905112</v>
      </c>
      <c r="E1870">
        <f t="shared" si="149"/>
        <v>0.26631443705905117</v>
      </c>
      <c r="F1870">
        <f t="shared" si="151"/>
        <v>0.26631443705905117</v>
      </c>
      <c r="G1870">
        <f t="shared" si="150"/>
        <v>0.26651507845205491</v>
      </c>
    </row>
    <row r="1871" spans="2:7" x14ac:dyDescent="0.4">
      <c r="B1871">
        <v>1.8669999999999999E-2</v>
      </c>
      <c r="C1871">
        <f t="shared" si="147"/>
        <v>163.31433490207118</v>
      </c>
      <c r="D1871">
        <f t="shared" si="148"/>
        <v>26671.571984505867</v>
      </c>
      <c r="E1871">
        <f t="shared" si="149"/>
        <v>0.26671571984505871</v>
      </c>
      <c r="F1871">
        <f t="shared" si="151"/>
        <v>0.26671571984505871</v>
      </c>
      <c r="G1871">
        <f t="shared" si="150"/>
        <v>0.26694784692664342</v>
      </c>
    </row>
    <row r="1872" spans="2:7" x14ac:dyDescent="0.4">
      <c r="B1872">
        <v>1.8679999999999999E-2</v>
      </c>
      <c r="C1872">
        <f t="shared" si="147"/>
        <v>163.45640825866329</v>
      </c>
      <c r="D1872">
        <f t="shared" si="148"/>
        <v>26717.997400822809</v>
      </c>
      <c r="E1872">
        <f t="shared" si="149"/>
        <v>0.26717997400822813</v>
      </c>
      <c r="F1872">
        <f t="shared" si="151"/>
        <v>0.26717997400822813</v>
      </c>
      <c r="G1872">
        <f t="shared" si="150"/>
        <v>0.267443934681389</v>
      </c>
    </row>
    <row r="1873" spans="2:7" x14ac:dyDescent="0.4">
      <c r="B1873">
        <v>1.8689999999999998E-2</v>
      </c>
      <c r="C1873">
        <f t="shared" si="147"/>
        <v>163.61781545863209</v>
      </c>
      <c r="D1873">
        <f t="shared" si="148"/>
        <v>26770.789535454987</v>
      </c>
      <c r="E1873">
        <f t="shared" si="149"/>
        <v>0.26770789535454992</v>
      </c>
      <c r="F1873">
        <f t="shared" si="151"/>
        <v>0.26770789535454992</v>
      </c>
      <c r="G1873">
        <f t="shared" si="150"/>
        <v>0.26800403177960552</v>
      </c>
    </row>
    <row r="1874" spans="2:7" x14ac:dyDescent="0.4">
      <c r="B1874">
        <v>1.8700000000000001E-2</v>
      </c>
      <c r="C1874">
        <f t="shared" si="147"/>
        <v>163.7987082380875</v>
      </c>
      <c r="D1874">
        <f t="shared" si="148"/>
        <v>26830.016820466113</v>
      </c>
      <c r="E1874">
        <f t="shared" si="149"/>
        <v>0.26830016820466113</v>
      </c>
      <c r="F1874">
        <f t="shared" si="151"/>
        <v>0.26830016820466113</v>
      </c>
      <c r="G1874">
        <f t="shared" si="150"/>
        <v>0.26862881700221652</v>
      </c>
    </row>
    <row r="1875" spans="2:7" x14ac:dyDescent="0.4">
      <c r="B1875">
        <v>1.8710000000000001E-2</v>
      </c>
      <c r="C1875">
        <f t="shared" si="147"/>
        <v>163.99922737615927</v>
      </c>
      <c r="D1875">
        <f t="shared" si="148"/>
        <v>26895.746579977189</v>
      </c>
      <c r="E1875">
        <f t="shared" si="149"/>
        <v>0.26895746579977192</v>
      </c>
      <c r="F1875">
        <f t="shared" si="151"/>
        <v>0.26895746579977192</v>
      </c>
      <c r="G1875">
        <f t="shared" si="150"/>
        <v>0.26931895823361546</v>
      </c>
    </row>
    <row r="1876" spans="2:7" x14ac:dyDescent="0.4">
      <c r="B1876">
        <v>1.8720000000000001E-2</v>
      </c>
      <c r="C1876">
        <f t="shared" si="147"/>
        <v>164.21950269911881</v>
      </c>
      <c r="D1876">
        <f t="shared" si="148"/>
        <v>26968.04506674589</v>
      </c>
      <c r="E1876">
        <f t="shared" si="149"/>
        <v>0.26968045066745894</v>
      </c>
      <c r="F1876">
        <f t="shared" si="151"/>
        <v>0.26968045066745894</v>
      </c>
      <c r="G1876">
        <f t="shared" si="150"/>
        <v>0.27007511280689289</v>
      </c>
    </row>
    <row r="1877" spans="2:7" x14ac:dyDescent="0.4">
      <c r="B1877">
        <v>1.873E-2</v>
      </c>
      <c r="C1877">
        <f t="shared" si="147"/>
        <v>164.45965309045462</v>
      </c>
      <c r="D1877">
        <f t="shared" si="148"/>
        <v>27046.97749463268</v>
      </c>
      <c r="E1877">
        <f t="shared" si="149"/>
        <v>0.27046977494632685</v>
      </c>
      <c r="F1877">
        <f t="shared" si="151"/>
        <v>0.27046977494632685</v>
      </c>
      <c r="G1877">
        <f t="shared" si="150"/>
        <v>0.2708979278074698</v>
      </c>
    </row>
    <row r="1878" spans="2:7" x14ac:dyDescent="0.4">
      <c r="B1878">
        <v>1.874E-2</v>
      </c>
      <c r="C1878">
        <f t="shared" si="147"/>
        <v>164.71978650684707</v>
      </c>
      <c r="D1878">
        <f t="shared" si="148"/>
        <v>27132.608066861278</v>
      </c>
      <c r="E1878">
        <f t="shared" si="149"/>
        <v>0.2713260806686128</v>
      </c>
      <c r="F1878">
        <f t="shared" si="151"/>
        <v>0.2713260806686128</v>
      </c>
      <c r="G1878">
        <f t="shared" si="150"/>
        <v>0.27178804033430592</v>
      </c>
    </row>
    <row r="1879" spans="2:7" x14ac:dyDescent="0.4">
      <c r="B1879">
        <v>1.8749999999999999E-2</v>
      </c>
      <c r="C1879">
        <f t="shared" si="147"/>
        <v>164.99999999999969</v>
      </c>
      <c r="D1879">
        <f t="shared" si="148"/>
        <v>27224.999999999898</v>
      </c>
      <c r="E1879">
        <f t="shared" si="149"/>
        <v>0.27224999999999899</v>
      </c>
      <c r="F1879">
        <f t="shared" si="151"/>
        <v>0.27224999999999899</v>
      </c>
      <c r="G1879">
        <f t="shared" si="150"/>
        <v>0.27274607771800685</v>
      </c>
    </row>
    <row r="1880" spans="2:7" x14ac:dyDescent="0.4">
      <c r="B1880">
        <v>1.8759999999999999E-2</v>
      </c>
      <c r="C1880">
        <f t="shared" si="147"/>
        <v>165.30037974427486</v>
      </c>
      <c r="D1880">
        <f t="shared" si="148"/>
        <v>27324.215543601476</v>
      </c>
      <c r="E1880">
        <f t="shared" si="149"/>
        <v>0.27324215543601477</v>
      </c>
      <c r="F1880">
        <f t="shared" si="151"/>
        <v>0.27324215543601477</v>
      </c>
      <c r="G1880">
        <f t="shared" si="150"/>
        <v>0.27377265769527032</v>
      </c>
    </row>
    <row r="1881" spans="2:7" x14ac:dyDescent="0.4">
      <c r="B1881">
        <v>1.8769999999999998E-2</v>
      </c>
      <c r="C1881">
        <f t="shared" si="147"/>
        <v>165.6210010700714</v>
      </c>
      <c r="D1881">
        <f t="shared" si="148"/>
        <v>27430.315995452591</v>
      </c>
      <c r="E1881">
        <f t="shared" si="149"/>
        <v>0.27430315995452592</v>
      </c>
      <c r="F1881">
        <f t="shared" si="151"/>
        <v>0.27430315995452592</v>
      </c>
      <c r="G1881">
        <f t="shared" si="150"/>
        <v>0.27486838853926138</v>
      </c>
    </row>
    <row r="1882" spans="2:7" x14ac:dyDescent="0.4">
      <c r="B1882">
        <v>1.8780000000000002E-2</v>
      </c>
      <c r="C1882">
        <f t="shared" si="147"/>
        <v>165.96192850289395</v>
      </c>
      <c r="D1882">
        <f t="shared" si="148"/>
        <v>27543.361712399685</v>
      </c>
      <c r="E1882">
        <f t="shared" si="149"/>
        <v>0.27543361712399689</v>
      </c>
      <c r="F1882">
        <f t="shared" si="151"/>
        <v>0.27543361712399689</v>
      </c>
      <c r="G1882">
        <f t="shared" si="150"/>
        <v>0.27603386914564265</v>
      </c>
    </row>
    <row r="1883" spans="2:7" x14ac:dyDescent="0.4">
      <c r="B1883">
        <v>1.8790000000000001E-2</v>
      </c>
      <c r="C1883">
        <f t="shared" si="147"/>
        <v>166.32321580804299</v>
      </c>
      <c r="D1883">
        <f t="shared" si="148"/>
        <v>27663.412116728839</v>
      </c>
      <c r="E1883">
        <f t="shared" si="149"/>
        <v>0.27663412116728842</v>
      </c>
      <c r="F1883">
        <f t="shared" si="151"/>
        <v>0.27663412116728842</v>
      </c>
      <c r="G1883">
        <f t="shared" si="150"/>
        <v>0.27726968907411753</v>
      </c>
    </row>
    <row r="1884" spans="2:7" x14ac:dyDescent="0.4">
      <c r="B1884">
        <v>1.8800000000000001E-2</v>
      </c>
      <c r="C1884">
        <f t="shared" si="147"/>
        <v>166.70490604086811</v>
      </c>
      <c r="D1884">
        <f t="shared" si="148"/>
        <v>27790.525698094665</v>
      </c>
      <c r="E1884">
        <f t="shared" si="149"/>
        <v>0.27790525698094665</v>
      </c>
      <c r="F1884">
        <f t="shared" si="151"/>
        <v>0.27790525698094665</v>
      </c>
      <c r="G1884">
        <f t="shared" si="150"/>
        <v>0.27857642854547943</v>
      </c>
    </row>
    <row r="1885" spans="2:7" x14ac:dyDescent="0.4">
      <c r="B1885">
        <v>1.881E-2</v>
      </c>
      <c r="C1885">
        <f t="shared" si="147"/>
        <v>167.10703160250682</v>
      </c>
      <c r="D1885">
        <f t="shared" si="148"/>
        <v>27924.760011001214</v>
      </c>
      <c r="E1885">
        <f t="shared" si="149"/>
        <v>0.27924760011001215</v>
      </c>
      <c r="F1885">
        <f t="shared" si="151"/>
        <v>0.27924760011001215</v>
      </c>
      <c r="G1885">
        <f t="shared" si="150"/>
        <v>0.27995465839429329</v>
      </c>
    </row>
    <row r="1886" spans="2:7" x14ac:dyDescent="0.4">
      <c r="B1886">
        <v>1.882E-2</v>
      </c>
      <c r="C1886">
        <f t="shared" si="147"/>
        <v>167.52961430104662</v>
      </c>
      <c r="D1886">
        <f t="shared" si="148"/>
        <v>28066.171667857445</v>
      </c>
      <c r="E1886">
        <f t="shared" si="149"/>
        <v>0.28066171667857448</v>
      </c>
      <c r="F1886">
        <f t="shared" si="151"/>
        <v>0.28066171667857448</v>
      </c>
      <c r="G1886">
        <f t="shared" si="150"/>
        <v>0.28140493997746679</v>
      </c>
    </row>
    <row r="1887" spans="2:7" x14ac:dyDescent="0.4">
      <c r="B1887">
        <v>1.883E-2</v>
      </c>
      <c r="C1887">
        <f t="shared" si="147"/>
        <v>167.9726654180254</v>
      </c>
      <c r="D1887">
        <f t="shared" si="148"/>
        <v>28214.816327635905</v>
      </c>
      <c r="E1887">
        <f t="shared" si="149"/>
        <v>0.28214816327635905</v>
      </c>
      <c r="F1887">
        <f t="shared" si="151"/>
        <v>0.28214816327635905</v>
      </c>
      <c r="G1887">
        <f t="shared" si="150"/>
        <v>0.28292782503909208</v>
      </c>
    </row>
    <row r="1888" spans="2:7" x14ac:dyDescent="0.4">
      <c r="B1888">
        <v>1.8839999999999999E-2</v>
      </c>
      <c r="C1888">
        <f t="shared" si="147"/>
        <v>168.43618578020136</v>
      </c>
      <c r="D1888">
        <f t="shared" si="148"/>
        <v>28370.748680182507</v>
      </c>
      <c r="E1888">
        <f t="shared" si="149"/>
        <v>0.28370748680182512</v>
      </c>
      <c r="F1888">
        <f t="shared" si="151"/>
        <v>0.28370748680182512</v>
      </c>
      <c r="G1888">
        <f t="shared" si="150"/>
        <v>0.28452385553207193</v>
      </c>
    </row>
    <row r="1889" spans="2:7" x14ac:dyDescent="0.4">
      <c r="B1889">
        <v>1.8849999999999999E-2</v>
      </c>
      <c r="C1889">
        <f t="shared" si="147"/>
        <v>168.92016583650357</v>
      </c>
      <c r="D1889">
        <f t="shared" si="148"/>
        <v>28534.02242623187</v>
      </c>
      <c r="E1889">
        <f t="shared" si="149"/>
        <v>0.2853402242623187</v>
      </c>
      <c r="F1889">
        <f t="shared" si="151"/>
        <v>0.2853402242623187</v>
      </c>
      <c r="G1889">
        <f t="shared" si="150"/>
        <v>0.28619356339715701</v>
      </c>
    </row>
    <row r="1890" spans="2:7" x14ac:dyDescent="0.4">
      <c r="B1890">
        <v>1.8859999999999998E-2</v>
      </c>
      <c r="C1890">
        <f t="shared" si="147"/>
        <v>169.42458574008535</v>
      </c>
      <c r="D1890">
        <f t="shared" si="148"/>
        <v>28704.690253199533</v>
      </c>
      <c r="E1890">
        <f t="shared" si="149"/>
        <v>0.28704690253199533</v>
      </c>
      <c r="F1890">
        <f t="shared" si="151"/>
        <v>0.28704690253199533</v>
      </c>
      <c r="G1890">
        <f t="shared" si="150"/>
        <v>0.28793747030015349</v>
      </c>
    </row>
    <row r="1891" spans="2:7" x14ac:dyDescent="0.4">
      <c r="B1891">
        <v>1.8870000000000001E-2</v>
      </c>
      <c r="C1891">
        <f t="shared" si="147"/>
        <v>169.94941543539113</v>
      </c>
      <c r="D1891">
        <f t="shared" si="148"/>
        <v>28882.803806831162</v>
      </c>
      <c r="E1891">
        <f t="shared" si="149"/>
        <v>0.28882803806831164</v>
      </c>
      <c r="F1891">
        <f t="shared" si="151"/>
        <v>0.28882803806831164</v>
      </c>
      <c r="G1891">
        <f t="shared" si="150"/>
        <v>0.289756087328158</v>
      </c>
    </row>
    <row r="1892" spans="2:7" x14ac:dyDescent="0.4">
      <c r="B1892">
        <v>1.8880000000000001E-2</v>
      </c>
      <c r="C1892">
        <f t="shared" si="147"/>
        <v>170.49461475014522</v>
      </c>
      <c r="D1892">
        <f t="shared" si="148"/>
        <v>29068.413658800437</v>
      </c>
      <c r="E1892">
        <f t="shared" si="149"/>
        <v>0.2906841365880044</v>
      </c>
      <c r="F1892">
        <f t="shared" si="151"/>
        <v>0.2906841365880044</v>
      </c>
      <c r="G1892">
        <f t="shared" si="150"/>
        <v>0.29164991464581219</v>
      </c>
    </row>
    <row r="1893" spans="2:7" x14ac:dyDescent="0.4">
      <c r="B1893">
        <v>1.8890000000000001E-2</v>
      </c>
      <c r="C1893">
        <f t="shared" si="147"/>
        <v>171.06013349217869</v>
      </c>
      <c r="D1893">
        <f t="shared" si="148"/>
        <v>29261.569270361993</v>
      </c>
      <c r="E1893">
        <f t="shared" si="149"/>
        <v>0.29261569270361998</v>
      </c>
      <c r="F1893">
        <f t="shared" si="151"/>
        <v>0.29261569270361998</v>
      </c>
      <c r="G1893">
        <f t="shared" si="150"/>
        <v>0.2936194411126582</v>
      </c>
    </row>
    <row r="1894" spans="2:7" x14ac:dyDescent="0.4">
      <c r="B1894">
        <v>1.89E-2</v>
      </c>
      <c r="C1894">
        <f t="shared" si="147"/>
        <v>171.64591155098813</v>
      </c>
      <c r="D1894">
        <f t="shared" si="148"/>
        <v>29462.31895216964</v>
      </c>
      <c r="E1894">
        <f t="shared" si="149"/>
        <v>0.29462318952169642</v>
      </c>
      <c r="F1894">
        <f t="shared" si="151"/>
        <v>0.29462318952169642</v>
      </c>
      <c r="G1894">
        <f t="shared" si="150"/>
        <v>0.29566514386279036</v>
      </c>
    </row>
    <row r="1895" spans="2:7" x14ac:dyDescent="0.4">
      <c r="B1895">
        <v>1.891E-2</v>
      </c>
      <c r="C1895">
        <f t="shared" si="147"/>
        <v>172.2518790039413</v>
      </c>
      <c r="D1895">
        <f t="shared" si="148"/>
        <v>29670.709820388434</v>
      </c>
      <c r="E1895">
        <f t="shared" si="149"/>
        <v>0.29670709820388436</v>
      </c>
      <c r="F1895">
        <f t="shared" si="151"/>
        <v>0.29670709820388436</v>
      </c>
      <c r="G1895">
        <f t="shared" si="150"/>
        <v>0.29778748784809694</v>
      </c>
    </row>
    <row r="1896" spans="2:7" x14ac:dyDescent="0.4">
      <c r="B1896">
        <v>1.8919999999999999E-2</v>
      </c>
      <c r="C1896">
        <f t="shared" si="147"/>
        <v>172.87795622701859</v>
      </c>
      <c r="D1896">
        <f t="shared" si="148"/>
        <v>29886.787749230953</v>
      </c>
      <c r="E1896">
        <f t="shared" si="149"/>
        <v>0.29886787749230953</v>
      </c>
      <c r="F1896">
        <f t="shared" si="151"/>
        <v>0.29886787749230953</v>
      </c>
      <c r="G1896">
        <f t="shared" si="150"/>
        <v>0.29998692534648275</v>
      </c>
    </row>
    <row r="1897" spans="2:7" x14ac:dyDescent="0.4">
      <c r="B1897">
        <v>1.8929999999999999E-2</v>
      </c>
      <c r="C1897">
        <f t="shared" si="147"/>
        <v>173.52405401000058</v>
      </c>
      <c r="D1897">
        <f t="shared" si="148"/>
        <v>30110.597320065601</v>
      </c>
      <c r="E1897">
        <f t="shared" si="149"/>
        <v>0.30110597320065602</v>
      </c>
      <c r="F1897">
        <f t="shared" si="151"/>
        <v>0.30110597320065602</v>
      </c>
      <c r="G1897">
        <f t="shared" si="150"/>
        <v>0.30226389543655496</v>
      </c>
    </row>
    <row r="1898" spans="2:7" x14ac:dyDescent="0.4">
      <c r="B1898">
        <v>1.8939999999999999E-2</v>
      </c>
      <c r="C1898">
        <f t="shared" si="147"/>
        <v>174.1900736759859</v>
      </c>
      <c r="D1898">
        <f t="shared" si="148"/>
        <v>30342.181767245394</v>
      </c>
      <c r="E1898">
        <f t="shared" si="149"/>
        <v>0.30342181767245396</v>
      </c>
      <c r="F1898">
        <f t="shared" si="151"/>
        <v>0.30342181767245396</v>
      </c>
      <c r="G1898">
        <f t="shared" si="150"/>
        <v>0.30461882344033642</v>
      </c>
    </row>
    <row r="1899" spans="2:7" x14ac:dyDescent="0.4">
      <c r="B1899">
        <v>1.8950000000000002E-2</v>
      </c>
      <c r="C1899">
        <f t="shared" si="147"/>
        <v>174.87590720514328</v>
      </c>
      <c r="D1899">
        <f t="shared" si="148"/>
        <v>30581.582920821882</v>
      </c>
      <c r="E1899">
        <f t="shared" si="149"/>
        <v>0.30581582920821887</v>
      </c>
      <c r="F1899">
        <f t="shared" si="151"/>
        <v>0.30581582920821887</v>
      </c>
      <c r="G1899">
        <f t="shared" si="150"/>
        <v>0.30705212033566132</v>
      </c>
    </row>
    <row r="1900" spans="2:7" x14ac:dyDescent="0.4">
      <c r="B1900">
        <v>1.8960000000000001E-2</v>
      </c>
      <c r="C1900">
        <f t="shared" si="147"/>
        <v>175.58143736258222</v>
      </c>
      <c r="D1900">
        <f t="shared" si="148"/>
        <v>30828.841146310384</v>
      </c>
      <c r="E1900">
        <f t="shared" si="149"/>
        <v>0.30828841146310387</v>
      </c>
      <c r="F1900">
        <f t="shared" si="151"/>
        <v>0.30828841146310387</v>
      </c>
      <c r="G1900">
        <f t="shared" si="150"/>
        <v>0.30956418213997383</v>
      </c>
    </row>
    <row r="1901" spans="2:7" x14ac:dyDescent="0.4">
      <c r="B1901">
        <v>1.8970000000000001E-2</v>
      </c>
      <c r="C1901">
        <f t="shared" si="147"/>
        <v>176.30653783023584</v>
      </c>
      <c r="D1901">
        <f t="shared" si="148"/>
        <v>31083.99528168438</v>
      </c>
      <c r="E1901">
        <f t="shared" si="149"/>
        <v>0.31083995281684385</v>
      </c>
      <c r="F1901">
        <f t="shared" si="151"/>
        <v>0.31083995281684385</v>
      </c>
      <c r="G1901">
        <f t="shared" si="150"/>
        <v>0.31215538926733216</v>
      </c>
    </row>
    <row r="1902" spans="2:7" x14ac:dyDescent="0.4">
      <c r="B1902">
        <v>1.898E-2</v>
      </c>
      <c r="C1902">
        <f t="shared" si="147"/>
        <v>177.05107334264326</v>
      </c>
      <c r="D1902">
        <f t="shared" si="148"/>
        <v>31347.082571782044</v>
      </c>
      <c r="E1902">
        <f t="shared" si="149"/>
        <v>0.31347082571782048</v>
      </c>
      <c r="F1902">
        <f t="shared" si="151"/>
        <v>0.31347082571782048</v>
      </c>
      <c r="G1902">
        <f t="shared" si="150"/>
        <v>0.31482610586047932</v>
      </c>
    </row>
    <row r="1903" spans="2:7" x14ac:dyDescent="0.4">
      <c r="B1903">
        <v>1.899E-2</v>
      </c>
      <c r="C1903">
        <f t="shared" si="147"/>
        <v>177.8148998265157</v>
      </c>
      <c r="D1903">
        <f t="shared" si="148"/>
        <v>31618.138600313814</v>
      </c>
      <c r="E1903">
        <f t="shared" si="149"/>
        <v>0.31618138600313817</v>
      </c>
      <c r="F1903">
        <f t="shared" si="151"/>
        <v>0.31618138600313817</v>
      </c>
      <c r="G1903">
        <f t="shared" si="150"/>
        <v>0.31757667909990472</v>
      </c>
    </row>
    <row r="1904" spans="2:7" x14ac:dyDescent="0.4">
      <c r="B1904">
        <v>1.9E-2</v>
      </c>
      <c r="C1904">
        <f t="shared" si="147"/>
        <v>178.59786454397243</v>
      </c>
      <c r="D1904">
        <f t="shared" si="148"/>
        <v>31897.197219667127</v>
      </c>
      <c r="E1904">
        <f t="shared" si="149"/>
        <v>0.31897197219667128</v>
      </c>
      <c r="F1904">
        <f t="shared" si="151"/>
        <v>0.31897197219667128</v>
      </c>
      <c r="G1904">
        <f t="shared" si="150"/>
        <v>0.32040743849187708</v>
      </c>
    </row>
    <row r="1905" spans="2:7" x14ac:dyDescent="0.4">
      <c r="B1905">
        <v>1.9009999999999999E-2</v>
      </c>
      <c r="C1905">
        <f t="shared" si="147"/>
        <v>179.3998062393276</v>
      </c>
      <c r="D1905">
        <f t="shared" si="148"/>
        <v>32184.290478708288</v>
      </c>
      <c r="E1905">
        <f t="shared" si="149"/>
        <v>0.32184290478708288</v>
      </c>
      <c r="F1905">
        <f t="shared" si="151"/>
        <v>0.32184290478708288</v>
      </c>
      <c r="G1905">
        <f t="shared" si="150"/>
        <v>0.32331869513747885</v>
      </c>
    </row>
    <row r="1906" spans="2:7" x14ac:dyDescent="0.4">
      <c r="B1906">
        <v>1.9019999999999999E-2</v>
      </c>
      <c r="C1906">
        <f t="shared" si="147"/>
        <v>180.22055528931065</v>
      </c>
      <c r="D1906">
        <f t="shared" si="148"/>
        <v>32479.448548787477</v>
      </c>
      <c r="E1906">
        <f t="shared" si="149"/>
        <v>0.32479448548787482</v>
      </c>
      <c r="F1906">
        <f t="shared" si="151"/>
        <v>0.32479448548787482</v>
      </c>
      <c r="G1906">
        <f t="shared" si="150"/>
        <v>0.32631074098471469</v>
      </c>
    </row>
    <row r="1907" spans="2:7" x14ac:dyDescent="0.4">
      <c r="B1907">
        <v>1.9029999999999998E-2</v>
      </c>
      <c r="C1907">
        <f t="shared" si="147"/>
        <v>181.05993385659747</v>
      </c>
      <c r="D1907">
        <f t="shared" si="148"/>
        <v>32782.699648155452</v>
      </c>
      <c r="E1907">
        <f t="shared" si="149"/>
        <v>0.32782699648155456</v>
      </c>
      <c r="F1907">
        <f t="shared" si="151"/>
        <v>0.32782699648155456</v>
      </c>
      <c r="G1907">
        <f t="shared" si="150"/>
        <v>0.32938384806580712</v>
      </c>
    </row>
    <row r="1908" spans="2:7" x14ac:dyDescent="0.4">
      <c r="B1908">
        <v>1.9040000000000001E-2</v>
      </c>
      <c r="C1908">
        <f t="shared" si="147"/>
        <v>181.91775604653321</v>
      </c>
      <c r="D1908">
        <f t="shared" si="148"/>
        <v>33094.069965005969</v>
      </c>
      <c r="E1908">
        <f t="shared" si="149"/>
        <v>0.33094069965005973</v>
      </c>
      <c r="F1908">
        <f t="shared" si="151"/>
        <v>0.33094069965005973</v>
      </c>
      <c r="G1908">
        <f t="shared" si="150"/>
        <v>0.33253826772181977</v>
      </c>
    </row>
    <row r="1909" spans="2:7" x14ac:dyDescent="0.4">
      <c r="B1909">
        <v>1.9050000000000001E-2</v>
      </c>
      <c r="C1909">
        <f t="shared" si="147"/>
        <v>182.79382806691797</v>
      </c>
      <c r="D1909">
        <f t="shared" si="148"/>
        <v>33413.583579357968</v>
      </c>
      <c r="E1909">
        <f t="shared" si="149"/>
        <v>0.33413583579357969</v>
      </c>
      <c r="F1909">
        <f t="shared" si="151"/>
        <v>0.33413583579357969</v>
      </c>
      <c r="G1909">
        <f t="shared" si="150"/>
        <v>0.33577422981678701</v>
      </c>
    </row>
    <row r="1910" spans="2:7" x14ac:dyDescent="0.4">
      <c r="B1910">
        <v>1.9060000000000001E-2</v>
      </c>
      <c r="C1910">
        <f t="shared" si="147"/>
        <v>183.68794839074073</v>
      </c>
      <c r="D1910">
        <f t="shared" si="148"/>
        <v>33741.262383999427</v>
      </c>
      <c r="E1910">
        <f t="shared" si="149"/>
        <v>0.33741262383999432</v>
      </c>
      <c r="F1910">
        <f t="shared" si="151"/>
        <v>0.33741262383999432</v>
      </c>
      <c r="G1910">
        <f t="shared" si="150"/>
        <v>0.33909194194354275</v>
      </c>
    </row>
    <row r="1911" spans="2:7" x14ac:dyDescent="0.4">
      <c r="B1911">
        <v>1.907E-2</v>
      </c>
      <c r="C1911">
        <f t="shared" si="147"/>
        <v>184.59990792172437</v>
      </c>
      <c r="D1911">
        <f t="shared" si="148"/>
        <v>34077.126004709113</v>
      </c>
      <c r="E1911">
        <f t="shared" si="149"/>
        <v>0.34077126004709113</v>
      </c>
      <c r="F1911">
        <f t="shared" si="151"/>
        <v>0.34077126004709113</v>
      </c>
      <c r="G1911">
        <f t="shared" si="150"/>
        <v>0.34249158862344969</v>
      </c>
    </row>
    <row r="1912" spans="2:7" x14ac:dyDescent="0.4">
      <c r="B1912">
        <v>1.908E-2</v>
      </c>
      <c r="C1912">
        <f t="shared" si="147"/>
        <v>185.52949016256369</v>
      </c>
      <c r="D1912">
        <f t="shared" si="148"/>
        <v>34421.191719980816</v>
      </c>
      <c r="E1912">
        <f t="shared" si="149"/>
        <v>0.3442119171998082</v>
      </c>
      <c r="F1912">
        <f t="shared" si="151"/>
        <v>0.3442119171998082</v>
      </c>
      <c r="G1912">
        <f t="shared" si="150"/>
        <v>0.34597333050225881</v>
      </c>
    </row>
    <row r="1913" spans="2:7" x14ac:dyDescent="0.4">
      <c r="B1913">
        <v>1.9089999999999999E-2</v>
      </c>
      <c r="C1913">
        <f t="shared" si="147"/>
        <v>186.47647138572452</v>
      </c>
      <c r="D1913">
        <f t="shared" si="148"/>
        <v>34773.474380470936</v>
      </c>
      <c r="E1913">
        <f t="shared" si="149"/>
        <v>0.34773474380470937</v>
      </c>
      <c r="F1913">
        <f t="shared" si="151"/>
        <v>0.34773474380470937</v>
      </c>
      <c r="G1913">
        <f t="shared" si="150"/>
        <v>0.34953730354431684</v>
      </c>
    </row>
    <row r="1914" spans="2:7" x14ac:dyDescent="0.4">
      <c r="B1914">
        <v>1.9099999999999999E-2</v>
      </c>
      <c r="C1914">
        <f t="shared" si="147"/>
        <v>187.44062080667686</v>
      </c>
      <c r="D1914">
        <f t="shared" si="148"/>
        <v>35133.986328392421</v>
      </c>
      <c r="E1914">
        <f t="shared" si="149"/>
        <v>0.35133986328392425</v>
      </c>
      <c r="F1914">
        <f t="shared" si="151"/>
        <v>0.35133986328392425</v>
      </c>
      <c r="G1914">
        <f t="shared" si="150"/>
        <v>0.35318361822734923</v>
      </c>
    </row>
    <row r="1915" spans="2:7" x14ac:dyDescent="0.4">
      <c r="B1915">
        <v>1.9109999999999999E-2</v>
      </c>
      <c r="C1915">
        <f t="shared" si="147"/>
        <v>188.42170075943326</v>
      </c>
      <c r="D1915">
        <f t="shared" si="148"/>
        <v>35502.737317077415</v>
      </c>
      <c r="E1915">
        <f t="shared" si="149"/>
        <v>0.35502737317077421</v>
      </c>
      <c r="F1915">
        <f t="shared" si="151"/>
        <v>0.35502737317077421</v>
      </c>
      <c r="G1915">
        <f t="shared" si="150"/>
        <v>0.35691235874003413</v>
      </c>
    </row>
    <row r="1916" spans="2:7" x14ac:dyDescent="0.4">
      <c r="B1916">
        <v>1.9120000000000002E-2</v>
      </c>
      <c r="C1916">
        <f t="shared" si="147"/>
        <v>189.41946687426139</v>
      </c>
      <c r="D1916">
        <f t="shared" si="148"/>
        <v>35879.734430929406</v>
      </c>
      <c r="E1916">
        <f t="shared" si="149"/>
        <v>0.35879734430929411</v>
      </c>
      <c r="F1916">
        <f t="shared" si="151"/>
        <v>0.35879734430929411</v>
      </c>
      <c r="G1916">
        <f t="shared" si="150"/>
        <v>0.36072358218457162</v>
      </c>
    </row>
    <row r="1917" spans="2:7" x14ac:dyDescent="0.4">
      <c r="B1917">
        <v>1.9130000000000001E-2</v>
      </c>
      <c r="C1917">
        <f t="shared" si="147"/>
        <v>190.43366825744053</v>
      </c>
      <c r="D1917">
        <f t="shared" si="148"/>
        <v>36264.982005984915</v>
      </c>
      <c r="E1917">
        <f t="shared" si="149"/>
        <v>0.36264982005984919</v>
      </c>
      <c r="F1917">
        <f t="shared" si="151"/>
        <v>0.36264982005984919</v>
      </c>
      <c r="G1917">
        <f t="shared" si="150"/>
        <v>0.36461731778644058</v>
      </c>
    </row>
    <row r="1918" spans="2:7" x14ac:dyDescent="0.4">
      <c r="B1918">
        <v>1.9140000000000001E-2</v>
      </c>
      <c r="C1918">
        <f t="shared" si="147"/>
        <v>191.46404767293308</v>
      </c>
      <c r="D1918">
        <f t="shared" si="148"/>
        <v>36658.481551303194</v>
      </c>
      <c r="E1918">
        <f t="shared" si="149"/>
        <v>0.36658481551303196</v>
      </c>
      <c r="F1918">
        <f t="shared" si="151"/>
        <v>0.36658481551303196</v>
      </c>
      <c r="G1918">
        <f t="shared" si="150"/>
        <v>0.36859356611350774</v>
      </c>
    </row>
    <row r="1919" spans="2:7" x14ac:dyDescent="0.4">
      <c r="B1919">
        <v>1.915E-2</v>
      </c>
      <c r="C1919">
        <f t="shared" si="147"/>
        <v>192.51034172583653</v>
      </c>
      <c r="D1919">
        <f t="shared" si="148"/>
        <v>37060.231671398353</v>
      </c>
      <c r="E1919">
        <f t="shared" si="149"/>
        <v>0.37060231671398358</v>
      </c>
      <c r="F1919">
        <f t="shared" si="151"/>
        <v>0.37060231671398358</v>
      </c>
      <c r="G1919">
        <f t="shared" si="150"/>
        <v>0.37265229830662672</v>
      </c>
    </row>
    <row r="1920" spans="2:7" x14ac:dyDescent="0.4">
      <c r="B1920">
        <v>1.916E-2</v>
      </c>
      <c r="C1920">
        <f t="shared" si="147"/>
        <v>193.5722810474862</v>
      </c>
      <c r="D1920">
        <f t="shared" si="148"/>
        <v>37470.227989926985</v>
      </c>
      <c r="E1920">
        <f t="shared" si="149"/>
        <v>0.37470227989926991</v>
      </c>
      <c r="F1920">
        <f t="shared" si="151"/>
        <v>0.37470227989926991</v>
      </c>
      <c r="G1920">
        <f t="shared" si="150"/>
        <v>0.3767934553238364</v>
      </c>
    </row>
    <row r="1921" spans="2:7" x14ac:dyDescent="0.4">
      <c r="B1921">
        <v>1.917E-2</v>
      </c>
      <c r="C1921">
        <f t="shared" si="147"/>
        <v>194.649590482077</v>
      </c>
      <c r="D1921">
        <f t="shared" si="148"/>
        <v>37888.463074840285</v>
      </c>
      <c r="E1921">
        <f t="shared" si="149"/>
        <v>0.3788846307484029</v>
      </c>
      <c r="F1921">
        <f t="shared" si="151"/>
        <v>0.3788846307484029</v>
      </c>
      <c r="G1921">
        <f t="shared" si="150"/>
        <v>0.38101694720022966</v>
      </c>
    </row>
    <row r="1922" spans="2:7" x14ac:dyDescent="0.4">
      <c r="B1922">
        <v>1.9179999999999999E-2</v>
      </c>
      <c r="C1922">
        <f t="shared" si="147"/>
        <v>195.7419892746716</v>
      </c>
      <c r="D1922">
        <f t="shared" si="148"/>
        <v>38314.926365205647</v>
      </c>
      <c r="E1922">
        <f t="shared" si="149"/>
        <v>0.38314926365205648</v>
      </c>
      <c r="F1922">
        <f t="shared" si="151"/>
        <v>0.38314926365205648</v>
      </c>
      <c r="G1922">
        <f t="shared" si="150"/>
        <v>0.38532265232552226</v>
      </c>
    </row>
    <row r="1923" spans="2:7" x14ac:dyDescent="0.4">
      <c r="B1923">
        <v>1.9189999999999999E-2</v>
      </c>
      <c r="C1923">
        <f t="shared" si="147"/>
        <v>196.84919126046412</v>
      </c>
      <c r="D1923">
        <f t="shared" si="148"/>
        <v>38749.604099898788</v>
      </c>
      <c r="E1923">
        <f t="shared" si="149"/>
        <v>0.38749604099898793</v>
      </c>
      <c r="F1923">
        <f t="shared" si="151"/>
        <v>0.38749604099898793</v>
      </c>
      <c r="G1923">
        <f t="shared" si="150"/>
        <v>0.38971041674130019</v>
      </c>
    </row>
    <row r="1924" spans="2:7" x14ac:dyDescent="0.4">
      <c r="B1924">
        <v>1.9199999999999998E-2</v>
      </c>
      <c r="C1924">
        <f t="shared" si="147"/>
        <v>197.97090505516522</v>
      </c>
      <c r="D1924">
        <f t="shared" si="148"/>
        <v>39192.47924836124</v>
      </c>
      <c r="E1924">
        <f t="shared" si="149"/>
        <v>0.39192479248361245</v>
      </c>
      <c r="F1924">
        <f t="shared" si="151"/>
        <v>0.39192479248361245</v>
      </c>
      <c r="G1924">
        <f t="shared" si="150"/>
        <v>0.39418005345988388</v>
      </c>
    </row>
    <row r="1925" spans="2:7" x14ac:dyDescent="0.4">
      <c r="B1925">
        <v>1.9210000000000001E-2</v>
      </c>
      <c r="C1925">
        <f t="shared" ref="C1925:C1988" si="152">220*SQRT(2)*(SIN(120*PI()*B1925)+0.2*SIN(120*PI()*5*B1925)+0.05*SIN(120*PI()*7*B1925))</f>
        <v>199.10683424638023</v>
      </c>
      <c r="D1925">
        <f t="shared" ref="D1925:D1988" si="153">C1925^2</f>
        <v>39643.531443615531</v>
      </c>
      <c r="E1925">
        <f t="shared" ref="E1925:E1988" si="154">$A$4*D1925</f>
        <v>0.39643531443615537</v>
      </c>
      <c r="F1925">
        <f t="shared" si="151"/>
        <v>0.39643531443615537</v>
      </c>
      <c r="G1925">
        <f t="shared" ref="G1925:G1988" si="155">$A$4*(D1925+D1926)/2</f>
        <v>0.39873134180668252</v>
      </c>
    </row>
    <row r="1926" spans="2:7" x14ac:dyDescent="0.4">
      <c r="B1926">
        <v>1.9220000000000001E-2</v>
      </c>
      <c r="C1926">
        <f t="shared" si="152"/>
        <v>200.25667758584473</v>
      </c>
      <c r="D1926">
        <f t="shared" si="153"/>
        <v>40102.736917720969</v>
      </c>
      <c r="E1926">
        <f t="shared" si="154"/>
        <v>0.40102736917720971</v>
      </c>
      <c r="F1926">
        <f t="shared" ref="F1926:F1989" si="156">$A$4*D1926</f>
        <v>0.40102736917720971</v>
      </c>
      <c r="G1926">
        <f t="shared" si="155"/>
        <v>0.40336402678786298</v>
      </c>
    </row>
    <row r="1927" spans="2:7" x14ac:dyDescent="0.4">
      <c r="B1927">
        <v>1.9230000000000001E-2</v>
      </c>
      <c r="C1927">
        <f t="shared" si="152"/>
        <v>201.42012918239234</v>
      </c>
      <c r="D1927">
        <f t="shared" si="153"/>
        <v>40570.068439851617</v>
      </c>
      <c r="E1927">
        <f t="shared" si="154"/>
        <v>0.4057006843985162</v>
      </c>
      <c r="F1927">
        <f t="shared" si="156"/>
        <v>0.4057006843985162</v>
      </c>
      <c r="G1927">
        <f t="shared" si="155"/>
        <v>0.40807781848508839</v>
      </c>
    </row>
    <row r="1928" spans="2:7" x14ac:dyDescent="0.4">
      <c r="B1928">
        <v>1.924E-2</v>
      </c>
      <c r="C1928">
        <f t="shared" si="152"/>
        <v>202.59687869551703</v>
      </c>
      <c r="D1928">
        <f t="shared" si="153"/>
        <v>41045.495257166047</v>
      </c>
      <c r="E1928">
        <f t="shared" si="154"/>
        <v>0.41045495257166048</v>
      </c>
      <c r="F1928">
        <f t="shared" si="156"/>
        <v>0.41045495257166048</v>
      </c>
      <c r="G1928">
        <f t="shared" si="155"/>
        <v>0.4128723914790145</v>
      </c>
    </row>
    <row r="1929" spans="2:7" x14ac:dyDescent="0.4">
      <c r="B1929">
        <v>1.925E-2</v>
      </c>
      <c r="C1929">
        <f t="shared" si="152"/>
        <v>203.78661152940558</v>
      </c>
      <c r="D1929">
        <f t="shared" si="153"/>
        <v>41528.983038636856</v>
      </c>
      <c r="E1929">
        <f t="shared" si="154"/>
        <v>0.41528983038636857</v>
      </c>
      <c r="F1929">
        <f t="shared" si="156"/>
        <v>0.41528983038636857</v>
      </c>
      <c r="G1929">
        <f t="shared" si="155"/>
        <v>0.41774738430317299</v>
      </c>
    </row>
    <row r="1930" spans="2:7" x14ac:dyDescent="0.4">
      <c r="B1930">
        <v>1.9259999999999999E-2</v>
      </c>
      <c r="C1930">
        <f t="shared" si="152"/>
        <v>204.98900902730793</v>
      </c>
      <c r="D1930">
        <f t="shared" si="153"/>
        <v>42020.493821997734</v>
      </c>
      <c r="E1930">
        <f t="shared" si="154"/>
        <v>0.4202049382199774</v>
      </c>
      <c r="F1930">
        <f t="shared" si="156"/>
        <v>0.4202049382199774</v>
      </c>
      <c r="G1930">
        <f t="shared" si="155"/>
        <v>0.4227023989297839</v>
      </c>
    </row>
    <row r="1931" spans="2:7" x14ac:dyDescent="0.4">
      <c r="B1931">
        <v>1.9269999999999999E-2</v>
      </c>
      <c r="C1931">
        <f t="shared" si="152"/>
        <v>206.20374866611675</v>
      </c>
      <c r="D1931">
        <f t="shared" si="153"/>
        <v>42519.985963959043</v>
      </c>
      <c r="E1931">
        <f t="shared" si="154"/>
        <v>0.42519985963959045</v>
      </c>
      <c r="F1931">
        <f t="shared" si="156"/>
        <v>0.42519985963959045</v>
      </c>
      <c r="G1931">
        <f t="shared" si="155"/>
        <v>0.42773700028897776</v>
      </c>
    </row>
    <row r="1932" spans="2:7" x14ac:dyDescent="0.4">
      <c r="B1932">
        <v>1.9279999999999999E-2</v>
      </c>
      <c r="C1932">
        <f t="shared" si="152"/>
        <v>207.43050425102984</v>
      </c>
      <c r="D1932">
        <f t="shared" si="153"/>
        <v>43027.414093836509</v>
      </c>
      <c r="E1932">
        <f t="shared" si="154"/>
        <v>0.43027414093836513</v>
      </c>
      <c r="F1932">
        <f t="shared" si="156"/>
        <v>0.43027414093836513</v>
      </c>
      <c r="G1932">
        <f t="shared" si="155"/>
        <v>0.43285071582282103</v>
      </c>
    </row>
    <row r="1933" spans="2:7" x14ac:dyDescent="0.4">
      <c r="B1933">
        <v>1.9290000000000002E-2</v>
      </c>
      <c r="C1933">
        <f t="shared" si="152"/>
        <v>208.66894611016679</v>
      </c>
      <c r="D1933">
        <f t="shared" si="153"/>
        <v>43542.729070727692</v>
      </c>
      <c r="E1933">
        <f t="shared" si="154"/>
        <v>0.43542729070727693</v>
      </c>
      <c r="F1933">
        <f t="shared" si="156"/>
        <v>0.43542729070727693</v>
      </c>
      <c r="G1933">
        <f t="shared" si="155"/>
        <v>0.43804303507545445</v>
      </c>
    </row>
    <row r="1934" spans="2:7" x14ac:dyDescent="0.4">
      <c r="B1934">
        <v>1.9300000000000001E-2</v>
      </c>
      <c r="C1934">
        <f t="shared" si="152"/>
        <v>209.9187412890121</v>
      </c>
      <c r="D1934">
        <f t="shared" si="153"/>
        <v>44065.877944363194</v>
      </c>
      <c r="E1934">
        <f t="shared" si="154"/>
        <v>0.44065877944363196</v>
      </c>
      <c r="F1934">
        <f t="shared" si="156"/>
        <v>0.44065877944363196</v>
      </c>
      <c r="G1934">
        <f t="shared" si="155"/>
        <v>0.44331340932058827</v>
      </c>
    </row>
    <row r="1935" spans="2:7" x14ac:dyDescent="0.4">
      <c r="B1935">
        <v>1.9310000000000001E-2</v>
      </c>
      <c r="C1935">
        <f t="shared" si="152"/>
        <v>211.17955374456699</v>
      </c>
      <c r="D1935">
        <f t="shared" si="153"/>
        <v>44596.803919754457</v>
      </c>
      <c r="E1935">
        <f t="shared" si="154"/>
        <v>0.44596803919754463</v>
      </c>
      <c r="F1935">
        <f t="shared" si="156"/>
        <v>0.44596803919754463</v>
      </c>
      <c r="G1935">
        <f t="shared" si="155"/>
        <v>0.44866125122749212</v>
      </c>
    </row>
    <row r="1936" spans="2:7" x14ac:dyDescent="0.4">
      <c r="B1936">
        <v>1.932E-2</v>
      </c>
      <c r="C1936">
        <f t="shared" si="152"/>
        <v>212.45104453907484</v>
      </c>
      <c r="D1936">
        <f t="shared" si="153"/>
        <v>45135.446325743964</v>
      </c>
      <c r="E1936">
        <f t="shared" si="154"/>
        <v>0.45135446325743966</v>
      </c>
      <c r="F1936">
        <f t="shared" si="156"/>
        <v>0.45135446325743966</v>
      </c>
      <c r="G1936">
        <f t="shared" si="155"/>
        <v>0.45408593456653495</v>
      </c>
    </row>
    <row r="1937" spans="2:7" x14ac:dyDescent="0.4">
      <c r="B1937">
        <v>1.933E-2</v>
      </c>
      <c r="C1937">
        <f t="shared" si="152"/>
        <v>213.73287203320649</v>
      </c>
      <c r="D1937">
        <f t="shared" si="153"/>
        <v>45681.740587563021</v>
      </c>
      <c r="E1937">
        <f t="shared" si="154"/>
        <v>0.45681740587563024</v>
      </c>
      <c r="F1937">
        <f t="shared" si="156"/>
        <v>0.45681740587563024</v>
      </c>
      <c r="G1937">
        <f t="shared" si="155"/>
        <v>0.45958679395525853</v>
      </c>
    </row>
    <row r="1938" spans="2:7" x14ac:dyDescent="0.4">
      <c r="B1938">
        <v>1.934E-2</v>
      </c>
      <c r="C1938">
        <f t="shared" si="152"/>
        <v>215.02469207858124</v>
      </c>
      <c r="D1938">
        <f t="shared" si="153"/>
        <v>46235.618203488681</v>
      </c>
      <c r="E1938">
        <f t="shared" si="154"/>
        <v>0.46235618203488682</v>
      </c>
      <c r="F1938">
        <f t="shared" si="156"/>
        <v>0.46235618203488682</v>
      </c>
      <c r="G1938">
        <f t="shared" si="155"/>
        <v>0.46516312464585408</v>
      </c>
    </row>
    <row r="1939" spans="2:7" x14ac:dyDescent="0.4">
      <c r="B1939">
        <v>1.9349999999999999E-2</v>
      </c>
      <c r="C1939">
        <f t="shared" si="152"/>
        <v>216.32615820950116</v>
      </c>
      <c r="D1939">
        <f t="shared" si="153"/>
        <v>46797.006725682128</v>
      </c>
      <c r="E1939">
        <f t="shared" si="154"/>
        <v>0.46797006725682133</v>
      </c>
      <c r="F1939">
        <f t="shared" si="156"/>
        <v>0.46797006725682133</v>
      </c>
      <c r="G1939">
        <f t="shared" si="155"/>
        <v>0.47081418235483596</v>
      </c>
    </row>
    <row r="1940" spans="2:7" x14ac:dyDescent="0.4">
      <c r="B1940">
        <v>1.9359999999999999E-2</v>
      </c>
      <c r="C1940">
        <f t="shared" si="152"/>
        <v>217.63692183378504</v>
      </c>
      <c r="D1940">
        <f t="shared" si="153"/>
        <v>47365.82974528506</v>
      </c>
      <c r="E1940">
        <f t="shared" si="154"/>
        <v>0.47365829745285065</v>
      </c>
      <c r="F1940">
        <f t="shared" si="156"/>
        <v>0.47365829745285065</v>
      </c>
      <c r="G1940">
        <f t="shared" si="155"/>
        <v>0.47653918313560617</v>
      </c>
    </row>
    <row r="1941" spans="2:7" x14ac:dyDescent="0.4">
      <c r="B1941">
        <v>1.9369999999999998E-2</v>
      </c>
      <c r="C1941">
        <f t="shared" si="152"/>
        <v>218.95663242257851</v>
      </c>
      <c r="D1941">
        <f t="shared" si="153"/>
        <v>47942.006881836161</v>
      </c>
      <c r="E1941">
        <f t="shared" si="154"/>
        <v>0.47942006881836163</v>
      </c>
      <c r="F1941">
        <f t="shared" si="156"/>
        <v>0.47942006881836163</v>
      </c>
      <c r="G1941">
        <f t="shared" si="155"/>
        <v>0.48233730329451274</v>
      </c>
    </row>
    <row r="1942" spans="2:7" x14ac:dyDescent="0.4">
      <c r="B1942">
        <v>1.9380000000000001E-2</v>
      </c>
      <c r="C1942">
        <f t="shared" si="152"/>
        <v>220.28493769903193</v>
      </c>
      <c r="D1942">
        <f t="shared" si="153"/>
        <v>48525.453777066381</v>
      </c>
      <c r="E1942">
        <f t="shared" si="154"/>
        <v>0.48525453777066385</v>
      </c>
      <c r="F1942">
        <f t="shared" si="156"/>
        <v>0.48525453777066385</v>
      </c>
      <c r="G1942">
        <f t="shared" si="155"/>
        <v>0.48820767935091453</v>
      </c>
    </row>
    <row r="1943" spans="2:7" x14ac:dyDescent="0.4">
      <c r="B1943">
        <v>1.9390000000000001E-2</v>
      </c>
      <c r="C1943">
        <f t="shared" si="152"/>
        <v>221.62148382572596</v>
      </c>
      <c r="D1943">
        <f t="shared" si="153"/>
        <v>49116.082093116514</v>
      </c>
      <c r="E1943">
        <f t="shared" si="154"/>
        <v>0.4911608209311652</v>
      </c>
      <c r="F1943">
        <f t="shared" si="156"/>
        <v>0.4911608209311652</v>
      </c>
      <c r="G1943">
        <f t="shared" si="155"/>
        <v>0.49414940804166302</v>
      </c>
    </row>
    <row r="1944" spans="2:7" x14ac:dyDescent="0.4">
      <c r="B1944">
        <v>1.9400000000000001E-2</v>
      </c>
      <c r="C1944">
        <f t="shared" si="152"/>
        <v>222.96591559073795</v>
      </c>
      <c r="D1944">
        <f t="shared" si="153"/>
        <v>49713.79951521608</v>
      </c>
      <c r="E1944">
        <f t="shared" si="154"/>
        <v>0.49713799515216084</v>
      </c>
      <c r="F1944">
        <f t="shared" si="156"/>
        <v>0.49713799515216084</v>
      </c>
      <c r="G1944">
        <f t="shared" si="155"/>
        <v>0.50016154637032795</v>
      </c>
    </row>
    <row r="1945" spans="2:7" x14ac:dyDescent="0.4">
      <c r="B1945">
        <v>1.941E-2</v>
      </c>
      <c r="C1945">
        <f t="shared" si="152"/>
        <v>224.31787659223573</v>
      </c>
      <c r="D1945">
        <f t="shared" si="153"/>
        <v>50318.509758849497</v>
      </c>
      <c r="E1945">
        <f t="shared" si="154"/>
        <v>0.50318509758849506</v>
      </c>
      <c r="F1945">
        <f t="shared" si="156"/>
        <v>0.50318509758849506</v>
      </c>
      <c r="G1945">
        <f t="shared" si="155"/>
        <v>0.50624311170138514</v>
      </c>
    </row>
    <row r="1946" spans="2:7" x14ac:dyDescent="0.4">
      <c r="B1946">
        <v>1.942E-2</v>
      </c>
      <c r="C1946">
        <f t="shared" si="152"/>
        <v>225.67700942149054</v>
      </c>
      <c r="D1946">
        <f t="shared" si="153"/>
        <v>50930.112581427529</v>
      </c>
      <c r="E1946">
        <f t="shared" si="154"/>
        <v>0.50930112581427534</v>
      </c>
      <c r="F1946">
        <f t="shared" si="156"/>
        <v>0.50930112581427534</v>
      </c>
      <c r="G1946">
        <f t="shared" si="155"/>
        <v>0.51239308189950772</v>
      </c>
    </row>
    <row r="1947" spans="2:7" x14ac:dyDescent="0.4">
      <c r="B1947">
        <v>1.9429999999999999E-2</v>
      </c>
      <c r="C1947">
        <f t="shared" si="152"/>
        <v>227.04295584420584</v>
      </c>
      <c r="D1947">
        <f t="shared" si="153"/>
        <v>51548.503798473997</v>
      </c>
      <c r="E1947">
        <f t="shared" si="154"/>
        <v>0.51548503798473999</v>
      </c>
      <c r="F1947">
        <f t="shared" si="156"/>
        <v>0.51548503798473999</v>
      </c>
      <c r="G1947">
        <f t="shared" si="155"/>
        <v>0.51861039551399735</v>
      </c>
    </row>
    <row r="1948" spans="2:7" x14ac:dyDescent="0.4">
      <c r="B1948">
        <v>1.9439999999999999E-2</v>
      </c>
      <c r="C1948">
        <f t="shared" si="152"/>
        <v>228.4153569800539</v>
      </c>
      <c r="D1948">
        <f t="shared" si="153"/>
        <v>52173.575304325459</v>
      </c>
      <c r="E1948">
        <f t="shared" si="154"/>
        <v>0.52173575304325459</v>
      </c>
      <c r="F1948">
        <f t="shared" si="156"/>
        <v>0.52173575304325459</v>
      </c>
      <c r="G1948">
        <f t="shared" si="155"/>
        <v>0.52489395200830402</v>
      </c>
    </row>
    <row r="1949" spans="2:7" x14ac:dyDescent="0.4">
      <c r="B1949">
        <v>1.9449999999999999E-2</v>
      </c>
      <c r="C1949">
        <f t="shared" si="152"/>
        <v>229.79385348032122</v>
      </c>
      <c r="D1949">
        <f t="shared" si="153"/>
        <v>52805.215097335335</v>
      </c>
      <c r="E1949">
        <f t="shared" si="154"/>
        <v>0.52805215097335334</v>
      </c>
      <c r="F1949">
        <f t="shared" si="156"/>
        <v>0.52805215097335334</v>
      </c>
      <c r="G1949">
        <f t="shared" si="155"/>
        <v>0.5312426120344903</v>
      </c>
    </row>
    <row r="1950" spans="2:7" x14ac:dyDescent="0.4">
      <c r="B1950">
        <v>1.9460000000000002E-2</v>
      </c>
      <c r="C1950">
        <f t="shared" si="152"/>
        <v>231.17808570356041</v>
      </c>
      <c r="D1950">
        <f t="shared" si="153"/>
        <v>53443.307309562726</v>
      </c>
      <c r="E1950">
        <f t="shared" si="154"/>
        <v>0.53443307309562726</v>
      </c>
      <c r="F1950">
        <f t="shared" si="156"/>
        <v>0.53443307309562726</v>
      </c>
      <c r="G1950">
        <f t="shared" si="155"/>
        <v>0.53765519775240256</v>
      </c>
    </row>
    <row r="1951" spans="2:7" x14ac:dyDescent="0.4">
      <c r="B1951">
        <v>1.9470000000000001E-2</v>
      </c>
      <c r="C1951">
        <f t="shared" si="152"/>
        <v>232.56769388915086</v>
      </c>
      <c r="D1951">
        <f t="shared" si="153"/>
        <v>54087.73224091778</v>
      </c>
      <c r="E1951">
        <f t="shared" si="154"/>
        <v>0.54087732240917785</v>
      </c>
      <c r="F1951">
        <f t="shared" si="156"/>
        <v>0.54087732240917785</v>
      </c>
      <c r="G1951">
        <f t="shared" si="155"/>
        <v>0.54413049319323592</v>
      </c>
    </row>
    <row r="1952" spans="2:7" x14ac:dyDescent="0.4">
      <c r="B1952">
        <v>1.9480000000000001E-2</v>
      </c>
      <c r="C1952">
        <f t="shared" si="152"/>
        <v>233.96231832867744</v>
      </c>
      <c r="D1952">
        <f t="shared" si="153"/>
        <v>54738.366397729398</v>
      </c>
      <c r="E1952">
        <f t="shared" si="154"/>
        <v>0.54738366397729399</v>
      </c>
      <c r="F1952">
        <f t="shared" si="156"/>
        <v>0.54738366397729399</v>
      </c>
      <c r="G1952">
        <f t="shared" si="155"/>
        <v>0.55066724466707462</v>
      </c>
    </row>
    <row r="1953" spans="2:7" x14ac:dyDescent="0.4">
      <c r="B1953">
        <v>1.949E-2</v>
      </c>
      <c r="C1953">
        <f t="shared" si="152"/>
        <v>235.36159953502505</v>
      </c>
      <c r="D1953">
        <f t="shared" si="153"/>
        <v>55395.082535685506</v>
      </c>
      <c r="E1953">
        <f t="shared" si="154"/>
        <v>0.55395082535685514</v>
      </c>
      <c r="F1953">
        <f t="shared" si="156"/>
        <v>0.55395082535685514</v>
      </c>
      <c r="G1953">
        <f t="shared" si="155"/>
        <v>0.55726416121391109</v>
      </c>
    </row>
    <row r="1954" spans="2:7" x14ac:dyDescent="0.4">
      <c r="B1954">
        <v>1.95E-2</v>
      </c>
      <c r="C1954">
        <f t="shared" si="152"/>
        <v>236.7651784091079</v>
      </c>
      <c r="D1954">
        <f t="shared" si="153"/>
        <v>56057.749707096693</v>
      </c>
      <c r="E1954">
        <f t="shared" si="154"/>
        <v>0.56057749707096693</v>
      </c>
      <c r="F1954">
        <f t="shared" si="156"/>
        <v>0.56057749707096693</v>
      </c>
      <c r="G1954">
        <f t="shared" si="155"/>
        <v>0.56391991509756956</v>
      </c>
    </row>
    <row r="1955" spans="2:7" x14ac:dyDescent="0.4">
      <c r="B1955">
        <v>1.951E-2</v>
      </c>
      <c r="C1955">
        <f t="shared" si="152"/>
        <v>238.17269640413696</v>
      </c>
      <c r="D1955">
        <f t="shared" si="153"/>
        <v>56726.233312417193</v>
      </c>
      <c r="E1955">
        <f t="shared" si="154"/>
        <v>0.56726233312417196</v>
      </c>
      <c r="F1955">
        <f t="shared" si="156"/>
        <v>0.56726233312417196</v>
      </c>
      <c r="G1955">
        <f t="shared" si="155"/>
        <v>0.57063314234186968</v>
      </c>
    </row>
    <row r="1956" spans="2:7" x14ac:dyDescent="0.4">
      <c r="B1956">
        <v>1.9519999999999999E-2</v>
      </c>
      <c r="C1956">
        <f t="shared" si="152"/>
        <v>239.58379568734765</v>
      </c>
      <c r="D1956">
        <f t="shared" si="153"/>
        <v>57400.395155956743</v>
      </c>
      <c r="E1956">
        <f t="shared" si="154"/>
        <v>0.57400395155956752</v>
      </c>
      <c r="F1956">
        <f t="shared" si="156"/>
        <v>0.57400395155956752</v>
      </c>
      <c r="G1956">
        <f t="shared" si="155"/>
        <v>0.57740244330829049</v>
      </c>
    </row>
    <row r="1957" spans="2:7" x14ac:dyDescent="0.4">
      <c r="B1957">
        <v>1.9529999999999999E-2</v>
      </c>
      <c r="C1957">
        <f t="shared" si="152"/>
        <v>240.99811929909609</v>
      </c>
      <c r="D1957">
        <f t="shared" si="153"/>
        <v>58080.093505701348</v>
      </c>
      <c r="E1957">
        <f t="shared" si="154"/>
        <v>0.58080093505701358</v>
      </c>
      <c r="F1957">
        <f t="shared" si="156"/>
        <v>0.58080093505701358</v>
      </c>
      <c r="G1957">
        <f t="shared" si="155"/>
        <v>0.58422638331431431</v>
      </c>
    </row>
    <row r="1958" spans="2:7" x14ac:dyDescent="0.4">
      <c r="B1958">
        <v>1.9539999999999998E-2</v>
      </c>
      <c r="C1958">
        <f t="shared" si="152"/>
        <v>242.41531130925188</v>
      </c>
      <c r="D1958">
        <f t="shared" si="153"/>
        <v>58765.183157161504</v>
      </c>
      <c r="E1958">
        <f t="shared" si="154"/>
        <v>0.58765183157161505</v>
      </c>
      <c r="F1958">
        <f t="shared" si="156"/>
        <v>0.58765183157161505</v>
      </c>
      <c r="G1958">
        <f t="shared" si="155"/>
        <v>0.59110349329156409</v>
      </c>
    </row>
    <row r="1959" spans="2:7" x14ac:dyDescent="0.4">
      <c r="B1959">
        <v>1.9550000000000001E-2</v>
      </c>
      <c r="C1959">
        <f t="shared" si="152"/>
        <v>243.83501697080203</v>
      </c>
      <c r="D1959">
        <f t="shared" si="153"/>
        <v>59455.515501151312</v>
      </c>
      <c r="E1959">
        <f t="shared" si="154"/>
        <v>0.59455515501151313</v>
      </c>
      <c r="F1959">
        <f t="shared" si="156"/>
        <v>0.59455515501151313</v>
      </c>
      <c r="G1959">
        <f t="shared" si="155"/>
        <v>0.59803227048275986</v>
      </c>
    </row>
    <row r="1960" spans="2:7" x14ac:dyDescent="0.4">
      <c r="B1960">
        <v>1.9560000000000001E-2</v>
      </c>
      <c r="C1960">
        <f t="shared" si="152"/>
        <v>245.25688287059481</v>
      </c>
      <c r="D1960">
        <f t="shared" si="153"/>
        <v>60150.938595400658</v>
      </c>
      <c r="E1960">
        <f t="shared" si="154"/>
        <v>0.6015093859540066</v>
      </c>
      <c r="F1960">
        <f t="shared" si="156"/>
        <v>0.6015093859540066</v>
      </c>
      <c r="G1960">
        <f t="shared" si="155"/>
        <v>0.60501117917647151</v>
      </c>
    </row>
    <row r="1961" spans="2:7" x14ac:dyDescent="0.4">
      <c r="B1961">
        <v>1.9570000000000001E-2</v>
      </c>
      <c r="C1961">
        <f t="shared" si="152"/>
        <v>246.68055707715115</v>
      </c>
      <c r="D1961">
        <f t="shared" si="153"/>
        <v>60851.297239893625</v>
      </c>
      <c r="E1961">
        <f t="shared" si="154"/>
        <v>0.60851297239893631</v>
      </c>
      <c r="F1961">
        <f t="shared" si="156"/>
        <v>0.60851297239893631</v>
      </c>
      <c r="G1961">
        <f t="shared" si="155"/>
        <v>0.61203865147856384</v>
      </c>
    </row>
    <row r="1962" spans="2:7" x14ac:dyDescent="0.4">
      <c r="B1962">
        <v>1.958E-2</v>
      </c>
      <c r="C1962">
        <f t="shared" si="152"/>
        <v>248.10568928547193</v>
      </c>
      <c r="D1962">
        <f t="shared" si="153"/>
        <v>61556.433055819136</v>
      </c>
      <c r="E1962">
        <f t="shared" si="154"/>
        <v>0.61556433055819137</v>
      </c>
      <c r="F1962">
        <f t="shared" si="156"/>
        <v>0.61556433055819137</v>
      </c>
      <c r="G1962">
        <f t="shared" si="155"/>
        <v>0.61911308811916543</v>
      </c>
    </row>
    <row r="1963" spans="2:7" x14ac:dyDescent="0.4">
      <c r="B1963">
        <v>1.959E-2</v>
      </c>
      <c r="C1963">
        <f t="shared" si="152"/>
        <v>249.53193095877313</v>
      </c>
      <c r="D1963">
        <f t="shared" si="153"/>
        <v>62266.184568013923</v>
      </c>
      <c r="E1963">
        <f t="shared" si="154"/>
        <v>0.62266184568013927</v>
      </c>
      <c r="F1963">
        <f t="shared" si="156"/>
        <v>0.62266184568013927</v>
      </c>
      <c r="G1963">
        <f t="shared" si="155"/>
        <v>0.62623285929394168</v>
      </c>
    </row>
    <row r="1964" spans="2:7" x14ac:dyDescent="0.4">
      <c r="B1964">
        <v>1.9599999999999999E-2</v>
      </c>
      <c r="C1964">
        <f t="shared" si="152"/>
        <v>250.95893546708874</v>
      </c>
      <c r="D1964">
        <f t="shared" si="153"/>
        <v>62980.387290774408</v>
      </c>
      <c r="E1964">
        <f t="shared" si="154"/>
        <v>0.62980387290774409</v>
      </c>
      <c r="F1964">
        <f t="shared" si="156"/>
        <v>0.62980387290774409</v>
      </c>
      <c r="G1964">
        <f t="shared" si="155"/>
        <v>0.63339630553840065</v>
      </c>
    </row>
    <row r="1965" spans="2:7" x14ac:dyDescent="0.4">
      <c r="B1965">
        <v>1.9609999999999999E-2</v>
      </c>
      <c r="C1965">
        <f t="shared" si="152"/>
        <v>252.38635822267756</v>
      </c>
      <c r="D1965">
        <f t="shared" si="153"/>
        <v>63698.873816905718</v>
      </c>
      <c r="E1965">
        <f t="shared" si="154"/>
        <v>0.63698873816905721</v>
      </c>
      <c r="F1965">
        <f t="shared" si="156"/>
        <v>0.63698873816905721</v>
      </c>
      <c r="G1965">
        <f t="shared" si="155"/>
        <v>0.64060173863388137</v>
      </c>
    </row>
    <row r="1966" spans="2:7" x14ac:dyDescent="0.4">
      <c r="B1966">
        <v>1.9619999999999999E-2</v>
      </c>
      <c r="C1966">
        <f t="shared" si="152"/>
        <v>253.81385681217355</v>
      </c>
      <c r="D1966">
        <f t="shared" si="153"/>
        <v>64421.47390987054</v>
      </c>
      <c r="E1966">
        <f t="shared" si="154"/>
        <v>0.64421473909870541</v>
      </c>
      <c r="F1966">
        <f t="shared" si="156"/>
        <v>0.64421473909870541</v>
      </c>
      <c r="G1966">
        <f t="shared" si="155"/>
        <v>0.64784744254385351</v>
      </c>
    </row>
    <row r="1967" spans="2:7" x14ac:dyDescent="0.4">
      <c r="B1967">
        <v>1.9630000000000002E-2</v>
      </c>
      <c r="C1967">
        <f t="shared" si="152"/>
        <v>255.24109112543019</v>
      </c>
      <c r="D1967">
        <f t="shared" si="153"/>
        <v>65148.014598900154</v>
      </c>
      <c r="E1967">
        <f t="shared" si="154"/>
        <v>0.65148014598900161</v>
      </c>
      <c r="F1967">
        <f t="shared" si="156"/>
        <v>0.65148014598900161</v>
      </c>
      <c r="G1967">
        <f t="shared" si="155"/>
        <v>0.65513167437908537</v>
      </c>
    </row>
    <row r="1968" spans="2:7" x14ac:dyDescent="0.4">
      <c r="B1968">
        <v>1.9640000000000001E-2</v>
      </c>
      <c r="C1968">
        <f t="shared" si="152"/>
        <v>256.66772348099579</v>
      </c>
      <c r="D1968">
        <f t="shared" si="153"/>
        <v>65878.320276916915</v>
      </c>
      <c r="E1968">
        <f t="shared" si="154"/>
        <v>0.65878320276916924</v>
      </c>
      <c r="F1968">
        <f t="shared" si="156"/>
        <v>0.65878320276916924</v>
      </c>
      <c r="G1968">
        <f t="shared" si="155"/>
        <v>0.66245266539022041</v>
      </c>
    </row>
    <row r="1969" spans="2:7" x14ac:dyDescent="0.4">
      <c r="B1969">
        <v>1.9650000000000001E-2</v>
      </c>
      <c r="C1969">
        <f t="shared" si="152"/>
        <v>258.09341874818733</v>
      </c>
      <c r="D1969">
        <f t="shared" si="153"/>
        <v>66612.212801127171</v>
      </c>
      <c r="E1969">
        <f t="shared" si="154"/>
        <v>0.6661221280112718</v>
      </c>
      <c r="F1969">
        <f t="shared" si="156"/>
        <v>0.6661221280112718</v>
      </c>
      <c r="G1969">
        <f t="shared" si="155"/>
        <v>0.66980862198624092</v>
      </c>
    </row>
    <row r="1970" spans="2:7" x14ac:dyDescent="0.4">
      <c r="B1970">
        <v>1.966E-2</v>
      </c>
      <c r="C1970">
        <f t="shared" si="152"/>
        <v>259.51784446569565</v>
      </c>
      <c r="D1970">
        <f t="shared" si="153"/>
        <v>67349.511596120996</v>
      </c>
      <c r="E1970">
        <f t="shared" si="154"/>
        <v>0.67349511596121003</v>
      </c>
      <c r="F1970">
        <f t="shared" si="156"/>
        <v>0.67349511596121003</v>
      </c>
      <c r="G1970">
        <f t="shared" si="155"/>
        <v>0.67719772677725765</v>
      </c>
    </row>
    <row r="1971" spans="2:7" x14ac:dyDescent="0.4">
      <c r="B1971">
        <v>1.967E-2</v>
      </c>
      <c r="C1971">
        <f t="shared" si="152"/>
        <v>260.94067095669573</v>
      </c>
      <c r="D1971">
        <f t="shared" si="153"/>
        <v>68090.033759330545</v>
      </c>
      <c r="E1971">
        <f t="shared" si="154"/>
        <v>0.68090033759330548</v>
      </c>
      <c r="F1971">
        <f t="shared" si="156"/>
        <v>0.68090033759330548</v>
      </c>
      <c r="G1971">
        <f t="shared" si="155"/>
        <v>0.68461813964006002</v>
      </c>
    </row>
    <row r="1972" spans="2:7" x14ac:dyDescent="0.4">
      <c r="B1972">
        <v>1.968E-2</v>
      </c>
      <c r="C1972">
        <f t="shared" si="152"/>
        <v>262.36157144041016</v>
      </c>
      <c r="D1972">
        <f t="shared" si="153"/>
        <v>68833.594168681448</v>
      </c>
      <c r="E1972">
        <f t="shared" si="154"/>
        <v>0.68833594168681456</v>
      </c>
      <c r="F1972">
        <f t="shared" si="156"/>
        <v>0.68833594168681456</v>
      </c>
      <c r="G1972">
        <f t="shared" si="155"/>
        <v>0.69206799880479863</v>
      </c>
    </row>
    <row r="1973" spans="2:7" x14ac:dyDescent="0.4">
      <c r="B1973">
        <v>1.9689999999999999E-2</v>
      </c>
      <c r="C1973">
        <f t="shared" si="152"/>
        <v>263.78022214009576</v>
      </c>
      <c r="D1973">
        <f t="shared" si="153"/>
        <v>69580.005592278263</v>
      </c>
      <c r="E1973">
        <f t="shared" si="154"/>
        <v>0.69580005592278271</v>
      </c>
      <c r="F1973">
        <f t="shared" si="156"/>
        <v>0.69580005592278271</v>
      </c>
      <c r="G1973">
        <f t="shared" si="155"/>
        <v>0.69954542196118041</v>
      </c>
    </row>
    <row r="1974" spans="2:7" x14ac:dyDescent="0.4">
      <c r="B1974">
        <v>1.9699999999999999E-2</v>
      </c>
      <c r="C1974">
        <f t="shared" si="152"/>
        <v>265.1963023874161</v>
      </c>
      <c r="D1974">
        <f t="shared" si="153"/>
        <v>70329.078799957832</v>
      </c>
      <c r="E1974">
        <f t="shared" si="154"/>
        <v>0.70329078799957834</v>
      </c>
      <c r="F1974">
        <f t="shared" si="156"/>
        <v>0.70329078799957834</v>
      </c>
      <c r="G1974">
        <f t="shared" si="155"/>
        <v>0.70704850738249614</v>
      </c>
    </row>
    <row r="1975" spans="2:7" x14ac:dyDescent="0.4">
      <c r="B1975">
        <v>1.9709999999999998E-2</v>
      </c>
      <c r="C1975">
        <f t="shared" si="152"/>
        <v>266.60949472316503</v>
      </c>
      <c r="D1975">
        <f t="shared" si="153"/>
        <v>71080.622676541359</v>
      </c>
      <c r="E1975">
        <f t="shared" si="154"/>
        <v>0.71080622676541361</v>
      </c>
      <c r="F1975">
        <f t="shared" si="156"/>
        <v>0.71080622676541361</v>
      </c>
      <c r="G1975">
        <f t="shared" si="155"/>
        <v>0.71457533506581694</v>
      </c>
    </row>
    <row r="1976" spans="2:7" x14ac:dyDescent="0.4">
      <c r="B1976">
        <v>1.9720000000000001E-2</v>
      </c>
      <c r="C1976">
        <f t="shared" si="152"/>
        <v>268.0194849943228</v>
      </c>
      <c r="D1976">
        <f t="shared" si="153"/>
        <v>71834.444336622022</v>
      </c>
      <c r="E1976">
        <f t="shared" si="154"/>
        <v>0.71834444336622028</v>
      </c>
      <c r="F1976">
        <f t="shared" si="156"/>
        <v>0.71834444336622028</v>
      </c>
      <c r="G1976">
        <f t="shared" si="155"/>
        <v>0.72212396788666144</v>
      </c>
    </row>
    <row r="1977" spans="2:7" x14ac:dyDescent="0.4">
      <c r="B1977">
        <v>1.9730000000000001E-2</v>
      </c>
      <c r="C1977">
        <f t="shared" si="152"/>
        <v>269.42596244740457</v>
      </c>
      <c r="D1977">
        <f t="shared" si="153"/>
        <v>72590.34924071026</v>
      </c>
      <c r="E1977">
        <f t="shared" si="154"/>
        <v>0.72590349240710261</v>
      </c>
      <c r="F1977">
        <f t="shared" si="156"/>
        <v>0.72590349240710261</v>
      </c>
      <c r="G1977">
        <f t="shared" si="155"/>
        <v>0.72969245276643313</v>
      </c>
    </row>
    <row r="1978" spans="2:7" x14ac:dyDescent="0.4">
      <c r="B1978">
        <v>1.9740000000000001E-2</v>
      </c>
      <c r="C1978">
        <f t="shared" si="152"/>
        <v>270.82861981809896</v>
      </c>
      <c r="D1978">
        <f t="shared" si="153"/>
        <v>73348.141312576379</v>
      </c>
      <c r="E1978">
        <f t="shared" si="154"/>
        <v>0.73348141312576387</v>
      </c>
      <c r="F1978">
        <f t="shared" si="156"/>
        <v>0.73348141312576387</v>
      </c>
      <c r="G1978">
        <f t="shared" si="155"/>
        <v>0.73727882185092231</v>
      </c>
    </row>
    <row r="1979" spans="2:7" x14ac:dyDescent="0.4">
      <c r="B1979">
        <v>1.975E-2</v>
      </c>
      <c r="C1979">
        <f t="shared" si="152"/>
        <v>272.2271534171565</v>
      </c>
      <c r="D1979">
        <f t="shared" si="153"/>
        <v>74107.623057608056</v>
      </c>
      <c r="E1979">
        <f t="shared" si="154"/>
        <v>0.74107623057608063</v>
      </c>
      <c r="F1979">
        <f t="shared" si="156"/>
        <v>0.74107623057608063</v>
      </c>
      <c r="G1979">
        <f t="shared" si="155"/>
        <v>0.74488109369814393</v>
      </c>
    </row>
    <row r="1980" spans="2:7" x14ac:dyDescent="0.4">
      <c r="B1980">
        <v>1.976E-2</v>
      </c>
      <c r="C1980">
        <f t="shared" si="152"/>
        <v>273.62126321253015</v>
      </c>
      <c r="D1980">
        <f t="shared" si="153"/>
        <v>74868.595682020707</v>
      </c>
      <c r="E1980">
        <f t="shared" si="154"/>
        <v>0.74868595682020711</v>
      </c>
      <c r="F1980">
        <f t="shared" si="156"/>
        <v>0.74868595682020711</v>
      </c>
      <c r="G1980">
        <f t="shared" si="155"/>
        <v>0.75249727447381454</v>
      </c>
    </row>
    <row r="1981" spans="2:7" x14ac:dyDescent="0.4">
      <c r="B1981">
        <v>1.9769999999999999E-2</v>
      </c>
      <c r="C1981">
        <f t="shared" si="152"/>
        <v>275.01065290774136</v>
      </c>
      <c r="D1981">
        <f t="shared" si="153"/>
        <v>75630.859212742187</v>
      </c>
      <c r="E1981">
        <f t="shared" si="154"/>
        <v>0.75630859212742196</v>
      </c>
      <c r="F1981">
        <f t="shared" si="156"/>
        <v>0.75630859212742196</v>
      </c>
      <c r="G1981">
        <f t="shared" si="155"/>
        <v>0.76012535915274737</v>
      </c>
    </row>
    <row r="1982" spans="2:7" x14ac:dyDescent="0.4">
      <c r="B1982">
        <v>1.9779999999999999E-2</v>
      </c>
      <c r="C1982">
        <f t="shared" si="152"/>
        <v>276.39503001647347</v>
      </c>
      <c r="D1982">
        <f t="shared" si="153"/>
        <v>76394.212617807265</v>
      </c>
      <c r="E1982">
        <f t="shared" si="154"/>
        <v>0.76394212617807267</v>
      </c>
      <c r="F1982">
        <f t="shared" si="156"/>
        <v>0.76394212617807267</v>
      </c>
      <c r="G1982">
        <f t="shared" si="155"/>
        <v>0.76776333272446506</v>
      </c>
    </row>
    <row r="1983" spans="2:7" x14ac:dyDescent="0.4">
      <c r="B1983">
        <v>1.9789999999999999E-2</v>
      </c>
      <c r="C1983">
        <f t="shared" si="152"/>
        <v>277.77410593337481</v>
      </c>
      <c r="D1983">
        <f t="shared" si="153"/>
        <v>77158.453927085735</v>
      </c>
      <c r="E1983">
        <f t="shared" si="154"/>
        <v>0.77158453927085746</v>
      </c>
      <c r="F1983">
        <f t="shared" si="156"/>
        <v>0.77158453927085746</v>
      </c>
      <c r="G1983">
        <f t="shared" si="155"/>
        <v>0.77540917140133436</v>
      </c>
    </row>
    <row r="1984" spans="2:7" x14ac:dyDescent="0.4">
      <c r="B1984">
        <v>1.9800000000000002E-2</v>
      </c>
      <c r="C1984">
        <f t="shared" si="152"/>
        <v>279.14759600107811</v>
      </c>
      <c r="D1984">
        <f t="shared" si="153"/>
        <v>77923.380353181128</v>
      </c>
      <c r="E1984">
        <f t="shared" si="154"/>
        <v>0.77923380353181138</v>
      </c>
      <c r="F1984">
        <f t="shared" si="156"/>
        <v>0.77923380353181138</v>
      </c>
      <c r="G1984">
        <f t="shared" si="155"/>
        <v>0.78306084382754448</v>
      </c>
    </row>
    <row r="1985" spans="2:7" x14ac:dyDescent="0.4">
      <c r="B1985">
        <v>1.9810000000000001E-2</v>
      </c>
      <c r="C1985">
        <f t="shared" si="152"/>
        <v>280.51521957342663</v>
      </c>
      <c r="D1985">
        <f t="shared" si="153"/>
        <v>78688.788412327762</v>
      </c>
      <c r="E1985">
        <f t="shared" si="154"/>
        <v>0.7868878841232777</v>
      </c>
      <c r="F1985">
        <f t="shared" si="156"/>
        <v>0.7868878841232777</v>
      </c>
      <c r="G1985">
        <f t="shared" si="155"/>
        <v>0.7907163122872628</v>
      </c>
    </row>
    <row r="1986" spans="2:7" x14ac:dyDescent="0.4">
      <c r="B1986">
        <v>1.9820000000000001E-2</v>
      </c>
      <c r="C1986">
        <f t="shared" si="152"/>
        <v>281.87670007491715</v>
      </c>
      <c r="D1986">
        <f t="shared" si="153"/>
        <v>79454.474045124793</v>
      </c>
      <c r="E1986">
        <f t="shared" si="154"/>
        <v>0.79454474045124801</v>
      </c>
      <c r="F1986">
        <f t="shared" si="156"/>
        <v>0.79454474045124801</v>
      </c>
      <c r="G1986">
        <f t="shared" si="155"/>
        <v>0.79837353391033083</v>
      </c>
    </row>
    <row r="1987" spans="2:7" x14ac:dyDescent="0.4">
      <c r="B1987">
        <v>1.983E-2</v>
      </c>
      <c r="C1987">
        <f t="shared" si="152"/>
        <v>283.23176505636042</v>
      </c>
      <c r="D1987">
        <f t="shared" si="153"/>
        <v>80220.23273694134</v>
      </c>
      <c r="E1987">
        <f t="shared" si="154"/>
        <v>0.80220232736941344</v>
      </c>
      <c r="F1987">
        <f t="shared" si="156"/>
        <v>0.80220232736941344</v>
      </c>
      <c r="G1987">
        <f t="shared" si="155"/>
        <v>0.80603046187386307</v>
      </c>
    </row>
    <row r="1988" spans="2:7" x14ac:dyDescent="0.4">
      <c r="B1988">
        <v>1.984E-2</v>
      </c>
      <c r="C1988">
        <f t="shared" si="152"/>
        <v>284.58014624676696</v>
      </c>
      <c r="D1988">
        <f t="shared" si="153"/>
        <v>80985.859637831265</v>
      </c>
      <c r="E1988">
        <f t="shared" si="154"/>
        <v>0.8098585963783127</v>
      </c>
      <c r="F1988">
        <f t="shared" si="156"/>
        <v>0.8098585963783127</v>
      </c>
      <c r="G1988">
        <f t="shared" si="155"/>
        <v>0.81368504659817031</v>
      </c>
    </row>
    <row r="1989" spans="2:7" x14ac:dyDescent="0.4">
      <c r="B1989">
        <v>1.985E-2</v>
      </c>
      <c r="C1989">
        <f t="shared" ref="C1989:C2052" si="157">220*SQRT(2)*(SIN(120*PI()*B1989)+0.2*SIN(120*PI()*5*B1989)+0.05*SIN(120*PI()*7*B1989))</f>
        <v>285.92157960147534</v>
      </c>
      <c r="D1989">
        <f t="shared" ref="D1989:D2052" si="158">C1989^2</f>
        <v>81751.149681802795</v>
      </c>
      <c r="E1989">
        <f t="shared" ref="E1989:E2052" si="159">$A$4*D1989</f>
        <v>0.81751149681802804</v>
      </c>
      <c r="F1989">
        <f t="shared" si="156"/>
        <v>0.81751149681802804</v>
      </c>
      <c r="G1989">
        <f t="shared" ref="G1989:G2052" si="160">$A$4*(D1989+D1990)/2</f>
        <v>0.82133523693542787</v>
      </c>
    </row>
    <row r="1990" spans="2:7" x14ac:dyDescent="0.4">
      <c r="B1990">
        <v>1.9859999999999999E-2</v>
      </c>
      <c r="C1990">
        <f t="shared" si="157"/>
        <v>287.25580534652863</v>
      </c>
      <c r="D1990">
        <f t="shared" si="158"/>
        <v>82515.897705282754</v>
      </c>
      <c r="E1990">
        <f t="shared" si="159"/>
        <v>0.82515897705282759</v>
      </c>
      <c r="F1990">
        <f t="shared" ref="F1990:F2053" si="161">$A$4*D1990</f>
        <v>0.82515897705282759</v>
      </c>
      <c r="G1990">
        <f t="shared" si="160"/>
        <v>0.82897898134956027</v>
      </c>
    </row>
    <row r="1991" spans="2:7" x14ac:dyDescent="0.4">
      <c r="B1991">
        <v>1.9869999999999999E-2</v>
      </c>
      <c r="C1991">
        <f t="shared" si="157"/>
        <v>288.58256801932663</v>
      </c>
      <c r="D1991">
        <f t="shared" si="158"/>
        <v>83279.898564629286</v>
      </c>
      <c r="E1991">
        <f t="shared" si="159"/>
        <v>0.83279898564629296</v>
      </c>
      <c r="F1991">
        <f t="shared" si="161"/>
        <v>0.83279898564629296</v>
      </c>
      <c r="G1991">
        <f t="shared" si="160"/>
        <v>0.83661422908583782</v>
      </c>
    </row>
    <row r="1992" spans="2:7" x14ac:dyDescent="0.4">
      <c r="B1992">
        <v>1.9879999999999998E-2</v>
      </c>
      <c r="C1992">
        <f t="shared" si="157"/>
        <v>289.90161650556257</v>
      </c>
      <c r="D1992">
        <f t="shared" si="158"/>
        <v>84042.947252538273</v>
      </c>
      <c r="E1992">
        <f t="shared" si="159"/>
        <v>0.8404294725253828</v>
      </c>
      <c r="F1992">
        <f t="shared" si="161"/>
        <v>0.8404294725253828</v>
      </c>
      <c r="G1992">
        <f t="shared" si="160"/>
        <v>0.84423893132871297</v>
      </c>
    </row>
    <row r="1993" spans="2:7" x14ac:dyDescent="0.4">
      <c r="B1993">
        <v>1.9890000000000001E-2</v>
      </c>
      <c r="C1993">
        <f t="shared" si="157"/>
        <v>291.21270407247744</v>
      </c>
      <c r="D1993">
        <f t="shared" si="158"/>
        <v>84804.839013204313</v>
      </c>
      <c r="E1993">
        <f t="shared" si="159"/>
        <v>0.84804839013204325</v>
      </c>
      <c r="F1993">
        <f t="shared" si="161"/>
        <v>0.84804839013204325</v>
      </c>
      <c r="G1993">
        <f t="shared" si="160"/>
        <v>0.85185104234648223</v>
      </c>
    </row>
    <row r="1994" spans="2:7" x14ac:dyDescent="0.4">
      <c r="B1994">
        <v>1.9900000000000001E-2</v>
      </c>
      <c r="C1994">
        <f t="shared" si="157"/>
        <v>292.5155883984512</v>
      </c>
      <c r="D1994">
        <f t="shared" si="158"/>
        <v>85565.369456092114</v>
      </c>
      <c r="E1994">
        <f t="shared" si="159"/>
        <v>0.85565369456092122</v>
      </c>
      <c r="F1994">
        <f t="shared" si="161"/>
        <v>0.85565369456092122</v>
      </c>
      <c r="G1994">
        <f t="shared" si="160"/>
        <v>0.85944852062137489</v>
      </c>
    </row>
    <row r="1995" spans="2:7" x14ac:dyDescent="0.4">
      <c r="B1995">
        <v>1.9910000000000001E-2</v>
      </c>
      <c r="C1995">
        <f t="shared" si="157"/>
        <v>293.81003159896164</v>
      </c>
      <c r="D1995">
        <f t="shared" si="158"/>
        <v>86324.334668182841</v>
      </c>
      <c r="E1995">
        <f t="shared" si="159"/>
        <v>0.86324334668182845</v>
      </c>
      <c r="F1995">
        <f t="shared" si="161"/>
        <v>0.86324334668182845</v>
      </c>
      <c r="G1995">
        <f t="shared" si="160"/>
        <v>0.86702932996373905</v>
      </c>
    </row>
    <row r="1996" spans="2:7" x14ac:dyDescent="0.4">
      <c r="B1996">
        <v>1.992E-2</v>
      </c>
      <c r="C1996">
        <f t="shared" si="157"/>
        <v>295.0958002489445</v>
      </c>
      <c r="D1996">
        <f t="shared" si="158"/>
        <v>87081.53132456496</v>
      </c>
      <c r="E1996">
        <f t="shared" si="159"/>
        <v>0.87081531324564965</v>
      </c>
      <c r="F1996">
        <f t="shared" si="161"/>
        <v>0.87081531324564965</v>
      </c>
      <c r="G1996">
        <f t="shared" si="160"/>
        <v>0.87459144060901195</v>
      </c>
    </row>
    <row r="1997" spans="2:7" x14ac:dyDescent="0.4">
      <c r="B1997">
        <v>1.993E-2</v>
      </c>
      <c r="C1997">
        <f t="shared" si="157"/>
        <v>296.37266540158089</v>
      </c>
      <c r="D1997">
        <f t="shared" si="158"/>
        <v>87836.756797237424</v>
      </c>
      <c r="E1997">
        <f t="shared" si="159"/>
        <v>0.87836756797237425</v>
      </c>
      <c r="F1997">
        <f t="shared" si="161"/>
        <v>0.87836756797237425</v>
      </c>
      <c r="G1997">
        <f t="shared" si="160"/>
        <v>0.88213283029623946</v>
      </c>
    </row>
    <row r="1998" spans="2:7" x14ac:dyDescent="0.4">
      <c r="B1998">
        <v>1.9939999999999999E-2</v>
      </c>
      <c r="C1998">
        <f t="shared" si="157"/>
        <v>297.64040260356194</v>
      </c>
      <c r="D1998">
        <f t="shared" si="158"/>
        <v>88589.809262010443</v>
      </c>
      <c r="E1998">
        <f t="shared" si="159"/>
        <v>0.88589809262010455</v>
      </c>
      <c r="F1998">
        <f t="shared" si="161"/>
        <v>0.88589809262010455</v>
      </c>
      <c r="G1998">
        <f t="shared" si="160"/>
        <v>0.88965148532693539</v>
      </c>
    </row>
    <row r="1999" spans="2:7" x14ac:dyDescent="0.4">
      <c r="B1999">
        <v>1.9949999999999999E-2</v>
      </c>
      <c r="C1999">
        <f t="shared" si="157"/>
        <v>298.89879190685372</v>
      </c>
      <c r="D1999">
        <f t="shared" si="158"/>
        <v>89340.487803376644</v>
      </c>
      <c r="E1999">
        <f t="shared" si="159"/>
        <v>0.89340487803376656</v>
      </c>
      <c r="F1999">
        <f t="shared" si="161"/>
        <v>0.89340487803376656</v>
      </c>
      <c r="G1999">
        <f t="shared" si="160"/>
        <v>0.89714540160313638</v>
      </c>
    </row>
    <row r="2000" spans="2:7" x14ac:dyDescent="0.4">
      <c r="B2000">
        <v>1.9959999999999999E-2</v>
      </c>
      <c r="C2000">
        <f t="shared" si="157"/>
        <v>300.14761787702167</v>
      </c>
      <c r="D2000">
        <f t="shared" si="158"/>
        <v>90088.592517250625</v>
      </c>
      <c r="E2000">
        <f t="shared" si="159"/>
        <v>0.90088592517250632</v>
      </c>
      <c r="F2000">
        <f t="shared" si="161"/>
        <v>0.90088592517250632</v>
      </c>
      <c r="G2000">
        <f t="shared" si="160"/>
        <v>0.90461258564355063</v>
      </c>
    </row>
    <row r="2001" spans="2:7" x14ac:dyDescent="0.4">
      <c r="B2001">
        <v>1.9970000000000002E-2</v>
      </c>
      <c r="C2001">
        <f t="shared" si="157"/>
        <v>301.38666959814179</v>
      </c>
      <c r="D2001">
        <f t="shared" si="158"/>
        <v>90833.924611459486</v>
      </c>
      <c r="E2001">
        <f t="shared" si="159"/>
        <v>0.90833924611459493</v>
      </c>
      <c r="F2001">
        <f t="shared" si="161"/>
        <v>0.90833924611459493</v>
      </c>
      <c r="G2001">
        <f t="shared" si="160"/>
        <v>0.91205105557675381</v>
      </c>
    </row>
    <row r="2002" spans="2:7" x14ac:dyDescent="0.4">
      <c r="B2002">
        <v>1.9980000000000001E-2</v>
      </c>
      <c r="C2002">
        <f t="shared" si="157"/>
        <v>302.61574067435959</v>
      </c>
      <c r="D2002">
        <f t="shared" si="158"/>
        <v>91576.286503891257</v>
      </c>
      <c r="E2002">
        <f t="shared" si="159"/>
        <v>0.91576286503891269</v>
      </c>
      <c r="F2002">
        <f t="shared" si="161"/>
        <v>0.91576286503891269</v>
      </c>
      <c r="G2002">
        <f t="shared" si="160"/>
        <v>0.91945884211045381</v>
      </c>
    </row>
    <row r="2003" spans="2:7" x14ac:dyDescent="0.4">
      <c r="B2003">
        <v>1.9990000000000001E-2</v>
      </c>
      <c r="C2003">
        <f t="shared" si="157"/>
        <v>303.83462922813703</v>
      </c>
      <c r="D2003">
        <f t="shared" si="158"/>
        <v>92315.481918199497</v>
      </c>
      <c r="E2003">
        <f t="shared" si="159"/>
        <v>0.92315481918199505</v>
      </c>
      <c r="F2003">
        <f t="shared" si="161"/>
        <v>0.92315481918199505</v>
      </c>
      <c r="G2003">
        <f t="shared" si="160"/>
        <v>0.92683398947588558</v>
      </c>
    </row>
    <row r="2004" spans="2:7" x14ac:dyDescent="0.4">
      <c r="B2004">
        <v>0.02</v>
      </c>
      <c r="C2004">
        <f t="shared" si="157"/>
        <v>305.0431378952452</v>
      </c>
      <c r="D2004">
        <f t="shared" si="158"/>
        <v>93051.315976977581</v>
      </c>
      <c r="E2004">
        <f t="shared" si="159"/>
        <v>0.93051315976977589</v>
      </c>
      <c r="F2004">
        <f t="shared" si="161"/>
        <v>0.93051315976977589</v>
      </c>
      <c r="G2004">
        <f t="shared" si="160"/>
        <v>0.9341745563464543</v>
      </c>
    </row>
    <row r="2005" spans="2:7" x14ac:dyDescent="0.4">
      <c r="B2005">
        <v>2.001E-2</v>
      </c>
      <c r="C2005">
        <f t="shared" si="157"/>
        <v>306.24107381654937</v>
      </c>
      <c r="D2005">
        <f t="shared" si="158"/>
        <v>93783.595292313243</v>
      </c>
      <c r="E2005">
        <f t="shared" si="159"/>
        <v>0.93783595292313249</v>
      </c>
      <c r="F2005">
        <f t="shared" si="161"/>
        <v>0.93783595292313249</v>
      </c>
      <c r="G2005">
        <f t="shared" si="160"/>
        <v>0.94147861672981725</v>
      </c>
    </row>
    <row r="2006" spans="2:7" x14ac:dyDescent="0.4">
      <c r="B2006">
        <v>2.002E-2</v>
      </c>
      <c r="C2006">
        <f t="shared" si="157"/>
        <v>307.4282486266514</v>
      </c>
      <c r="D2006">
        <f t="shared" si="158"/>
        <v>94512.128053650187</v>
      </c>
      <c r="E2006">
        <f t="shared" si="159"/>
        <v>0.94512128053650191</v>
      </c>
      <c r="F2006">
        <f t="shared" si="161"/>
        <v>0.94512128053650191</v>
      </c>
      <c r="G2006">
        <f t="shared" si="160"/>
        <v>0.94874426083265317</v>
      </c>
    </row>
    <row r="2007" spans="2:7" x14ac:dyDescent="0.4">
      <c r="B2007">
        <v>2.0029999999999999E-2</v>
      </c>
      <c r="C2007">
        <f t="shared" si="157"/>
        <v>308.60447843944263</v>
      </c>
      <c r="D2007">
        <f t="shared" si="158"/>
        <v>95236.724112880416</v>
      </c>
      <c r="E2007">
        <f t="shared" si="159"/>
        <v>0.95236724112880422</v>
      </c>
      <c r="F2007">
        <f t="shared" si="161"/>
        <v>0.95236724112880422</v>
      </c>
      <c r="G2007">
        <f t="shared" si="160"/>
        <v>0.95596959589739716</v>
      </c>
    </row>
    <row r="2008" spans="2:7" x14ac:dyDescent="0.4">
      <c r="B2008">
        <v>2.0039999999999999E-2</v>
      </c>
      <c r="C2008">
        <f t="shared" si="157"/>
        <v>309.76958383062561</v>
      </c>
      <c r="D2008">
        <f t="shared" si="158"/>
        <v>95957.195066598986</v>
      </c>
      <c r="E2008">
        <f t="shared" si="159"/>
        <v>0.95957195066598999</v>
      </c>
      <c r="F2008">
        <f t="shared" si="161"/>
        <v>0.95957195066598999</v>
      </c>
      <c r="G2008">
        <f t="shared" si="160"/>
        <v>0.96315274701032549</v>
      </c>
    </row>
    <row r="2009" spans="2:7" x14ac:dyDescent="0.4">
      <c r="B2009">
        <v>2.0049999999999998E-2</v>
      </c>
      <c r="C2009">
        <f t="shared" si="157"/>
        <v>310.92338981727653</v>
      </c>
      <c r="D2009">
        <f t="shared" si="158"/>
        <v>96673.354335466094</v>
      </c>
      <c r="E2009">
        <f t="shared" si="159"/>
        <v>0.966733543354661</v>
      </c>
      <c r="F2009">
        <f t="shared" si="161"/>
        <v>0.966733543354661</v>
      </c>
      <c r="G2009">
        <f t="shared" si="160"/>
        <v>0.97029185788040129</v>
      </c>
    </row>
    <row r="2010" spans="2:7" x14ac:dyDescent="0.4">
      <c r="B2010">
        <v>2.0060000000000001E-2</v>
      </c>
      <c r="C2010">
        <f t="shared" si="157"/>
        <v>312.06572583450134</v>
      </c>
      <c r="D2010">
        <f t="shared" si="158"/>
        <v>97385.01724061415</v>
      </c>
      <c r="E2010">
        <f t="shared" si="159"/>
        <v>0.97385017240614158</v>
      </c>
      <c r="F2010">
        <f t="shared" si="161"/>
        <v>0.97385017240614158</v>
      </c>
      <c r="G2010">
        <f t="shared" si="160"/>
        <v>0.97738509158835707</v>
      </c>
    </row>
    <row r="2011" spans="2:7" x14ac:dyDescent="0.4">
      <c r="B2011">
        <v>2.0070000000000001E-2</v>
      </c>
      <c r="C2011">
        <f t="shared" si="157"/>
        <v>313.19642570926197</v>
      </c>
      <c r="D2011">
        <f t="shared" si="158"/>
        <v>98092.001077057255</v>
      </c>
      <c r="E2011">
        <f t="shared" si="159"/>
        <v>0.98092001077057267</v>
      </c>
      <c r="F2011">
        <f t="shared" si="161"/>
        <v>0.98092001077057267</v>
      </c>
      <c r="G2011">
        <f t="shared" si="160"/>
        <v>0.98443063130557051</v>
      </c>
    </row>
    <row r="2012" spans="2:7" x14ac:dyDescent="0.4">
      <c r="B2012">
        <v>2.0080000000000001E-2</v>
      </c>
      <c r="C2012">
        <f t="shared" si="157"/>
        <v>314.31532763143582</v>
      </c>
      <c r="D2012">
        <f t="shared" si="158"/>
        <v>98794.125184056844</v>
      </c>
      <c r="E2012">
        <f t="shared" si="159"/>
        <v>0.98794125184056847</v>
      </c>
      <c r="F2012">
        <f t="shared" si="161"/>
        <v>0.98794125184056847</v>
      </c>
      <c r="G2012">
        <f t="shared" si="160"/>
        <v>0.99142668098232867</v>
      </c>
    </row>
    <row r="2013" spans="2:7" x14ac:dyDescent="0.4">
      <c r="B2013">
        <v>2.009E-2</v>
      </c>
      <c r="C2013">
        <f t="shared" si="157"/>
        <v>315.42227412218193</v>
      </c>
      <c r="D2013">
        <f t="shared" si="158"/>
        <v>99491.211012408879</v>
      </c>
      <c r="E2013">
        <f t="shared" si="159"/>
        <v>0.99491211012408887</v>
      </c>
      <c r="F2013">
        <f t="shared" si="161"/>
        <v>0.99491211012408887</v>
      </c>
      <c r="G2013">
        <f t="shared" si="160"/>
        <v>0.99837146600513871</v>
      </c>
    </row>
    <row r="2014" spans="2:7" x14ac:dyDescent="0.4">
      <c r="B2014">
        <v>2.01E-2</v>
      </c>
      <c r="C2014">
        <f t="shared" si="157"/>
        <v>316.51711199968139</v>
      </c>
      <c r="D2014">
        <f t="shared" si="158"/>
        <v>100183.08218861885</v>
      </c>
      <c r="E2014">
        <f t="shared" si="159"/>
        <v>1.0018308218861887</v>
      </c>
      <c r="F2014">
        <f t="shared" si="161"/>
        <v>1.0018308218861887</v>
      </c>
      <c r="G2014">
        <f t="shared" si="160"/>
        <v>1.0052632338228136</v>
      </c>
    </row>
    <row r="2015" spans="2:7" x14ac:dyDescent="0.4">
      <c r="B2015">
        <v>2.0109999999999999E-2</v>
      </c>
      <c r="C2015">
        <f t="shared" si="157"/>
        <v>317.59969234233188</v>
      </c>
      <c r="D2015">
        <f t="shared" si="158"/>
        <v>100869.56457594386</v>
      </c>
      <c r="E2015">
        <f t="shared" si="159"/>
        <v>1.0086956457594387</v>
      </c>
      <c r="F2015">
        <f t="shared" si="161"/>
        <v>1.0086956457594387</v>
      </c>
      <c r="G2015">
        <f t="shared" si="160"/>
        <v>1.0121002545411304</v>
      </c>
    </row>
    <row r="2016" spans="2:7" x14ac:dyDescent="0.4">
      <c r="B2016">
        <v>2.0119999999999999E-2</v>
      </c>
      <c r="C2016">
        <f t="shared" si="157"/>
        <v>318.6698704494703</v>
      </c>
      <c r="D2016">
        <f t="shared" si="158"/>
        <v>101550.48633228218</v>
      </c>
      <c r="E2016">
        <f t="shared" si="159"/>
        <v>1.0155048633228219</v>
      </c>
      <c r="F2016">
        <f t="shared" si="161"/>
        <v>1.0155048633228219</v>
      </c>
      <c r="G2016">
        <f t="shared" si="160"/>
        <v>1.0188808214858791</v>
      </c>
    </row>
    <row r="2017" spans="2:7" x14ac:dyDescent="0.4">
      <c r="B2017">
        <v>2.0129999999999999E-2</v>
      </c>
      <c r="C2017">
        <f t="shared" si="157"/>
        <v>319.72750579969443</v>
      </c>
      <c r="D2017">
        <f t="shared" si="158"/>
        <v>102225.67796489364</v>
      </c>
      <c r="E2017">
        <f t="shared" si="159"/>
        <v>1.0222567796489364</v>
      </c>
      <c r="F2017">
        <f t="shared" si="161"/>
        <v>1.0222567796489364</v>
      </c>
      <c r="G2017">
        <f t="shared" si="160"/>
        <v>1.0256032517342237</v>
      </c>
    </row>
    <row r="2018" spans="2:7" x14ac:dyDescent="0.4">
      <c r="B2018">
        <v>2.0140000000000002E-2</v>
      </c>
      <c r="C2018">
        <f t="shared" si="157"/>
        <v>320.77246200687347</v>
      </c>
      <c r="D2018">
        <f t="shared" si="158"/>
        <v>102894.97238195108</v>
      </c>
      <c r="E2018">
        <f t="shared" si="159"/>
        <v>1.0289497238195109</v>
      </c>
      <c r="F2018">
        <f t="shared" si="161"/>
        <v>1.0289497238195109</v>
      </c>
      <c r="G2018">
        <f t="shared" si="160"/>
        <v>1.0322658866143193</v>
      </c>
    </row>
    <row r="2019" spans="2:7" x14ac:dyDescent="0.4">
      <c r="B2019">
        <v>2.0150000000000001E-2</v>
      </c>
      <c r="C2019">
        <f t="shared" si="157"/>
        <v>321.80460677391295</v>
      </c>
      <c r="D2019">
        <f t="shared" si="158"/>
        <v>103558.20494091274</v>
      </c>
      <c r="E2019">
        <f t="shared" si="159"/>
        <v>1.0355820494091275</v>
      </c>
      <c r="F2019">
        <f t="shared" si="161"/>
        <v>1.0355820494091275</v>
      </c>
      <c r="G2019">
        <f t="shared" si="160"/>
        <v>1.0388670921732248</v>
      </c>
    </row>
    <row r="2020" spans="2:7" x14ac:dyDescent="0.4">
      <c r="B2020">
        <v>2.0160000000000001E-2</v>
      </c>
      <c r="C2020">
        <f t="shared" si="157"/>
        <v>322.82381184437469</v>
      </c>
      <c r="D2020">
        <f t="shared" si="158"/>
        <v>104215.21349373223</v>
      </c>
      <c r="E2020">
        <f t="shared" si="159"/>
        <v>1.0421521349373224</v>
      </c>
      <c r="F2020">
        <f t="shared" si="161"/>
        <v>1.0421521349373224</v>
      </c>
      <c r="G2020">
        <f t="shared" si="160"/>
        <v>1.0454052596131689</v>
      </c>
    </row>
    <row r="2021" spans="2:7" x14ac:dyDescent="0.4">
      <c r="B2021">
        <v>2.017E-2</v>
      </c>
      <c r="C2021">
        <f t="shared" si="157"/>
        <v>323.82995295201079</v>
      </c>
      <c r="D2021">
        <f t="shared" si="158"/>
        <v>104865.83842890152</v>
      </c>
      <c r="E2021">
        <f t="shared" si="159"/>
        <v>1.0486583842890154</v>
      </c>
      <c r="F2021">
        <f t="shared" si="161"/>
        <v>1.0486583842890154</v>
      </c>
      <c r="G2021">
        <f t="shared" si="160"/>
        <v>1.0518788056962949</v>
      </c>
    </row>
    <row r="2022" spans="2:7" x14ac:dyDescent="0.4">
      <c r="B2022">
        <v>2.018E-2</v>
      </c>
      <c r="C2022">
        <f t="shared" si="157"/>
        <v>324.82290976831888</v>
      </c>
      <c r="D2022">
        <f t="shared" si="158"/>
        <v>105509.92271035742</v>
      </c>
      <c r="E2022">
        <f t="shared" si="159"/>
        <v>1.0550992271035744</v>
      </c>
      <c r="F2022">
        <f t="shared" si="161"/>
        <v>1.0550992271035744</v>
      </c>
      <c r="G2022">
        <f t="shared" si="160"/>
        <v>1.0582861731180873</v>
      </c>
    </row>
    <row r="2023" spans="2:7" x14ac:dyDescent="0.4">
      <c r="B2023">
        <v>2.019E-2</v>
      </c>
      <c r="C2023">
        <f t="shared" si="157"/>
        <v>325.80256584818363</v>
      </c>
      <c r="D2023">
        <f t="shared" si="158"/>
        <v>106147.31191326003</v>
      </c>
      <c r="E2023">
        <f t="shared" si="159"/>
        <v>1.0614731191326003</v>
      </c>
      <c r="F2023">
        <f t="shared" si="161"/>
        <v>1.0614731191326003</v>
      </c>
      <c r="G2023">
        <f t="shared" si="160"/>
        <v>1.0646258308497019</v>
      </c>
    </row>
    <row r="2024" spans="2:7" x14ac:dyDescent="0.4">
      <c r="B2024">
        <v>2.0199999999999999E-2</v>
      </c>
      <c r="C2024">
        <f t="shared" si="157"/>
        <v>326.76880857370753</v>
      </c>
      <c r="D2024">
        <f t="shared" si="158"/>
        <v>106777.85425668032</v>
      </c>
      <c r="E2024">
        <f t="shared" si="159"/>
        <v>1.0677785425668034</v>
      </c>
      <c r="F2024">
        <f t="shared" si="161"/>
        <v>1.0677785425668034</v>
      </c>
      <c r="G2024">
        <f t="shared" si="160"/>
        <v>1.0708962744494916</v>
      </c>
    </row>
    <row r="2025" spans="2:7" x14ac:dyDescent="0.4">
      <c r="B2025">
        <v>2.0209999999999999E-2</v>
      </c>
      <c r="C2025">
        <f t="shared" si="157"/>
        <v>327.72152909630148</v>
      </c>
      <c r="D2025">
        <f t="shared" si="158"/>
        <v>107401.40063321799</v>
      </c>
      <c r="E2025">
        <f t="shared" si="159"/>
        <v>1.0740140063321799</v>
      </c>
      <c r="F2025">
        <f t="shared" si="161"/>
        <v>1.0740140063321799</v>
      </c>
      <c r="G2025">
        <f t="shared" si="160"/>
        <v>1.0770960263440699</v>
      </c>
    </row>
    <row r="2026" spans="2:7" x14ac:dyDescent="0.4">
      <c r="B2026">
        <v>2.0219999999999998E-2</v>
      </c>
      <c r="C2026">
        <f t="shared" si="157"/>
        <v>328.66062227713854</v>
      </c>
      <c r="D2026">
        <f t="shared" si="158"/>
        <v>108017.80463559594</v>
      </c>
      <c r="E2026">
        <f t="shared" si="159"/>
        <v>1.0801780463559594</v>
      </c>
      <c r="F2026">
        <f t="shared" si="161"/>
        <v>1.0801780463559594</v>
      </c>
      <c r="G2026">
        <f t="shared" si="160"/>
        <v>1.0832236360793126</v>
      </c>
    </row>
    <row r="2027" spans="2:7" x14ac:dyDescent="0.4">
      <c r="B2027">
        <v>2.0230000000000001E-2</v>
      </c>
      <c r="C2027">
        <f t="shared" si="157"/>
        <v>329.58598662604965</v>
      </c>
      <c r="D2027">
        <f t="shared" si="158"/>
        <v>108626.92258026658</v>
      </c>
      <c r="E2027">
        <f t="shared" si="159"/>
        <v>1.0862692258026658</v>
      </c>
      <c r="F2027">
        <f t="shared" si="161"/>
        <v>1.0862692258026658</v>
      </c>
      <c r="G2027">
        <f t="shared" si="160"/>
        <v>1.0892776805417057</v>
      </c>
    </row>
    <row r="2028" spans="2:7" x14ac:dyDescent="0.4">
      <c r="B2028">
        <v>2.0240000000000001E-2</v>
      </c>
      <c r="C2028">
        <f t="shared" si="157"/>
        <v>330.49752423894881</v>
      </c>
      <c r="D2028">
        <f t="shared" si="158"/>
        <v>109228.61352807455</v>
      </c>
      <c r="E2028">
        <f t="shared" si="159"/>
        <v>1.0922861352807456</v>
      </c>
      <c r="F2028">
        <f t="shared" si="161"/>
        <v>1.0922861352807456</v>
      </c>
      <c r="G2028">
        <f t="shared" si="160"/>
        <v>1.0952567641505526</v>
      </c>
    </row>
    <row r="2029" spans="2:7" x14ac:dyDescent="0.4">
      <c r="B2029">
        <v>2.0250000000000001E-2</v>
      </c>
      <c r="C2029">
        <f t="shared" si="157"/>
        <v>331.39514073389182</v>
      </c>
      <c r="D2029">
        <f t="shared" si="158"/>
        <v>109822.73930203596</v>
      </c>
      <c r="E2029">
        <f t="shared" si="159"/>
        <v>1.0982273930203597</v>
      </c>
      <c r="F2029">
        <f t="shared" si="161"/>
        <v>1.0982273930203597</v>
      </c>
      <c r="G2029">
        <f t="shared" si="160"/>
        <v>1.1011595190215597</v>
      </c>
    </row>
    <row r="2030" spans="2:7" x14ac:dyDescent="0.4">
      <c r="B2030">
        <v>2.026E-2</v>
      </c>
      <c r="C2030">
        <f t="shared" si="157"/>
        <v>332.27874518583934</v>
      </c>
      <c r="D2030">
        <f t="shared" si="158"/>
        <v>110409.16450227595</v>
      </c>
      <c r="E2030">
        <f t="shared" si="159"/>
        <v>1.1040916450227596</v>
      </c>
      <c r="F2030">
        <f t="shared" si="161"/>
        <v>1.1040916450227596</v>
      </c>
      <c r="G2030">
        <f t="shared" si="160"/>
        <v>1.1069846051023586</v>
      </c>
    </row>
    <row r="2031" spans="2:7" x14ac:dyDescent="0.4">
      <c r="B2031">
        <v>2.027E-2</v>
      </c>
      <c r="C2031">
        <f t="shared" si="157"/>
        <v>333.14825006023335</v>
      </c>
      <c r="D2031">
        <f t="shared" si="158"/>
        <v>110987.75651819578</v>
      </c>
      <c r="E2031">
        <f t="shared" si="159"/>
        <v>1.1098775651819579</v>
      </c>
      <c r="F2031">
        <f t="shared" si="161"/>
        <v>1.1098775651819579</v>
      </c>
      <c r="G2031">
        <f t="shared" si="160"/>
        <v>1.1127307102805974</v>
      </c>
    </row>
    <row r="2032" spans="2:7" x14ac:dyDescent="0.4">
      <c r="B2032">
        <v>2.0279999999999999E-2</v>
      </c>
      <c r="C2032">
        <f t="shared" si="157"/>
        <v>334.003571145465</v>
      </c>
      <c r="D2032">
        <f t="shared" si="158"/>
        <v>111558.38553792371</v>
      </c>
      <c r="E2032">
        <f t="shared" si="159"/>
        <v>1.1155838553792372</v>
      </c>
      <c r="F2032">
        <f t="shared" si="161"/>
        <v>1.1155838553792372</v>
      </c>
      <c r="G2032">
        <f t="shared" si="160"/>
        <v>1.1183965504652391</v>
      </c>
    </row>
    <row r="2033" spans="2:7" x14ac:dyDescent="0.4">
      <c r="B2033">
        <v>2.0289999999999999E-2</v>
      </c>
      <c r="C2033">
        <f t="shared" si="157"/>
        <v>334.84462748433657</v>
      </c>
      <c r="D2033">
        <f t="shared" si="158"/>
        <v>112120.92455512412</v>
      </c>
      <c r="E2033">
        <f t="shared" si="159"/>
        <v>1.1212092455512412</v>
      </c>
      <c r="F2033">
        <f t="shared" si="161"/>
        <v>1.1212092455512412</v>
      </c>
      <c r="G2033">
        <f t="shared" si="160"/>
        <v>1.1239808696417646</v>
      </c>
    </row>
    <row r="2034" spans="2:7" x14ac:dyDescent="0.4">
      <c r="B2034">
        <v>2.0299999999999999E-2</v>
      </c>
      <c r="C2034">
        <f t="shared" si="157"/>
        <v>335.67134130459925</v>
      </c>
      <c r="D2034">
        <f t="shared" si="158"/>
        <v>112675.24937322875</v>
      </c>
      <c r="E2034">
        <f t="shared" si="159"/>
        <v>1.1267524937322877</v>
      </c>
      <c r="F2034">
        <f t="shared" si="161"/>
        <v>1.1267524937322877</v>
      </c>
      <c r="G2034">
        <f t="shared" si="160"/>
        <v>1.1294824399020014</v>
      </c>
    </row>
    <row r="2035" spans="2:7" x14ac:dyDescent="0.4">
      <c r="B2035">
        <v>2.0310000000000002E-2</v>
      </c>
      <c r="C2035">
        <f t="shared" si="157"/>
        <v>336.48363794866981</v>
      </c>
      <c r="D2035">
        <f t="shared" si="158"/>
        <v>113221.2386071715</v>
      </c>
      <c r="E2035">
        <f t="shared" si="159"/>
        <v>1.132212386071715</v>
      </c>
      <c r="F2035">
        <f t="shared" si="161"/>
        <v>1.132212386071715</v>
      </c>
      <c r="G2035">
        <f t="shared" si="160"/>
        <v>1.1349000614493399</v>
      </c>
    </row>
    <row r="2036" spans="2:7" x14ac:dyDescent="0.4">
      <c r="B2036">
        <v>2.0320000000000001E-2</v>
      </c>
      <c r="C2036">
        <f t="shared" si="157"/>
        <v>337.2814458026063</v>
      </c>
      <c r="D2036">
        <f t="shared" si="158"/>
        <v>113758.77368269645</v>
      </c>
      <c r="E2036">
        <f t="shared" si="159"/>
        <v>1.1375877368269647</v>
      </c>
      <c r="F2036">
        <f t="shared" si="161"/>
        <v>1.1375877368269647</v>
      </c>
      <c r="G2036">
        <f t="shared" si="160"/>
        <v>1.1402325625801251</v>
      </c>
    </row>
    <row r="2037" spans="2:7" x14ac:dyDescent="0.4">
      <c r="B2037">
        <v>2.0330000000000001E-2</v>
      </c>
      <c r="C2037">
        <f t="shared" si="157"/>
        <v>338.06469622444831</v>
      </c>
      <c r="D2037">
        <f t="shared" si="158"/>
        <v>114287.73883332852</v>
      </c>
      <c r="E2037">
        <f t="shared" si="159"/>
        <v>1.1428773883332852</v>
      </c>
      <c r="F2037">
        <f t="shared" si="161"/>
        <v>1.1428773883332852</v>
      </c>
      <c r="G2037">
        <f t="shared" si="160"/>
        <v>1.1454787996420637</v>
      </c>
    </row>
    <row r="2038" spans="2:7" x14ac:dyDescent="0.4">
      <c r="B2038">
        <v>2.034E-2</v>
      </c>
      <c r="C2038">
        <f t="shared" si="157"/>
        <v>338.83332347200479</v>
      </c>
      <c r="D2038">
        <f t="shared" si="158"/>
        <v>114808.02109508423</v>
      </c>
      <c r="E2038">
        <f t="shared" si="159"/>
        <v>1.1480802109508423</v>
      </c>
      <c r="F2038">
        <f t="shared" si="161"/>
        <v>1.1480802109508423</v>
      </c>
      <c r="G2038">
        <f t="shared" si="160"/>
        <v>1.1506376569704679</v>
      </c>
    </row>
    <row r="2039" spans="2:7" x14ac:dyDescent="0.4">
      <c r="B2039">
        <v>2.035E-2</v>
      </c>
      <c r="C2039">
        <f t="shared" si="157"/>
        <v>339.58726463018218</v>
      </c>
      <c r="D2039">
        <f t="shared" si="158"/>
        <v>115319.51029900937</v>
      </c>
      <c r="E2039">
        <f t="shared" si="159"/>
        <v>1.1531951029900938</v>
      </c>
      <c r="F2039">
        <f t="shared" si="161"/>
        <v>1.1531951029900938</v>
      </c>
      <c r="G2039">
        <f t="shared" si="160"/>
        <v>1.1557080468032328</v>
      </c>
    </row>
    <row r="2040" spans="2:7" x14ac:dyDescent="0.4">
      <c r="B2040">
        <v>2.036E-2</v>
      </c>
      <c r="C2040">
        <f t="shared" si="157"/>
        <v>340.32645953795185</v>
      </c>
      <c r="D2040">
        <f t="shared" si="158"/>
        <v>115822.09906163717</v>
      </c>
      <c r="E2040">
        <f t="shared" si="159"/>
        <v>1.1582209906163718</v>
      </c>
      <c r="F2040">
        <f t="shared" si="161"/>
        <v>1.1582209906163718</v>
      </c>
      <c r="G2040">
        <f t="shared" si="160"/>
        <v>1.1606889091754429</v>
      </c>
    </row>
    <row r="2041" spans="2:7" x14ac:dyDescent="0.4">
      <c r="B2041">
        <v>2.0369999999999999E-2</v>
      </c>
      <c r="C2041">
        <f t="shared" si="157"/>
        <v>341.05085071503839</v>
      </c>
      <c r="D2041">
        <f t="shared" si="158"/>
        <v>116315.68277345141</v>
      </c>
      <c r="E2041">
        <f t="shared" si="159"/>
        <v>1.1631568277345141</v>
      </c>
      <c r="F2041">
        <f t="shared" si="161"/>
        <v>1.1631568277345141</v>
      </c>
      <c r="G2041">
        <f t="shared" si="160"/>
        <v>1.1655792117945316</v>
      </c>
    </row>
    <row r="2042" spans="2:7" x14ac:dyDescent="0.4">
      <c r="B2042">
        <v>2.0379999999999999E-2</v>
      </c>
      <c r="C2042">
        <f t="shared" si="157"/>
        <v>341.76038328843043</v>
      </c>
      <c r="D2042">
        <f t="shared" si="158"/>
        <v>116800.15958545488</v>
      </c>
      <c r="E2042">
        <f t="shared" si="159"/>
        <v>1.1680015958545489</v>
      </c>
      <c r="F2042">
        <f t="shared" si="161"/>
        <v>1.1680015958545489</v>
      </c>
      <c r="G2042">
        <f t="shared" si="160"/>
        <v>1.1703779498969349</v>
      </c>
    </row>
    <row r="2043" spans="2:7" x14ac:dyDescent="0.4">
      <c r="B2043">
        <v>2.0389999999999998E-2</v>
      </c>
      <c r="C2043">
        <f t="shared" si="157"/>
        <v>342.45500491879523</v>
      </c>
      <c r="D2043">
        <f t="shared" si="158"/>
        <v>117275.43039393207</v>
      </c>
      <c r="E2043">
        <f t="shared" si="159"/>
        <v>1.1727543039393207</v>
      </c>
      <c r="F2043">
        <f t="shared" si="161"/>
        <v>1.1727543039393207</v>
      </c>
      <c r="G2043">
        <f t="shared" si="160"/>
        <v>1.175084146087203</v>
      </c>
    </row>
    <row r="2044" spans="2:7" x14ac:dyDescent="0.4">
      <c r="B2044">
        <v>2.0400000000000001E-2</v>
      </c>
      <c r="C2044">
        <f t="shared" si="157"/>
        <v>343.13466572689578</v>
      </c>
      <c r="D2044">
        <f t="shared" si="158"/>
        <v>117741.3988235085</v>
      </c>
      <c r="E2044">
        <f t="shared" si="159"/>
        <v>1.1774139882350851</v>
      </c>
      <c r="F2044">
        <f t="shared" si="161"/>
        <v>1.1774139882350851</v>
      </c>
      <c r="G2044">
        <f t="shared" si="160"/>
        <v>1.1796968501605387</v>
      </c>
    </row>
    <row r="2045" spans="2:7" x14ac:dyDescent="0.4">
      <c r="B2045">
        <v>2.0410000000000001E-2</v>
      </c>
      <c r="C2045">
        <f t="shared" si="157"/>
        <v>343.79931822009075</v>
      </c>
      <c r="D2045">
        <f t="shared" si="158"/>
        <v>118197.97120859922</v>
      </c>
      <c r="E2045">
        <f t="shared" si="159"/>
        <v>1.1819797120859923</v>
      </c>
      <c r="F2045">
        <f t="shared" si="161"/>
        <v>1.1819797120859923</v>
      </c>
      <c r="G2045">
        <f t="shared" si="160"/>
        <v>1.1842151389097704</v>
      </c>
    </row>
    <row r="2046" spans="2:7" x14ac:dyDescent="0.4">
      <c r="B2046">
        <v>2.0420000000000001E-2</v>
      </c>
      <c r="C2046">
        <f t="shared" si="157"/>
        <v>344.44891721901934</v>
      </c>
      <c r="D2046">
        <f t="shared" si="158"/>
        <v>118645.05657335483</v>
      </c>
      <c r="E2046">
        <f t="shared" si="159"/>
        <v>1.1864505657335485</v>
      </c>
      <c r="F2046">
        <f t="shared" si="161"/>
        <v>1.1864505657335485</v>
      </c>
      <c r="G2046">
        <f t="shared" si="160"/>
        <v>1.188638115917749</v>
      </c>
    </row>
    <row r="2047" spans="2:7" x14ac:dyDescent="0.4">
      <c r="B2047">
        <v>2.043E-2</v>
      </c>
      <c r="C2047">
        <f t="shared" si="157"/>
        <v>345.08341978454274</v>
      </c>
      <c r="D2047">
        <f t="shared" si="158"/>
        <v>119082.56661019495</v>
      </c>
      <c r="E2047">
        <f t="shared" si="159"/>
        <v>1.1908256661019496</v>
      </c>
      <c r="F2047">
        <f t="shared" si="161"/>
        <v>1.1908256661019496</v>
      </c>
      <c r="G2047">
        <f t="shared" si="160"/>
        <v>1.1929649113361811</v>
      </c>
    </row>
    <row r="2048" spans="2:7" x14ac:dyDescent="0.4">
      <c r="B2048">
        <v>2.044E-2</v>
      </c>
      <c r="C2048">
        <f t="shared" si="157"/>
        <v>345.7027851450452</v>
      </c>
      <c r="D2048">
        <f t="shared" si="158"/>
        <v>119510.41565704129</v>
      </c>
      <c r="E2048">
        <f t="shared" si="159"/>
        <v>1.195104156570413</v>
      </c>
      <c r="F2048">
        <f t="shared" si="161"/>
        <v>1.195104156570413</v>
      </c>
      <c r="G2048">
        <f t="shared" si="160"/>
        <v>1.1971946816519399</v>
      </c>
    </row>
    <row r="2049" spans="2:7" x14ac:dyDescent="0.4">
      <c r="B2049">
        <v>2.0449999999999999E-2</v>
      </c>
      <c r="C2049">
        <f t="shared" si="157"/>
        <v>346.30697462417163</v>
      </c>
      <c r="D2049">
        <f t="shared" si="158"/>
        <v>119928.52067334665</v>
      </c>
      <c r="E2049">
        <f t="shared" si="159"/>
        <v>1.1992852067334665</v>
      </c>
      <c r="F2049">
        <f t="shared" si="161"/>
        <v>1.1992852067334665</v>
      </c>
      <c r="G2049">
        <f t="shared" si="160"/>
        <v>1.2013266094418491</v>
      </c>
    </row>
    <row r="2050" spans="2:7" x14ac:dyDescent="0.4">
      <c r="B2050">
        <v>2.0459999999999999E-2</v>
      </c>
      <c r="C2050">
        <f t="shared" si="157"/>
        <v>346.89595156908814</v>
      </c>
      <c r="D2050">
        <f t="shared" si="158"/>
        <v>120336.80121502315</v>
      </c>
      <c r="E2050">
        <f t="shared" si="159"/>
        <v>1.2033680121502317</v>
      </c>
      <c r="F2050">
        <f t="shared" si="161"/>
        <v>1.2033680121502317</v>
      </c>
      <c r="G2050">
        <f t="shared" si="160"/>
        <v>1.2053599031170028</v>
      </c>
    </row>
    <row r="2051" spans="2:7" x14ac:dyDescent="0.4">
      <c r="B2051">
        <v>2.0469999999999999E-2</v>
      </c>
      <c r="C2051">
        <f t="shared" si="157"/>
        <v>347.46968127935622</v>
      </c>
      <c r="D2051">
        <f t="shared" si="158"/>
        <v>120735.1794083774</v>
      </c>
      <c r="E2051">
        <f t="shared" si="159"/>
        <v>1.2073517940837741</v>
      </c>
      <c r="F2051">
        <f t="shared" si="161"/>
        <v>1.2073517940837741</v>
      </c>
      <c r="G2051">
        <f t="shared" si="160"/>
        <v>1.2092937966576351</v>
      </c>
    </row>
    <row r="2052" spans="2:7" x14ac:dyDescent="0.4">
      <c r="B2052">
        <v>2.0480000000000002E-2</v>
      </c>
      <c r="C2052">
        <f t="shared" si="157"/>
        <v>348.02813093649428</v>
      </c>
      <c r="D2052">
        <f t="shared" si="158"/>
        <v>121123.57992314961</v>
      </c>
      <c r="E2052">
        <f t="shared" si="159"/>
        <v>1.2112357992314962</v>
      </c>
      <c r="F2052">
        <f t="shared" si="161"/>
        <v>1.2112357992314962</v>
      </c>
      <c r="G2052">
        <f t="shared" si="160"/>
        <v>1.2131275493395786</v>
      </c>
    </row>
    <row r="2053" spans="2:7" x14ac:dyDescent="0.4">
      <c r="B2053">
        <v>2.0490000000000001E-2</v>
      </c>
      <c r="C2053">
        <f t="shared" ref="C2053:C2116" si="162">220*SQRT(2)*(SIN(120*PI()*B2053)+0.2*SIN(120*PI()*5*B2053)+0.05*SIN(120*PI()*7*B2053))</f>
        <v>348.57126953431793</v>
      </c>
      <c r="D2053">
        <f t="shared" ref="D2053:D2116" si="163">C2053^2</f>
        <v>121501.92994476612</v>
      </c>
      <c r="E2053">
        <f t="shared" ref="E2053:E2116" si="164">$A$4*D2053</f>
        <v>1.2150192994476612</v>
      </c>
      <c r="F2053">
        <f t="shared" si="161"/>
        <v>1.2150192994476612</v>
      </c>
      <c r="G2053">
        <f t="shared" ref="G2053:G2116" si="165">$A$4*(D2053+D2054)/2</f>
        <v>1.2168604454533487</v>
      </c>
    </row>
    <row r="2054" spans="2:7" x14ac:dyDescent="0.4">
      <c r="B2054">
        <v>2.0500000000000001E-2</v>
      </c>
      <c r="C2054">
        <f t="shared" si="162"/>
        <v>349.09906781013262</v>
      </c>
      <c r="D2054">
        <f t="shared" si="163"/>
        <v>121870.15914590357</v>
      </c>
      <c r="E2054">
        <f t="shared" si="164"/>
        <v>1.2187015914590358</v>
      </c>
      <c r="F2054">
        <f t="shared" ref="F2054:F2117" si="166">$A$4*D2054</f>
        <v>1.2187015914590358</v>
      </c>
      <c r="G2054">
        <f t="shared" si="165"/>
        <v>1.2204917940168765</v>
      </c>
    </row>
    <row r="2055" spans="2:7" x14ac:dyDescent="0.4">
      <c r="B2055">
        <v>2.051E-2</v>
      </c>
      <c r="C2055">
        <f t="shared" si="162"/>
        <v>349.61149817686447</v>
      </c>
      <c r="D2055">
        <f t="shared" si="163"/>
        <v>122228.1996574717</v>
      </c>
      <c r="E2055">
        <f t="shared" si="164"/>
        <v>1.2222819965747171</v>
      </c>
      <c r="F2055">
        <f t="shared" si="166"/>
        <v>1.2222819965747171</v>
      </c>
      <c r="G2055">
        <f t="shared" si="165"/>
        <v>1.2240209284829144</v>
      </c>
    </row>
    <row r="2056" spans="2:7" x14ac:dyDescent="0.4">
      <c r="B2056">
        <v>2.052E-2</v>
      </c>
      <c r="C2056">
        <f t="shared" si="162"/>
        <v>350.10853465619937</v>
      </c>
      <c r="D2056">
        <f t="shared" si="163"/>
        <v>122575.98603911116</v>
      </c>
      <c r="E2056">
        <f t="shared" si="164"/>
        <v>1.2257598603911117</v>
      </c>
      <c r="F2056">
        <f t="shared" si="166"/>
        <v>1.2257598603911117</v>
      </c>
      <c r="G2056">
        <f t="shared" si="165"/>
        <v>1.2274472064421273</v>
      </c>
    </row>
    <row r="2057" spans="2:7" x14ac:dyDescent="0.4">
      <c r="B2057">
        <v>2.053E-2</v>
      </c>
      <c r="C2057">
        <f t="shared" si="162"/>
        <v>350.59015281281688</v>
      </c>
      <c r="D2057">
        <f t="shared" si="163"/>
        <v>122913.4552493143</v>
      </c>
      <c r="E2057">
        <f t="shared" si="164"/>
        <v>1.2291345524931432</v>
      </c>
      <c r="F2057">
        <f t="shared" si="166"/>
        <v>1.2291345524931432</v>
      </c>
      <c r="G2057">
        <f t="shared" si="165"/>
        <v>1.2307700093228884</v>
      </c>
    </row>
    <row r="2058" spans="2:7" x14ac:dyDescent="0.4">
      <c r="B2058">
        <v>2.0539999999999999E-2</v>
      </c>
      <c r="C2058">
        <f t="shared" si="162"/>
        <v>351.05632968978546</v>
      </c>
      <c r="D2058">
        <f t="shared" si="163"/>
        <v>123240.54661526335</v>
      </c>
      <c r="E2058">
        <f t="shared" si="164"/>
        <v>1.2324054661526336</v>
      </c>
      <c r="F2058">
        <f t="shared" si="166"/>
        <v>1.2324054661526336</v>
      </c>
      <c r="G2058">
        <f t="shared" si="165"/>
        <v>1.2339887420887552</v>
      </c>
    </row>
    <row r="2059" spans="2:7" x14ac:dyDescent="0.4">
      <c r="B2059">
        <v>2.0549999999999999E-2</v>
      </c>
      <c r="C2059">
        <f t="shared" si="162"/>
        <v>351.50704374519677</v>
      </c>
      <c r="D2059">
        <f t="shared" si="163"/>
        <v>123557.20180248767</v>
      </c>
      <c r="E2059">
        <f t="shared" si="164"/>
        <v>1.2355720180248768</v>
      </c>
      <c r="F2059">
        <f t="shared" si="166"/>
        <v>1.2355720180248768</v>
      </c>
      <c r="G2059">
        <f t="shared" si="165"/>
        <v>1.237102832934631</v>
      </c>
    </row>
    <row r="2060" spans="2:7" x14ac:dyDescent="0.4">
      <c r="B2060">
        <v>2.0559999999999998E-2</v>
      </c>
      <c r="C2060">
        <f t="shared" si="162"/>
        <v>351.9422747901117</v>
      </c>
      <c r="D2060">
        <f t="shared" si="163"/>
        <v>123863.3647844385</v>
      </c>
      <c r="E2060">
        <f t="shared" si="164"/>
        <v>1.2386336478443851</v>
      </c>
      <c r="F2060">
        <f t="shared" si="166"/>
        <v>1.2386336478443851</v>
      </c>
      <c r="G2060">
        <f t="shared" si="165"/>
        <v>1.2401117329825628</v>
      </c>
    </row>
    <row r="2061" spans="2:7" x14ac:dyDescent="0.4">
      <c r="B2061">
        <v>2.0570000000000001E-2</v>
      </c>
      <c r="C2061">
        <f t="shared" si="162"/>
        <v>352.36200392788385</v>
      </c>
      <c r="D2061">
        <f t="shared" si="163"/>
        <v>124158.98181207404</v>
      </c>
      <c r="E2061">
        <f t="shared" si="164"/>
        <v>1.2415898181207405</v>
      </c>
      <c r="F2061">
        <f t="shared" si="166"/>
        <v>1.2415898181207405</v>
      </c>
      <c r="G2061">
        <f t="shared" si="165"/>
        <v>1.2430149159781392</v>
      </c>
    </row>
    <row r="2062" spans="2:7" x14ac:dyDescent="0.4">
      <c r="B2062">
        <v>2.0580000000000001E-2</v>
      </c>
      <c r="C2062">
        <f t="shared" si="162"/>
        <v>352.76621349493456</v>
      </c>
      <c r="D2062">
        <f t="shared" si="163"/>
        <v>124444.00138355375</v>
      </c>
      <c r="E2062">
        <f t="shared" si="164"/>
        <v>1.2444400138355376</v>
      </c>
      <c r="F2062">
        <f t="shared" si="166"/>
        <v>1.2444400138355376</v>
      </c>
      <c r="G2062">
        <f t="shared" si="165"/>
        <v>1.2458118779884211</v>
      </c>
    </row>
    <row r="2063" spans="2:7" x14ac:dyDescent="0.4">
      <c r="B2063">
        <v>2.0590000000000001E-2</v>
      </c>
      <c r="C2063">
        <f t="shared" si="162"/>
        <v>353.15488700304064</v>
      </c>
      <c r="D2063">
        <f t="shared" si="163"/>
        <v>124718.37421413041</v>
      </c>
      <c r="E2063">
        <f t="shared" si="164"/>
        <v>1.2471837421413041</v>
      </c>
      <c r="F2063">
        <f t="shared" si="166"/>
        <v>1.2471837421413041</v>
      </c>
      <c r="G2063">
        <f t="shared" si="165"/>
        <v>1.2485021371023264</v>
      </c>
    </row>
    <row r="2064" spans="2:7" x14ac:dyDescent="0.4">
      <c r="B2064">
        <v>2.06E-2</v>
      </c>
      <c r="C2064">
        <f t="shared" si="162"/>
        <v>353.52800908320523</v>
      </c>
      <c r="D2064">
        <f t="shared" si="163"/>
        <v>124982.05320633484</v>
      </c>
      <c r="E2064">
        <f t="shared" si="164"/>
        <v>1.2498205320633484</v>
      </c>
      <c r="F2064">
        <f t="shared" si="166"/>
        <v>1.2498205320633484</v>
      </c>
      <c r="G2064">
        <f t="shared" si="165"/>
        <v>1.25108523313436</v>
      </c>
    </row>
    <row r="2065" spans="2:7" x14ac:dyDescent="0.4">
      <c r="B2065">
        <v>2.061E-2</v>
      </c>
      <c r="C2065">
        <f t="shared" si="162"/>
        <v>353.88556543116749</v>
      </c>
      <c r="D2065">
        <f t="shared" si="163"/>
        <v>125234.99342053712</v>
      </c>
      <c r="E2065">
        <f t="shared" si="164"/>
        <v>1.2523499342053714</v>
      </c>
      <c r="F2065">
        <f t="shared" si="166"/>
        <v>1.2523499342053714</v>
      </c>
      <c r="G2065">
        <f t="shared" si="165"/>
        <v>1.253560727332562</v>
      </c>
    </row>
    <row r="2066" spans="2:7" x14ac:dyDescent="0.4">
      <c r="B2066">
        <v>2.0619999999999999E-2</v>
      </c>
      <c r="C2066">
        <f t="shared" si="162"/>
        <v>354.22754275461875</v>
      </c>
      <c r="D2066">
        <f t="shared" si="163"/>
        <v>125477.15204597525</v>
      </c>
      <c r="E2066">
        <f t="shared" si="164"/>
        <v>1.2547715204597527</v>
      </c>
      <c r="F2066">
        <f t="shared" si="166"/>
        <v>1.2547715204597527</v>
      </c>
      <c r="G2066">
        <f t="shared" si="165"/>
        <v>1.255928202091537</v>
      </c>
    </row>
    <row r="2067" spans="2:7" x14ac:dyDescent="0.4">
      <c r="B2067">
        <v>2.0629999999999999E-2</v>
      </c>
      <c r="C2067">
        <f t="shared" si="162"/>
        <v>354.55392872217919</v>
      </c>
      <c r="D2067">
        <f t="shared" si="163"/>
        <v>125708.48837233213</v>
      </c>
      <c r="E2067">
        <f t="shared" si="164"/>
        <v>1.2570848837233213</v>
      </c>
      <c r="F2067">
        <f t="shared" si="166"/>
        <v>1.2570848837233213</v>
      </c>
      <c r="G2067">
        <f t="shared" si="165"/>
        <v>1.2581872606713784</v>
      </c>
    </row>
    <row r="2068" spans="2:7" x14ac:dyDescent="0.4">
      <c r="B2068">
        <v>2.0639999999999999E-2</v>
      </c>
      <c r="C2068">
        <f t="shared" si="162"/>
        <v>354.86471191419349</v>
      </c>
      <c r="D2068">
        <f t="shared" si="163"/>
        <v>125928.96376194354</v>
      </c>
      <c r="E2068">
        <f t="shared" si="164"/>
        <v>1.2592896376194356</v>
      </c>
      <c r="F2068">
        <f t="shared" si="166"/>
        <v>1.2592896376194356</v>
      </c>
      <c r="G2068">
        <f t="shared" si="165"/>
        <v>1.2603375269233019</v>
      </c>
    </row>
    <row r="2069" spans="2:7" x14ac:dyDescent="0.4">
      <c r="B2069">
        <v>2.0650000000000002E-2</v>
      </c>
      <c r="C2069">
        <f t="shared" si="162"/>
        <v>355.15988177540106</v>
      </c>
      <c r="D2069">
        <f t="shared" si="163"/>
        <v>126138.54162271686</v>
      </c>
      <c r="E2069">
        <f t="shared" si="164"/>
        <v>1.2613854162271687</v>
      </c>
      <c r="F2069">
        <f t="shared" si="166"/>
        <v>1.2613854162271687</v>
      </c>
      <c r="G2069">
        <f t="shared" si="165"/>
        <v>1.2623786450227472</v>
      </c>
    </row>
    <row r="2070" spans="2:7" x14ac:dyDescent="0.4">
      <c r="B2070">
        <v>2.0660000000000001E-2</v>
      </c>
      <c r="C2070">
        <f t="shared" si="162"/>
        <v>355.43942856952793</v>
      </c>
      <c r="D2070">
        <f t="shared" si="163"/>
        <v>126337.18738183255</v>
      </c>
      <c r="E2070">
        <f t="shared" si="164"/>
        <v>1.2633718738183257</v>
      </c>
      <c r="F2070">
        <f t="shared" si="166"/>
        <v>1.2633718738183257</v>
      </c>
      <c r="G2070">
        <f t="shared" si="165"/>
        <v>1.2643102792107084</v>
      </c>
    </row>
    <row r="2071" spans="2:7" x14ac:dyDescent="0.4">
      <c r="B2071">
        <v>2.0670000000000001E-2</v>
      </c>
      <c r="C2071">
        <f t="shared" si="162"/>
        <v>355.70334333586055</v>
      </c>
      <c r="D2071">
        <f t="shared" si="163"/>
        <v>126524.8684603091</v>
      </c>
      <c r="E2071">
        <f t="shared" si="164"/>
        <v>1.265248684603091</v>
      </c>
      <c r="F2071">
        <f t="shared" si="166"/>
        <v>1.265248684603091</v>
      </c>
      <c r="G2071">
        <f t="shared" si="165"/>
        <v>1.2661321135440036</v>
      </c>
    </row>
    <row r="2072" spans="2:7" x14ac:dyDescent="0.4">
      <c r="B2072">
        <v>2.068E-2</v>
      </c>
      <c r="C2072">
        <f t="shared" si="162"/>
        <v>355.95161784783562</v>
      </c>
      <c r="D2072">
        <f t="shared" si="163"/>
        <v>126701.55424849161</v>
      </c>
      <c r="E2072">
        <f t="shared" si="164"/>
        <v>1.2670155424849161</v>
      </c>
      <c r="F2072">
        <f t="shared" si="166"/>
        <v>1.2670155424849161</v>
      </c>
      <c r="G2072">
        <f t="shared" si="165"/>
        <v>1.2678438516551629</v>
      </c>
    </row>
    <row r="2073" spans="2:7" x14ac:dyDescent="0.4">
      <c r="B2073">
        <v>2.069E-2</v>
      </c>
      <c r="C2073">
        <f t="shared" si="162"/>
        <v>356.18424457370509</v>
      </c>
      <c r="D2073">
        <f t="shared" si="163"/>
        <v>126867.21608254097</v>
      </c>
      <c r="E2073">
        <f t="shared" si="164"/>
        <v>1.2686721608254097</v>
      </c>
      <c r="F2073">
        <f t="shared" si="166"/>
        <v>1.2686721608254097</v>
      </c>
      <c r="G2073">
        <f t="shared" si="165"/>
        <v>1.2694452165226022</v>
      </c>
    </row>
    <row r="2074" spans="2:7" x14ac:dyDescent="0.4">
      <c r="B2074">
        <v>2.07E-2</v>
      </c>
      <c r="C2074">
        <f t="shared" si="162"/>
        <v>356.4012166393087</v>
      </c>
      <c r="D2074">
        <f t="shared" si="163"/>
        <v>127021.82722197945</v>
      </c>
      <c r="E2074">
        <f t="shared" si="164"/>
        <v>1.2702182722197946</v>
      </c>
      <c r="F2074">
        <f t="shared" si="166"/>
        <v>1.2702182722197946</v>
      </c>
      <c r="G2074">
        <f t="shared" si="165"/>
        <v>1.270935950251693</v>
      </c>
    </row>
    <row r="2075" spans="2:7" x14ac:dyDescent="0.4">
      <c r="B2075">
        <v>2.0709999999999999E-2</v>
      </c>
      <c r="C2075">
        <f t="shared" si="162"/>
        <v>356.60252779300254</v>
      </c>
      <c r="D2075">
        <f t="shared" si="163"/>
        <v>127165.36282835915</v>
      </c>
      <c r="E2075">
        <f t="shared" si="164"/>
        <v>1.2716536282835917</v>
      </c>
      <c r="F2075">
        <f t="shared" si="166"/>
        <v>1.2716536282835917</v>
      </c>
      <c r="G2075">
        <f t="shared" si="165"/>
        <v>1.2723158138673254</v>
      </c>
    </row>
    <row r="2076" spans="2:7" x14ac:dyDescent="0.4">
      <c r="B2076">
        <v>2.0719999999999999E-2</v>
      </c>
      <c r="C2076">
        <f t="shared" si="162"/>
        <v>356.78817237277622</v>
      </c>
      <c r="D2076">
        <f t="shared" si="163"/>
        <v>127297.79994510587</v>
      </c>
      <c r="E2076">
        <f t="shared" si="164"/>
        <v>1.2729779994510588</v>
      </c>
      <c r="F2076">
        <f t="shared" si="166"/>
        <v>1.2729779994510588</v>
      </c>
      <c r="G2076">
        <f t="shared" si="165"/>
        <v>1.2735845871185094</v>
      </c>
    </row>
    <row r="2077" spans="2:7" x14ac:dyDescent="0.4">
      <c r="B2077">
        <v>2.0729999999999998E-2</v>
      </c>
      <c r="C2077">
        <f t="shared" si="162"/>
        <v>356.95814527559946</v>
      </c>
      <c r="D2077">
        <f t="shared" si="163"/>
        <v>127419.11747859597</v>
      </c>
      <c r="E2077">
        <f t="shared" si="164"/>
        <v>1.2741911747859598</v>
      </c>
      <c r="F2077">
        <f t="shared" si="166"/>
        <v>1.2741911747859598</v>
      </c>
      <c r="G2077">
        <f t="shared" si="165"/>
        <v>1.2747420682955439</v>
      </c>
    </row>
    <row r="2078" spans="2:7" x14ac:dyDescent="0.4">
      <c r="B2078">
        <v>2.0740000000000001E-2</v>
      </c>
      <c r="C2078">
        <f t="shared" si="162"/>
        <v>357.11244192902717</v>
      </c>
      <c r="D2078">
        <f t="shared" si="163"/>
        <v>127529.2961805128</v>
      </c>
      <c r="E2078">
        <f t="shared" si="164"/>
        <v>1.2752929618051281</v>
      </c>
      <c r="F2078">
        <f t="shared" si="166"/>
        <v>1.2752929618051281</v>
      </c>
      <c r="G2078">
        <f t="shared" si="165"/>
        <v>1.2757880740602243</v>
      </c>
    </row>
    <row r="2079" spans="2:7" x14ac:dyDescent="0.4">
      <c r="B2079">
        <v>2.0750000000000001E-2</v>
      </c>
      <c r="C2079">
        <f t="shared" si="162"/>
        <v>357.25105826509747</v>
      </c>
      <c r="D2079">
        <f t="shared" si="163"/>
        <v>127628.31863153206</v>
      </c>
      <c r="E2079">
        <f t="shared" si="164"/>
        <v>1.2762831863153208</v>
      </c>
      <c r="F2079">
        <f t="shared" si="166"/>
        <v>1.2762831863153208</v>
      </c>
      <c r="G2079">
        <f t="shared" si="165"/>
        <v>1.276722439289546</v>
      </c>
    </row>
    <row r="2080" spans="2:7" x14ac:dyDescent="0.4">
      <c r="B2080">
        <v>2.0760000000000001E-2</v>
      </c>
      <c r="C2080">
        <f t="shared" si="162"/>
        <v>357.37399069654901</v>
      </c>
      <c r="D2080">
        <f t="shared" si="163"/>
        <v>127716.1692263771</v>
      </c>
      <c r="E2080">
        <f t="shared" si="164"/>
        <v>1.277161692263771</v>
      </c>
      <c r="F2080">
        <f t="shared" si="166"/>
        <v>1.277161692263771</v>
      </c>
      <c r="G2080">
        <f t="shared" si="165"/>
        <v>1.2775450169333049</v>
      </c>
    </row>
    <row r="2081" spans="2:7" x14ac:dyDescent="0.4">
      <c r="B2081">
        <v>2.077E-2</v>
      </c>
      <c r="C2081">
        <f t="shared" si="162"/>
        <v>357.48123609538425</v>
      </c>
      <c r="D2081">
        <f t="shared" si="163"/>
        <v>127792.83416028385</v>
      </c>
      <c r="E2081">
        <f t="shared" si="164"/>
        <v>1.2779283416028386</v>
      </c>
      <c r="F2081">
        <f t="shared" si="166"/>
        <v>1.2779283416028386</v>
      </c>
      <c r="G2081">
        <f t="shared" si="165"/>
        <v>1.2782556778859735</v>
      </c>
    </row>
    <row r="2082" spans="2:7" x14ac:dyDescent="0.4">
      <c r="B2082">
        <v>2.078E-2</v>
      </c>
      <c r="C2082">
        <f t="shared" si="162"/>
        <v>357.57279177380212</v>
      </c>
      <c r="D2082">
        <f t="shared" si="163"/>
        <v>127858.30141691085</v>
      </c>
      <c r="E2082">
        <f t="shared" si="164"/>
        <v>1.2785830141691086</v>
      </c>
      <c r="F2082">
        <f t="shared" si="166"/>
        <v>1.2785830141691086</v>
      </c>
      <c r="G2082">
        <f t="shared" si="165"/>
        <v>1.2788543108731771</v>
      </c>
    </row>
    <row r="2083" spans="2:7" x14ac:dyDescent="0.4">
      <c r="B2083">
        <v>2.0789999999999999E-2</v>
      </c>
      <c r="C2083">
        <f t="shared" si="162"/>
        <v>357.64865546751963</v>
      </c>
      <c r="D2083">
        <f t="shared" si="163"/>
        <v>127912.56075772455</v>
      </c>
      <c r="E2083">
        <f t="shared" si="164"/>
        <v>1.2791256075772457</v>
      </c>
      <c r="F2083">
        <f t="shared" si="166"/>
        <v>1.2791256075772457</v>
      </c>
      <c r="G2083">
        <f t="shared" si="165"/>
        <v>1.2793408223530687</v>
      </c>
    </row>
    <row r="2084" spans="2:7" x14ac:dyDescent="0.4">
      <c r="B2084">
        <v>2.0799999999999999E-2</v>
      </c>
      <c r="C2084">
        <f t="shared" si="162"/>
        <v>357.70882532150245</v>
      </c>
      <c r="D2084">
        <f t="shared" si="163"/>
        <v>127955.60371288915</v>
      </c>
      <c r="E2084">
        <f t="shared" si="164"/>
        <v>1.2795560371288917</v>
      </c>
      <c r="F2084">
        <f t="shared" si="166"/>
        <v>1.2795560371288917</v>
      </c>
      <c r="G2084">
        <f t="shared" si="165"/>
        <v>1.2797151364328598</v>
      </c>
    </row>
    <row r="2085" spans="2:7" x14ac:dyDescent="0.4">
      <c r="B2085">
        <v>2.0809999999999999E-2</v>
      </c>
      <c r="C2085">
        <f t="shared" si="162"/>
        <v>357.75329987811824</v>
      </c>
      <c r="D2085">
        <f t="shared" si="163"/>
        <v>127987.4235736828</v>
      </c>
      <c r="E2085">
        <f t="shared" si="164"/>
        <v>1.279874235736828</v>
      </c>
      <c r="F2085">
        <f t="shared" si="166"/>
        <v>1.279874235736828</v>
      </c>
      <c r="G2085">
        <f t="shared" si="165"/>
        <v>1.2799771948007181</v>
      </c>
    </row>
    <row r="2086" spans="2:7" x14ac:dyDescent="0.4">
      <c r="B2086">
        <v>2.0820000000000002E-2</v>
      </c>
      <c r="C2086">
        <f t="shared" si="162"/>
        <v>357.78207806772662</v>
      </c>
      <c r="D2086">
        <f t="shared" si="163"/>
        <v>128008.01538646083</v>
      </c>
      <c r="E2086">
        <f t="shared" si="164"/>
        <v>1.2800801538646085</v>
      </c>
      <c r="F2086">
        <f t="shared" si="166"/>
        <v>1.2800801538646085</v>
      </c>
      <c r="G2086">
        <f t="shared" si="165"/>
        <v>1.2801269566732072</v>
      </c>
    </row>
    <row r="2087" spans="2:7" x14ac:dyDescent="0.4">
      <c r="B2087">
        <v>2.0830000000000001E-2</v>
      </c>
      <c r="C2087">
        <f t="shared" si="162"/>
        <v>357.79515920171502</v>
      </c>
      <c r="D2087">
        <f t="shared" si="163"/>
        <v>128017.3759481806</v>
      </c>
      <c r="E2087">
        <f t="shared" si="164"/>
        <v>1.2801737594818061</v>
      </c>
      <c r="F2087">
        <f t="shared" si="166"/>
        <v>1.2801737594818061</v>
      </c>
      <c r="G2087">
        <f t="shared" si="165"/>
        <v>1.2801643987584059</v>
      </c>
    </row>
    <row r="2088" spans="2:7" x14ac:dyDescent="0.4">
      <c r="B2088">
        <v>2.0840000000000001E-2</v>
      </c>
      <c r="C2088">
        <f t="shared" si="162"/>
        <v>357.79254296798939</v>
      </c>
      <c r="D2088">
        <f t="shared" si="163"/>
        <v>128015.50380350054</v>
      </c>
      <c r="E2088">
        <f t="shared" si="164"/>
        <v>1.2801550380350055</v>
      </c>
      <c r="F2088">
        <f t="shared" si="166"/>
        <v>1.2801550380350055</v>
      </c>
      <c r="G2088">
        <f t="shared" si="165"/>
        <v>1.2800895152348004</v>
      </c>
    </row>
    <row r="2089" spans="2:7" x14ac:dyDescent="0.4">
      <c r="B2089">
        <v>2.085E-2</v>
      </c>
      <c r="C2089">
        <f t="shared" si="162"/>
        <v>357.77422942892287</v>
      </c>
      <c r="D2089">
        <f t="shared" si="163"/>
        <v>128002.39924345954</v>
      </c>
      <c r="E2089">
        <f t="shared" si="164"/>
        <v>1.2800239924345955</v>
      </c>
      <c r="F2089">
        <f t="shared" si="166"/>
        <v>1.2800239924345955</v>
      </c>
      <c r="G2089">
        <f t="shared" si="165"/>
        <v>1.2799023177460047</v>
      </c>
    </row>
    <row r="2090" spans="2:7" x14ac:dyDescent="0.4">
      <c r="B2090">
        <v>2.086E-2</v>
      </c>
      <c r="C2090">
        <f t="shared" si="162"/>
        <v>357.74021902176639</v>
      </c>
      <c r="D2090">
        <f t="shared" si="163"/>
        <v>127978.06430574138</v>
      </c>
      <c r="E2090">
        <f t="shared" si="164"/>
        <v>1.2797806430574139</v>
      </c>
      <c r="F2090">
        <f t="shared" si="166"/>
        <v>1.2797806430574139</v>
      </c>
      <c r="G2090">
        <f t="shared" si="165"/>
        <v>1.2796028354113191</v>
      </c>
    </row>
    <row r="2091" spans="2:7" x14ac:dyDescent="0.4">
      <c r="B2091">
        <v>2.087E-2</v>
      </c>
      <c r="C2091">
        <f t="shared" si="162"/>
        <v>357.69051256151931</v>
      </c>
      <c r="D2091">
        <f t="shared" si="163"/>
        <v>127942.50277652241</v>
      </c>
      <c r="E2091">
        <f t="shared" si="164"/>
        <v>1.2794250277652242</v>
      </c>
      <c r="F2091">
        <f t="shared" si="166"/>
        <v>1.2794250277652242</v>
      </c>
      <c r="G2091">
        <f t="shared" si="165"/>
        <v>1.2791911148521047</v>
      </c>
    </row>
    <row r="2092" spans="2:7" x14ac:dyDescent="0.4">
      <c r="B2092">
        <v>2.0879999999999999E-2</v>
      </c>
      <c r="C2092">
        <f t="shared" si="162"/>
        <v>357.62511124625814</v>
      </c>
      <c r="D2092">
        <f t="shared" si="163"/>
        <v>127895.72019389851</v>
      </c>
      <c r="E2092">
        <f t="shared" si="164"/>
        <v>1.2789572019389852</v>
      </c>
      <c r="F2092">
        <f t="shared" si="166"/>
        <v>1.2789572019389852</v>
      </c>
      <c r="G2092">
        <f t="shared" si="165"/>
        <v>1.2786672202339016</v>
      </c>
    </row>
    <row r="2093" spans="2:7" x14ac:dyDescent="0.4">
      <c r="B2093">
        <v>2.0889999999999999E-2</v>
      </c>
      <c r="C2093">
        <f t="shared" si="162"/>
        <v>357.54401666491606</v>
      </c>
      <c r="D2093">
        <f t="shared" si="163"/>
        <v>127837.72385288177</v>
      </c>
      <c r="E2093">
        <f t="shared" si="164"/>
        <v>1.2783772385288177</v>
      </c>
      <c r="F2093">
        <f t="shared" si="166"/>
        <v>1.2783772385288177</v>
      </c>
      <c r="G2093">
        <f t="shared" si="165"/>
        <v>1.2780312333241877</v>
      </c>
    </row>
    <row r="2094" spans="2:7" x14ac:dyDescent="0.4">
      <c r="B2094">
        <v>2.0899999999999998E-2</v>
      </c>
      <c r="C2094">
        <f t="shared" si="162"/>
        <v>357.44723080750782</v>
      </c>
      <c r="D2094">
        <f t="shared" si="163"/>
        <v>127768.52281195577</v>
      </c>
      <c r="E2094">
        <f t="shared" si="164"/>
        <v>1.2776852281195579</v>
      </c>
      <c r="F2094">
        <f t="shared" si="166"/>
        <v>1.2776852281195579</v>
      </c>
      <c r="G2094">
        <f t="shared" si="165"/>
        <v>1.2772832535656256</v>
      </c>
    </row>
    <row r="2095" spans="2:7" x14ac:dyDescent="0.4">
      <c r="B2095">
        <v>2.0910000000000002E-2</v>
      </c>
      <c r="C2095">
        <f t="shared" si="162"/>
        <v>357.33475607778388</v>
      </c>
      <c r="D2095">
        <f t="shared" si="163"/>
        <v>127688.1279011693</v>
      </c>
      <c r="E2095">
        <f t="shared" si="164"/>
        <v>1.276881279011693</v>
      </c>
      <c r="F2095">
        <f t="shared" si="166"/>
        <v>1.276881279011693</v>
      </c>
      <c r="G2095">
        <f t="shared" si="165"/>
        <v>1.2764233981646074</v>
      </c>
    </row>
    <row r="2096" spans="2:7" x14ac:dyDescent="0.4">
      <c r="B2096">
        <v>2.0920000000000001E-2</v>
      </c>
      <c r="C2096">
        <f t="shared" si="162"/>
        <v>357.20659530830636</v>
      </c>
      <c r="D2096">
        <f t="shared" si="163"/>
        <v>127596.55173175216</v>
      </c>
      <c r="E2096">
        <f t="shared" si="164"/>
        <v>1.2759655173175217</v>
      </c>
      <c r="F2096">
        <f t="shared" si="166"/>
        <v>1.2759655173175217</v>
      </c>
      <c r="G2096">
        <f t="shared" si="165"/>
        <v>1.2754518021948793</v>
      </c>
    </row>
    <row r="2097" spans="2:7" x14ac:dyDescent="0.4">
      <c r="B2097">
        <v>2.0930000000000001E-2</v>
      </c>
      <c r="C2097">
        <f t="shared" si="162"/>
        <v>357.06275177792446</v>
      </c>
      <c r="D2097">
        <f t="shared" si="163"/>
        <v>127493.8087072237</v>
      </c>
      <c r="E2097">
        <f t="shared" si="164"/>
        <v>1.2749380870722371</v>
      </c>
      <c r="F2097">
        <f t="shared" si="166"/>
        <v>1.2749380870722371</v>
      </c>
      <c r="G2097">
        <f t="shared" si="165"/>
        <v>1.2743686187159629</v>
      </c>
    </row>
    <row r="2098" spans="2:7" x14ac:dyDescent="0.4">
      <c r="B2098">
        <v>2.094E-2</v>
      </c>
      <c r="C2098">
        <f t="shared" si="162"/>
        <v>356.90322923163484</v>
      </c>
      <c r="D2098">
        <f t="shared" si="163"/>
        <v>127379.91503596888</v>
      </c>
      <c r="E2098">
        <f t="shared" si="164"/>
        <v>1.2737991503596888</v>
      </c>
      <c r="F2098">
        <f t="shared" si="166"/>
        <v>1.2737991503596888</v>
      </c>
      <c r="G2098">
        <f t="shared" si="165"/>
        <v>1.2731740189060801</v>
      </c>
    </row>
    <row r="2099" spans="2:7" x14ac:dyDescent="0.4">
      <c r="B2099">
        <v>2.095E-2</v>
      </c>
      <c r="C2099">
        <f t="shared" si="162"/>
        <v>356.7280319028028</v>
      </c>
      <c r="D2099">
        <f t="shared" si="163"/>
        <v>127254.8887452471</v>
      </c>
      <c r="E2099">
        <f t="shared" si="164"/>
        <v>1.2725488874524711</v>
      </c>
      <c r="F2099">
        <f t="shared" si="166"/>
        <v>1.2725488874524711</v>
      </c>
      <c r="G2099">
        <f t="shared" si="165"/>
        <v>1.2718681922092254</v>
      </c>
    </row>
    <row r="2100" spans="2:7" x14ac:dyDescent="0.4">
      <c r="B2100">
        <v>2.0959999999999999E-2</v>
      </c>
      <c r="C2100">
        <f t="shared" si="162"/>
        <v>356.53716453772108</v>
      </c>
      <c r="D2100">
        <f t="shared" si="163"/>
        <v>127118.749696598</v>
      </c>
      <c r="E2100">
        <f t="shared" si="164"/>
        <v>1.27118749696598</v>
      </c>
      <c r="F2100">
        <f t="shared" si="166"/>
        <v>1.27118749696598</v>
      </c>
      <c r="G2100">
        <f t="shared" si="165"/>
        <v>1.2704513464960119</v>
      </c>
    </row>
    <row r="2101" spans="2:7" x14ac:dyDescent="0.4">
      <c r="B2101">
        <v>2.0969999999999999E-2</v>
      </c>
      <c r="C2101">
        <f t="shared" si="162"/>
        <v>356.33063242247977</v>
      </c>
      <c r="D2101">
        <f t="shared" si="163"/>
        <v>126971.51960260438</v>
      </c>
      <c r="E2101">
        <f t="shared" si="164"/>
        <v>1.269715196026044</v>
      </c>
      <c r="F2101">
        <f t="shared" si="166"/>
        <v>1.269715196026044</v>
      </c>
      <c r="G2101">
        <f t="shared" si="165"/>
        <v>1.2689237082378564</v>
      </c>
    </row>
    <row r="2102" spans="2:7" x14ac:dyDescent="0.4">
      <c r="B2102">
        <v>2.0979999999999999E-2</v>
      </c>
      <c r="C2102">
        <f t="shared" si="162"/>
        <v>356.10844141211658</v>
      </c>
      <c r="D2102">
        <f t="shared" si="163"/>
        <v>126813.22204496687</v>
      </c>
      <c r="E2102">
        <f t="shared" si="164"/>
        <v>1.2681322204496688</v>
      </c>
      <c r="F2102">
        <f t="shared" si="166"/>
        <v>1.2681322204496688</v>
      </c>
      <c r="G2102">
        <f t="shared" si="165"/>
        <v>1.267285522694058</v>
      </c>
    </row>
    <row r="2103" spans="2:7" x14ac:dyDescent="0.4">
      <c r="B2103">
        <v>2.0990000000000002E-2</v>
      </c>
      <c r="C2103">
        <f t="shared" si="162"/>
        <v>355.87059796201868</v>
      </c>
      <c r="D2103">
        <f t="shared" si="163"/>
        <v>126643.88249384474</v>
      </c>
      <c r="E2103">
        <f t="shared" si="164"/>
        <v>1.2664388249384475</v>
      </c>
      <c r="F2103">
        <f t="shared" si="166"/>
        <v>1.2664388249384475</v>
      </c>
      <c r="G2103">
        <f t="shared" si="165"/>
        <v>1.2655370541112703</v>
      </c>
    </row>
    <row r="2104" spans="2:7" x14ac:dyDescent="0.4">
      <c r="B2104">
        <v>2.1000000000000001E-2</v>
      </c>
      <c r="C2104">
        <f t="shared" si="162"/>
        <v>355.61710916153805</v>
      </c>
      <c r="D2104">
        <f t="shared" si="163"/>
        <v>126463.52832840927</v>
      </c>
      <c r="E2104">
        <f t="shared" si="164"/>
        <v>1.2646352832840928</v>
      </c>
      <c r="F2104">
        <f t="shared" si="166"/>
        <v>1.2646352832840928</v>
      </c>
      <c r="G2104">
        <f t="shared" si="165"/>
        <v>1.2636785859348294</v>
      </c>
    </row>
    <row r="2105" spans="2:7" x14ac:dyDescent="0.4">
      <c r="B2105">
        <v>2.1010000000000001E-2</v>
      </c>
      <c r="C2105">
        <f t="shared" si="162"/>
        <v>355.34798276978665</v>
      </c>
      <c r="D2105">
        <f t="shared" si="163"/>
        <v>126272.18885855659</v>
      </c>
      <c r="E2105">
        <f t="shared" si="164"/>
        <v>1.262721888585566</v>
      </c>
      <c r="F2105">
        <f t="shared" si="166"/>
        <v>1.262721888585566</v>
      </c>
      <c r="G2105">
        <f t="shared" si="165"/>
        <v>1.2617104210313852</v>
      </c>
    </row>
    <row r="2106" spans="2:7" x14ac:dyDescent="0.4">
      <c r="B2106">
        <v>2.102E-2</v>
      </c>
      <c r="C2106">
        <f t="shared" si="162"/>
        <v>355.06322725357018</v>
      </c>
      <c r="D2106">
        <f t="shared" si="163"/>
        <v>126069.89534772042</v>
      </c>
      <c r="E2106">
        <f t="shared" si="164"/>
        <v>1.2606989534772044</v>
      </c>
      <c r="F2106">
        <f t="shared" si="166"/>
        <v>1.2606989534772044</v>
      </c>
      <c r="G2106">
        <f t="shared" si="165"/>
        <v>1.2596328819222271</v>
      </c>
    </row>
    <row r="2107" spans="2:7" x14ac:dyDescent="0.4">
      <c r="B2107">
        <v>2.103E-2</v>
      </c>
      <c r="C2107">
        <f t="shared" si="162"/>
        <v>354.76285182742146</v>
      </c>
      <c r="D2107">
        <f t="shared" si="163"/>
        <v>125856.68103672499</v>
      </c>
      <c r="E2107">
        <f t="shared" si="164"/>
        <v>1.25856681036725</v>
      </c>
      <c r="F2107">
        <f t="shared" si="166"/>
        <v>1.25856681036725</v>
      </c>
      <c r="G2107">
        <f t="shared" si="165"/>
        <v>1.2574463110266749</v>
      </c>
    </row>
    <row r="2108" spans="2:7" x14ac:dyDescent="0.4">
      <c r="B2108">
        <v>2.104E-2</v>
      </c>
      <c r="C2108">
        <f t="shared" si="162"/>
        <v>354.44686649568501</v>
      </c>
      <c r="D2108">
        <f t="shared" si="163"/>
        <v>125632.58116860996</v>
      </c>
      <c r="E2108">
        <f t="shared" si="164"/>
        <v>1.2563258116860998</v>
      </c>
      <c r="F2108">
        <f t="shared" si="166"/>
        <v>1.2563258116860998</v>
      </c>
      <c r="G2108">
        <f t="shared" si="165"/>
        <v>1.255151070914867</v>
      </c>
    </row>
    <row r="2109" spans="2:7" x14ac:dyDescent="0.4">
      <c r="B2109">
        <v>2.1049999999999999E-2</v>
      </c>
      <c r="C2109">
        <f t="shared" si="162"/>
        <v>354.11528209661242</v>
      </c>
      <c r="D2109">
        <f t="shared" si="163"/>
        <v>125397.6330143634</v>
      </c>
      <c r="E2109">
        <f t="shared" si="164"/>
        <v>1.253976330143634</v>
      </c>
      <c r="F2109">
        <f t="shared" si="166"/>
        <v>1.253976330143634</v>
      </c>
      <c r="G2109">
        <f t="shared" si="165"/>
        <v>1.2527475445692566</v>
      </c>
    </row>
    <row r="2110" spans="2:7" x14ac:dyDescent="0.4">
      <c r="B2110">
        <v>2.1059999999999999E-2</v>
      </c>
      <c r="C2110">
        <f t="shared" si="162"/>
        <v>353.76811034841438</v>
      </c>
      <c r="D2110">
        <f t="shared" si="163"/>
        <v>125151.87589948789</v>
      </c>
      <c r="E2110">
        <f t="shared" si="164"/>
        <v>1.2515187589948791</v>
      </c>
      <c r="F2110">
        <f t="shared" si="166"/>
        <v>1.2515187589948791</v>
      </c>
      <c r="G2110">
        <f t="shared" si="165"/>
        <v>1.2502361356540799</v>
      </c>
    </row>
    <row r="2111" spans="2:7" x14ac:dyDescent="0.4">
      <c r="B2111">
        <v>2.1069999999999998E-2</v>
      </c>
      <c r="C2111">
        <f t="shared" si="162"/>
        <v>353.40536389722223</v>
      </c>
      <c r="D2111">
        <f t="shared" si="163"/>
        <v>124895.35123132807</v>
      </c>
      <c r="E2111">
        <f t="shared" si="164"/>
        <v>1.2489535123132807</v>
      </c>
      <c r="F2111">
        <f t="shared" si="166"/>
        <v>1.2489535123132807</v>
      </c>
      <c r="G2111">
        <f t="shared" si="165"/>
        <v>1.2476172687920484</v>
      </c>
    </row>
    <row r="2112" spans="2:7" x14ac:dyDescent="0.4">
      <c r="B2112">
        <v>2.1080000000000002E-2</v>
      </c>
      <c r="C2112">
        <f t="shared" si="162"/>
        <v>353.0270563669045</v>
      </c>
      <c r="D2112">
        <f t="shared" si="163"/>
        <v>124628.10252708157</v>
      </c>
      <c r="E2112">
        <f t="shared" si="164"/>
        <v>1.2462810252708159</v>
      </c>
      <c r="F2112">
        <f t="shared" si="166"/>
        <v>1.2462810252708159</v>
      </c>
      <c r="G2112">
        <f t="shared" si="165"/>
        <v>1.2448913898474798</v>
      </c>
    </row>
    <row r="2113" spans="2:7" x14ac:dyDescent="0.4">
      <c r="B2113">
        <v>2.1090000000000001E-2</v>
      </c>
      <c r="C2113">
        <f t="shared" si="162"/>
        <v>352.63320241068391</v>
      </c>
      <c r="D2113">
        <f t="shared" si="163"/>
        <v>124350.17544241437</v>
      </c>
      <c r="E2113">
        <f t="shared" si="164"/>
        <v>1.2435017544241438</v>
      </c>
      <c r="F2113">
        <f t="shared" si="166"/>
        <v>1.2435017544241438</v>
      </c>
      <c r="G2113">
        <f t="shared" si="165"/>
        <v>1.2420589662150578</v>
      </c>
    </row>
    <row r="2114" spans="2:7" x14ac:dyDescent="0.4">
      <c r="B2114">
        <v>2.1100000000000001E-2</v>
      </c>
      <c r="C2114">
        <f t="shared" si="162"/>
        <v>352.2238177644964</v>
      </c>
      <c r="D2114">
        <f t="shared" si="163"/>
        <v>124061.61780059717</v>
      </c>
      <c r="E2114">
        <f t="shared" si="164"/>
        <v>1.2406161780059719</v>
      </c>
      <c r="F2114">
        <f t="shared" si="166"/>
        <v>1.2406161780059719</v>
      </c>
      <c r="G2114">
        <f t="shared" si="165"/>
        <v>1.2391204871133794</v>
      </c>
    </row>
    <row r="2115" spans="2:7" x14ac:dyDescent="0.4">
      <c r="B2115">
        <v>2.111E-2</v>
      </c>
      <c r="C2115">
        <f t="shared" si="162"/>
        <v>351.79891930203348</v>
      </c>
      <c r="D2115">
        <f t="shared" si="163"/>
        <v>123762.47962207867</v>
      </c>
      <c r="E2115">
        <f t="shared" si="164"/>
        <v>1.2376247962207867</v>
      </c>
      <c r="F2115">
        <f t="shared" si="166"/>
        <v>1.2376247962207867</v>
      </c>
      <c r="G2115">
        <f t="shared" si="165"/>
        <v>1.2360764638824426</v>
      </c>
    </row>
    <row r="2116" spans="2:7" x14ac:dyDescent="0.4">
      <c r="B2116">
        <v>2.112E-2</v>
      </c>
      <c r="C2116">
        <f t="shared" si="162"/>
        <v>351.35852509140835</v>
      </c>
      <c r="D2116">
        <f t="shared" si="163"/>
        <v>123452.81315440983</v>
      </c>
      <c r="E2116">
        <f t="shared" si="164"/>
        <v>1.2345281315440984</v>
      </c>
      <c r="F2116">
        <f t="shared" si="166"/>
        <v>1.2345281315440984</v>
      </c>
      <c r="G2116">
        <f t="shared" si="165"/>
        <v>1.2329274302841824</v>
      </c>
    </row>
    <row r="2117" spans="2:7" x14ac:dyDescent="0.4">
      <c r="B2117">
        <v>2.1129999999999999E-2</v>
      </c>
      <c r="C2117">
        <f t="shared" ref="C2117:C2180" si="167">220*SQRT(2)*(SIN(120*PI()*B2117)+0.2*SIN(120*PI()*5*B2117)+0.05*SIN(120*PI()*7*B2117))</f>
        <v>350.90265445337775</v>
      </c>
      <c r="D2117">
        <f t="shared" ref="D2117:D2180" si="168">C2117^2</f>
        <v>123132.67290242662</v>
      </c>
      <c r="E2117">
        <f t="shared" ref="E2117:E2180" si="169">$A$4*D2117</f>
        <v>1.2313267290242664</v>
      </c>
      <c r="F2117">
        <f t="shared" si="166"/>
        <v>1.2313267290242664</v>
      </c>
      <c r="G2117">
        <f t="shared" ref="G2117:G2180" si="170">$A$4*(D2117+D2118)/2</f>
        <v>1.2296739428051511</v>
      </c>
    </row>
    <row r="2118" spans="2:7" x14ac:dyDescent="0.4">
      <c r="B2118">
        <v>2.1139999999999999E-2</v>
      </c>
      <c r="C2118">
        <f t="shared" si="167"/>
        <v>350.4313280210597</v>
      </c>
      <c r="D2118">
        <f t="shared" si="168"/>
        <v>122802.11565860354</v>
      </c>
      <c r="E2118">
        <f t="shared" si="169"/>
        <v>1.2280211565860355</v>
      </c>
      <c r="F2118">
        <f t="shared" ref="F2118:F2181" si="171">$A$4*D2118</f>
        <v>1.2280211565860355</v>
      </c>
      <c r="G2118">
        <f t="shared" si="170"/>
        <v>1.2263165809604246</v>
      </c>
    </row>
    <row r="2119" spans="2:7" x14ac:dyDescent="0.4">
      <c r="B2119">
        <v>2.1149999999999999E-2</v>
      </c>
      <c r="C2119">
        <f t="shared" si="167"/>
        <v>349.94456780107527</v>
      </c>
      <c r="D2119">
        <f t="shared" si="168"/>
        <v>122461.20053348136</v>
      </c>
      <c r="E2119">
        <f t="shared" si="169"/>
        <v>1.2246120053348137</v>
      </c>
      <c r="F2119">
        <f t="shared" si="171"/>
        <v>1.2246120053348137</v>
      </c>
      <c r="G2119">
        <f t="shared" si="170"/>
        <v>1.2228559475977907</v>
      </c>
    </row>
    <row r="2120" spans="2:7" x14ac:dyDescent="0.4">
      <c r="B2120">
        <v>2.1160000000000002E-2</v>
      </c>
      <c r="C2120">
        <f t="shared" si="167"/>
        <v>349.44239723604915</v>
      </c>
      <c r="D2120">
        <f t="shared" si="168"/>
        <v>122109.98898607677</v>
      </c>
      <c r="E2120">
        <f t="shared" si="169"/>
        <v>1.2210998898607679</v>
      </c>
      <c r="F2120">
        <f t="shared" si="171"/>
        <v>1.2210998898607679</v>
      </c>
      <c r="G2120">
        <f t="shared" si="170"/>
        <v>1.2192926692012618</v>
      </c>
    </row>
    <row r="2121" spans="2:7" x14ac:dyDescent="0.4">
      <c r="B2121">
        <v>2.1170000000000001E-2</v>
      </c>
      <c r="C2121">
        <f t="shared" si="167"/>
        <v>348.92484126839628</v>
      </c>
      <c r="D2121">
        <f t="shared" si="168"/>
        <v>121748.54485417553</v>
      </c>
      <c r="E2121">
        <f t="shared" si="169"/>
        <v>1.2174854485417554</v>
      </c>
      <c r="F2121">
        <f t="shared" si="171"/>
        <v>1.2174854485417554</v>
      </c>
      <c r="G2121">
        <f t="shared" si="170"/>
        <v>1.2156273961929285</v>
      </c>
    </row>
    <row r="2122" spans="2:7" x14ac:dyDescent="0.4">
      <c r="B2122">
        <v>2.1180000000000001E-2</v>
      </c>
      <c r="C2122">
        <f t="shared" si="167"/>
        <v>348.39192640532031</v>
      </c>
      <c r="D2122">
        <f t="shared" si="168"/>
        <v>121376.93438441012</v>
      </c>
      <c r="E2122">
        <f t="shared" si="169"/>
        <v>1.2137693438441013</v>
      </c>
      <c r="F2122">
        <f t="shared" si="171"/>
        <v>1.2137693438441013</v>
      </c>
      <c r="G2122">
        <f t="shared" si="170"/>
        <v>1.2118608032321823</v>
      </c>
    </row>
    <row r="2123" spans="2:7" x14ac:dyDescent="0.4">
      <c r="B2123">
        <v>2.1190000000000001E-2</v>
      </c>
      <c r="C2123">
        <f t="shared" si="167"/>
        <v>347.84368078495589</v>
      </c>
      <c r="D2123">
        <f t="shared" si="168"/>
        <v>120995.22626202629</v>
      </c>
      <c r="E2123">
        <f t="shared" si="169"/>
        <v>1.209952262620263</v>
      </c>
      <c r="F2123">
        <f t="shared" si="171"/>
        <v>1.209952262620263</v>
      </c>
      <c r="G2123">
        <f t="shared" si="170"/>
        <v>1.207993589511295</v>
      </c>
    </row>
    <row r="2124" spans="2:7" x14ac:dyDescent="0.4">
      <c r="B2124">
        <v>2.12E-2</v>
      </c>
      <c r="C2124">
        <f t="shared" si="167"/>
        <v>347.28013424357101</v>
      </c>
      <c r="D2124">
        <f t="shared" si="168"/>
        <v>120603.49164023271</v>
      </c>
      <c r="E2124">
        <f t="shared" si="169"/>
        <v>1.2060349164023272</v>
      </c>
      <c r="F2124">
        <f t="shared" si="171"/>
        <v>1.2060349164023272</v>
      </c>
      <c r="G2124">
        <f t="shared" si="170"/>
        <v>1.2040264790463526</v>
      </c>
    </row>
    <row r="2125" spans="2:7" x14ac:dyDescent="0.4">
      <c r="B2125">
        <v>2.121E-2</v>
      </c>
      <c r="C2125">
        <f t="shared" si="167"/>
        <v>346.70131838376074</v>
      </c>
      <c r="D2125">
        <f t="shared" si="168"/>
        <v>120201.80416903783</v>
      </c>
      <c r="E2125">
        <f t="shared" si="169"/>
        <v>1.2020180416903785</v>
      </c>
      <c r="F2125">
        <f t="shared" si="171"/>
        <v>1.2020180416903785</v>
      </c>
      <c r="G2125">
        <f t="shared" si="170"/>
        <v>1.1999602209625184</v>
      </c>
    </row>
    <row r="2126" spans="2:7" x14ac:dyDescent="0.4">
      <c r="B2126">
        <v>2.1219999999999999E-2</v>
      </c>
      <c r="C2126">
        <f t="shared" si="167"/>
        <v>346.10726664354479</v>
      </c>
      <c r="D2126">
        <f t="shared" si="168"/>
        <v>119790.24002346581</v>
      </c>
      <c r="E2126">
        <f t="shared" si="169"/>
        <v>1.1979024002346583</v>
      </c>
      <c r="F2126">
        <f t="shared" si="171"/>
        <v>1.1979024002346583</v>
      </c>
      <c r="G2126">
        <f t="shared" si="170"/>
        <v>1.1957955897726058</v>
      </c>
    </row>
    <row r="2127" spans="2:7" x14ac:dyDescent="0.4">
      <c r="B2127">
        <v>2.1229999999999999E-2</v>
      </c>
      <c r="C2127">
        <f t="shared" si="167"/>
        <v>345.49801436629895</v>
      </c>
      <c r="D2127">
        <f t="shared" si="168"/>
        <v>119368.87793105531</v>
      </c>
      <c r="E2127">
        <f t="shared" si="169"/>
        <v>1.1936887793105531</v>
      </c>
      <c r="F2127">
        <f t="shared" si="171"/>
        <v>1.1936887793105531</v>
      </c>
      <c r="G2127">
        <f t="shared" si="170"/>
        <v>1.1915333856479309</v>
      </c>
    </row>
    <row r="2128" spans="2:7" x14ac:dyDescent="0.4">
      <c r="B2128">
        <v>2.1239999999999998E-2</v>
      </c>
      <c r="C2128">
        <f t="shared" si="167"/>
        <v>344.87359887142833</v>
      </c>
      <c r="D2128">
        <f t="shared" si="168"/>
        <v>118937.79919853085</v>
      </c>
      <c r="E2128">
        <f t="shared" si="169"/>
        <v>1.1893779919853085</v>
      </c>
      <c r="F2128">
        <f t="shared" si="171"/>
        <v>1.1893779919853085</v>
      </c>
      <c r="G2128">
        <f t="shared" si="170"/>
        <v>1.1871744346804058</v>
      </c>
    </row>
    <row r="2129" spans="2:7" x14ac:dyDescent="0.4">
      <c r="B2129">
        <v>2.1250000000000002E-2</v>
      </c>
      <c r="C2129">
        <f t="shared" si="167"/>
        <v>344.23405952571034</v>
      </c>
      <c r="D2129">
        <f t="shared" si="168"/>
        <v>118497.08773755029</v>
      </c>
      <c r="E2129">
        <f t="shared" si="169"/>
        <v>1.184970877375503</v>
      </c>
      <c r="F2129">
        <f t="shared" si="171"/>
        <v>1.184970877375503</v>
      </c>
      <c r="G2129">
        <f t="shared" si="170"/>
        <v>1.1827195891348494</v>
      </c>
    </row>
    <row r="2130" spans="2:7" x14ac:dyDescent="0.4">
      <c r="B2130">
        <v>2.1260000000000001E-2</v>
      </c>
      <c r="C2130">
        <f t="shared" si="167"/>
        <v>343.57943781521556</v>
      </c>
      <c r="D2130">
        <f t="shared" si="168"/>
        <v>118046.83008941957</v>
      </c>
      <c r="E2130">
        <f t="shared" si="169"/>
        <v>1.1804683008941959</v>
      </c>
      <c r="F2130">
        <f t="shared" si="171"/>
        <v>1.1804683008941959</v>
      </c>
      <c r="G2130">
        <f t="shared" si="170"/>
        <v>1.1781697276904712</v>
      </c>
    </row>
    <row r="2131" spans="2:7" x14ac:dyDescent="0.4">
      <c r="B2131">
        <v>2.1270000000000001E-2</v>
      </c>
      <c r="C2131">
        <f t="shared" si="167"/>
        <v>342.90977741772639</v>
      </c>
      <c r="D2131">
        <f t="shared" si="168"/>
        <v>117587.11544867465</v>
      </c>
      <c r="E2131">
        <f t="shared" si="169"/>
        <v>1.1758711544867466</v>
      </c>
      <c r="F2131">
        <f t="shared" si="171"/>
        <v>1.1758711544867466</v>
      </c>
      <c r="G2131">
        <f t="shared" si="170"/>
        <v>1.1735257556705041</v>
      </c>
    </row>
    <row r="2132" spans="2:7" x14ac:dyDescent="0.4">
      <c r="B2132">
        <v>2.128E-2</v>
      </c>
      <c r="C2132">
        <f t="shared" si="167"/>
        <v>342.22512427556535</v>
      </c>
      <c r="D2132">
        <f t="shared" si="168"/>
        <v>117118.03568542615</v>
      </c>
      <c r="E2132">
        <f t="shared" si="169"/>
        <v>1.1711803568542616</v>
      </c>
      <c r="F2132">
        <f t="shared" si="171"/>
        <v>1.1711803568542616</v>
      </c>
      <c r="G2132">
        <f t="shared" si="170"/>
        <v>1.1687886052589584</v>
      </c>
    </row>
    <row r="2133" spans="2:7" x14ac:dyDescent="0.4">
      <c r="B2133">
        <v>2.129E-2</v>
      </c>
      <c r="C2133">
        <f t="shared" si="167"/>
        <v>341.52552666874772</v>
      </c>
      <c r="D2133">
        <f t="shared" si="168"/>
        <v>116639.68536636551</v>
      </c>
      <c r="E2133">
        <f t="shared" si="169"/>
        <v>1.1663968536636551</v>
      </c>
      <c r="F2133">
        <f t="shared" si="171"/>
        <v>1.1663968536636551</v>
      </c>
      <c r="G2133">
        <f t="shared" si="170"/>
        <v>1.1639592357034834</v>
      </c>
    </row>
    <row r="2134" spans="2:7" x14ac:dyDescent="0.4">
      <c r="B2134">
        <v>2.1299999999999999E-2</v>
      </c>
      <c r="C2134">
        <f t="shared" si="167"/>
        <v>340.81103528837082</v>
      </c>
      <c r="D2134">
        <f t="shared" si="168"/>
        <v>116152.16177433114</v>
      </c>
      <c r="E2134">
        <f t="shared" si="169"/>
        <v>1.1615216177433114</v>
      </c>
      <c r="F2134">
        <f t="shared" si="171"/>
        <v>1.1615216177433114</v>
      </c>
      <c r="G2134">
        <f t="shared" si="170"/>
        <v>1.1590386335033145</v>
      </c>
    </row>
    <row r="2135" spans="2:7" x14ac:dyDescent="0.4">
      <c r="B2135">
        <v>2.1309999999999999E-2</v>
      </c>
      <c r="C2135">
        <f t="shared" si="167"/>
        <v>340.08170331014833</v>
      </c>
      <c r="D2135">
        <f t="shared" si="168"/>
        <v>115655.56492633175</v>
      </c>
      <c r="E2135">
        <f t="shared" si="169"/>
        <v>1.1565556492633176</v>
      </c>
      <c r="F2135">
        <f t="shared" si="171"/>
        <v>1.1565556492633176</v>
      </c>
      <c r="G2135">
        <f t="shared" si="170"/>
        <v>1.154027812581319</v>
      </c>
    </row>
    <row r="2136" spans="2:7" x14ac:dyDescent="0.4">
      <c r="B2136">
        <v>2.1319999999999999E-2</v>
      </c>
      <c r="C2136">
        <f t="shared" si="167"/>
        <v>339.33758646800692</v>
      </c>
      <c r="D2136">
        <f t="shared" si="168"/>
        <v>115149.99758993207</v>
      </c>
      <c r="E2136">
        <f t="shared" si="169"/>
        <v>1.1514999758993207</v>
      </c>
      <c r="F2136">
        <f t="shared" si="171"/>
        <v>1.1514999758993207</v>
      </c>
      <c r="G2136">
        <f t="shared" si="170"/>
        <v>1.148927814439147</v>
      </c>
    </row>
    <row r="2137" spans="2:7" x14ac:dyDescent="0.4">
      <c r="B2137">
        <v>2.1329999999999998E-2</v>
      </c>
      <c r="C2137">
        <f t="shared" si="167"/>
        <v>338.57874312764721</v>
      </c>
      <c r="D2137">
        <f t="shared" si="168"/>
        <v>114635.56529789732</v>
      </c>
      <c r="E2137">
        <f t="shared" si="169"/>
        <v>1.1463556529789733</v>
      </c>
      <c r="F2137">
        <f t="shared" si="171"/>
        <v>1.1463556529789733</v>
      </c>
      <c r="G2137">
        <f t="shared" si="170"/>
        <v>1.1437397082945124</v>
      </c>
    </row>
    <row r="2138" spans="2:7" x14ac:dyDescent="0.4">
      <c r="B2138">
        <v>2.1340000000000001E-2</v>
      </c>
      <c r="C2138">
        <f t="shared" si="167"/>
        <v>337.80523435998606</v>
      </c>
      <c r="D2138">
        <f t="shared" si="168"/>
        <v>114112.37636100511</v>
      </c>
      <c r="E2138">
        <f t="shared" si="169"/>
        <v>1.1411237636100513</v>
      </c>
      <c r="F2138">
        <f t="shared" si="171"/>
        <v>1.1411237636100513</v>
      </c>
      <c r="G2138">
        <f t="shared" si="170"/>
        <v>1.1384645911996589</v>
      </c>
    </row>
    <row r="2139" spans="2:7" x14ac:dyDescent="0.4">
      <c r="B2139">
        <v>2.1350000000000001E-2</v>
      </c>
      <c r="C2139">
        <f t="shared" si="167"/>
        <v>337.01712401438391</v>
      </c>
      <c r="D2139">
        <f t="shared" si="168"/>
        <v>113580.54187892663</v>
      </c>
      <c r="E2139">
        <f t="shared" si="169"/>
        <v>1.1358054187892663</v>
      </c>
      <c r="F2139">
        <f t="shared" si="171"/>
        <v>1.1358054187892663</v>
      </c>
      <c r="G2139">
        <f t="shared" si="170"/>
        <v>1.133103588140064</v>
      </c>
    </row>
    <row r="2140" spans="2:7" x14ac:dyDescent="0.4">
      <c r="B2140">
        <v>2.1360000000000001E-2</v>
      </c>
      <c r="C2140">
        <f t="shared" si="167"/>
        <v>336.21447879156864</v>
      </c>
      <c r="D2140">
        <f t="shared" si="168"/>
        <v>113040.17574908616</v>
      </c>
      <c r="E2140">
        <f t="shared" si="169"/>
        <v>1.1304017574908618</v>
      </c>
      <c r="F2140">
        <f t="shared" si="171"/>
        <v>1.1304017574908618</v>
      </c>
      <c r="G2140">
        <f t="shared" si="170"/>
        <v>1.1276578521124656</v>
      </c>
    </row>
    <row r="2141" spans="2:7" x14ac:dyDescent="0.4">
      <c r="B2141">
        <v>2.137E-2</v>
      </c>
      <c r="C2141">
        <f t="shared" si="167"/>
        <v>335.39736831616153</v>
      </c>
      <c r="D2141">
        <f t="shared" si="168"/>
        <v>112491.39467340692</v>
      </c>
      <c r="E2141">
        <f t="shared" si="169"/>
        <v>1.1249139467340692</v>
      </c>
      <c r="F2141">
        <f t="shared" si="171"/>
        <v>1.1249139467340692</v>
      </c>
      <c r="G2141">
        <f t="shared" si="170"/>
        <v>1.122128564181329</v>
      </c>
    </row>
    <row r="2142" spans="2:7" x14ac:dyDescent="0.4">
      <c r="B2142">
        <v>2.138E-2</v>
      </c>
      <c r="C2142">
        <f t="shared" si="167"/>
        <v>334.56586520871923</v>
      </c>
      <c r="D2142">
        <f t="shared" si="168"/>
        <v>111934.31816285888</v>
      </c>
      <c r="E2142">
        <f t="shared" si="169"/>
        <v>1.1193431816285888</v>
      </c>
      <c r="F2142">
        <f t="shared" si="171"/>
        <v>1.1193431816285888</v>
      </c>
      <c r="G2142">
        <f t="shared" si="170"/>
        <v>1.1165169335128824</v>
      </c>
    </row>
    <row r="2143" spans="2:7" x14ac:dyDescent="0.4">
      <c r="B2143">
        <v>2.1389999999999999E-2</v>
      </c>
      <c r="C2143">
        <f t="shared" si="167"/>
        <v>333.72004515719095</v>
      </c>
      <c r="D2143">
        <f t="shared" si="168"/>
        <v>111369.06853971757</v>
      </c>
      <c r="E2143">
        <f t="shared" si="169"/>
        <v>1.1136906853971758</v>
      </c>
      <c r="F2143">
        <f t="shared" si="171"/>
        <v>1.1136906853971758</v>
      </c>
      <c r="G2143">
        <f t="shared" si="170"/>
        <v>1.1108241973858572</v>
      </c>
    </row>
    <row r="2144" spans="2:7" x14ac:dyDescent="0.4">
      <c r="B2144">
        <v>2.1399999999999999E-2</v>
      </c>
      <c r="C2144">
        <f t="shared" si="167"/>
        <v>332.85998698770305</v>
      </c>
      <c r="D2144">
        <f t="shared" si="168"/>
        <v>110795.77093745384</v>
      </c>
      <c r="E2144">
        <f t="shared" si="169"/>
        <v>1.1079577093745385</v>
      </c>
      <c r="F2144">
        <f t="shared" si="171"/>
        <v>1.1079577093745385</v>
      </c>
      <c r="G2144">
        <f t="shared" si="170"/>
        <v>1.1050516211781645</v>
      </c>
    </row>
    <row r="2145" spans="2:7" x14ac:dyDescent="0.4">
      <c r="B2145">
        <v>2.1409999999999998E-2</v>
      </c>
      <c r="C2145">
        <f t="shared" si="167"/>
        <v>331.98577273458426</v>
      </c>
      <c r="D2145">
        <f t="shared" si="168"/>
        <v>110214.55329817903</v>
      </c>
      <c r="E2145">
        <f t="shared" si="169"/>
        <v>1.1021455329817904</v>
      </c>
      <c r="F2145">
        <f t="shared" si="171"/>
        <v>1.1021455329817904</v>
      </c>
      <c r="G2145">
        <f t="shared" si="170"/>
        <v>1.099200498328686</v>
      </c>
    </row>
    <row r="2146" spans="2:7" x14ac:dyDescent="0.4">
      <c r="B2146">
        <v>2.1420000000000002E-2</v>
      </c>
      <c r="C2146">
        <f t="shared" si="167"/>
        <v>331.09748770952365</v>
      </c>
      <c r="D2146">
        <f t="shared" si="168"/>
        <v>109625.54636755816</v>
      </c>
      <c r="E2146">
        <f t="shared" si="169"/>
        <v>1.0962554636755817</v>
      </c>
      <c r="F2146">
        <f t="shared" si="171"/>
        <v>1.0962554636755817</v>
      </c>
      <c r="G2146">
        <f t="shared" si="170"/>
        <v>1.0932721502734561</v>
      </c>
    </row>
    <row r="2147" spans="2:7" x14ac:dyDescent="0.4">
      <c r="B2147">
        <v>2.1430000000000001E-2</v>
      </c>
      <c r="C2147">
        <f t="shared" si="167"/>
        <v>330.19522056979116</v>
      </c>
      <c r="D2147">
        <f t="shared" si="168"/>
        <v>109028.88368713304</v>
      </c>
      <c r="E2147">
        <f t="shared" si="169"/>
        <v>1.0902888368713306</v>
      </c>
      <c r="F2147">
        <f t="shared" si="171"/>
        <v>1.0902888368713306</v>
      </c>
      <c r="G2147">
        <f t="shared" si="170"/>
        <v>1.0872679263555047</v>
      </c>
    </row>
    <row r="2148" spans="2:7" x14ac:dyDescent="0.4">
      <c r="B2148">
        <v>2.1440000000000001E-2</v>
      </c>
      <c r="C2148">
        <f t="shared" si="167"/>
        <v>329.27906338540248</v>
      </c>
      <c r="D2148">
        <f t="shared" si="168"/>
        <v>108424.70158396791</v>
      </c>
      <c r="E2148">
        <f t="shared" si="169"/>
        <v>1.0842470158396791</v>
      </c>
      <c r="F2148">
        <f t="shared" si="171"/>
        <v>1.0842470158396791</v>
      </c>
      <c r="G2148">
        <f t="shared" si="170"/>
        <v>1.0811892037076909</v>
      </c>
    </row>
    <row r="2149" spans="2:7" x14ac:dyDescent="0.4">
      <c r="B2149">
        <v>2.145E-2</v>
      </c>
      <c r="C2149">
        <f t="shared" si="167"/>
        <v>328.34911170516398</v>
      </c>
      <c r="D2149">
        <f t="shared" si="168"/>
        <v>107813.13915757026</v>
      </c>
      <c r="E2149">
        <f t="shared" si="169"/>
        <v>1.0781313915757027</v>
      </c>
      <c r="F2149">
        <f t="shared" si="171"/>
        <v>1.0781313915757027</v>
      </c>
      <c r="G2149">
        <f t="shared" si="170"/>
        <v>1.0750373871078938</v>
      </c>
    </row>
    <row r="2150" spans="2:7" x14ac:dyDescent="0.4">
      <c r="B2150">
        <v>2.146E-2</v>
      </c>
      <c r="C2150">
        <f t="shared" si="167"/>
        <v>327.40546462148194</v>
      </c>
      <c r="D2150">
        <f t="shared" si="168"/>
        <v>107194.33826400846</v>
      </c>
      <c r="E2150">
        <f t="shared" si="169"/>
        <v>1.0719433826400846</v>
      </c>
      <c r="F2150">
        <f t="shared" si="171"/>
        <v>1.0719433826400846</v>
      </c>
      <c r="G2150">
        <f t="shared" si="170"/>
        <v>1.0688139088059476</v>
      </c>
    </row>
    <row r="2151" spans="2:7" x14ac:dyDescent="0.4">
      <c r="B2151">
        <v>2.147E-2</v>
      </c>
      <c r="C2151">
        <f t="shared" si="167"/>
        <v>326.44822483386406</v>
      </c>
      <c r="D2151">
        <f t="shared" si="168"/>
        <v>106568.44349718106</v>
      </c>
      <c r="E2151">
        <f t="shared" si="169"/>
        <v>1.0656844349718106</v>
      </c>
      <c r="F2151">
        <f t="shared" si="171"/>
        <v>1.0656844349718106</v>
      </c>
      <c r="G2151">
        <f t="shared" si="170"/>
        <v>1.0625202283217845</v>
      </c>
    </row>
    <row r="2152" spans="2:7" x14ac:dyDescent="0.4">
      <c r="B2152">
        <v>2.1479999999999999E-2</v>
      </c>
      <c r="C2152">
        <f t="shared" si="167"/>
        <v>325.47749871101047</v>
      </c>
      <c r="D2152">
        <f t="shared" si="168"/>
        <v>105935.60216717582</v>
      </c>
      <c r="E2152">
        <f t="shared" si="169"/>
        <v>1.0593560216717584</v>
      </c>
      <c r="F2152">
        <f t="shared" si="171"/>
        <v>1.0593560216717584</v>
      </c>
      <c r="G2152">
        <f t="shared" si="170"/>
        <v>1.0561578322142384</v>
      </c>
    </row>
    <row r="2153" spans="2:7" x14ac:dyDescent="0.4">
      <c r="B2153">
        <v>2.1489999999999999E-2</v>
      </c>
      <c r="C2153">
        <f t="shared" si="167"/>
        <v>324.49339635140785</v>
      </c>
      <c r="D2153">
        <f t="shared" si="168"/>
        <v>105295.96427567187</v>
      </c>
      <c r="E2153">
        <f t="shared" si="169"/>
        <v>1.0529596427567187</v>
      </c>
      <c r="F2153">
        <f t="shared" si="171"/>
        <v>1.0529596427567187</v>
      </c>
      <c r="G2153">
        <f t="shared" si="170"/>
        <v>1.0497282338200833</v>
      </c>
    </row>
    <row r="2154" spans="2:7" x14ac:dyDescent="0.4">
      <c r="B2154">
        <v>2.1499999999999998E-2</v>
      </c>
      <c r="C2154">
        <f t="shared" si="167"/>
        <v>323.49603164234452</v>
      </c>
      <c r="D2154">
        <f t="shared" si="168"/>
        <v>104649.68248834477</v>
      </c>
      <c r="E2154">
        <f t="shared" si="169"/>
        <v>1.0464968248834479</v>
      </c>
      <c r="F2154">
        <f t="shared" si="171"/>
        <v>1.0464968248834479</v>
      </c>
      <c r="G2154">
        <f t="shared" si="170"/>
        <v>1.0432329729628489</v>
      </c>
    </row>
    <row r="2155" spans="2:7" x14ac:dyDescent="0.4">
      <c r="B2155">
        <v>2.1510000000000001E-2</v>
      </c>
      <c r="C2155">
        <f t="shared" si="167"/>
        <v>322.4855223172429</v>
      </c>
      <c r="D2155">
        <f t="shared" si="168"/>
        <v>103996.91210422496</v>
      </c>
      <c r="E2155">
        <f t="shared" si="169"/>
        <v>1.0399691210422497</v>
      </c>
      <c r="F2155">
        <f t="shared" si="171"/>
        <v>1.0399691210422497</v>
      </c>
      <c r="G2155">
        <f t="shared" si="170"/>
        <v>1.0366736156310641</v>
      </c>
    </row>
    <row r="2156" spans="2:7" x14ac:dyDescent="0.4">
      <c r="B2156">
        <v>2.1520000000000001E-2</v>
      </c>
      <c r="C2156">
        <f t="shared" si="167"/>
        <v>321.46199001124199</v>
      </c>
      <c r="D2156">
        <f t="shared" si="168"/>
        <v>103337.81102198784</v>
      </c>
      <c r="E2156">
        <f t="shared" si="169"/>
        <v>1.0333781102198785</v>
      </c>
      <c r="F2156">
        <f t="shared" si="171"/>
        <v>1.0333781102198785</v>
      </c>
      <c r="G2156">
        <f t="shared" si="170"/>
        <v>1.0300517536255935</v>
      </c>
    </row>
    <row r="2157" spans="2:7" x14ac:dyDescent="0.4">
      <c r="B2157">
        <v>2.1530000000000001E-2</v>
      </c>
      <c r="C2157">
        <f t="shared" si="167"/>
        <v>320.42556031492063</v>
      </c>
      <c r="D2157">
        <f t="shared" si="168"/>
        <v>102672.53970313084</v>
      </c>
      <c r="E2157">
        <f t="shared" si="169"/>
        <v>1.0267253970313084</v>
      </c>
      <c r="F2157">
        <f t="shared" si="171"/>
        <v>1.0267253970313084</v>
      </c>
      <c r="G2157">
        <f t="shared" si="170"/>
        <v>1.023369004175789</v>
      </c>
    </row>
    <row r="2158" spans="2:7" x14ac:dyDescent="0.4">
      <c r="B2158">
        <v>2.154E-2</v>
      </c>
      <c r="C2158">
        <f t="shared" si="167"/>
        <v>319.37636282609736</v>
      </c>
      <c r="D2158">
        <f t="shared" si="168"/>
        <v>102001.26113202698</v>
      </c>
      <c r="E2158">
        <f t="shared" si="169"/>
        <v>1.0200126113202699</v>
      </c>
      <c r="F2158">
        <f t="shared" si="171"/>
        <v>1.0200126113202699</v>
      </c>
      <c r="G2158">
        <f t="shared" si="170"/>
        <v>1.0166270095242604</v>
      </c>
    </row>
    <row r="2159" spans="2:7" x14ac:dyDescent="0.4">
      <c r="B2159">
        <v>2.155E-2</v>
      </c>
      <c r="C2159">
        <f t="shared" si="167"/>
        <v>318.31453119960622</v>
      </c>
      <c r="D2159">
        <f t="shared" si="168"/>
        <v>101324.14077282508</v>
      </c>
      <c r="E2159">
        <f t="shared" si="169"/>
        <v>1.0132414077282508</v>
      </c>
      <c r="F2159">
        <f t="shared" si="171"/>
        <v>1.0132414077282508</v>
      </c>
      <c r="G2159">
        <f t="shared" si="170"/>
        <v>1.0098274364800708</v>
      </c>
    </row>
    <row r="2160" spans="2:7" x14ac:dyDescent="0.4">
      <c r="B2160">
        <v>2.1559999999999999E-2</v>
      </c>
      <c r="C2160">
        <f t="shared" si="167"/>
        <v>317.24020319497504</v>
      </c>
      <c r="D2160">
        <f t="shared" si="168"/>
        <v>100641.34652318904</v>
      </c>
      <c r="E2160">
        <f t="shared" si="169"/>
        <v>1.0064134652318906</v>
      </c>
      <c r="F2160">
        <f t="shared" si="171"/>
        <v>1.0064134652318906</v>
      </c>
      <c r="G2160">
        <f t="shared" si="170"/>
        <v>1.002971975940262</v>
      </c>
    </row>
    <row r="2161" spans="2:7" x14ac:dyDescent="0.4">
      <c r="B2161">
        <v>2.1569999999999999E-2</v>
      </c>
      <c r="C2161">
        <f t="shared" si="167"/>
        <v>316.15352072191655</v>
      </c>
      <c r="D2161">
        <f t="shared" si="168"/>
        <v>99953.048664863323</v>
      </c>
      <c r="E2161">
        <f t="shared" si="169"/>
        <v>0.99953048664863331</v>
      </c>
      <c r="F2161">
        <f t="shared" si="171"/>
        <v>0.99953048664863331</v>
      </c>
      <c r="G2161">
        <f t="shared" si="170"/>
        <v>0.99606234237965408</v>
      </c>
    </row>
    <row r="2162" spans="2:7" x14ac:dyDescent="0.4">
      <c r="B2162">
        <v>2.1579999999999998E-2</v>
      </c>
      <c r="C2162">
        <f t="shared" si="167"/>
        <v>315.05462988356078</v>
      </c>
      <c r="D2162">
        <f t="shared" si="168"/>
        <v>99259.419811067462</v>
      </c>
      <c r="E2162">
        <f t="shared" si="169"/>
        <v>0.99259419811067473</v>
      </c>
      <c r="F2162">
        <f t="shared" si="171"/>
        <v>0.99259419811067473</v>
      </c>
      <c r="G2162">
        <f t="shared" si="170"/>
        <v>0.98910027330891648</v>
      </c>
    </row>
    <row r="2163" spans="2:7" x14ac:dyDescent="0.4">
      <c r="B2163">
        <v>2.1590000000000002E-2</v>
      </c>
      <c r="C2163">
        <f t="shared" si="167"/>
        <v>313.94368101733761</v>
      </c>
      <c r="D2163">
        <f t="shared" si="168"/>
        <v>98560.634850715825</v>
      </c>
      <c r="E2163">
        <f t="shared" si="169"/>
        <v>0.98560634850715834</v>
      </c>
      <c r="F2163">
        <f t="shared" si="171"/>
        <v>0.98560634850715834</v>
      </c>
      <c r="G2163">
        <f t="shared" si="170"/>
        <v>0.98208752870096538</v>
      </c>
    </row>
    <row r="2164" spans="2:7" x14ac:dyDescent="0.4">
      <c r="B2164">
        <v>2.1600000000000001E-2</v>
      </c>
      <c r="C2164">
        <f t="shared" si="167"/>
        <v>312.82082873344166</v>
      </c>
      <c r="D2164">
        <f t="shared" si="168"/>
        <v>97856.870889477243</v>
      </c>
      <c r="E2164">
        <f t="shared" si="169"/>
        <v>0.97856870889477254</v>
      </c>
      <c r="F2164">
        <f t="shared" si="171"/>
        <v>0.97856870889477254</v>
      </c>
      <c r="G2164">
        <f t="shared" si="170"/>
        <v>0.97502589038581655</v>
      </c>
    </row>
    <row r="2165" spans="2:7" x14ac:dyDescent="0.4">
      <c r="B2165">
        <v>2.1610000000000001E-2</v>
      </c>
      <c r="C2165">
        <f t="shared" si="167"/>
        <v>311.68623195079704</v>
      </c>
      <c r="D2165">
        <f t="shared" si="168"/>
        <v>97148.307187686049</v>
      </c>
      <c r="E2165">
        <f t="shared" si="169"/>
        <v>0.97148307187686056</v>
      </c>
      <c r="F2165">
        <f t="shared" si="171"/>
        <v>0.97148307187686056</v>
      </c>
      <c r="G2165">
        <f t="shared" si="170"/>
        <v>0.96791716141405382</v>
      </c>
    </row>
    <row r="2166" spans="2:7" x14ac:dyDescent="0.4">
      <c r="B2166">
        <v>2.162E-2</v>
      </c>
      <c r="C2166">
        <f t="shared" si="167"/>
        <v>310.54005393044662</v>
      </c>
      <c r="D2166">
        <f t="shared" si="168"/>
        <v>96435.125095124691</v>
      </c>
      <c r="E2166">
        <f t="shared" si="169"/>
        <v>0.96435125095124696</v>
      </c>
      <c r="F2166">
        <f t="shared" si="171"/>
        <v>0.96435125095124696</v>
      </c>
      <c r="G2166">
        <f t="shared" si="170"/>
        <v>0.96076316538917317</v>
      </c>
    </row>
    <row r="2167" spans="2:7" x14ac:dyDescent="0.4">
      <c r="B2167">
        <v>2.163E-2</v>
      </c>
      <c r="C2167">
        <f t="shared" si="167"/>
        <v>309.38246230630125</v>
      </c>
      <c r="D2167">
        <f t="shared" si="168"/>
        <v>95717.507982709911</v>
      </c>
      <c r="E2167">
        <f t="shared" si="169"/>
        <v>0.95717507982709915</v>
      </c>
      <c r="F2167">
        <f t="shared" si="171"/>
        <v>0.95717507982709915</v>
      </c>
      <c r="G2167">
        <f t="shared" si="170"/>
        <v>0.9535657457690736</v>
      </c>
    </row>
    <row r="2168" spans="2:7" x14ac:dyDescent="0.4">
      <c r="B2168">
        <v>2.164E-2</v>
      </c>
      <c r="C2168">
        <f t="shared" si="167"/>
        <v>308.21362911316044</v>
      </c>
      <c r="D2168">
        <f t="shared" si="168"/>
        <v>94995.641171104813</v>
      </c>
      <c r="E2168">
        <f t="shared" si="169"/>
        <v>0.94995641171104817</v>
      </c>
      <c r="F2168">
        <f t="shared" si="171"/>
        <v>0.94995641171104817</v>
      </c>
      <c r="G2168">
        <f t="shared" si="170"/>
        <v>0.94632676513706604</v>
      </c>
    </row>
    <row r="2169" spans="2:7" x14ac:dyDescent="0.4">
      <c r="B2169">
        <v>2.1649999999999999E-2</v>
      </c>
      <c r="C2169">
        <f t="shared" si="167"/>
        <v>307.03373081195554</v>
      </c>
      <c r="D2169">
        <f t="shared" si="168"/>
        <v>94269.711856308379</v>
      </c>
      <c r="E2169">
        <f t="shared" si="169"/>
        <v>0.94269711856308391</v>
      </c>
      <c r="F2169">
        <f t="shared" si="171"/>
        <v>0.94269711856308391</v>
      </c>
      <c r="G2169">
        <f t="shared" si="170"/>
        <v>0.93904810444281439</v>
      </c>
    </row>
    <row r="2170" spans="2:7" x14ac:dyDescent="0.4">
      <c r="B2170">
        <v>2.1659999999999999E-2</v>
      </c>
      <c r="C2170">
        <f t="shared" si="167"/>
        <v>305.84294831212719</v>
      </c>
      <c r="D2170">
        <f t="shared" si="168"/>
        <v>93539.909032254509</v>
      </c>
      <c r="E2170">
        <f t="shared" si="169"/>
        <v>0.9353990903225452</v>
      </c>
      <c r="F2170">
        <f t="shared" si="171"/>
        <v>0.9353990903225452</v>
      </c>
      <c r="G2170">
        <f t="shared" si="170"/>
        <v>0.93173166221368342</v>
      </c>
    </row>
    <row r="2171" spans="2:7" x14ac:dyDescent="0.4">
      <c r="B2171">
        <v>2.1669999999999998E-2</v>
      </c>
      <c r="C2171">
        <f t="shared" si="167"/>
        <v>304.64146699108801</v>
      </c>
      <c r="D2171">
        <f t="shared" si="168"/>
        <v>92806.423410482166</v>
      </c>
      <c r="E2171">
        <f t="shared" si="169"/>
        <v>0.92806423410482175</v>
      </c>
      <c r="F2171">
        <f t="shared" si="171"/>
        <v>0.92806423410482175</v>
      </c>
      <c r="G2171">
        <f t="shared" si="170"/>
        <v>0.92437935373703839</v>
      </c>
    </row>
    <row r="2172" spans="2:7" x14ac:dyDescent="0.4">
      <c r="B2172">
        <v>2.1680000000000001E-2</v>
      </c>
      <c r="C2172">
        <f t="shared" si="167"/>
        <v>303.42947671069385</v>
      </c>
      <c r="D2172">
        <f t="shared" si="168"/>
        <v>92069.447336925499</v>
      </c>
      <c r="E2172">
        <f t="shared" si="169"/>
        <v>0.92069447336925503</v>
      </c>
      <c r="F2172">
        <f t="shared" si="171"/>
        <v>0.92069447336925503</v>
      </c>
      <c r="G2172">
        <f t="shared" si="170"/>
        <v>0.91699311021408658</v>
      </c>
    </row>
    <row r="2173" spans="2:7" x14ac:dyDescent="0.4">
      <c r="B2173">
        <v>2.1690000000000001E-2</v>
      </c>
      <c r="C2173">
        <f t="shared" si="167"/>
        <v>302.20717183066949</v>
      </c>
      <c r="D2173">
        <f t="shared" si="168"/>
        <v>91329.174705891797</v>
      </c>
      <c r="E2173">
        <f t="shared" si="169"/>
        <v>0.91329174705891802</v>
      </c>
      <c r="F2173">
        <f t="shared" si="171"/>
        <v>0.91329174705891802</v>
      </c>
      <c r="G2173">
        <f t="shared" si="170"/>
        <v>0.90957487788593083</v>
      </c>
    </row>
    <row r="2174" spans="2:7" x14ac:dyDescent="0.4">
      <c r="B2174">
        <v>2.1700000000000001E-2</v>
      </c>
      <c r="C2174">
        <f t="shared" si="167"/>
        <v>300.97475121892592</v>
      </c>
      <c r="D2174">
        <f t="shared" si="168"/>
        <v>90585.800871294341</v>
      </c>
      <c r="E2174">
        <f t="shared" si="169"/>
        <v>0.90585800871294353</v>
      </c>
      <c r="F2174">
        <f t="shared" si="171"/>
        <v>0.90585800871294353</v>
      </c>
      <c r="G2174">
        <f t="shared" si="170"/>
        <v>0.90212661713253761</v>
      </c>
    </row>
    <row r="2175" spans="2:7" x14ac:dyDescent="0.4">
      <c r="B2175">
        <v>2.171E-2</v>
      </c>
      <c r="C2175">
        <f t="shared" si="167"/>
        <v>299.73241825870815</v>
      </c>
      <c r="D2175">
        <f t="shared" si="168"/>
        <v>89839.52255521316</v>
      </c>
      <c r="E2175">
        <f t="shared" si="169"/>
        <v>0.89839522555213169</v>
      </c>
      <c r="F2175">
        <f t="shared" si="171"/>
        <v>0.89839522555213169</v>
      </c>
      <c r="G2175">
        <f t="shared" si="170"/>
        <v>0.89465030154542136</v>
      </c>
    </row>
    <row r="2176" spans="2:7" x14ac:dyDescent="0.4">
      <c r="B2176">
        <v>2.172E-2</v>
      </c>
      <c r="C2176">
        <f t="shared" si="167"/>
        <v>298.48038085252955</v>
      </c>
      <c r="D2176">
        <f t="shared" si="168"/>
        <v>89090.537753871089</v>
      </c>
      <c r="E2176">
        <f t="shared" si="169"/>
        <v>0.89090537753871102</v>
      </c>
      <c r="F2176">
        <f t="shared" si="171"/>
        <v>0.89090537753871102</v>
      </c>
      <c r="G2176">
        <f t="shared" si="170"/>
        <v>0.88714791697485962</v>
      </c>
    </row>
    <row r="2177" spans="2:7" x14ac:dyDescent="0.4">
      <c r="B2177">
        <v>2.1729999999999999E-2</v>
      </c>
      <c r="C2177">
        <f t="shared" si="167"/>
        <v>297.21885142282076</v>
      </c>
      <c r="D2177">
        <f t="shared" si="168"/>
        <v>88339.045641100805</v>
      </c>
      <c r="E2177">
        <f t="shared" si="169"/>
        <v>0.88339045641100811</v>
      </c>
      <c r="F2177">
        <f t="shared" si="171"/>
        <v>0.88339045641100811</v>
      </c>
      <c r="G2177">
        <f t="shared" si="170"/>
        <v>0.87962146055254509</v>
      </c>
    </row>
    <row r="2178" spans="2:7" x14ac:dyDescent="0.4">
      <c r="B2178">
        <v>2.1739999999999999E-2</v>
      </c>
      <c r="C2178">
        <f t="shared" si="167"/>
        <v>295.94804690926446</v>
      </c>
      <c r="D2178">
        <f t="shared" si="168"/>
        <v>87585.246469408201</v>
      </c>
      <c r="E2178">
        <f t="shared" si="169"/>
        <v>0.87585246469408207</v>
      </c>
      <c r="F2178">
        <f t="shared" si="171"/>
        <v>0.87585246469408207</v>
      </c>
      <c r="G2178">
        <f t="shared" si="170"/>
        <v>0.87207293969062516</v>
      </c>
    </row>
    <row r="2179" spans="2:7" x14ac:dyDescent="0.4">
      <c r="B2179">
        <v>2.1749999999999999E-2</v>
      </c>
      <c r="C2179">
        <f t="shared" si="167"/>
        <v>294.66818876274516</v>
      </c>
      <c r="D2179">
        <f t="shared" si="168"/>
        <v>86829.341468716812</v>
      </c>
      <c r="E2179">
        <f t="shared" si="169"/>
        <v>0.86829341468716814</v>
      </c>
      <c r="F2179">
        <f t="shared" si="171"/>
        <v>0.86829341468716814</v>
      </c>
      <c r="G2179">
        <f t="shared" si="170"/>
        <v>0.86450437105812894</v>
      </c>
    </row>
    <row r="2180" spans="2:7" x14ac:dyDescent="0.4">
      <c r="B2180">
        <v>2.1760000000000002E-2</v>
      </c>
      <c r="C2180">
        <f t="shared" si="167"/>
        <v>293.37950293588841</v>
      </c>
      <c r="D2180">
        <f t="shared" si="168"/>
        <v>86071.532742908952</v>
      </c>
      <c r="E2180">
        <f t="shared" si="169"/>
        <v>0.86071532742908963</v>
      </c>
      <c r="F2180">
        <f t="shared" si="171"/>
        <v>0.86071532742908963</v>
      </c>
      <c r="G2180">
        <f t="shared" si="170"/>
        <v>0.85691777953586179</v>
      </c>
    </row>
    <row r="2181" spans="2:7" x14ac:dyDescent="0.4">
      <c r="B2181">
        <v>2.1770000000000001E-2</v>
      </c>
      <c r="C2181">
        <f t="shared" ref="C2181:C2244" si="172">220*SQRT(2)*(SIN(120*PI()*B2181)+0.2*SIN(120*PI()*5*B2181)+0.05*SIN(120*PI()*7*B2181))</f>
        <v>292.08221987013076</v>
      </c>
      <c r="D2181">
        <f t="shared" ref="D2181:D2244" si="173">C2181^2</f>
        <v>85312.023164263403</v>
      </c>
      <c r="E2181">
        <f t="shared" ref="E2181:E2244" si="174">$A$4*D2181</f>
        <v>0.85312023164263406</v>
      </c>
      <c r="F2181">
        <f t="shared" si="171"/>
        <v>0.85312023164263406</v>
      </c>
      <c r="G2181">
        <f t="shared" ref="G2181:G2244" si="175">$A$4*(D2181+D2182)/2</f>
        <v>0.84931519715085702</v>
      </c>
    </row>
    <row r="2182" spans="2:7" x14ac:dyDescent="0.4">
      <c r="B2182">
        <v>2.1780000000000001E-2</v>
      </c>
      <c r="C2182">
        <f t="shared" si="172"/>
        <v>290.77657447928641</v>
      </c>
      <c r="D2182">
        <f t="shared" si="173"/>
        <v>84551.016265907994</v>
      </c>
      <c r="E2182">
        <f t="shared" si="174"/>
        <v>0.84551016265907997</v>
      </c>
      <c r="F2182">
        <f t="shared" ref="F2182:F2245" si="176">$A$4*D2182</f>
        <v>0.84551016265907997</v>
      </c>
      <c r="G2182">
        <f t="shared" si="175"/>
        <v>0.84169866199156684</v>
      </c>
    </row>
    <row r="2183" spans="2:7" x14ac:dyDescent="0.4">
      <c r="B2183">
        <v>2.179E-2</v>
      </c>
      <c r="C2183">
        <f t="shared" si="172"/>
        <v>289.46280612957059</v>
      </c>
      <c r="D2183">
        <f t="shared" si="173"/>
        <v>83788.716132405374</v>
      </c>
      <c r="E2183">
        <f t="shared" si="174"/>
        <v>0.83788716132405383</v>
      </c>
      <c r="F2183">
        <f t="shared" si="176"/>
        <v>0.83788716132405383</v>
      </c>
      <c r="G2183">
        <f t="shared" si="175"/>
        <v>0.83407021710501528</v>
      </c>
    </row>
    <row r="2184" spans="2:7" x14ac:dyDescent="0.4">
      <c r="B2184">
        <v>2.18E-2</v>
      </c>
      <c r="C2184">
        <f t="shared" si="172"/>
        <v>288.14115861604648</v>
      </c>
      <c r="D2184">
        <f t="shared" si="173"/>
        <v>83025.327288597662</v>
      </c>
      <c r="E2184">
        <f t="shared" si="174"/>
        <v>0.83025327288597672</v>
      </c>
      <c r="F2184">
        <f t="shared" si="176"/>
        <v>0.83025327288597672</v>
      </c>
      <c r="G2184">
        <f t="shared" si="175"/>
        <v>0.82643190937716748</v>
      </c>
    </row>
    <row r="2185" spans="2:7" x14ac:dyDescent="0.4">
      <c r="B2185">
        <v>2.181E-2</v>
      </c>
      <c r="C2185">
        <f t="shared" si="172"/>
        <v>286.81188013545716</v>
      </c>
      <c r="D2185">
        <f t="shared" si="173"/>
        <v>82261.054586835846</v>
      </c>
      <c r="E2185">
        <f t="shared" si="174"/>
        <v>0.82261054586835858</v>
      </c>
      <c r="F2185">
        <f t="shared" si="176"/>
        <v>0.82261054586835858</v>
      </c>
      <c r="G2185">
        <f t="shared" si="175"/>
        <v>0.8187857883978289</v>
      </c>
    </row>
    <row r="2186" spans="2:7" x14ac:dyDescent="0.4">
      <c r="B2186">
        <v>2.1819999999999999E-2</v>
      </c>
      <c r="C2186">
        <f t="shared" si="172"/>
        <v>285.47522325541655</v>
      </c>
      <c r="D2186">
        <f t="shared" si="173"/>
        <v>81496.103092729929</v>
      </c>
      <c r="E2186">
        <f t="shared" si="174"/>
        <v>0.81496103092729932</v>
      </c>
      <c r="F2186">
        <f t="shared" si="176"/>
        <v>0.81496103092729932</v>
      </c>
      <c r="G2186">
        <f t="shared" si="175"/>
        <v>0.81113390531143759</v>
      </c>
    </row>
    <row r="2187" spans="2:7" x14ac:dyDescent="0.4">
      <c r="B2187">
        <v>2.1829999999999999E-2</v>
      </c>
      <c r="C2187">
        <f t="shared" si="172"/>
        <v>284.13144487993156</v>
      </c>
      <c r="D2187">
        <f t="shared" si="173"/>
        <v>80730.677969557582</v>
      </c>
      <c r="E2187">
        <f t="shared" si="174"/>
        <v>0.80730677969557585</v>
      </c>
      <c r="F2187">
        <f t="shared" si="176"/>
        <v>0.80730677969557585</v>
      </c>
      <c r="G2187">
        <f t="shared" si="175"/>
        <v>0.80347831165514527</v>
      </c>
    </row>
    <row r="2188" spans="2:7" x14ac:dyDescent="0.4">
      <c r="B2188">
        <v>2.1839999999999998E-2</v>
      </c>
      <c r="C2188">
        <f t="shared" si="172"/>
        <v>282.78080621122689</v>
      </c>
      <c r="D2188">
        <f t="shared" si="173"/>
        <v>79964.984361471463</v>
      </c>
      <c r="E2188">
        <f t="shared" si="174"/>
        <v>0.79964984361471469</v>
      </c>
      <c r="F2188">
        <f t="shared" si="176"/>
        <v>0.79964984361471469</v>
      </c>
      <c r="G2188">
        <f t="shared" si="175"/>
        <v>0.79582105818562709</v>
      </c>
    </row>
    <row r="2189" spans="2:7" x14ac:dyDescent="0.4">
      <c r="B2189">
        <v>2.1850000000000001E-2</v>
      </c>
      <c r="C2189">
        <f t="shared" si="172"/>
        <v>281.42357270785607</v>
      </c>
      <c r="D2189">
        <f t="shared" si="173"/>
        <v>79199.227275653946</v>
      </c>
      <c r="E2189">
        <f t="shared" si="174"/>
        <v>0.79199227275653949</v>
      </c>
      <c r="F2189">
        <f t="shared" si="176"/>
        <v>0.79199227275653949</v>
      </c>
      <c r="G2189">
        <f t="shared" si="175"/>
        <v>0.78816419369610313</v>
      </c>
    </row>
    <row r="2190" spans="2:7" x14ac:dyDescent="0.4">
      <c r="B2190">
        <v>2.1860000000000001E-2</v>
      </c>
      <c r="C2190">
        <f t="shared" si="172"/>
        <v>280.06001403907459</v>
      </c>
      <c r="D2190">
        <f t="shared" si="173"/>
        <v>78433.61146356666</v>
      </c>
      <c r="E2190">
        <f t="shared" si="174"/>
        <v>0.78433611463566666</v>
      </c>
      <c r="F2190">
        <f t="shared" si="176"/>
        <v>0.78433611463566666</v>
      </c>
      <c r="G2190">
        <f t="shared" si="175"/>
        <v>0.78050976382507875</v>
      </c>
    </row>
    <row r="2191" spans="2:7" x14ac:dyDescent="0.4">
      <c r="B2191">
        <v>2.1870000000000001E-2</v>
      </c>
      <c r="C2191">
        <f t="shared" si="172"/>
        <v>278.69040403546205</v>
      </c>
      <c r="D2191">
        <f t="shared" si="173"/>
        <v>77668.34130144908</v>
      </c>
      <c r="E2191">
        <f t="shared" si="174"/>
        <v>0.77668341301449084</v>
      </c>
      <c r="F2191">
        <f t="shared" si="176"/>
        <v>0.77668341301449084</v>
      </c>
      <c r="G2191">
        <f t="shared" si="175"/>
        <v>0.77285980985834968</v>
      </c>
    </row>
    <row r="2192" spans="2:7" x14ac:dyDescent="0.4">
      <c r="B2192">
        <v>2.188E-2</v>
      </c>
      <c r="C2192">
        <f t="shared" si="172"/>
        <v>277.31502063577597</v>
      </c>
      <c r="D2192">
        <f t="shared" si="173"/>
        <v>76903.620670220844</v>
      </c>
      <c r="E2192">
        <f t="shared" si="174"/>
        <v>0.76903620670220851</v>
      </c>
      <c r="F2192">
        <f t="shared" si="176"/>
        <v>0.76903620670220851</v>
      </c>
      <c r="G2192">
        <f t="shared" si="175"/>
        <v>0.76521636752585942</v>
      </c>
    </row>
    <row r="2193" spans="2:7" x14ac:dyDescent="0.4">
      <c r="B2193">
        <v>2.189E-2</v>
      </c>
      <c r="C2193">
        <f t="shared" si="172"/>
        <v>275.93414583003505</v>
      </c>
      <c r="D2193">
        <f t="shared" si="173"/>
        <v>76139.652834951048</v>
      </c>
      <c r="E2193">
        <f t="shared" si="174"/>
        <v>0.76139652834951055</v>
      </c>
      <c r="F2193">
        <f t="shared" si="176"/>
        <v>0.76139652834951055</v>
      </c>
      <c r="G2193">
        <f t="shared" si="175"/>
        <v>0.75758146579500929</v>
      </c>
    </row>
    <row r="2194" spans="2:7" x14ac:dyDescent="0.4">
      <c r="B2194">
        <v>2.1899999999999999E-2</v>
      </c>
      <c r="C2194">
        <f t="shared" si="172"/>
        <v>274.54806559881428</v>
      </c>
      <c r="D2194">
        <f t="shared" si="173"/>
        <v>75376.640324050823</v>
      </c>
      <c r="E2194">
        <f t="shared" si="174"/>
        <v>0.75376640324050825</v>
      </c>
      <c r="F2194">
        <f t="shared" si="176"/>
        <v>0.75376640324050825</v>
      </c>
      <c r="G2194">
        <f t="shared" si="175"/>
        <v>0.74995712566203676</v>
      </c>
    </row>
    <row r="2195" spans="2:7" x14ac:dyDescent="0.4">
      <c r="B2195">
        <v>2.1909999999999999E-2</v>
      </c>
      <c r="C2195">
        <f t="shared" si="172"/>
        <v>273.157069848753</v>
      </c>
      <c r="D2195">
        <f t="shared" si="173"/>
        <v>74614.784808356519</v>
      </c>
      <c r="E2195">
        <f t="shared" si="174"/>
        <v>0.74614784808356527</v>
      </c>
      <c r="F2195">
        <f t="shared" si="176"/>
        <v>0.74614784808356527</v>
      </c>
      <c r="G2195">
        <f t="shared" si="175"/>
        <v>0.74234535894313691</v>
      </c>
    </row>
    <row r="2196" spans="2:7" x14ac:dyDescent="0.4">
      <c r="B2196">
        <v>2.1919999999999999E-2</v>
      </c>
      <c r="C2196">
        <f t="shared" si="172"/>
        <v>271.76145234427719</v>
      </c>
      <c r="D2196">
        <f t="shared" si="173"/>
        <v>73854.286980270845</v>
      </c>
      <c r="E2196">
        <f t="shared" si="174"/>
        <v>0.73854286980270856</v>
      </c>
      <c r="F2196">
        <f t="shared" si="176"/>
        <v>0.73854286980270856</v>
      </c>
      <c r="G2196">
        <f t="shared" si="175"/>
        <v>0.73474816706697699</v>
      </c>
    </row>
    <row r="2197" spans="2:7" x14ac:dyDescent="0.4">
      <c r="B2197">
        <v>2.1930000000000002E-2</v>
      </c>
      <c r="C2197">
        <f t="shared" si="172"/>
        <v>270.36151063552762</v>
      </c>
      <c r="D2197">
        <f t="shared" si="173"/>
        <v>73095.34643312452</v>
      </c>
      <c r="E2197">
        <f t="shared" si="174"/>
        <v>0.73095346433124531</v>
      </c>
      <c r="F2197">
        <f t="shared" si="176"/>
        <v>0.73095346433124531</v>
      </c>
      <c r="G2197">
        <f t="shared" si="175"/>
        <v>0.72716753987030713</v>
      </c>
    </row>
    <row r="2198" spans="2:7" x14ac:dyDescent="0.4">
      <c r="B2198">
        <v>2.1940000000000001E-2</v>
      </c>
      <c r="C2198">
        <f t="shared" si="172"/>
        <v>268.95754598251546</v>
      </c>
      <c r="D2198">
        <f t="shared" si="173"/>
        <v>72338.161540936911</v>
      </c>
      <c r="E2198">
        <f t="shared" si="174"/>
        <v>0.72338161540936918</v>
      </c>
      <c r="F2198">
        <f t="shared" si="176"/>
        <v>0.72338161540936918</v>
      </c>
      <c r="G2198">
        <f t="shared" si="175"/>
        <v>0.71960545439834511</v>
      </c>
    </row>
    <row r="2199" spans="2:7" x14ac:dyDescent="0.4">
      <c r="B2199">
        <v>2.1950000000000001E-2</v>
      </c>
      <c r="C2199">
        <f t="shared" si="172"/>
        <v>267.54986327548761</v>
      </c>
      <c r="D2199">
        <f t="shared" si="173"/>
        <v>71582.929338732109</v>
      </c>
      <c r="E2199">
        <f t="shared" si="174"/>
        <v>0.71582929338732115</v>
      </c>
      <c r="F2199">
        <f t="shared" si="176"/>
        <v>0.71582929338732115</v>
      </c>
      <c r="G2199">
        <f t="shared" si="175"/>
        <v>0.71206387371165103</v>
      </c>
    </row>
    <row r="2200" spans="2:7" x14ac:dyDescent="0.4">
      <c r="B2200">
        <v>2.196E-2</v>
      </c>
      <c r="C2200">
        <f t="shared" si="172"/>
        <v>266.13877095154339</v>
      </c>
      <c r="D2200">
        <f t="shared" si="173"/>
        <v>70829.845403598083</v>
      </c>
      <c r="E2200">
        <f t="shared" si="174"/>
        <v>0.70829845403598091</v>
      </c>
      <c r="F2200">
        <f t="shared" si="176"/>
        <v>0.70829845403598091</v>
      </c>
      <c r="G2200">
        <f t="shared" si="175"/>
        <v>0.70454474570121561</v>
      </c>
    </row>
    <row r="2201" spans="2:7" x14ac:dyDescent="0.4">
      <c r="B2201">
        <v>2.197E-2</v>
      </c>
      <c r="C2201">
        <f t="shared" si="172"/>
        <v>264.72458090748779</v>
      </c>
      <c r="D2201">
        <f t="shared" si="173"/>
        <v>70079.103736645047</v>
      </c>
      <c r="E2201">
        <f t="shared" si="174"/>
        <v>0.70079103736645054</v>
      </c>
      <c r="F2201">
        <f t="shared" si="176"/>
        <v>0.70079103736645054</v>
      </c>
      <c r="G2201">
        <f t="shared" si="175"/>
        <v>0.69705000191345523</v>
      </c>
    </row>
    <row r="2202" spans="2:7" x14ac:dyDescent="0.4">
      <c r="B2202">
        <v>2.198E-2</v>
      </c>
      <c r="C2202">
        <f t="shared" si="172"/>
        <v>263.30760840895954</v>
      </c>
      <c r="D2202">
        <f t="shared" si="173"/>
        <v>69330.896646045978</v>
      </c>
      <c r="E2202">
        <f t="shared" si="174"/>
        <v>0.69330896646045981</v>
      </c>
      <c r="F2202">
        <f t="shared" si="176"/>
        <v>0.69330896646045981</v>
      </c>
      <c r="G2202">
        <f t="shared" si="175"/>
        <v>0.68958155638684282</v>
      </c>
    </row>
    <row r="2203" spans="2:7" x14ac:dyDescent="0.4">
      <c r="B2203">
        <v>2.1989999999999999E-2</v>
      </c>
      <c r="C2203">
        <f t="shared" si="172"/>
        <v>261.8881719958398</v>
      </c>
      <c r="D2203">
        <f t="shared" si="173"/>
        <v>68585.414631322565</v>
      </c>
      <c r="E2203">
        <f t="shared" si="174"/>
        <v>0.68585414631322572</v>
      </c>
      <c r="F2203">
        <f t="shared" si="176"/>
        <v>0.68585414631322572</v>
      </c>
      <c r="G2203">
        <f t="shared" si="175"/>
        <v>0.68214130450187316</v>
      </c>
    </row>
    <row r="2204" spans="2:7" x14ac:dyDescent="0.4">
      <c r="B2204">
        <v>2.1999999999999999E-2</v>
      </c>
      <c r="C2204">
        <f t="shared" si="172"/>
        <v>260.46659338397325</v>
      </c>
      <c r="D2204">
        <f t="shared" si="173"/>
        <v>67842.846269052054</v>
      </c>
      <c r="E2204">
        <f t="shared" si="174"/>
        <v>0.6784284626905206</v>
      </c>
      <c r="F2204">
        <f t="shared" si="176"/>
        <v>0.6784284626905206</v>
      </c>
      <c r="G2204">
        <f t="shared" si="175"/>
        <v>0.6747311218460722</v>
      </c>
    </row>
    <row r="2205" spans="2:7" x14ac:dyDescent="0.4">
      <c r="B2205">
        <v>2.2009999999999998E-2</v>
      </c>
      <c r="C2205">
        <f t="shared" si="172"/>
        <v>259.04319736322435</v>
      </c>
      <c r="D2205">
        <f t="shared" si="173"/>
        <v>67103.378100162401</v>
      </c>
      <c r="E2205">
        <f t="shared" si="174"/>
        <v>0.67103378100162403</v>
      </c>
      <c r="F2205">
        <f t="shared" si="176"/>
        <v>0.67103378100162403</v>
      </c>
      <c r="G2205">
        <f t="shared" si="175"/>
        <v>0.66735286309572128</v>
      </c>
    </row>
    <row r="2206" spans="2:7" x14ac:dyDescent="0.4">
      <c r="B2206">
        <v>2.2020000000000001E-2</v>
      </c>
      <c r="C2206">
        <f t="shared" si="172"/>
        <v>257.61831169189401</v>
      </c>
      <c r="D2206">
        <f t="shared" si="173"/>
        <v>66367.194518981851</v>
      </c>
      <c r="E2206">
        <f t="shared" si="174"/>
        <v>0.66367194518981854</v>
      </c>
      <c r="F2206">
        <f t="shared" si="176"/>
        <v>0.66367194518981854</v>
      </c>
      <c r="G2206">
        <f t="shared" si="175"/>
        <v>0.66000836091599058</v>
      </c>
    </row>
    <row r="2207" spans="2:7" x14ac:dyDescent="0.4">
      <c r="B2207">
        <v>2.2030000000000001E-2</v>
      </c>
      <c r="C2207">
        <f t="shared" si="172"/>
        <v>256.1922669875425</v>
      </c>
      <c r="D2207">
        <f t="shared" si="173"/>
        <v>65634.477664216261</v>
      </c>
      <c r="E2207">
        <f t="shared" si="174"/>
        <v>0.65634477664216262</v>
      </c>
      <c r="F2207">
        <f t="shared" si="176"/>
        <v>0.65634477664216262</v>
      </c>
      <c r="G2207">
        <f t="shared" si="175"/>
        <v>0.65269942488111854</v>
      </c>
    </row>
    <row r="2208" spans="2:7" x14ac:dyDescent="0.4">
      <c r="B2208">
        <v>2.2040000000000001E-2</v>
      </c>
      <c r="C2208">
        <f t="shared" si="172"/>
        <v>254.765396614233</v>
      </c>
      <c r="D2208">
        <f t="shared" si="173"/>
        <v>64905.407312007439</v>
      </c>
      <c r="E2208">
        <f t="shared" si="174"/>
        <v>0.64905407312007446</v>
      </c>
      <c r="F2208">
        <f t="shared" si="176"/>
        <v>0.64905407312007446</v>
      </c>
      <c r="G2208">
        <f t="shared" si="175"/>
        <v>0.64542784041626455</v>
      </c>
    </row>
    <row r="2209" spans="2:7" x14ac:dyDescent="0.4">
      <c r="B2209">
        <v>2.205E-2</v>
      </c>
      <c r="C2209">
        <f t="shared" si="172"/>
        <v>253.3380365662556</v>
      </c>
      <c r="D2209">
        <f t="shared" si="173"/>
        <v>64180.160771245457</v>
      </c>
      <c r="E2209">
        <f t="shared" si="174"/>
        <v>0.64180160771245465</v>
      </c>
      <c r="F2209">
        <f t="shared" si="176"/>
        <v>0.64180160771245465</v>
      </c>
      <c r="G2209">
        <f t="shared" si="175"/>
        <v>0.63819536776265728</v>
      </c>
    </row>
    <row r="2210" spans="2:7" x14ac:dyDescent="0.4">
      <c r="B2210">
        <v>2.206E-2</v>
      </c>
      <c r="C2210">
        <f t="shared" si="172"/>
        <v>251.91052534835856</v>
      </c>
      <c r="D2210">
        <f t="shared" si="173"/>
        <v>63458.912781286002</v>
      </c>
      <c r="E2210">
        <f t="shared" si="174"/>
        <v>0.63458912781286003</v>
      </c>
      <c r="F2210">
        <f t="shared" si="176"/>
        <v>0.63458912781286003</v>
      </c>
      <c r="G2210">
        <f t="shared" si="175"/>
        <v>0.63100374096759138</v>
      </c>
    </row>
    <row r="2211" spans="2:7" x14ac:dyDescent="0.4">
      <c r="B2211">
        <v>2.2069999999999999E-2</v>
      </c>
      <c r="C2211">
        <f t="shared" si="172"/>
        <v>250.48320385253831</v>
      </c>
      <c r="D2211">
        <f t="shared" si="173"/>
        <v>62741.835412232263</v>
      </c>
      <c r="E2211">
        <f t="shared" si="174"/>
        <v>0.62741835412232272</v>
      </c>
      <c r="F2211">
        <f t="shared" si="176"/>
        <v>0.62741835412232272</v>
      </c>
      <c r="G2211">
        <f t="shared" si="175"/>
        <v>0.62385466690082048</v>
      </c>
    </row>
    <row r="2212" spans="2:7" x14ac:dyDescent="0.4">
      <c r="B2212">
        <v>2.2079999999999999E-2</v>
      </c>
      <c r="C2212">
        <f t="shared" si="172"/>
        <v>249.05641523143268</v>
      </c>
      <c r="D2212">
        <f t="shared" si="173"/>
        <v>62029.097967931812</v>
      </c>
      <c r="E2212">
        <f t="shared" si="174"/>
        <v>0.62029097967931812</v>
      </c>
      <c r="F2212">
        <f t="shared" si="176"/>
        <v>0.62029097967931812</v>
      </c>
      <c r="G2212">
        <f t="shared" si="175"/>
        <v>0.6167498242988475</v>
      </c>
    </row>
    <row r="2213" spans="2:7" x14ac:dyDescent="0.4">
      <c r="B2213">
        <v>2.2089999999999999E-2</v>
      </c>
      <c r="C2213">
        <f t="shared" si="172"/>
        <v>247.63050476836992</v>
      </c>
      <c r="D2213">
        <f t="shared" si="173"/>
        <v>61320.866891837679</v>
      </c>
      <c r="E2213">
        <f t="shared" si="174"/>
        <v>0.61320866891837689</v>
      </c>
      <c r="F2213">
        <f t="shared" si="176"/>
        <v>0.61320866891837689</v>
      </c>
      <c r="G2213">
        <f t="shared" si="175"/>
        <v>0.60969086283857421</v>
      </c>
    </row>
    <row r="2214" spans="2:7" x14ac:dyDescent="0.4">
      <c r="B2214">
        <v>2.2100000000000002E-2</v>
      </c>
      <c r="C2214">
        <f t="shared" si="172"/>
        <v>246.20581974412619</v>
      </c>
      <c r="D2214">
        <f t="shared" si="173"/>
        <v>60617.305675877156</v>
      </c>
      <c r="E2214">
        <f t="shared" si="174"/>
        <v>0.60617305675877164</v>
      </c>
      <c r="F2214">
        <f t="shared" si="176"/>
        <v>0.60617305675877164</v>
      </c>
      <c r="G2214">
        <f t="shared" si="175"/>
        <v>0.60267940224172178</v>
      </c>
    </row>
    <row r="2215" spans="2:7" x14ac:dyDescent="0.4">
      <c r="B2215">
        <v>2.2110000000000001E-2</v>
      </c>
      <c r="C2215">
        <f t="shared" si="172"/>
        <v>244.78270930044707</v>
      </c>
      <c r="D2215">
        <f t="shared" si="173"/>
        <v>59918.574772467175</v>
      </c>
      <c r="E2215">
        <f t="shared" si="174"/>
        <v>0.59918574772467181</v>
      </c>
      <c r="F2215">
        <f t="shared" si="176"/>
        <v>0.59918574772467181</v>
      </c>
      <c r="G2215">
        <f t="shared" si="175"/>
        <v>0.59571703141139065</v>
      </c>
    </row>
    <row r="2216" spans="2:7" x14ac:dyDescent="0.4">
      <c r="B2216">
        <v>2.2120000000000001E-2</v>
      </c>
      <c r="C2216">
        <f t="shared" si="172"/>
        <v>243.36152430039334</v>
      </c>
      <c r="D2216">
        <f t="shared" si="173"/>
        <v>59224.831509810938</v>
      </c>
      <c r="E2216">
        <f t="shared" si="174"/>
        <v>0.59224831509810938</v>
      </c>
      <c r="F2216">
        <f t="shared" si="176"/>
        <v>0.59224831509810938</v>
      </c>
      <c r="G2216">
        <f t="shared" si="175"/>
        <v>0.58880530760208094</v>
      </c>
    </row>
    <row r="2217" spans="2:7" x14ac:dyDescent="0.4">
      <c r="B2217">
        <v>2.213E-2</v>
      </c>
      <c r="C2217">
        <f t="shared" si="172"/>
        <v>241.94261718557408</v>
      </c>
      <c r="D2217">
        <f t="shared" si="173"/>
        <v>58536.230010605243</v>
      </c>
      <c r="E2217">
        <f t="shared" si="174"/>
        <v>0.5853623001060525</v>
      </c>
      <c r="F2217">
        <f t="shared" si="176"/>
        <v>0.5853623001060525</v>
      </c>
      <c r="G2217">
        <f t="shared" si="175"/>
        <v>0.58194575562443296</v>
      </c>
    </row>
    <row r="2218" spans="2:7" x14ac:dyDescent="0.4">
      <c r="B2218">
        <v>2.214E-2</v>
      </c>
      <c r="C2218">
        <f t="shared" si="172"/>
        <v>240.52634183033121</v>
      </c>
      <c r="D2218">
        <f t="shared" si="173"/>
        <v>57852.921114281336</v>
      </c>
      <c r="E2218">
        <f t="shared" si="174"/>
        <v>0.57852921114281342</v>
      </c>
      <c r="F2218">
        <f t="shared" si="176"/>
        <v>0.57852921114281342</v>
      </c>
      <c r="G2218">
        <f t="shared" si="175"/>
        <v>0.57513986708588549</v>
      </c>
    </row>
    <row r="2219" spans="2:7" x14ac:dyDescent="0.4">
      <c r="B2219">
        <v>2.215E-2</v>
      </c>
      <c r="C2219">
        <f t="shared" si="172"/>
        <v>239.11305339294165</v>
      </c>
      <c r="D2219">
        <f t="shared" si="173"/>
        <v>57175.052302895769</v>
      </c>
      <c r="E2219">
        <f t="shared" si="174"/>
        <v>0.57175052302895768</v>
      </c>
      <c r="F2219">
        <f t="shared" si="176"/>
        <v>0.57175052302895768</v>
      </c>
      <c r="G2219">
        <f t="shared" si="175"/>
        <v>0.56838909966840701</v>
      </c>
    </row>
    <row r="2220" spans="2:7" x14ac:dyDescent="0.4">
      <c r="B2220">
        <v>2.2159999999999999E-2</v>
      </c>
      <c r="C2220">
        <f t="shared" si="172"/>
        <v>237.70310816391446</v>
      </c>
      <c r="D2220">
        <f t="shared" si="173"/>
        <v>56502.767630785616</v>
      </c>
      <c r="E2220">
        <f t="shared" si="174"/>
        <v>0.56502767630785622</v>
      </c>
      <c r="F2220">
        <f t="shared" si="176"/>
        <v>0.56502767630785622</v>
      </c>
      <c r="G2220">
        <f t="shared" si="175"/>
        <v>0.56169487644436289</v>
      </c>
    </row>
    <row r="2221" spans="2:7" x14ac:dyDescent="0.4">
      <c r="B2221">
        <v>2.2169999999999999E-2</v>
      </c>
      <c r="C2221">
        <f t="shared" si="172"/>
        <v>236.29686341144472</v>
      </c>
      <c r="D2221">
        <f t="shared" si="173"/>
        <v>55836.207658086962</v>
      </c>
      <c r="E2221">
        <f t="shared" si="174"/>
        <v>0.55836207658086967</v>
      </c>
      <c r="F2221">
        <f t="shared" si="176"/>
        <v>0.55836207658086967</v>
      </c>
      <c r="G2221">
        <f t="shared" si="175"/>
        <v>0.55505858523154183</v>
      </c>
    </row>
    <row r="2222" spans="2:7" x14ac:dyDescent="0.4">
      <c r="B2222">
        <v>2.2179999999999998E-2</v>
      </c>
      <c r="C2222">
        <f t="shared" si="172"/>
        <v>234.8946772241155</v>
      </c>
      <c r="D2222">
        <f t="shared" si="173"/>
        <v>55175.509388221406</v>
      </c>
      <c r="E2222">
        <f t="shared" si="174"/>
        <v>0.55175509388221411</v>
      </c>
      <c r="F2222">
        <f t="shared" si="176"/>
        <v>0.55175509388221411</v>
      </c>
      <c r="G2222">
        <f t="shared" si="175"/>
        <v>0.54848157798827313</v>
      </c>
    </row>
    <row r="2223" spans="2:7" x14ac:dyDescent="0.4">
      <c r="B2223">
        <v>2.2190000000000001E-2</v>
      </c>
      <c r="C2223">
        <f t="shared" si="172"/>
        <v>233.49690835090991</v>
      </c>
      <c r="D2223">
        <f t="shared" si="173"/>
        <v>54520.80620943322</v>
      </c>
      <c r="E2223">
        <f t="shared" si="174"/>
        <v>0.54520806209433226</v>
      </c>
      <c r="F2223">
        <f t="shared" si="176"/>
        <v>0.54520806209433226</v>
      </c>
      <c r="G2223">
        <f t="shared" si="175"/>
        <v>0.54196517024951207</v>
      </c>
    </row>
    <row r="2224" spans="2:7" x14ac:dyDescent="0.4">
      <c r="B2224">
        <v>2.2200000000000001E-2</v>
      </c>
      <c r="C2224">
        <f t="shared" si="172"/>
        <v>232.10391603863386</v>
      </c>
      <c r="D2224">
        <f t="shared" si="173"/>
        <v>53872.227840469197</v>
      </c>
      <c r="E2224">
        <f t="shared" si="174"/>
        <v>0.538722278404692</v>
      </c>
      <c r="F2224">
        <f t="shared" si="176"/>
        <v>0.538722278404692</v>
      </c>
      <c r="G2224">
        <f t="shared" si="175"/>
        <v>0.53551064060467923</v>
      </c>
    </row>
    <row r="2225" spans="2:7" x14ac:dyDescent="0.4">
      <c r="B2225">
        <v>2.2210000000000001E-2</v>
      </c>
      <c r="C2225">
        <f t="shared" si="172"/>
        <v>230.7160598668126</v>
      </c>
      <c r="D2225">
        <f t="shared" si="173"/>
        <v>53229.900280466652</v>
      </c>
      <c r="E2225">
        <f t="shared" si="174"/>
        <v>0.53229900280466658</v>
      </c>
      <c r="F2225">
        <f t="shared" si="176"/>
        <v>0.53229900280466658</v>
      </c>
      <c r="G2225">
        <f t="shared" si="175"/>
        <v>0.52911923021796248</v>
      </c>
    </row>
    <row r="2226" spans="2:7" x14ac:dyDescent="0.4">
      <c r="B2226">
        <v>2.222E-2</v>
      </c>
      <c r="C2226">
        <f t="shared" si="172"/>
        <v>229.33369958016598</v>
      </c>
      <c r="D2226">
        <f t="shared" si="173"/>
        <v>52593.945763125826</v>
      </c>
      <c r="E2226">
        <f t="shared" si="174"/>
        <v>0.52593945763125827</v>
      </c>
      <c r="F2226">
        <f t="shared" si="176"/>
        <v>0.52593945763125827</v>
      </c>
      <c r="G2226">
        <f t="shared" si="175"/>
        <v>0.52279214239173599</v>
      </c>
    </row>
    <row r="2227" spans="2:7" x14ac:dyDescent="0.4">
      <c r="B2227">
        <v>2.223E-2</v>
      </c>
      <c r="C2227">
        <f t="shared" si="172"/>
        <v>227.95719491874206</v>
      </c>
      <c r="D2227">
        <f t="shared" si="173"/>
        <v>51964.482715221362</v>
      </c>
      <c r="E2227">
        <f t="shared" si="174"/>
        <v>0.51964482715221372</v>
      </c>
      <c r="F2227">
        <f t="shared" si="176"/>
        <v>0.51964482715221372</v>
      </c>
      <c r="G2227">
        <f t="shared" si="175"/>
        <v>0.51653054217362537</v>
      </c>
    </row>
    <row r="2228" spans="2:7" x14ac:dyDescent="0.4">
      <c r="B2228">
        <v>2.2239999999999999E-2</v>
      </c>
      <c r="C2228">
        <f t="shared" si="172"/>
        <v>226.58690544579954</v>
      </c>
      <c r="D2228">
        <f t="shared" si="173"/>
        <v>51341.625719503703</v>
      </c>
      <c r="E2228">
        <f t="shared" si="174"/>
        <v>0.51341625719503703</v>
      </c>
      <c r="F2228">
        <f t="shared" si="176"/>
        <v>0.51341625719503703</v>
      </c>
      <c r="G2228">
        <f t="shared" si="175"/>
        <v>0.51033555600770109</v>
      </c>
    </row>
    <row r="2229" spans="2:7" x14ac:dyDescent="0.4">
      <c r="B2229">
        <v>2.2249999999999999E-2</v>
      </c>
      <c r="C2229">
        <f t="shared" si="172"/>
        <v>225.22319037354151</v>
      </c>
      <c r="D2229">
        <f t="shared" si="173"/>
        <v>50725.485482036522</v>
      </c>
      <c r="E2229">
        <f t="shared" si="174"/>
        <v>0.50725485482036525</v>
      </c>
      <c r="F2229">
        <f t="shared" si="176"/>
        <v>0.50725485482036525</v>
      </c>
      <c r="G2229">
        <f t="shared" si="175"/>
        <v>0.50420827143017677</v>
      </c>
    </row>
    <row r="2230" spans="2:7" x14ac:dyDescent="0.4">
      <c r="B2230">
        <v>2.2259999999999999E-2</v>
      </c>
      <c r="C2230">
        <f t="shared" si="172"/>
        <v>223.86640838678503</v>
      </c>
      <c r="D2230">
        <f t="shared" si="173"/>
        <v>50116.168803998815</v>
      </c>
      <c r="E2230">
        <f t="shared" si="174"/>
        <v>0.50116168803998817</v>
      </c>
      <c r="F2230">
        <f t="shared" si="176"/>
        <v>0.50116168803998817</v>
      </c>
      <c r="G2230">
        <f t="shared" si="175"/>
        <v>0.49814973680990321</v>
      </c>
    </row>
    <row r="2231" spans="2:7" x14ac:dyDescent="0.4">
      <c r="B2231">
        <v>2.2270000000000002E-2</v>
      </c>
      <c r="C2231">
        <f t="shared" si="172"/>
        <v>222.51691746467688</v>
      </c>
      <c r="D2231">
        <f t="shared" si="173"/>
        <v>49513.778557981823</v>
      </c>
      <c r="E2231">
        <f t="shared" si="174"/>
        <v>0.49513778557981825</v>
      </c>
      <c r="F2231">
        <f t="shared" si="176"/>
        <v>0.49513778557981825</v>
      </c>
      <c r="G2231">
        <f t="shared" si="175"/>
        <v>0.49216096113387164</v>
      </c>
    </row>
    <row r="2232" spans="2:7" x14ac:dyDescent="0.4">
      <c r="B2232">
        <v>2.2280000000000001E-2</v>
      </c>
      <c r="C2232">
        <f t="shared" si="172"/>
        <v>221.1750747005469</v>
      </c>
      <c r="D2232">
        <f t="shared" si="173"/>
        <v>48918.413668792498</v>
      </c>
      <c r="E2232">
        <f t="shared" si="174"/>
        <v>0.48918413668792504</v>
      </c>
      <c r="F2232">
        <f t="shared" si="176"/>
        <v>0.48918413668792504</v>
      </c>
      <c r="G2232">
        <f t="shared" si="175"/>
        <v>0.48624291383782298</v>
      </c>
    </row>
    <row r="2233" spans="2:7" x14ac:dyDescent="0.4">
      <c r="B2233">
        <v>2.2290000000000001E-2</v>
      </c>
      <c r="C2233">
        <f t="shared" si="172"/>
        <v>219.84123612000568</v>
      </c>
      <c r="D2233">
        <f t="shared" si="173"/>
        <v>48330.169098772087</v>
      </c>
      <c r="E2233">
        <f t="shared" si="174"/>
        <v>0.48330169098772091</v>
      </c>
      <c r="F2233">
        <f t="shared" si="176"/>
        <v>0.48330169098772091</v>
      </c>
      <c r="G2233">
        <f t="shared" si="175"/>
        <v>0.4803965246820015</v>
      </c>
    </row>
    <row r="2234" spans="2:7" x14ac:dyDescent="0.4">
      <c r="B2234">
        <v>2.23E-2</v>
      </c>
      <c r="C2234">
        <f t="shared" si="172"/>
        <v>218.5157564973936</v>
      </c>
      <c r="D2234">
        <f t="shared" si="173"/>
        <v>47749.135837628215</v>
      </c>
      <c r="E2234">
        <f t="shared" si="174"/>
        <v>0.4774913583762822</v>
      </c>
      <c r="F2234">
        <f t="shared" si="176"/>
        <v>0.4774913583762822</v>
      </c>
      <c r="G2234">
        <f t="shared" si="175"/>
        <v>0.4746226836719728</v>
      </c>
    </row>
    <row r="2235" spans="2:7" x14ac:dyDescent="0.4">
      <c r="B2235">
        <v>2.231E-2</v>
      </c>
      <c r="C2235">
        <f t="shared" si="172"/>
        <v>217.19898917068269</v>
      </c>
      <c r="D2235">
        <f t="shared" si="173"/>
        <v>47175.400896766339</v>
      </c>
      <c r="E2235">
        <f t="shared" si="174"/>
        <v>0.47175400896766345</v>
      </c>
      <c r="F2235">
        <f t="shared" si="176"/>
        <v>0.47175400896766345</v>
      </c>
      <c r="G2235">
        <f t="shared" si="175"/>
        <v>0.4689222410243456</v>
      </c>
    </row>
    <row r="2236" spans="2:7" x14ac:dyDescent="0.4">
      <c r="B2236">
        <v>2.232E-2</v>
      </c>
      <c r="C2236">
        <f t="shared" si="172"/>
        <v>215.8912858549478</v>
      </c>
      <c r="D2236">
        <f t="shared" si="173"/>
        <v>46609.047308102781</v>
      </c>
      <c r="E2236">
        <f t="shared" si="174"/>
        <v>0.46609047308102786</v>
      </c>
      <c r="F2236">
        <f t="shared" si="176"/>
        <v>0.46609047308102786</v>
      </c>
      <c r="G2236">
        <f t="shared" si="175"/>
        <v>0.46329600717713493</v>
      </c>
    </row>
    <row r="2237" spans="2:7" x14ac:dyDescent="0.4">
      <c r="B2237">
        <v>2.2329999999999999E-2</v>
      </c>
      <c r="C2237">
        <f t="shared" si="172"/>
        <v>214.59299645450733</v>
      </c>
      <c r="D2237">
        <f t="shared" si="173"/>
        <v>46050.154127324196</v>
      </c>
      <c r="E2237">
        <f t="shared" si="174"/>
        <v>0.460501541273242</v>
      </c>
      <c r="F2237">
        <f t="shared" si="176"/>
        <v>0.460501541273242</v>
      </c>
      <c r="G2237">
        <f t="shared" si="175"/>
        <v>0.45774475284441413</v>
      </c>
    </row>
    <row r="2238" spans="2:7" x14ac:dyDescent="0.4">
      <c r="B2238">
        <v>2.2339999999999999E-2</v>
      </c>
      <c r="C2238">
        <f t="shared" si="172"/>
        <v>213.30446887385793</v>
      </c>
      <c r="D2238">
        <f t="shared" si="173"/>
        <v>45498.796441558625</v>
      </c>
      <c r="E2238">
        <f t="shared" si="174"/>
        <v>0.45498796441558631</v>
      </c>
      <c r="F2238">
        <f t="shared" si="176"/>
        <v>0.45498796441558631</v>
      </c>
      <c r="G2238">
        <f t="shared" si="175"/>
        <v>0.45226920911481971</v>
      </c>
    </row>
    <row r="2239" spans="2:7" x14ac:dyDescent="0.4">
      <c r="B2239">
        <v>2.2349999999999998E-2</v>
      </c>
      <c r="C2239">
        <f t="shared" si="172"/>
        <v>212.02604882750921</v>
      </c>
      <c r="D2239">
        <f t="shared" si="173"/>
        <v>44955.045381405318</v>
      </c>
      <c r="E2239">
        <f t="shared" si="174"/>
        <v>0.44955045381405323</v>
      </c>
      <c r="F2239">
        <f t="shared" si="176"/>
        <v>0.44955045381405323</v>
      </c>
      <c r="G2239">
        <f t="shared" si="175"/>
        <v>0.44687006759335224</v>
      </c>
    </row>
    <row r="2240" spans="2:7" x14ac:dyDescent="0.4">
      <c r="B2240">
        <v>2.2360000000000001E-2</v>
      </c>
      <c r="C2240">
        <f t="shared" si="172"/>
        <v>210.75807964883606</v>
      </c>
      <c r="D2240">
        <f t="shared" si="173"/>
        <v>44418.968137265125</v>
      </c>
      <c r="E2240">
        <f t="shared" si="174"/>
        <v>0.4441896813726513</v>
      </c>
      <c r="F2240">
        <f t="shared" si="176"/>
        <v>0.4441896813726513</v>
      </c>
      <c r="G2240">
        <f t="shared" si="175"/>
        <v>0.44154798058585171</v>
      </c>
    </row>
    <row r="2241" spans="2:7" x14ac:dyDescent="0.4">
      <c r="B2241">
        <v>2.2370000000000001E-2</v>
      </c>
      <c r="C2241">
        <f t="shared" si="172"/>
        <v>209.50090209807024</v>
      </c>
      <c r="D2241">
        <f t="shared" si="173"/>
        <v>43890.627979905214</v>
      </c>
      <c r="E2241">
        <f t="shared" si="174"/>
        <v>0.43890627979905217</v>
      </c>
      <c r="F2241">
        <f t="shared" si="176"/>
        <v>0.43890627979905217</v>
      </c>
      <c r="G2241">
        <f t="shared" si="175"/>
        <v>0.43630356132541626</v>
      </c>
    </row>
    <row r="2242" spans="2:7" x14ac:dyDescent="0.4">
      <c r="B2242">
        <v>2.2380000000000001E-2</v>
      </c>
      <c r="C2242">
        <f t="shared" si="172"/>
        <v>208.25485416954396</v>
      </c>
      <c r="D2242">
        <f t="shared" si="173"/>
        <v>43370.084285178025</v>
      </c>
      <c r="E2242">
        <f t="shared" si="174"/>
        <v>0.43370084285178029</v>
      </c>
      <c r="F2242">
        <f t="shared" si="176"/>
        <v>0.43370084285178029</v>
      </c>
      <c r="G2242">
        <f t="shared" si="175"/>
        <v>0.43113738423993742</v>
      </c>
    </row>
    <row r="2243" spans="2:7" x14ac:dyDescent="0.4">
      <c r="B2243">
        <v>2.239E-2</v>
      </c>
      <c r="C2243">
        <f t="shared" si="172"/>
        <v>207.02027089830949</v>
      </c>
      <c r="D2243">
        <f t="shared" si="173"/>
        <v>42857.392562809444</v>
      </c>
      <c r="E2243">
        <f t="shared" si="174"/>
        <v>0.42857392562809449</v>
      </c>
      <c r="F2243">
        <f t="shared" si="176"/>
        <v>0.42857392562809449</v>
      </c>
      <c r="G2243">
        <f t="shared" si="175"/>
        <v>0.42604998525985799</v>
      </c>
    </row>
    <row r="2244" spans="2:7" x14ac:dyDescent="0.4">
      <c r="B2244">
        <v>2.24E-2</v>
      </c>
      <c r="C2244">
        <f t="shared" si="172"/>
        <v>205.79748416626026</v>
      </c>
      <c r="D2244">
        <f t="shared" si="173"/>
        <v>42352.604489162142</v>
      </c>
      <c r="E2244">
        <f t="shared" si="174"/>
        <v>0.42352604489162143</v>
      </c>
      <c r="F2244">
        <f t="shared" si="176"/>
        <v>0.42352604489162143</v>
      </c>
      <c r="G2244">
        <f t="shared" si="175"/>
        <v>0.42104186216513617</v>
      </c>
    </row>
    <row r="2245" spans="2:7" x14ac:dyDescent="0.4">
      <c r="B2245">
        <v>2.2409999999999999E-2</v>
      </c>
      <c r="C2245">
        <f t="shared" ref="C2245:C2308" si="177">220*SQRT(2)*(SIN(120*PI()*B2245)+0.2*SIN(120*PI()*5*B2245)+0.05*SIN(120*PI()*7*B2245))</f>
        <v>204.58682250786603</v>
      </c>
      <c r="D2245">
        <f t="shared" ref="D2245:D2308" si="178">C2245^2</f>
        <v>41855.767943865081</v>
      </c>
      <c r="E2245">
        <f t="shared" ref="E2245:E2308" si="179">$A$4*D2245</f>
        <v>0.41855767943865085</v>
      </c>
      <c r="F2245">
        <f t="shared" si="176"/>
        <v>0.41855767943865085</v>
      </c>
      <c r="G2245">
        <f t="shared" ref="G2245:G2308" si="180">$A$4*(D2245+D2246)/2</f>
        <v>0.41611347497033468</v>
      </c>
    </row>
    <row r="2246" spans="2:7" x14ac:dyDescent="0.4">
      <c r="B2246">
        <v>2.2419999999999999E-2</v>
      </c>
      <c r="C2246">
        <f t="shared" si="177"/>
        <v>203.38861091566031</v>
      </c>
      <c r="D2246">
        <f t="shared" si="178"/>
        <v>41366.927050201855</v>
      </c>
      <c r="E2246">
        <f t="shared" si="179"/>
        <v>0.41366927050201857</v>
      </c>
      <c r="F2246">
        <f t="shared" ref="F2246:F2309" si="181">$A$4*D2246</f>
        <v>0.41366927050201857</v>
      </c>
      <c r="G2246">
        <f t="shared" si="180"/>
        <v>0.41126524634666073</v>
      </c>
    </row>
    <row r="2247" spans="2:7" x14ac:dyDescent="0.4">
      <c r="B2247">
        <v>2.2429999999999999E-2</v>
      </c>
      <c r="C2247">
        <f t="shared" si="177"/>
        <v>202.20317064559174</v>
      </c>
      <c r="D2247">
        <f t="shared" si="178"/>
        <v>40886.122219130295</v>
      </c>
      <c r="E2247">
        <f t="shared" si="179"/>
        <v>0.408861222191303</v>
      </c>
      <c r="F2247">
        <f t="shared" si="181"/>
        <v>0.408861222191303</v>
      </c>
      <c r="G2247">
        <f t="shared" si="180"/>
        <v>0.40649756207969046</v>
      </c>
    </row>
    <row r="2248" spans="2:7" x14ac:dyDescent="0.4">
      <c r="B2248">
        <v>2.2440000000000002E-2</v>
      </c>
      <c r="C2248">
        <f t="shared" si="177"/>
        <v>201.03081902237724</v>
      </c>
      <c r="D2248">
        <f t="shared" si="178"/>
        <v>40413.390196807792</v>
      </c>
      <c r="E2248">
        <f t="shared" si="179"/>
        <v>0.40413390196807797</v>
      </c>
      <c r="F2248">
        <f t="shared" si="181"/>
        <v>0.40413390196807797</v>
      </c>
      <c r="G2248">
        <f t="shared" si="180"/>
        <v>0.40181077156144634</v>
      </c>
    </row>
    <row r="2249" spans="2:7" x14ac:dyDescent="0.4">
      <c r="B2249">
        <v>2.2450000000000001E-2</v>
      </c>
      <c r="C2249">
        <f t="shared" si="177"/>
        <v>199.87186924497772</v>
      </c>
      <c r="D2249">
        <f t="shared" si="178"/>
        <v>39948.76411548147</v>
      </c>
      <c r="E2249">
        <f t="shared" si="179"/>
        <v>0.39948764115481472</v>
      </c>
      <c r="F2249">
        <f t="shared" si="181"/>
        <v>0.39948764115481472</v>
      </c>
      <c r="G2249">
        <f t="shared" si="180"/>
        <v>0.39720518831539059</v>
      </c>
    </row>
    <row r="2250" spans="2:7" x14ac:dyDescent="0.4">
      <c r="B2250">
        <v>2.2460000000000001E-2</v>
      </c>
      <c r="C2250">
        <f t="shared" si="177"/>
        <v>198.72663019232385</v>
      </c>
      <c r="D2250">
        <f t="shared" si="178"/>
        <v>39492.27354759664</v>
      </c>
      <c r="E2250">
        <f t="shared" si="179"/>
        <v>0.39492273547596646</v>
      </c>
      <c r="F2250">
        <f t="shared" si="181"/>
        <v>0.39492273547596646</v>
      </c>
      <c r="G2250">
        <f t="shared" si="180"/>
        <v>0.39268109055284822</v>
      </c>
    </row>
    <row r="2251" spans="2:7" x14ac:dyDescent="0.4">
      <c r="B2251">
        <v>2.247E-2</v>
      </c>
      <c r="C2251">
        <f t="shared" si="177"/>
        <v>197.59540622942882</v>
      </c>
      <c r="D2251">
        <f t="shared" si="178"/>
        <v>39043.944562972996</v>
      </c>
      <c r="E2251">
        <f t="shared" si="179"/>
        <v>0.39043944562972999</v>
      </c>
      <c r="F2251">
        <f t="shared" si="181"/>
        <v>0.39043944562972999</v>
      </c>
      <c r="G2251">
        <f t="shared" si="180"/>
        <v>0.38823872175928065</v>
      </c>
    </row>
    <row r="2252" spans="2:7" x14ac:dyDescent="0.4">
      <c r="B2252">
        <v>2.248E-2</v>
      </c>
      <c r="C2252">
        <f t="shared" si="177"/>
        <v>196.4784970140069</v>
      </c>
      <c r="D2252">
        <f t="shared" si="178"/>
        <v>38603.799788883123</v>
      </c>
      <c r="E2252">
        <f t="shared" si="179"/>
        <v>0.38603799788883125</v>
      </c>
      <c r="F2252">
        <f t="shared" si="181"/>
        <v>0.38603799788883125</v>
      </c>
      <c r="G2252">
        <f t="shared" si="180"/>
        <v>0.38387829130876233</v>
      </c>
    </row>
    <row r="2253" spans="2:7" x14ac:dyDescent="0.4">
      <c r="B2253">
        <v>2.249E-2</v>
      </c>
      <c r="C2253">
        <f t="shared" si="177"/>
        <v>195.37619730373845</v>
      </c>
      <c r="D2253">
        <f t="shared" si="178"/>
        <v>38171.858472869339</v>
      </c>
      <c r="E2253">
        <f t="shared" si="179"/>
        <v>0.38171858472869341</v>
      </c>
      <c r="F2253">
        <f t="shared" si="181"/>
        <v>0.38171858472869341</v>
      </c>
      <c r="G2253">
        <f t="shared" si="180"/>
        <v>0.37959997510494903</v>
      </c>
    </row>
    <row r="2254" spans="2:7" x14ac:dyDescent="0.4">
      <c r="B2254">
        <v>2.2499999999999999E-2</v>
      </c>
      <c r="C2254">
        <f t="shared" si="177"/>
        <v>194.28879676430253</v>
      </c>
      <c r="D2254">
        <f t="shared" si="178"/>
        <v>37748.136548120456</v>
      </c>
      <c r="E2254">
        <f t="shared" si="179"/>
        <v>0.37748136548120459</v>
      </c>
      <c r="F2254">
        <f t="shared" si="181"/>
        <v>0.37748136548120459</v>
      </c>
      <c r="G2254">
        <f t="shared" si="180"/>
        <v>0.37540391624675506</v>
      </c>
    </row>
    <row r="2255" spans="2:7" x14ac:dyDescent="0.4">
      <c r="B2255">
        <v>2.2509999999999999E-2</v>
      </c>
      <c r="C2255">
        <f t="shared" si="177"/>
        <v>193.21657977831651</v>
      </c>
      <c r="D2255">
        <f t="shared" si="178"/>
        <v>37332.646701230551</v>
      </c>
      <c r="E2255">
        <f t="shared" si="179"/>
        <v>0.37332646701230554</v>
      </c>
      <c r="F2255">
        <f t="shared" si="181"/>
        <v>0.37332646701230554</v>
      </c>
      <c r="G2255">
        <f t="shared" si="180"/>
        <v>0.37129022571691084</v>
      </c>
    </row>
    <row r="2256" spans="2:7" x14ac:dyDescent="0.4">
      <c r="B2256">
        <v>2.2519999999999998E-2</v>
      </c>
      <c r="C2256">
        <f t="shared" si="177"/>
        <v>192.15982525531086</v>
      </c>
      <c r="D2256">
        <f t="shared" si="178"/>
        <v>36925.398442151607</v>
      </c>
      <c r="E2256">
        <f t="shared" si="179"/>
        <v>0.36925398442151608</v>
      </c>
      <c r="F2256">
        <f t="shared" si="181"/>
        <v>0.36925398442151608</v>
      </c>
      <c r="G2256">
        <f t="shared" si="180"/>
        <v>0.36725898309148791</v>
      </c>
    </row>
    <row r="2257" spans="2:7" x14ac:dyDescent="0.4">
      <c r="B2257">
        <v>2.2530000000000001E-2</v>
      </c>
      <c r="C2257">
        <f t="shared" si="177"/>
        <v>191.11880644286677</v>
      </c>
      <c r="D2257">
        <f t="shared" si="178"/>
        <v>36526.398176145973</v>
      </c>
      <c r="E2257">
        <f t="shared" si="179"/>
        <v>0.36526398176145974</v>
      </c>
      <c r="F2257">
        <f t="shared" si="181"/>
        <v>0.36526398176145974</v>
      </c>
      <c r="G2257">
        <f t="shared" si="180"/>
        <v>0.36331023726845729</v>
      </c>
    </row>
    <row r="2258" spans="2:7" x14ac:dyDescent="0.4">
      <c r="B2258">
        <v>2.2540000000000001E-2</v>
      </c>
      <c r="C2258">
        <f t="shared" si="177"/>
        <v>190.09379073905984</v>
      </c>
      <c r="D2258">
        <f t="shared" si="178"/>
        <v>36135.649277545475</v>
      </c>
      <c r="E2258">
        <f t="shared" si="179"/>
        <v>0.36135649277545479</v>
      </c>
      <c r="F2258">
        <f t="shared" si="181"/>
        <v>0.36135649277545479</v>
      </c>
      <c r="G2258">
        <f t="shared" si="180"/>
        <v>0.35944400721327041</v>
      </c>
    </row>
    <row r="2259" spans="2:7" x14ac:dyDescent="0.4">
      <c r="B2259">
        <v>2.2550000000000001E-2</v>
      </c>
      <c r="C2259">
        <f t="shared" si="177"/>
        <v>189.0850395063253</v>
      </c>
      <c r="D2259">
        <f t="shared" si="178"/>
        <v>35753.1521651086</v>
      </c>
      <c r="E2259">
        <f t="shared" si="179"/>
        <v>0.35753152165108604</v>
      </c>
      <c r="F2259">
        <f t="shared" si="181"/>
        <v>0.35753152165108604</v>
      </c>
      <c r="G2259">
        <f t="shared" si="180"/>
        <v>0.35566028271942141</v>
      </c>
    </row>
    <row r="2260" spans="2:7" x14ac:dyDescent="0.4">
      <c r="B2260">
        <v>2.256E-2</v>
      </c>
      <c r="C2260">
        <f t="shared" si="177"/>
        <v>188.09280788689313</v>
      </c>
      <c r="D2260">
        <f t="shared" si="178"/>
        <v>35378.904378775682</v>
      </c>
      <c r="E2260">
        <f t="shared" si="179"/>
        <v>0.35378904378775683</v>
      </c>
      <c r="F2260">
        <f t="shared" si="181"/>
        <v>0.35378904378775683</v>
      </c>
      <c r="G2260">
        <f t="shared" si="180"/>
        <v>0.35195902518191918</v>
      </c>
    </row>
    <row r="2261" spans="2:7" x14ac:dyDescent="0.4">
      <c r="B2261">
        <v>2.257E-2</v>
      </c>
      <c r="C2261">
        <f t="shared" si="177"/>
        <v>187.11734461991531</v>
      </c>
      <c r="D2261">
        <f t="shared" si="178"/>
        <v>35012.900657608152</v>
      </c>
      <c r="E2261">
        <f t="shared" si="179"/>
        <v>0.35012900657608154</v>
      </c>
      <c r="F2261">
        <f t="shared" si="181"/>
        <v>0.35012900657608154</v>
      </c>
      <c r="G2261">
        <f t="shared" si="180"/>
        <v>0.34834016838153242</v>
      </c>
    </row>
    <row r="2262" spans="2:7" x14ac:dyDescent="0.4">
      <c r="B2262">
        <v>2.2579999999999999E-2</v>
      </c>
      <c r="C2262">
        <f t="shared" si="177"/>
        <v>186.15889186041673</v>
      </c>
      <c r="D2262">
        <f t="shared" si="178"/>
        <v>34655.133018698332</v>
      </c>
      <c r="E2262">
        <f t="shared" si="179"/>
        <v>0.34655133018698336</v>
      </c>
      <c r="F2262">
        <f t="shared" si="181"/>
        <v>0.34655133018698336</v>
      </c>
      <c r="G2262">
        <f t="shared" si="180"/>
        <v>0.34480361927767245</v>
      </c>
    </row>
    <row r="2263" spans="2:7" x14ac:dyDescent="0.4">
      <c r="B2263">
        <v>2.2589999999999999E-2</v>
      </c>
      <c r="C2263">
        <f t="shared" si="177"/>
        <v>185.21768500020767</v>
      </c>
      <c r="D2263">
        <f t="shared" si="178"/>
        <v>34305.590836836149</v>
      </c>
      <c r="E2263">
        <f t="shared" si="179"/>
        <v>0.34305590836836153</v>
      </c>
      <c r="F2263">
        <f t="shared" si="181"/>
        <v>0.34305590836836153</v>
      </c>
      <c r="G2263">
        <f t="shared" si="180"/>
        <v>0.34134925880773143</v>
      </c>
    </row>
    <row r="2264" spans="2:7" x14ac:dyDescent="0.4">
      <c r="B2264">
        <v>2.2599999999999999E-2</v>
      </c>
      <c r="C2264">
        <f t="shared" si="177"/>
        <v>184.29395249087835</v>
      </c>
      <c r="D2264">
        <f t="shared" si="178"/>
        <v>33964.260924710128</v>
      </c>
      <c r="E2264">
        <f t="shared" si="179"/>
        <v>0.33964260924710132</v>
      </c>
      <c r="F2264">
        <f t="shared" si="181"/>
        <v>0.33964260924710132</v>
      </c>
      <c r="G2264">
        <f t="shared" si="180"/>
        <v>0.33797694269068462</v>
      </c>
    </row>
    <row r="2265" spans="2:7" x14ac:dyDescent="0.4">
      <c r="B2265">
        <v>2.2610000000000002E-2</v>
      </c>
      <c r="C2265">
        <f t="shared" si="177"/>
        <v>183.38791566901781</v>
      </c>
      <c r="D2265">
        <f t="shared" si="178"/>
        <v>33631.12761342679</v>
      </c>
      <c r="E2265">
        <f t="shared" si="179"/>
        <v>0.33631127613426792</v>
      </c>
      <c r="F2265">
        <f t="shared" si="181"/>
        <v>0.33631127613426792</v>
      </c>
      <c r="G2265">
        <f t="shared" si="180"/>
        <v>0.33468650223274876</v>
      </c>
    </row>
    <row r="2266" spans="2:7" x14ac:dyDescent="0.4">
      <c r="B2266">
        <v>2.2620000000000001E-2</v>
      </c>
      <c r="C2266">
        <f t="shared" si="177"/>
        <v>182.49978858377605</v>
      </c>
      <c r="D2266">
        <f t="shared" si="178"/>
        <v>33306.172833122953</v>
      </c>
      <c r="E2266">
        <f t="shared" si="179"/>
        <v>0.33306172833122955</v>
      </c>
      <c r="F2266">
        <f t="shared" si="181"/>
        <v>0.33306172833122955</v>
      </c>
      <c r="G2266">
        <f t="shared" si="180"/>
        <v>0.33147774513286671</v>
      </c>
    </row>
    <row r="2267" spans="2:7" x14ac:dyDescent="0.4">
      <c r="B2267">
        <v>2.2630000000000001E-2</v>
      </c>
      <c r="C2267">
        <f t="shared" si="177"/>
        <v>181.62977782690365</v>
      </c>
      <c r="D2267">
        <f t="shared" si="178"/>
        <v>32989.376193450378</v>
      </c>
      <c r="E2267">
        <f t="shared" si="179"/>
        <v>0.32989376193450382</v>
      </c>
      <c r="F2267">
        <f t="shared" si="181"/>
        <v>0.32989376193450382</v>
      </c>
      <c r="G2267">
        <f t="shared" si="180"/>
        <v>0.32835045628580789</v>
      </c>
    </row>
    <row r="2268" spans="2:7" x14ac:dyDescent="0.4">
      <c r="B2268">
        <v>2.264E-2</v>
      </c>
      <c r="C2268">
        <f t="shared" si="177"/>
        <v>180.77808236539957</v>
      </c>
      <c r="D2268">
        <f t="shared" si="178"/>
        <v>32680.715063711192</v>
      </c>
      <c r="E2268">
        <f t="shared" si="179"/>
        <v>0.32680715063711196</v>
      </c>
      <c r="F2268">
        <f t="shared" si="181"/>
        <v>0.32680715063711196</v>
      </c>
      <c r="G2268">
        <f t="shared" si="180"/>
        <v>0.32530439858065024</v>
      </c>
    </row>
    <row r="2269" spans="2:7" x14ac:dyDescent="0.4">
      <c r="B2269">
        <v>2.265E-2</v>
      </c>
      <c r="C2269">
        <f t="shared" si="177"/>
        <v>179.94489337688594</v>
      </c>
      <c r="D2269">
        <f t="shared" si="178"/>
        <v>32380.164652418851</v>
      </c>
      <c r="E2269">
        <f t="shared" si="179"/>
        <v>0.32380164652418852</v>
      </c>
      <c r="F2269">
        <f t="shared" si="181"/>
        <v>0.32380164652418852</v>
      </c>
      <c r="G2269">
        <f t="shared" si="180"/>
        <v>0.32233931369243191</v>
      </c>
    </row>
    <row r="2270" spans="2:7" x14ac:dyDescent="0.4">
      <c r="B2270">
        <v>2.266E-2</v>
      </c>
      <c r="C2270">
        <f t="shared" si="177"/>
        <v>179.13039408784744</v>
      </c>
      <c r="D2270">
        <f t="shared" si="178"/>
        <v>32087.698086067528</v>
      </c>
      <c r="E2270">
        <f t="shared" si="179"/>
        <v>0.32087698086067529</v>
      </c>
      <c r="F2270">
        <f t="shared" si="181"/>
        <v>0.32087698086067529</v>
      </c>
      <c r="G2270">
        <f t="shared" si="180"/>
        <v>0.31945492286476529</v>
      </c>
    </row>
    <row r="2271" spans="2:7" x14ac:dyDescent="0.4">
      <c r="B2271">
        <v>2.2669999999999999E-2</v>
      </c>
      <c r="C2271">
        <f t="shared" si="177"/>
        <v>178.33475961484771</v>
      </c>
      <c r="D2271">
        <f t="shared" si="178"/>
        <v>31803.286486885518</v>
      </c>
      <c r="E2271">
        <f t="shared" si="179"/>
        <v>0.31803286486885518</v>
      </c>
      <c r="F2271">
        <f t="shared" si="181"/>
        <v>0.31803286486885518</v>
      </c>
      <c r="G2271">
        <f t="shared" si="180"/>
        <v>0.31665092768122882</v>
      </c>
    </row>
    <row r="2272" spans="2:7" x14ac:dyDescent="0.4">
      <c r="B2272">
        <v>2.2679999999999999E-2</v>
      </c>
      <c r="C2272">
        <f t="shared" si="177"/>
        <v>177.55815680886147</v>
      </c>
      <c r="D2272">
        <f t="shared" si="178"/>
        <v>31526.89904936024</v>
      </c>
      <c r="E2272">
        <f t="shared" si="179"/>
        <v>0.31526899049360241</v>
      </c>
      <c r="F2272">
        <f t="shared" si="181"/>
        <v>0.31526899049360241</v>
      </c>
      <c r="G2272">
        <f t="shared" si="180"/>
        <v>0.31392701082337215</v>
      </c>
    </row>
    <row r="2273" spans="2:7" x14ac:dyDescent="0.4">
      <c r="B2273">
        <v>2.2689999999999998E-2</v>
      </c>
      <c r="C2273">
        <f t="shared" si="177"/>
        <v>176.80074410282944</v>
      </c>
      <c r="D2273">
        <f t="shared" si="178"/>
        <v>31258.503115314179</v>
      </c>
      <c r="E2273">
        <f t="shared" si="179"/>
        <v>0.31258503115314179</v>
      </c>
      <c r="F2273">
        <f t="shared" si="181"/>
        <v>0.31258503115314179</v>
      </c>
      <c r="G2273">
        <f t="shared" si="180"/>
        <v>0.3112828368131953</v>
      </c>
    </row>
    <row r="2274" spans="2:7" x14ac:dyDescent="0.4">
      <c r="B2274">
        <v>2.2700000000000001E-2</v>
      </c>
      <c r="C2274">
        <f t="shared" si="177"/>
        <v>176.06267136257156</v>
      </c>
      <c r="D2274">
        <f t="shared" si="178"/>
        <v>30998.064247324877</v>
      </c>
      <c r="E2274">
        <f t="shared" si="179"/>
        <v>0.3099806424732488</v>
      </c>
      <c r="F2274">
        <f t="shared" si="181"/>
        <v>0.3099806424732488</v>
      </c>
      <c r="G2274">
        <f t="shared" si="180"/>
        <v>0.30871805273801561</v>
      </c>
    </row>
    <row r="2275" spans="2:7" x14ac:dyDescent="0.4">
      <c r="B2275">
        <v>2.2710000000000001E-2</v>
      </c>
      <c r="C2275">
        <f t="shared" si="177"/>
        <v>175.3440797411713</v>
      </c>
      <c r="D2275">
        <f t="shared" si="178"/>
        <v>30745.546300278238</v>
      </c>
      <c r="E2275">
        <f t="shared" si="179"/>
        <v>0.30745546300278243</v>
      </c>
      <c r="F2275">
        <f t="shared" si="181"/>
        <v>0.30745546300278243</v>
      </c>
      <c r="G2275">
        <f t="shared" si="180"/>
        <v>0.3062322889556448</v>
      </c>
    </row>
    <row r="2276" spans="2:7" x14ac:dyDescent="0.4">
      <c r="B2276">
        <v>2.2720000000000001E-2</v>
      </c>
      <c r="C2276">
        <f t="shared" si="177"/>
        <v>174.64510153694755</v>
      </c>
      <c r="D2276">
        <f t="shared" si="178"/>
        <v>30500.911490850718</v>
      </c>
      <c r="E2276">
        <f t="shared" si="179"/>
        <v>0.30500911490850718</v>
      </c>
      <c r="F2276">
        <f t="shared" si="181"/>
        <v>0.30500911490850718</v>
      </c>
      <c r="G2276">
        <f t="shared" si="180"/>
        <v>0.30382515977787211</v>
      </c>
    </row>
    <row r="2277" spans="2:7" x14ac:dyDescent="0.4">
      <c r="B2277">
        <v>2.273E-2</v>
      </c>
      <c r="C2277">
        <f t="shared" si="177"/>
        <v>173.96586005513754</v>
      </c>
      <c r="D2277">
        <f t="shared" si="178"/>
        <v>30264.120464723699</v>
      </c>
      <c r="E2277">
        <f t="shared" si="179"/>
        <v>0.30264120464723704</v>
      </c>
      <c r="F2277">
        <f t="shared" si="181"/>
        <v>0.30264120464723704</v>
      </c>
      <c r="G2277">
        <f t="shared" si="180"/>
        <v>0.30149626413029773</v>
      </c>
    </row>
    <row r="2278" spans="2:7" x14ac:dyDescent="0.4">
      <c r="B2278">
        <v>2.274E-2</v>
      </c>
      <c r="C2278">
        <f t="shared" si="177"/>
        <v>173.30646947340381</v>
      </c>
      <c r="D2278">
        <f t="shared" si="178"/>
        <v>30035.132361335847</v>
      </c>
      <c r="E2278">
        <f t="shared" si="179"/>
        <v>0.30035132361335848</v>
      </c>
      <c r="F2278">
        <f t="shared" si="181"/>
        <v>0.30035132361335848</v>
      </c>
      <c r="G2278">
        <f t="shared" si="180"/>
        <v>0.29924518618660095</v>
      </c>
    </row>
    <row r="2279" spans="2:7" x14ac:dyDescent="0.4">
      <c r="B2279">
        <v>2.2749999999999999E-2</v>
      </c>
      <c r="C2279">
        <f t="shared" si="177"/>
        <v>172.66703471127411</v>
      </c>
      <c r="D2279">
        <f t="shared" si="178"/>
        <v>29813.904875984339</v>
      </c>
      <c r="E2279">
        <f t="shared" si="179"/>
        <v>0.29813904875984343</v>
      </c>
      <c r="F2279">
        <f t="shared" si="181"/>
        <v>0.29813904875984343</v>
      </c>
      <c r="G2279">
        <f t="shared" si="180"/>
        <v>0.29707149597540378</v>
      </c>
    </row>
    <row r="2280" spans="2:7" x14ac:dyDescent="0.4">
      <c r="B2280">
        <v>2.2759999999999999E-2</v>
      </c>
      <c r="C2280">
        <f t="shared" si="177"/>
        <v>172.04765130363276</v>
      </c>
      <c r="D2280">
        <f t="shared" si="178"/>
        <v>29600.394319096409</v>
      </c>
      <c r="E2280">
        <f t="shared" si="179"/>
        <v>0.29600394319096412</v>
      </c>
      <c r="F2280">
        <f t="shared" si="181"/>
        <v>0.29600394319096412</v>
      </c>
      <c r="G2280">
        <f t="shared" si="180"/>
        <v>0.2949747499579583</v>
      </c>
    </row>
    <row r="2281" spans="2:7" x14ac:dyDescent="0.4">
      <c r="B2281">
        <v>2.2769999999999999E-2</v>
      </c>
      <c r="C2281">
        <f t="shared" si="177"/>
        <v>171.4484052783672</v>
      </c>
      <c r="D2281">
        <f t="shared" si="178"/>
        <v>29394.555672495251</v>
      </c>
      <c r="E2281">
        <f t="shared" si="179"/>
        <v>0.29394555672495254</v>
      </c>
      <c r="F2281">
        <f t="shared" si="181"/>
        <v>0.29394555672495254</v>
      </c>
      <c r="G2281">
        <f t="shared" si="180"/>
        <v>0.29295449157495435</v>
      </c>
    </row>
    <row r="2282" spans="2:7" x14ac:dyDescent="0.4">
      <c r="B2282">
        <v>2.2780000000000002E-2</v>
      </c>
      <c r="C2282">
        <f t="shared" si="177"/>
        <v>170.86937303828211</v>
      </c>
      <c r="D2282">
        <f t="shared" si="178"/>
        <v>29196.342642495609</v>
      </c>
      <c r="E2282">
        <f t="shared" si="179"/>
        <v>0.2919634264249561</v>
      </c>
      <c r="F2282">
        <f t="shared" si="181"/>
        <v>0.2919634264249561</v>
      </c>
      <c r="G2282">
        <f t="shared" si="180"/>
        <v>0.29101025176082712</v>
      </c>
    </row>
    <row r="2283" spans="2:7" x14ac:dyDescent="0.4">
      <c r="B2283">
        <v>2.2790000000000001E-2</v>
      </c>
      <c r="C2283">
        <f t="shared" si="177"/>
        <v>170.31062124738378</v>
      </c>
      <c r="D2283">
        <f t="shared" si="178"/>
        <v>29005.707709669812</v>
      </c>
      <c r="E2283">
        <f t="shared" si="179"/>
        <v>0.29005707709669815</v>
      </c>
      <c r="F2283">
        <f t="shared" si="181"/>
        <v>0.29005707709669815</v>
      </c>
      <c r="G2283">
        <f t="shared" si="180"/>
        <v>0.28914154942401876</v>
      </c>
    </row>
    <row r="2284" spans="2:7" x14ac:dyDescent="0.4">
      <c r="B2284">
        <v>2.2800000000000001E-2</v>
      </c>
      <c r="C2284">
        <f t="shared" si="177"/>
        <v>169.77220672163608</v>
      </c>
      <c r="D2284">
        <f t="shared" si="178"/>
        <v>28822.602175133936</v>
      </c>
      <c r="E2284">
        <f t="shared" si="179"/>
        <v>0.28822602175133938</v>
      </c>
      <c r="F2284">
        <f t="shared" si="181"/>
        <v>0.28822602175133938</v>
      </c>
      <c r="G2284">
        <f t="shared" si="180"/>
        <v>0.28734789189175169</v>
      </c>
    </row>
    <row r="2285" spans="2:7" x14ac:dyDescent="0.4">
      <c r="B2285">
        <v>2.281E-2</v>
      </c>
      <c r="C2285">
        <f t="shared" si="177"/>
        <v>169.25417632429753</v>
      </c>
      <c r="D2285">
        <f t="shared" si="178"/>
        <v>28646.9762032164</v>
      </c>
      <c r="E2285">
        <f t="shared" si="179"/>
        <v>0.28646976203216401</v>
      </c>
      <c r="F2285">
        <f t="shared" si="181"/>
        <v>0.28646976203216401</v>
      </c>
      <c r="G2285">
        <f t="shared" si="180"/>
        <v>0.28562877531794645</v>
      </c>
    </row>
    <row r="2286" spans="2:7" x14ac:dyDescent="0.4">
      <c r="B2286">
        <v>2.282E-2</v>
      </c>
      <c r="C2286">
        <f t="shared" si="177"/>
        <v>168.75656686592342</v>
      </c>
      <c r="D2286">
        <f t="shared" si="178"/>
        <v>28478.77886037288</v>
      </c>
      <c r="E2286">
        <f t="shared" si="179"/>
        <v>0.28478778860372883</v>
      </c>
      <c r="F2286">
        <f t="shared" si="181"/>
        <v>0.28478778860372883</v>
      </c>
      <c r="G2286">
        <f t="shared" si="180"/>
        <v>0.28398368505302884</v>
      </c>
    </row>
    <row r="2287" spans="2:7" x14ac:dyDescent="0.4">
      <c r="B2287">
        <v>2.283E-2</v>
      </c>
      <c r="C2287">
        <f t="shared" si="177"/>
        <v>168.27940500914806</v>
      </c>
      <c r="D2287">
        <f t="shared" si="178"/>
        <v>28317.958150232887</v>
      </c>
      <c r="E2287">
        <f t="shared" si="179"/>
        <v>0.28317958150232891</v>
      </c>
      <c r="F2287">
        <f t="shared" si="181"/>
        <v>0.28317958150232891</v>
      </c>
      <c r="G2287">
        <f t="shared" si="180"/>
        <v>0.28241209597446493</v>
      </c>
    </row>
    <row r="2288" spans="2:7" x14ac:dyDescent="0.4">
      <c r="B2288">
        <v>2.2839999999999999E-2</v>
      </c>
      <c r="C2288">
        <f t="shared" si="177"/>
        <v>167.82270717831986</v>
      </c>
      <c r="D2288">
        <f t="shared" si="178"/>
        <v>28164.461044660093</v>
      </c>
      <c r="E2288">
        <f t="shared" si="179"/>
        <v>0.28164461044660094</v>
      </c>
      <c r="F2288">
        <f t="shared" si="181"/>
        <v>0.28164461044660094</v>
      </c>
      <c r="G2288">
        <f t="shared" si="180"/>
        <v>0.28091347277696849</v>
      </c>
    </row>
    <row r="2289" spans="2:7" x14ac:dyDescent="0.4">
      <c r="B2289">
        <v>2.2849999999999999E-2</v>
      </c>
      <c r="C2289">
        <f t="shared" si="177"/>
        <v>167.3864794741009</v>
      </c>
      <c r="D2289">
        <f t="shared" si="178"/>
        <v>28018.2335107336</v>
      </c>
      <c r="E2289">
        <f t="shared" si="179"/>
        <v>0.28018233510733603</v>
      </c>
      <c r="F2289">
        <f t="shared" si="181"/>
        <v>0.28018233510733603</v>
      </c>
      <c r="G2289">
        <f t="shared" si="180"/>
        <v>0.27948727022144582</v>
      </c>
    </row>
    <row r="2290" spans="2:7" x14ac:dyDescent="0.4">
      <c r="B2290">
        <v>2.2859999999999998E-2</v>
      </c>
      <c r="C2290">
        <f t="shared" si="177"/>
        <v>166.97071759310242</v>
      </c>
      <c r="D2290">
        <f t="shared" si="178"/>
        <v>27879.220533555563</v>
      </c>
      <c r="E2290">
        <f t="shared" si="179"/>
        <v>0.27879220533555565</v>
      </c>
      <c r="F2290">
        <f t="shared" si="181"/>
        <v>0.27879220533555565</v>
      </c>
      <c r="G2290">
        <f t="shared" si="180"/>
        <v>0.27813293334183409</v>
      </c>
    </row>
    <row r="2291" spans="2:7" x14ac:dyDescent="0.4">
      <c r="B2291">
        <v>2.2870000000000001E-2</v>
      </c>
      <c r="C2291">
        <f t="shared" si="177"/>
        <v>166.57540675265136</v>
      </c>
      <c r="D2291">
        <f t="shared" si="178"/>
        <v>27747.366134811247</v>
      </c>
      <c r="E2291">
        <f t="shared" si="179"/>
        <v>0.27747366134811252</v>
      </c>
      <c r="F2291">
        <f t="shared" si="181"/>
        <v>0.27747366134811252</v>
      </c>
      <c r="G2291">
        <f t="shared" si="180"/>
        <v>0.27684989760914019</v>
      </c>
    </row>
    <row r="2292" spans="2:7" x14ac:dyDescent="0.4">
      <c r="B2292">
        <v>2.2880000000000001E-2</v>
      </c>
      <c r="C2292">
        <f t="shared" si="177"/>
        <v>166.20052162077226</v>
      </c>
      <c r="D2292">
        <f t="shared" si="178"/>
        <v>27622.613387016791</v>
      </c>
      <c r="E2292">
        <f t="shared" si="179"/>
        <v>0.27622613387016792</v>
      </c>
      <c r="F2292">
        <f t="shared" si="181"/>
        <v>0.27622613387016792</v>
      </c>
      <c r="G2292">
        <f t="shared" si="180"/>
        <v>0.27563758905206953</v>
      </c>
    </row>
    <row r="2293" spans="2:7" x14ac:dyDescent="0.4">
      <c r="B2293">
        <v>2.2890000000000001E-2</v>
      </c>
      <c r="C2293">
        <f t="shared" si="177"/>
        <v>165.84602625145141</v>
      </c>
      <c r="D2293">
        <f t="shared" si="178"/>
        <v>27504.904423397107</v>
      </c>
      <c r="E2293">
        <f t="shared" si="179"/>
        <v>0.27504904423397109</v>
      </c>
      <c r="F2293">
        <f t="shared" si="181"/>
        <v>0.27504904423397109</v>
      </c>
      <c r="G2293">
        <f t="shared" si="180"/>
        <v>0.27449542433378754</v>
      </c>
    </row>
    <row r="2294" spans="2:7" x14ac:dyDescent="0.4">
      <c r="B2294">
        <v>2.29E-2</v>
      </c>
      <c r="C2294">
        <f t="shared" si="177"/>
        <v>165.51187402528072</v>
      </c>
      <c r="D2294">
        <f t="shared" si="178"/>
        <v>27394.180443360394</v>
      </c>
      <c r="E2294">
        <f t="shared" si="179"/>
        <v>0.27394180443360394</v>
      </c>
      <c r="F2294">
        <f t="shared" si="181"/>
        <v>0.27394180443360394</v>
      </c>
      <c r="G2294">
        <f t="shared" si="180"/>
        <v>0.27342281078447295</v>
      </c>
    </row>
    <row r="2295" spans="2:7" x14ac:dyDescent="0.4">
      <c r="B2295">
        <v>2.291E-2</v>
      </c>
      <c r="C2295">
        <f t="shared" si="177"/>
        <v>165.19800759553425</v>
      </c>
      <c r="D2295">
        <f t="shared" si="178"/>
        <v>27290.381713534192</v>
      </c>
      <c r="E2295">
        <f t="shared" si="179"/>
        <v>0.27290381713534195</v>
      </c>
      <c r="F2295">
        <f t="shared" si="181"/>
        <v>0.27290381713534195</v>
      </c>
      <c r="G2295">
        <f t="shared" si="180"/>
        <v>0.27241914638944215</v>
      </c>
    </row>
    <row r="2296" spans="2:7" x14ac:dyDescent="0.4">
      <c r="B2296">
        <v>2.2919999999999999E-2</v>
      </c>
      <c r="C2296">
        <f t="shared" si="177"/>
        <v>164.90435883976576</v>
      </c>
      <c r="D2296">
        <f t="shared" si="178"/>
        <v>27193.447564354232</v>
      </c>
      <c r="E2296">
        <f t="shared" si="179"/>
        <v>0.27193447564354234</v>
      </c>
      <c r="F2296">
        <f t="shared" si="181"/>
        <v>0.27193447564354234</v>
      </c>
      <c r="G2296">
        <f t="shared" si="180"/>
        <v>0.27148381973277308</v>
      </c>
    </row>
    <row r="2297" spans="2:7" x14ac:dyDescent="0.4">
      <c r="B2297">
        <v>2.2929999999999999E-2</v>
      </c>
      <c r="C2297">
        <f t="shared" si="177"/>
        <v>164.63084881698319</v>
      </c>
      <c r="D2297">
        <f t="shared" si="178"/>
        <v>27103.316382200373</v>
      </c>
      <c r="E2297">
        <f t="shared" si="179"/>
        <v>0.27103316382200376</v>
      </c>
      <c r="F2297">
        <f t="shared" si="181"/>
        <v>0.27103316382200376</v>
      </c>
      <c r="G2297">
        <f t="shared" si="180"/>
        <v>0.27061620989646801</v>
      </c>
    </row>
    <row r="2298" spans="2:7" x14ac:dyDescent="0.4">
      <c r="B2298">
        <v>2.2939999999999999E-2</v>
      </c>
      <c r="C2298">
        <f t="shared" si="177"/>
        <v>164.37738773046985</v>
      </c>
      <c r="D2298">
        <f t="shared" si="178"/>
        <v>27019.925597093221</v>
      </c>
      <c r="E2298">
        <f t="shared" si="179"/>
        <v>0.27019925597093225</v>
      </c>
      <c r="F2298">
        <f t="shared" si="181"/>
        <v>0.27019925597093225</v>
      </c>
      <c r="G2298">
        <f t="shared" si="180"/>
        <v>0.26981568631535174</v>
      </c>
    </row>
    <row r="2299" spans="2:7" x14ac:dyDescent="0.4">
      <c r="B2299">
        <v>2.2950000000000002E-2</v>
      </c>
      <c r="C2299">
        <f t="shared" si="177"/>
        <v>164.14387489631505</v>
      </c>
      <c r="D2299">
        <f t="shared" si="178"/>
        <v>26943.211665977127</v>
      </c>
      <c r="E2299">
        <f t="shared" si="179"/>
        <v>0.26943211665977129</v>
      </c>
      <c r="F2299">
        <f t="shared" si="181"/>
        <v>0.26943211665977129</v>
      </c>
      <c r="G2299">
        <f t="shared" si="180"/>
        <v>0.26908160858801938</v>
      </c>
    </row>
    <row r="2300" spans="2:7" x14ac:dyDescent="0.4">
      <c r="B2300">
        <v>2.2960000000000001E-2</v>
      </c>
      <c r="C2300">
        <f t="shared" si="177"/>
        <v>163.9301987177065</v>
      </c>
      <c r="D2300">
        <f t="shared" si="178"/>
        <v>26873.110051626743</v>
      </c>
      <c r="E2300">
        <f t="shared" si="179"/>
        <v>0.26873110051626747</v>
      </c>
      <c r="F2300">
        <f t="shared" si="181"/>
        <v>0.26873110051626747</v>
      </c>
      <c r="G2300">
        <f t="shared" si="180"/>
        <v>0.26841332624429415</v>
      </c>
    </row>
    <row r="2301" spans="2:7" x14ac:dyDescent="0.4">
      <c r="B2301">
        <v>2.2970000000000001E-2</v>
      </c>
      <c r="C2301">
        <f t="shared" si="177"/>
        <v>163.73623666504639</v>
      </c>
      <c r="D2301">
        <f t="shared" si="178"/>
        <v>26809.555197232083</v>
      </c>
      <c r="E2301">
        <f t="shared" si="179"/>
        <v>0.26809555197232082</v>
      </c>
      <c r="F2301">
        <f t="shared" si="181"/>
        <v>0.26809555197232082</v>
      </c>
      <c r="G2301">
        <f t="shared" si="180"/>
        <v>0.26781017846979405</v>
      </c>
    </row>
    <row r="2302" spans="2:7" x14ac:dyDescent="0.4">
      <c r="B2302">
        <v>2.298E-2</v>
      </c>
      <c r="C2302">
        <f t="shared" si="177"/>
        <v>163.56185526193667</v>
      </c>
      <c r="D2302">
        <f t="shared" si="178"/>
        <v>26752.480496726719</v>
      </c>
      <c r="E2302">
        <f t="shared" si="179"/>
        <v>0.26752480496726722</v>
      </c>
      <c r="F2302">
        <f t="shared" si="181"/>
        <v>0.26752480496726722</v>
      </c>
      <c r="G2302">
        <f t="shared" si="180"/>
        <v>0.26727149378833481</v>
      </c>
    </row>
    <row r="2303" spans="2:7" x14ac:dyDescent="0.4">
      <c r="B2303">
        <v>2.299E-2</v>
      </c>
      <c r="C2303">
        <f t="shared" si="177"/>
        <v>163.40691007708406</v>
      </c>
      <c r="D2303">
        <f t="shared" si="178"/>
        <v>26701.818260940236</v>
      </c>
      <c r="E2303">
        <f t="shared" si="179"/>
        <v>0.26701818260940235</v>
      </c>
      <c r="F2303">
        <f t="shared" si="181"/>
        <v>0.26701818260940235</v>
      </c>
      <c r="G2303">
        <f t="shared" si="180"/>
        <v>0.26679658970304526</v>
      </c>
    </row>
    <row r="2304" spans="2:7" x14ac:dyDescent="0.4">
      <c r="B2304">
        <v>2.3E-2</v>
      </c>
      <c r="C2304">
        <f t="shared" si="177"/>
        <v>163.27124572216877</v>
      </c>
      <c r="D2304">
        <f t="shared" si="178"/>
        <v>26657.499679668814</v>
      </c>
      <c r="E2304">
        <f t="shared" si="179"/>
        <v>0.26657499679668817</v>
      </c>
      <c r="F2304">
        <f t="shared" si="181"/>
        <v>0.26657499679668817</v>
      </c>
      <c r="G2304">
        <f t="shared" si="180"/>
        <v>0.26638477229720225</v>
      </c>
    </row>
    <row r="2305" spans="2:7" x14ac:dyDescent="0.4">
      <c r="B2305">
        <v>2.3009999999999999E-2</v>
      </c>
      <c r="C2305">
        <f t="shared" si="177"/>
        <v>163.15469585571736</v>
      </c>
      <c r="D2305">
        <f t="shared" si="178"/>
        <v>26619.454779771637</v>
      </c>
      <c r="E2305">
        <f t="shared" si="179"/>
        <v>0.2661945477977164</v>
      </c>
      <c r="F2305">
        <f t="shared" si="181"/>
        <v>0.2661945477977164</v>
      </c>
      <c r="G2305">
        <f t="shared" si="180"/>
        <v>0.26603533579593136</v>
      </c>
    </row>
    <row r="2306" spans="2:7" x14ac:dyDescent="0.4">
      <c r="B2306">
        <v>2.3019999999999999E-2</v>
      </c>
      <c r="C2306">
        <f t="shared" si="177"/>
        <v>163.05708319301749</v>
      </c>
      <c r="D2306">
        <f t="shared" si="178"/>
        <v>26587.612379414626</v>
      </c>
      <c r="E2306">
        <f t="shared" si="179"/>
        <v>0.26587612379414627</v>
      </c>
      <c r="F2306">
        <f t="shared" si="181"/>
        <v>0.26587612379414627</v>
      </c>
      <c r="G2306">
        <f t="shared" si="180"/>
        <v>0.26574756209005435</v>
      </c>
    </row>
    <row r="2307" spans="2:7" x14ac:dyDescent="0.4">
      <c r="B2307">
        <v>2.3029999999999998E-2</v>
      </c>
      <c r="C2307">
        <f t="shared" si="177"/>
        <v>162.97821952210745</v>
      </c>
      <c r="D2307">
        <f t="shared" si="178"/>
        <v>26561.900038596246</v>
      </c>
      <c r="E2307">
        <f t="shared" si="179"/>
        <v>0.26561900038596248</v>
      </c>
      <c r="F2307">
        <f t="shared" si="181"/>
        <v>0.26561900038596248</v>
      </c>
      <c r="G2307">
        <f t="shared" si="180"/>
        <v>0.26552072022349643</v>
      </c>
    </row>
    <row r="2308" spans="2:7" x14ac:dyDescent="0.4">
      <c r="B2308">
        <v>2.3040000000000001E-2</v>
      </c>
      <c r="C2308">
        <f t="shared" si="177"/>
        <v>162.91790572586868</v>
      </c>
      <c r="D2308">
        <f t="shared" si="178"/>
        <v>26542.244006103036</v>
      </c>
      <c r="E2308">
        <f t="shared" si="179"/>
        <v>0.26542244006103038</v>
      </c>
      <c r="F2308">
        <f t="shared" si="181"/>
        <v>0.26542244006103038</v>
      </c>
      <c r="G2308">
        <f t="shared" si="180"/>
        <v>0.26535406584581156</v>
      </c>
    </row>
    <row r="2309" spans="2:7" x14ac:dyDescent="0.4">
      <c r="B2309">
        <v>2.3050000000000001E-2</v>
      </c>
      <c r="C2309">
        <f t="shared" ref="C2309:C2372" si="182">220*SQRT(2)*(SIN(120*PI()*B2309)+0.2*SIN(120*PI()*5*B2309)+0.05*SIN(120*PI()*7*B2309))</f>
        <v>162.87593181025633</v>
      </c>
      <c r="D2309">
        <f t="shared" ref="D2309:D2372" si="183">C2309^2</f>
        <v>26528.56916305927</v>
      </c>
      <c r="E2309">
        <f t="shared" ref="E2309:E2372" si="184">$A$4*D2309</f>
        <v>0.26528569163059273</v>
      </c>
      <c r="F2309">
        <f t="shared" si="181"/>
        <v>0.26528569163059273</v>
      </c>
      <c r="G2309">
        <f t="shared" ref="G2309:G2372" si="185">$A$4*(D2309+D2310)/2</f>
        <v>0.26524684063149151</v>
      </c>
    </row>
    <row r="2310" spans="2:7" x14ac:dyDescent="0.4">
      <c r="B2310">
        <v>2.3060000000000001E-2</v>
      </c>
      <c r="C2310">
        <f t="shared" si="182"/>
        <v>162.85207693867164</v>
      </c>
      <c r="D2310">
        <f t="shared" si="183"/>
        <v>26520.798963239027</v>
      </c>
      <c r="E2310">
        <f t="shared" si="184"/>
        <v>0.26520798963239028</v>
      </c>
      <c r="F2310">
        <f t="shared" ref="F2310:F2373" si="186">$A$4*D2310</f>
        <v>0.26520798963239028</v>
      </c>
      <c r="G2310">
        <f t="shared" si="185"/>
        <v>0.26519827166787302</v>
      </c>
    </row>
    <row r="2311" spans="2:7" x14ac:dyDescent="0.4">
      <c r="B2311">
        <v>2.307E-2</v>
      </c>
      <c r="C2311">
        <f t="shared" si="182"/>
        <v>162.84610947251878</v>
      </c>
      <c r="D2311">
        <f t="shared" si="183"/>
        <v>26518.855370335568</v>
      </c>
      <c r="E2311">
        <f t="shared" si="184"/>
        <v>0.2651885537033557</v>
      </c>
      <c r="F2311">
        <f t="shared" si="186"/>
        <v>0.2651885537033557</v>
      </c>
      <c r="G2311">
        <f t="shared" si="185"/>
        <v>0.26520757081358259</v>
      </c>
    </row>
    <row r="2312" spans="2:7" x14ac:dyDescent="0.4">
      <c r="B2312">
        <v>2.308E-2</v>
      </c>
      <c r="C2312">
        <f t="shared" si="182"/>
        <v>162.85778701794072</v>
      </c>
      <c r="D2312">
        <f t="shared" si="183"/>
        <v>26522.658792380942</v>
      </c>
      <c r="E2312">
        <f t="shared" si="184"/>
        <v>0.26522658792380943</v>
      </c>
      <c r="F2312">
        <f t="shared" si="186"/>
        <v>0.26522658792380943</v>
      </c>
      <c r="G2312">
        <f t="shared" si="185"/>
        <v>0.26527393402955701</v>
      </c>
    </row>
    <row r="2313" spans="2:7" x14ac:dyDescent="0.4">
      <c r="B2313">
        <v>2.3089999999999999E-2</v>
      </c>
      <c r="C2313">
        <f t="shared" si="182"/>
        <v>162.88685647875477</v>
      </c>
      <c r="D2313">
        <f t="shared" si="183"/>
        <v>26532.128013530455</v>
      </c>
      <c r="E2313">
        <f t="shared" si="184"/>
        <v>0.26532128013530459</v>
      </c>
      <c r="F2313">
        <f t="shared" si="186"/>
        <v>0.26532128013530459</v>
      </c>
      <c r="G2313">
        <f t="shared" si="185"/>
        <v>0.26539654068483509</v>
      </c>
    </row>
    <row r="2314" spans="2:7" x14ac:dyDescent="0.4">
      <c r="B2314">
        <v>2.3099999999999999E-2</v>
      </c>
      <c r="C2314">
        <f t="shared" si="182"/>
        <v>162.93305411559854</v>
      </c>
      <c r="D2314">
        <f t="shared" si="183"/>
        <v>26547.180123436563</v>
      </c>
      <c r="E2314">
        <f t="shared" si="184"/>
        <v>0.26547180123436565</v>
      </c>
      <c r="F2314">
        <f t="shared" si="186"/>
        <v>0.26547180123436565</v>
      </c>
      <c r="G2314">
        <f t="shared" si="185"/>
        <v>0.26557455283939074</v>
      </c>
    </row>
    <row r="2315" spans="2:7" x14ac:dyDescent="0.4">
      <c r="B2315">
        <v>2.3109999999999999E-2</v>
      </c>
      <c r="C2315">
        <f t="shared" si="182"/>
        <v>162.996105611274</v>
      </c>
      <c r="D2315">
        <f t="shared" si="183"/>
        <v>26567.730444441589</v>
      </c>
      <c r="E2315">
        <f t="shared" si="184"/>
        <v>0.2656773044444159</v>
      </c>
      <c r="F2315">
        <f t="shared" si="186"/>
        <v>0.2656773044444159</v>
      </c>
      <c r="G2315">
        <f t="shared" si="185"/>
        <v>0.26580711450642119</v>
      </c>
    </row>
    <row r="2316" spans="2:7" x14ac:dyDescent="0.4">
      <c r="B2316">
        <v>2.3120000000000002E-2</v>
      </c>
      <c r="C2316">
        <f t="shared" si="182"/>
        <v>163.07572614231293</v>
      </c>
      <c r="D2316">
        <f t="shared" si="183"/>
        <v>26593.692456842644</v>
      </c>
      <c r="E2316">
        <f t="shared" si="184"/>
        <v>0.26593692456842644</v>
      </c>
      <c r="F2316">
        <f t="shared" si="186"/>
        <v>0.26593692456842644</v>
      </c>
      <c r="G2316">
        <f t="shared" si="185"/>
        <v>0.26609335089659347</v>
      </c>
    </row>
    <row r="2317" spans="2:7" x14ac:dyDescent="0.4">
      <c r="B2317">
        <v>2.3130000000000001E-2</v>
      </c>
      <c r="C2317">
        <f t="shared" si="182"/>
        <v>163.17162045673274</v>
      </c>
      <c r="D2317">
        <f t="shared" si="183"/>
        <v>26624.977722476044</v>
      </c>
      <c r="E2317">
        <f t="shared" si="184"/>
        <v>0.26624977722476045</v>
      </c>
      <c r="F2317">
        <f t="shared" si="186"/>
        <v>0.26624977722476045</v>
      </c>
      <c r="G2317">
        <f t="shared" si="185"/>
        <v>0.26643236764685441</v>
      </c>
    </row>
    <row r="2318" spans="2:7" x14ac:dyDescent="0.4">
      <c r="B2318">
        <v>2.3140000000000001E-2</v>
      </c>
      <c r="C2318">
        <f t="shared" si="182"/>
        <v>163.28348295799805</v>
      </c>
      <c r="D2318">
        <f t="shared" si="183"/>
        <v>26661.49580689484</v>
      </c>
      <c r="E2318">
        <f t="shared" si="184"/>
        <v>0.26661495806894842</v>
      </c>
      <c r="F2318">
        <f t="shared" si="186"/>
        <v>0.26661495806894842</v>
      </c>
      <c r="G2318">
        <f t="shared" si="185"/>
        <v>0.26682325003652135</v>
      </c>
    </row>
    <row r="2319" spans="2:7" x14ac:dyDescent="0.4">
      <c r="B2319">
        <v>2.315E-2</v>
      </c>
      <c r="C2319">
        <f t="shared" si="182"/>
        <v>163.41099779515889</v>
      </c>
      <c r="D2319">
        <f t="shared" si="183"/>
        <v>26703.154200409423</v>
      </c>
      <c r="E2319">
        <f t="shared" si="184"/>
        <v>0.26703154200409424</v>
      </c>
      <c r="F2319">
        <f t="shared" si="186"/>
        <v>0.26703154200409424</v>
      </c>
      <c r="G2319">
        <f t="shared" si="185"/>
        <v>0.26726506219343832</v>
      </c>
    </row>
    <row r="2320" spans="2:7" x14ac:dyDescent="0.4">
      <c r="B2320">
        <v>2.316E-2</v>
      </c>
      <c r="C2320">
        <f t="shared" si="182"/>
        <v>163.55383895915816</v>
      </c>
      <c r="D2320">
        <f t="shared" si="183"/>
        <v>26749.858238278241</v>
      </c>
      <c r="E2320">
        <f t="shared" si="184"/>
        <v>0.2674985823827824</v>
      </c>
      <c r="F2320">
        <f t="shared" si="186"/>
        <v>0.2674985823827824</v>
      </c>
      <c r="G2320">
        <f t="shared" si="185"/>
        <v>0.26775684629309277</v>
      </c>
    </row>
    <row r="2321" spans="2:7" x14ac:dyDescent="0.4">
      <c r="B2321">
        <v>2.317E-2</v>
      </c>
      <c r="C2321">
        <f t="shared" si="182"/>
        <v>163.71167038528532</v>
      </c>
      <c r="D2321">
        <f t="shared" si="183"/>
        <v>26801.511020340306</v>
      </c>
      <c r="E2321">
        <f t="shared" si="184"/>
        <v>0.26801511020340307</v>
      </c>
      <c r="F2321">
        <f t="shared" si="186"/>
        <v>0.26801511020340307</v>
      </c>
      <c r="G2321">
        <f t="shared" si="185"/>
        <v>0.26829762175364641</v>
      </c>
    </row>
    <row r="2322" spans="2:7" x14ac:dyDescent="0.4">
      <c r="B2322">
        <v>2.3179999999999999E-2</v>
      </c>
      <c r="C2322">
        <f t="shared" si="182"/>
        <v>163.88414606174987</v>
      </c>
      <c r="D2322">
        <f t="shared" si="183"/>
        <v>26858.013330388967</v>
      </c>
      <c r="E2322">
        <f t="shared" si="184"/>
        <v>0.26858013330388969</v>
      </c>
      <c r="F2322">
        <f t="shared" si="186"/>
        <v>0.26858013330388969</v>
      </c>
      <c r="G2322">
        <f t="shared" si="185"/>
        <v>0.26888638442993229</v>
      </c>
    </row>
    <row r="2323" spans="2:7" x14ac:dyDescent="0.4">
      <c r="B2323">
        <v>2.3189999999999999E-2</v>
      </c>
      <c r="C2323">
        <f t="shared" si="182"/>
        <v>164.07091014435645</v>
      </c>
      <c r="D2323">
        <f t="shared" si="183"/>
        <v>26919.263555597488</v>
      </c>
      <c r="E2323">
        <f t="shared" si="184"/>
        <v>0.26919263555597489</v>
      </c>
      <c r="F2323">
        <f t="shared" si="186"/>
        <v>0.26919263555597489</v>
      </c>
      <c r="G2323">
        <f t="shared" si="185"/>
        <v>0.26952210580950708</v>
      </c>
    </row>
    <row r="2324" spans="2:7" x14ac:dyDescent="0.4">
      <c r="B2324">
        <v>2.3199999999999998E-2</v>
      </c>
      <c r="C2324">
        <f t="shared" si="182"/>
        <v>164.27159707723035</v>
      </c>
      <c r="D2324">
        <f t="shared" si="183"/>
        <v>26985.157606303917</v>
      </c>
      <c r="E2324">
        <f t="shared" si="184"/>
        <v>0.26985157606303922</v>
      </c>
      <c r="F2324">
        <f t="shared" si="186"/>
        <v>0.26985157606303922</v>
      </c>
      <c r="G2324">
        <f t="shared" si="185"/>
        <v>0.2702037322139354</v>
      </c>
    </row>
    <row r="2325" spans="2:7" x14ac:dyDescent="0.4">
      <c r="B2325">
        <v>2.3210000000000001E-2</v>
      </c>
      <c r="C2325">
        <f t="shared" si="182"/>
        <v>164.48583171958356</v>
      </c>
      <c r="D2325">
        <f t="shared" si="183"/>
        <v>27055.588836483159</v>
      </c>
      <c r="E2325">
        <f t="shared" si="184"/>
        <v>0.27055588836483163</v>
      </c>
      <c r="F2325">
        <f t="shared" si="186"/>
        <v>0.27055588836483163</v>
      </c>
      <c r="G2325">
        <f t="shared" si="185"/>
        <v>0.27093018400852398</v>
      </c>
    </row>
    <row r="2326" spans="2:7" x14ac:dyDescent="0.4">
      <c r="B2326">
        <v>2.3220000000000001E-2</v>
      </c>
      <c r="C2326">
        <f t="shared" si="182"/>
        <v>164.71322947845334</v>
      </c>
      <c r="D2326">
        <f t="shared" si="183"/>
        <v>27130.447965221632</v>
      </c>
      <c r="E2326">
        <f t="shared" si="184"/>
        <v>0.27130447965221632</v>
      </c>
      <c r="F2326">
        <f t="shared" si="186"/>
        <v>0.27130447965221632</v>
      </c>
      <c r="G2326">
        <f t="shared" si="185"/>
        <v>0.27170035482376592</v>
      </c>
    </row>
    <row r="2327" spans="2:7" x14ac:dyDescent="0.4">
      <c r="B2327">
        <v>2.3230000000000001E-2</v>
      </c>
      <c r="C2327">
        <f t="shared" si="182"/>
        <v>164.95339644739525</v>
      </c>
      <c r="D2327">
        <f t="shared" si="183"/>
        <v>27209.622999531548</v>
      </c>
      <c r="E2327">
        <f t="shared" si="184"/>
        <v>0.27209622999531552</v>
      </c>
      <c r="F2327">
        <f t="shared" si="186"/>
        <v>0.27209622999531552</v>
      </c>
      <c r="G2327">
        <f t="shared" si="185"/>
        <v>0.27251311079181301</v>
      </c>
    </row>
    <row r="2328" spans="2:7" x14ac:dyDescent="0.4">
      <c r="B2328">
        <v>2.324E-2</v>
      </c>
      <c r="C2328">
        <f t="shared" si="182"/>
        <v>165.20592955106378</v>
      </c>
      <c r="D2328">
        <f t="shared" si="183"/>
        <v>27292.999158831048</v>
      </c>
      <c r="E2328">
        <f t="shared" si="184"/>
        <v>0.27292999158831049</v>
      </c>
      <c r="F2328">
        <f t="shared" si="186"/>
        <v>0.27292999158831049</v>
      </c>
      <c r="G2328">
        <f t="shared" si="185"/>
        <v>0.27336728980129948</v>
      </c>
    </row>
    <row r="2329" spans="2:7" x14ac:dyDescent="0.4">
      <c r="B2329">
        <v>2.325E-2</v>
      </c>
      <c r="C2329">
        <f t="shared" si="182"/>
        <v>165.47041669564035</v>
      </c>
      <c r="D2329">
        <f t="shared" si="183"/>
        <v>27380.458801428853</v>
      </c>
      <c r="E2329">
        <f t="shared" si="184"/>
        <v>0.27380458801428853</v>
      </c>
      <c r="F2329">
        <f t="shared" si="186"/>
        <v>0.27380458801428853</v>
      </c>
      <c r="G2329">
        <f t="shared" si="185"/>
        <v>0.27426170077388556</v>
      </c>
    </row>
    <row r="2330" spans="2:7" x14ac:dyDescent="0.4">
      <c r="B2330">
        <v>2.3259999999999999E-2</v>
      </c>
      <c r="C2330">
        <f t="shared" si="182"/>
        <v>165.746436925046</v>
      </c>
      <c r="D2330">
        <f t="shared" si="183"/>
        <v>27471.88135334825</v>
      </c>
      <c r="E2330">
        <f t="shared" si="184"/>
        <v>0.27471881353348254</v>
      </c>
      <c r="F2330">
        <f t="shared" si="186"/>
        <v>0.27471881353348254</v>
      </c>
      <c r="G2330">
        <f t="shared" si="185"/>
        <v>0.27519512296589826</v>
      </c>
    </row>
    <row r="2331" spans="2:7" x14ac:dyDescent="0.4">
      <c r="B2331">
        <v>2.3269999999999999E-2</v>
      </c>
      <c r="C2331">
        <f t="shared" si="182"/>
        <v>166.03356058288756</v>
      </c>
      <c r="D2331">
        <f t="shared" si="183"/>
        <v>27567.143239831395</v>
      </c>
      <c r="E2331">
        <f t="shared" si="184"/>
        <v>0.27567143239831399</v>
      </c>
      <c r="F2331">
        <f t="shared" si="186"/>
        <v>0.27567143239831399</v>
      </c>
      <c r="G2331">
        <f t="shared" si="185"/>
        <v>0.27616630529845548</v>
      </c>
    </row>
    <row r="2332" spans="2:7" x14ac:dyDescent="0.4">
      <c r="B2332">
        <v>2.3279999999999999E-2</v>
      </c>
      <c r="C2332">
        <f t="shared" si="182"/>
        <v>166.33134948006554</v>
      </c>
      <c r="D2332">
        <f t="shared" si="183"/>
        <v>27666.117819859701</v>
      </c>
      <c r="E2332">
        <f t="shared" si="184"/>
        <v>0.27666117819859704</v>
      </c>
      <c r="F2332">
        <f t="shared" si="186"/>
        <v>0.27666117819859704</v>
      </c>
      <c r="G2332">
        <f t="shared" si="185"/>
        <v>0.27717396571945091</v>
      </c>
    </row>
    <row r="2333" spans="2:7" x14ac:dyDescent="0.4">
      <c r="B2333">
        <v>2.3290000000000002E-2</v>
      </c>
      <c r="C2333">
        <f t="shared" si="182"/>
        <v>166.63935706798222</v>
      </c>
      <c r="D2333">
        <f t="shared" si="183"/>
        <v>27768.675324030475</v>
      </c>
      <c r="E2333">
        <f t="shared" si="184"/>
        <v>0.27768675324030478</v>
      </c>
      <c r="F2333">
        <f t="shared" si="186"/>
        <v>0.27768675324030478</v>
      </c>
      <c r="G2333">
        <f t="shared" si="185"/>
        <v>0.27821679060078502</v>
      </c>
    </row>
    <row r="2334" spans="2:7" x14ac:dyDescent="0.4">
      <c r="B2334">
        <v>2.3300000000000001E-2</v>
      </c>
      <c r="C2334">
        <f t="shared" si="182"/>
        <v>166.95712861727867</v>
      </c>
      <c r="D2334">
        <f t="shared" si="183"/>
        <v>27874.682796126534</v>
      </c>
      <c r="E2334">
        <f t="shared" si="184"/>
        <v>0.27874682796126538</v>
      </c>
      <c r="F2334">
        <f t="shared" si="186"/>
        <v>0.27874682796126538</v>
      </c>
      <c r="G2334">
        <f t="shared" si="185"/>
        <v>0.27929343417419489</v>
      </c>
    </row>
    <row r="2335" spans="2:7" x14ac:dyDescent="0.4">
      <c r="B2335">
        <v>2.3310000000000001E-2</v>
      </c>
      <c r="C2335">
        <f t="shared" si="182"/>
        <v>167.28420140202252</v>
      </c>
      <c r="D2335">
        <f t="shared" si="183"/>
        <v>27984.004038712432</v>
      </c>
      <c r="E2335">
        <f t="shared" si="184"/>
        <v>0.27984004038712434</v>
      </c>
      <c r="F2335">
        <f t="shared" si="186"/>
        <v>0.27984004038712434</v>
      </c>
      <c r="G2335">
        <f t="shared" si="185"/>
        <v>0.28040251800902599</v>
      </c>
    </row>
    <row r="2336" spans="2:7" x14ac:dyDescent="0.4">
      <c r="B2336">
        <v>2.332E-2</v>
      </c>
      <c r="C2336">
        <f t="shared" si="182"/>
        <v>167.62010488927862</v>
      </c>
      <c r="D2336">
        <f t="shared" si="183"/>
        <v>28096.499563092766</v>
      </c>
      <c r="E2336">
        <f t="shared" si="184"/>
        <v>0.28096499563092769</v>
      </c>
      <c r="F2336">
        <f t="shared" si="186"/>
        <v>0.28096499563092769</v>
      </c>
      <c r="G2336">
        <f t="shared" si="185"/>
        <v>0.28154263053523476</v>
      </c>
    </row>
    <row r="2337" spans="2:7" x14ac:dyDescent="0.4">
      <c r="B2337">
        <v>2.333E-2</v>
      </c>
      <c r="C2337">
        <f t="shared" si="182"/>
        <v>167.96436093396176</v>
      </c>
      <c r="D2337">
        <f t="shared" si="183"/>
        <v>28212.02654395418</v>
      </c>
      <c r="E2337">
        <f t="shared" si="184"/>
        <v>0.28212026543954183</v>
      </c>
      <c r="F2337">
        <f t="shared" si="186"/>
        <v>0.28212026543954183</v>
      </c>
      <c r="G2337">
        <f t="shared" si="185"/>
        <v>0.28271232661488749</v>
      </c>
    </row>
    <row r="2338" spans="2:7" x14ac:dyDescent="0.4">
      <c r="B2338">
        <v>2.334E-2</v>
      </c>
      <c r="C2338">
        <f t="shared" si="182"/>
        <v>168.31648397891192</v>
      </c>
      <c r="D2338">
        <f t="shared" si="183"/>
        <v>28330.438779023312</v>
      </c>
      <c r="E2338">
        <f t="shared" si="184"/>
        <v>0.28330438779023315</v>
      </c>
      <c r="F2338">
        <f t="shared" si="186"/>
        <v>0.28330438779023315</v>
      </c>
      <c r="G2338">
        <f t="shared" si="185"/>
        <v>0.28391012716536251</v>
      </c>
    </row>
    <row r="2339" spans="2:7" x14ac:dyDescent="0.4">
      <c r="B2339">
        <v>2.3349999999999999E-2</v>
      </c>
      <c r="C2339">
        <f t="shared" si="182"/>
        <v>168.67598126007502</v>
      </c>
      <c r="D2339">
        <f t="shared" si="183"/>
        <v>28451.586654049181</v>
      </c>
      <c r="E2339">
        <f t="shared" si="184"/>
        <v>0.28451586654049182</v>
      </c>
      <c r="F2339">
        <f t="shared" si="186"/>
        <v>0.28451586654049182</v>
      </c>
      <c r="G2339">
        <f t="shared" si="185"/>
        <v>0.28513451883739982</v>
      </c>
    </row>
    <row r="2340" spans="2:7" x14ac:dyDescent="0.4">
      <c r="B2340">
        <v>2.3359999999999999E-2</v>
      </c>
      <c r="C2340">
        <f t="shared" si="182"/>
        <v>169.04235301672412</v>
      </c>
      <c r="D2340">
        <f t="shared" si="183"/>
        <v>28575.317113430778</v>
      </c>
      <c r="E2340">
        <f t="shared" si="184"/>
        <v>0.28575317113430782</v>
      </c>
      <c r="F2340">
        <f t="shared" si="186"/>
        <v>0.28575317113430782</v>
      </c>
      <c r="G2340">
        <f t="shared" si="185"/>
        <v>0.2863839537510815</v>
      </c>
    </row>
    <row r="2341" spans="2:7" x14ac:dyDescent="0.4">
      <c r="B2341">
        <v>2.3369999999999998E-2</v>
      </c>
      <c r="C2341">
        <f t="shared" si="182"/>
        <v>169.41509270659895</v>
      </c>
      <c r="D2341">
        <f t="shared" si="183"/>
        <v>28701.473636785518</v>
      </c>
      <c r="E2341">
        <f t="shared" si="184"/>
        <v>0.28701473636785518</v>
      </c>
      <c r="F2341">
        <f t="shared" si="186"/>
        <v>0.28701473636785518</v>
      </c>
      <c r="G2341">
        <f t="shared" si="185"/>
        <v>0.28765684929273999</v>
      </c>
    </row>
    <row r="2342" spans="2:7" x14ac:dyDescent="0.4">
      <c r="B2342">
        <v>2.3380000000000001E-2</v>
      </c>
      <c r="C2342">
        <f t="shared" si="182"/>
        <v>169.7936872258874</v>
      </c>
      <c r="D2342">
        <f t="shared" si="183"/>
        <v>28829.896221762476</v>
      </c>
      <c r="E2342">
        <f t="shared" si="184"/>
        <v>0.2882989622176248</v>
      </c>
      <c r="F2342">
        <f t="shared" si="186"/>
        <v>0.2882989622176248</v>
      </c>
      <c r="G2342">
        <f t="shared" si="185"/>
        <v>0.28895158797572357</v>
      </c>
    </row>
    <row r="2343" spans="2:7" x14ac:dyDescent="0.4">
      <c r="B2343">
        <v>2.3390000000000001E-2</v>
      </c>
      <c r="C2343">
        <f t="shared" si="182"/>
        <v>170.17761713392932</v>
      </c>
      <c r="D2343">
        <f t="shared" si="183"/>
        <v>28960.421373382233</v>
      </c>
      <c r="E2343">
        <f t="shared" si="184"/>
        <v>0.28960421373382234</v>
      </c>
      <c r="F2343">
        <f t="shared" si="186"/>
        <v>0.28960421373382234</v>
      </c>
      <c r="G2343">
        <f t="shared" si="185"/>
        <v>0.2902665173678271</v>
      </c>
    </row>
    <row r="2344" spans="2:7" x14ac:dyDescent="0.4">
      <c r="B2344">
        <v>2.3400000000000001E-2</v>
      </c>
      <c r="C2344">
        <f t="shared" si="182"/>
        <v>170.56635688254346</v>
      </c>
      <c r="D2344">
        <f t="shared" si="183"/>
        <v>29092.882100183182</v>
      </c>
      <c r="E2344">
        <f t="shared" si="184"/>
        <v>0.29092882100183182</v>
      </c>
      <c r="F2344">
        <f t="shared" si="186"/>
        <v>0.29092882100183182</v>
      </c>
      <c r="G2344">
        <f t="shared" si="185"/>
        <v>0.29159995008813189</v>
      </c>
    </row>
    <row r="2345" spans="2:7" x14ac:dyDescent="0.4">
      <c r="B2345">
        <v>2.341E-2</v>
      </c>
      <c r="C2345">
        <f t="shared" si="182"/>
        <v>170.95937504987316</v>
      </c>
      <c r="D2345">
        <f t="shared" si="183"/>
        <v>29227.107917443194</v>
      </c>
      <c r="E2345">
        <f t="shared" si="184"/>
        <v>0.29227107917443196</v>
      </c>
      <c r="F2345">
        <f t="shared" si="186"/>
        <v>0.29227107917443196</v>
      </c>
      <c r="G2345">
        <f t="shared" si="185"/>
        <v>0.29295016387584838</v>
      </c>
    </row>
    <row r="2346" spans="2:7" x14ac:dyDescent="0.4">
      <c r="B2346">
        <v>2.342E-2</v>
      </c>
      <c r="C2346">
        <f t="shared" si="182"/>
        <v>171.35613457862104</v>
      </c>
      <c r="D2346">
        <f t="shared" si="183"/>
        <v>29362.924857726484</v>
      </c>
      <c r="E2346">
        <f t="shared" si="184"/>
        <v>0.29362924857726486</v>
      </c>
      <c r="F2346">
        <f t="shared" si="186"/>
        <v>0.29362924857726486</v>
      </c>
      <c r="G2346">
        <f t="shared" si="185"/>
        <v>0.29431540173367177</v>
      </c>
    </row>
    <row r="2347" spans="2:7" x14ac:dyDescent="0.4">
      <c r="B2347">
        <v>2.3429999999999999E-2</v>
      </c>
      <c r="C2347">
        <f t="shared" si="182"/>
        <v>171.75609301858222</v>
      </c>
      <c r="D2347">
        <f t="shared" si="183"/>
        <v>29500.15548900787</v>
      </c>
      <c r="E2347">
        <f t="shared" si="184"/>
        <v>0.29500155489007873</v>
      </c>
      <c r="F2347">
        <f t="shared" si="186"/>
        <v>0.29500155489007873</v>
      </c>
      <c r="G2347">
        <f t="shared" si="185"/>
        <v>0.29569387214801529</v>
      </c>
    </row>
    <row r="2348" spans="2:7" x14ac:dyDescent="0.4">
      <c r="B2348">
        <v>2.3439999999999999E-2</v>
      </c>
      <c r="C2348">
        <f t="shared" si="182"/>
        <v>172.15870277332829</v>
      </c>
      <c r="D2348">
        <f t="shared" si="183"/>
        <v>29638.618940595192</v>
      </c>
      <c r="E2348">
        <f t="shared" si="184"/>
        <v>0.29638618940595196</v>
      </c>
      <c r="F2348">
        <f t="shared" si="186"/>
        <v>0.29638618940595196</v>
      </c>
      <c r="G2348">
        <f t="shared" si="185"/>
        <v>0.29708374938835713</v>
      </c>
    </row>
    <row r="2349" spans="2:7" x14ac:dyDescent="0.4">
      <c r="B2349">
        <v>2.3449999999999999E-2</v>
      </c>
      <c r="C2349">
        <f t="shared" si="182"/>
        <v>172.56341135094723</v>
      </c>
      <c r="D2349">
        <f t="shared" si="183"/>
        <v>29778.130937076225</v>
      </c>
      <c r="E2349">
        <f t="shared" si="184"/>
        <v>0.29778130937076225</v>
      </c>
      <c r="F2349">
        <f t="shared" si="186"/>
        <v>0.29778130937076225</v>
      </c>
      <c r="G2349">
        <f t="shared" si="185"/>
        <v>0.29848317388780871</v>
      </c>
    </row>
    <row r="2350" spans="2:7" x14ac:dyDescent="0.4">
      <c r="B2350">
        <v>2.3460000000000002E-2</v>
      </c>
      <c r="C2350">
        <f t="shared" si="182"/>
        <v>172.96966161869403</v>
      </c>
      <c r="D2350">
        <f t="shared" si="183"/>
        <v>29918.503840485515</v>
      </c>
      <c r="E2350">
        <f t="shared" si="184"/>
        <v>0.29918503840485516</v>
      </c>
      <c r="F2350">
        <f t="shared" si="186"/>
        <v>0.29918503840485516</v>
      </c>
      <c r="G2350">
        <f t="shared" si="185"/>
        <v>0.29989025270683911</v>
      </c>
    </row>
    <row r="2351" spans="2:7" x14ac:dyDescent="0.4">
      <c r="B2351">
        <v>2.3470000000000001E-2</v>
      </c>
      <c r="C2351">
        <f t="shared" si="182"/>
        <v>173.37689206143449</v>
      </c>
      <c r="D2351">
        <f t="shared" si="183"/>
        <v>30059.546700882307</v>
      </c>
      <c r="E2351">
        <f t="shared" si="184"/>
        <v>0.30059546700882311</v>
      </c>
      <c r="F2351">
        <f t="shared" si="186"/>
        <v>0.30059546700882311</v>
      </c>
      <c r="G2351">
        <f t="shared" si="185"/>
        <v>0.30130306008196039</v>
      </c>
    </row>
    <row r="2352" spans="2:7" x14ac:dyDescent="0.4">
      <c r="B2352">
        <v>2.3480000000000001E-2</v>
      </c>
      <c r="C2352">
        <f t="shared" si="182"/>
        <v>173.78453704374786</v>
      </c>
      <c r="D2352">
        <f t="shared" si="183"/>
        <v>30201.065315509772</v>
      </c>
      <c r="E2352">
        <f t="shared" si="184"/>
        <v>0.30201065315509773</v>
      </c>
      <c r="F2352">
        <f t="shared" si="186"/>
        <v>0.30201065315509773</v>
      </c>
      <c r="G2352">
        <f t="shared" si="185"/>
        <v>0.30271963806100816</v>
      </c>
    </row>
    <row r="2353" spans="2:7" x14ac:dyDescent="0.4">
      <c r="B2353">
        <v>2.349E-2</v>
      </c>
      <c r="C2353">
        <f t="shared" si="182"/>
        <v>174.19202707555777</v>
      </c>
      <c r="D2353">
        <f t="shared" si="183"/>
        <v>30342.862296691852</v>
      </c>
      <c r="E2353">
        <f t="shared" si="184"/>
        <v>0.30342862296691853</v>
      </c>
      <c r="F2353">
        <f t="shared" si="186"/>
        <v>0.30342862296691853</v>
      </c>
      <c r="G2353">
        <f t="shared" si="185"/>
        <v>0.30413799722648027</v>
      </c>
    </row>
    <row r="2354" spans="2:7" x14ac:dyDescent="0.4">
      <c r="B2354">
        <v>2.35E-2</v>
      </c>
      <c r="C2354">
        <f t="shared" si="182"/>
        <v>174.59878908115084</v>
      </c>
      <c r="D2354">
        <f t="shared" si="183"/>
        <v>30484.737148604199</v>
      </c>
      <c r="E2354">
        <f t="shared" si="184"/>
        <v>0.30484737148604202</v>
      </c>
      <c r="F2354">
        <f t="shared" si="186"/>
        <v>0.30484737148604202</v>
      </c>
      <c r="G2354">
        <f t="shared" si="185"/>
        <v>0.30555611750822648</v>
      </c>
    </row>
    <row r="2355" spans="2:7" x14ac:dyDescent="0.4">
      <c r="B2355">
        <v>2.351E-2</v>
      </c>
      <c r="C2355">
        <f t="shared" si="182"/>
        <v>175.00424667144821</v>
      </c>
      <c r="D2355">
        <f t="shared" si="183"/>
        <v>30626.486353041095</v>
      </c>
      <c r="E2355">
        <f t="shared" si="184"/>
        <v>0.30626486353041099</v>
      </c>
      <c r="F2355">
        <f t="shared" si="186"/>
        <v>0.30626486353041099</v>
      </c>
      <c r="G2355">
        <f t="shared" si="185"/>
        <v>0.30697194908660358</v>
      </c>
    </row>
    <row r="2356" spans="2:7" x14ac:dyDescent="0.4">
      <c r="B2356">
        <v>2.3519999999999999E-2</v>
      </c>
      <c r="C2356">
        <f t="shared" si="182"/>
        <v>175.40782041938613</v>
      </c>
      <c r="D2356">
        <f t="shared" si="183"/>
        <v>30767.903464279614</v>
      </c>
      <c r="E2356">
        <f t="shared" si="184"/>
        <v>0.30767903464279617</v>
      </c>
      <c r="F2356">
        <f t="shared" si="186"/>
        <v>0.30767903464279617</v>
      </c>
      <c r="G2356">
        <f t="shared" si="185"/>
        <v>0.30838341338702546</v>
      </c>
    </row>
    <row r="2357" spans="2:7" x14ac:dyDescent="0.4">
      <c r="B2357">
        <v>2.3529999999999999E-2</v>
      </c>
      <c r="C2357">
        <f t="shared" si="182"/>
        <v>175.80892813826455</v>
      </c>
      <c r="D2357">
        <f t="shared" si="183"/>
        <v>30908.779213125468</v>
      </c>
      <c r="E2357">
        <f t="shared" si="184"/>
        <v>0.3090877921312547</v>
      </c>
      <c r="F2357">
        <f t="shared" si="186"/>
        <v>0.3090877921312547</v>
      </c>
      <c r="G2357">
        <f t="shared" si="185"/>
        <v>0.30978840416664394</v>
      </c>
    </row>
    <row r="2358" spans="2:7" x14ac:dyDescent="0.4">
      <c r="B2358">
        <v>2.3539999999999998E-2</v>
      </c>
      <c r="C2358">
        <f t="shared" si="182"/>
        <v>176.20698516291375</v>
      </c>
      <c r="D2358">
        <f t="shared" si="183"/>
        <v>31048.901620203309</v>
      </c>
      <c r="E2358">
        <f t="shared" si="184"/>
        <v>0.31048901620203312</v>
      </c>
      <c r="F2358">
        <f t="shared" si="186"/>
        <v>0.31048901620203312</v>
      </c>
      <c r="G2358">
        <f t="shared" si="185"/>
        <v>0.31118478869370431</v>
      </c>
    </row>
    <row r="2359" spans="2:7" x14ac:dyDescent="0.4">
      <c r="B2359">
        <v>2.3550000000000001E-2</v>
      </c>
      <c r="C2359">
        <f t="shared" si="182"/>
        <v>176.60140463353497</v>
      </c>
      <c r="D2359">
        <f t="shared" si="183"/>
        <v>31188.056118537548</v>
      </c>
      <c r="E2359">
        <f t="shared" si="184"/>
        <v>0.31188056118537549</v>
      </c>
      <c r="F2359">
        <f t="shared" si="186"/>
        <v>0.31188056118537549</v>
      </c>
      <c r="G2359">
        <f t="shared" si="185"/>
        <v>0.31257040901992267</v>
      </c>
    </row>
    <row r="2360" spans="2:7" x14ac:dyDescent="0.4">
      <c r="B2360">
        <v>2.3560000000000001E-2</v>
      </c>
      <c r="C2360">
        <f t="shared" si="182"/>
        <v>176.99159778206135</v>
      </c>
      <c r="D2360">
        <f t="shared" si="183"/>
        <v>31326.025685446984</v>
      </c>
      <c r="E2360">
        <f t="shared" si="184"/>
        <v>0.31326025685446984</v>
      </c>
      <c r="F2360">
        <f t="shared" si="186"/>
        <v>0.31326025685446984</v>
      </c>
      <c r="G2360">
        <f t="shared" si="185"/>
        <v>0.31394308334601939</v>
      </c>
    </row>
    <row r="2361" spans="2:7" x14ac:dyDescent="0.4">
      <c r="B2361">
        <v>2.3570000000000001E-2</v>
      </c>
      <c r="C2361">
        <f t="shared" si="182"/>
        <v>177.3769742208861</v>
      </c>
      <c r="D2361">
        <f t="shared" si="183"/>
        <v>31462.590983756891</v>
      </c>
      <c r="E2361">
        <f t="shared" si="184"/>
        <v>0.31462590983756894</v>
      </c>
      <c r="F2361">
        <f t="shared" si="186"/>
        <v>0.31462590983756894</v>
      </c>
      <c r="G2361">
        <f t="shared" si="185"/>
        <v>0.31530060748035615</v>
      </c>
    </row>
    <row r="2362" spans="2:7" x14ac:dyDescent="0.4">
      <c r="B2362">
        <v>2.358E-2</v>
      </c>
      <c r="C2362">
        <f t="shared" si="182"/>
        <v>177.75694223381075</v>
      </c>
      <c r="D2362">
        <f t="shared" si="183"/>
        <v>31597.53051231433</v>
      </c>
      <c r="E2362">
        <f t="shared" si="184"/>
        <v>0.31597530512314331</v>
      </c>
      <c r="F2362">
        <f t="shared" si="186"/>
        <v>0.31597530512314331</v>
      </c>
      <c r="G2362">
        <f t="shared" si="185"/>
        <v>0.31664075639038591</v>
      </c>
    </row>
    <row r="2363" spans="2:7" x14ac:dyDescent="0.4">
      <c r="B2363">
        <v>2.359E-2</v>
      </c>
      <c r="C2363">
        <f t="shared" si="182"/>
        <v>178.13090906904068</v>
      </c>
      <c r="D2363">
        <f t="shared" si="183"/>
        <v>31730.62076576284</v>
      </c>
      <c r="E2363">
        <f t="shared" si="184"/>
        <v>0.3173062076576284</v>
      </c>
      <c r="F2363">
        <f t="shared" si="186"/>
        <v>0.3173062076576284</v>
      </c>
      <c r="G2363">
        <f t="shared" si="185"/>
        <v>0.3179612858464359</v>
      </c>
    </row>
    <row r="2364" spans="2:7" x14ac:dyDescent="0.4">
      <c r="B2364">
        <v>2.3599999999999999E-2</v>
      </c>
      <c r="C2364">
        <f t="shared" si="182"/>
        <v>178.49828123409011</v>
      </c>
      <c r="D2364">
        <f t="shared" si="183"/>
        <v>31861.636403524328</v>
      </c>
      <c r="E2364">
        <f t="shared" si="184"/>
        <v>0.31861636403524329</v>
      </c>
      <c r="F2364">
        <f t="shared" si="186"/>
        <v>0.31861636403524329</v>
      </c>
      <c r="G2364">
        <f t="shared" si="185"/>
        <v>0.31925993415712739</v>
      </c>
    </row>
    <row r="2365" spans="2:7" x14ac:dyDescent="0.4">
      <c r="B2365">
        <v>2.3609999999999999E-2</v>
      </c>
      <c r="C2365">
        <f t="shared" si="182"/>
        <v>178.85846479241943</v>
      </c>
      <c r="D2365">
        <f t="shared" si="183"/>
        <v>31990.350427901139</v>
      </c>
      <c r="E2365">
        <f t="shared" si="184"/>
        <v>0.31990350427901143</v>
      </c>
      <c r="F2365">
        <f t="shared" si="186"/>
        <v>0.31990350427901143</v>
      </c>
      <c r="G2365">
        <f t="shared" si="185"/>
        <v>0.32053442399549614</v>
      </c>
    </row>
    <row r="2366" spans="2:7" x14ac:dyDescent="0.4">
      <c r="B2366">
        <v>2.3619999999999999E-2</v>
      </c>
      <c r="C2366">
        <f t="shared" si="182"/>
        <v>179.21086566165033</v>
      </c>
      <c r="D2366">
        <f t="shared" si="183"/>
        <v>32116.534371198082</v>
      </c>
      <c r="E2366">
        <f t="shared" si="184"/>
        <v>0.32116534371198086</v>
      </c>
      <c r="F2366">
        <f t="shared" si="186"/>
        <v>0.32116534371198086</v>
      </c>
      <c r="G2366">
        <f t="shared" si="185"/>
        <v>0.32178246431469815</v>
      </c>
    </row>
    <row r="2367" spans="2:7" x14ac:dyDescent="0.4">
      <c r="B2367">
        <v>2.3630000000000002E-2</v>
      </c>
      <c r="C2367">
        <f t="shared" si="182"/>
        <v>179.55488991320047</v>
      </c>
      <c r="D2367">
        <f t="shared" si="183"/>
        <v>32239.958491741541</v>
      </c>
      <c r="E2367">
        <f t="shared" si="184"/>
        <v>0.32239958491741544</v>
      </c>
      <c r="F2367">
        <f t="shared" si="186"/>
        <v>0.32239958491741544</v>
      </c>
      <c r="G2367">
        <f t="shared" si="185"/>
        <v>0.32300175235192352</v>
      </c>
    </row>
    <row r="2368" spans="2:7" x14ac:dyDescent="0.4">
      <c r="B2368">
        <v>2.3640000000000001E-2</v>
      </c>
      <c r="C2368">
        <f t="shared" si="182"/>
        <v>179.8899440731559</v>
      </c>
      <c r="D2368">
        <f t="shared" si="183"/>
        <v>32360.391978643158</v>
      </c>
      <c r="E2368">
        <f t="shared" si="184"/>
        <v>0.3236039197864316</v>
      </c>
      <c r="F2368">
        <f t="shared" si="186"/>
        <v>0.3236039197864316</v>
      </c>
      <c r="G2368">
        <f t="shared" si="185"/>
        <v>0.32418997571895947</v>
      </c>
    </row>
    <row r="2369" spans="2:7" x14ac:dyDescent="0.4">
      <c r="B2369">
        <v>2.3650000000000001E-2</v>
      </c>
      <c r="C2369">
        <f t="shared" si="182"/>
        <v>180.21543542424089</v>
      </c>
      <c r="D2369">
        <f t="shared" si="183"/>
        <v>32477.603165148739</v>
      </c>
      <c r="E2369">
        <f t="shared" si="184"/>
        <v>0.32477603165148744</v>
      </c>
      <c r="F2369">
        <f t="shared" si="186"/>
        <v>0.32477603165148744</v>
      </c>
      <c r="G2369">
        <f t="shared" si="185"/>
        <v>0.32534481457760084</v>
      </c>
    </row>
    <row r="2370" spans="2:7" x14ac:dyDescent="0.4">
      <c r="B2370">
        <v>2.366E-2</v>
      </c>
      <c r="C2370">
        <f t="shared" si="182"/>
        <v>180.5307723086882</v>
      </c>
      <c r="D2370">
        <f t="shared" si="183"/>
        <v>32591.359750371423</v>
      </c>
      <c r="E2370">
        <f t="shared" si="184"/>
        <v>0.32591359750371424</v>
      </c>
      <c r="F2370">
        <f t="shared" si="186"/>
        <v>0.32591359750371424</v>
      </c>
      <c r="G2370">
        <f t="shared" si="185"/>
        <v>0.32646394389789163</v>
      </c>
    </row>
    <row r="2371" spans="2:7" x14ac:dyDescent="0.4">
      <c r="B2371">
        <v>2.367E-2</v>
      </c>
      <c r="C2371">
        <f t="shared" si="182"/>
        <v>180.83536443186907</v>
      </c>
      <c r="D2371">
        <f t="shared" si="183"/>
        <v>32701.429029206894</v>
      </c>
      <c r="E2371">
        <f t="shared" si="184"/>
        <v>0.32701429029206897</v>
      </c>
      <c r="F2371">
        <f t="shared" si="186"/>
        <v>0.32701429029206897</v>
      </c>
      <c r="G2371">
        <f t="shared" si="185"/>
        <v>0.32754503579698246</v>
      </c>
    </row>
    <row r="2372" spans="2:7" x14ac:dyDescent="0.4">
      <c r="B2372">
        <v>2.368E-2</v>
      </c>
      <c r="C2372">
        <f t="shared" si="182"/>
        <v>181.12862316649347</v>
      </c>
      <c r="D2372">
        <f t="shared" si="183"/>
        <v>32807.578130189591</v>
      </c>
      <c r="E2372">
        <f t="shared" si="184"/>
        <v>0.32807578130189596</v>
      </c>
      <c r="F2372">
        <f t="shared" si="186"/>
        <v>0.32807578130189596</v>
      </c>
      <c r="G2372">
        <f t="shared" si="185"/>
        <v>0.32858576195613454</v>
      </c>
    </row>
    <row r="2373" spans="2:7" x14ac:dyDescent="0.4">
      <c r="B2373">
        <v>2.3689999999999999E-2</v>
      </c>
      <c r="C2373">
        <f t="shared" ref="C2373:C2436" si="187">220*SQRT(2)*(SIN(120*PI()*B2373)+0.2*SIN(120*PI()*5*B2373)+0.05*SIN(120*PI()*7*B2373))</f>
        <v>181.40996185721806</v>
      </c>
      <c r="D2373">
        <f t="shared" ref="D2373:D2436" si="188">C2373^2</f>
        <v>32909.574261037313</v>
      </c>
      <c r="E2373">
        <f t="shared" ref="E2373:E2436" si="189">$A$4*D2373</f>
        <v>0.32909574261037317</v>
      </c>
      <c r="F2373">
        <f t="shared" si="186"/>
        <v>0.32909574261037317</v>
      </c>
      <c r="G2373">
        <f t="shared" ref="G2373:G2436" si="190">$A$4*(D2373+D2374)/2</f>
        <v>0.32958379611323291</v>
      </c>
    </row>
    <row r="2374" spans="2:7" x14ac:dyDescent="0.4">
      <c r="B2374">
        <v>2.3699999999999999E-2</v>
      </c>
      <c r="C2374">
        <f t="shared" si="187"/>
        <v>181.67879612549524</v>
      </c>
      <c r="D2374">
        <f t="shared" si="188"/>
        <v>33007.184961609266</v>
      </c>
      <c r="E2374">
        <f t="shared" si="189"/>
        <v>0.33007184961609271</v>
      </c>
      <c r="F2374">
        <f t="shared" ref="F2374:F2437" si="191">$A$4*D2374</f>
        <v>0.33007184961609271</v>
      </c>
      <c r="G2374">
        <f t="shared" si="190"/>
        <v>0.33053681662791745</v>
      </c>
    </row>
    <row r="2375" spans="2:7" x14ac:dyDescent="0.4">
      <c r="B2375">
        <v>2.3709999999999998E-2</v>
      </c>
      <c r="C2375">
        <f t="shared" si="187"/>
        <v>181.9345441744756</v>
      </c>
      <c r="D2375">
        <f t="shared" si="188"/>
        <v>33100.178363974213</v>
      </c>
      <c r="E2375">
        <f t="shared" si="189"/>
        <v>0.33100178363974214</v>
      </c>
      <c r="F2375">
        <f t="shared" si="191"/>
        <v>0.33100178363974214</v>
      </c>
      <c r="G2375">
        <f t="shared" si="190"/>
        <v>0.33144250911626499</v>
      </c>
    </row>
    <row r="2376" spans="2:7" x14ac:dyDescent="0.4">
      <c r="B2376">
        <v>2.3720000000000001E-2</v>
      </c>
      <c r="C2376">
        <f t="shared" si="187"/>
        <v>182.17662709381463</v>
      </c>
      <c r="D2376">
        <f t="shared" si="188"/>
        <v>33188.323459278792</v>
      </c>
      <c r="E2376">
        <f t="shared" si="189"/>
        <v>0.33188323459278796</v>
      </c>
      <c r="F2376">
        <f t="shared" si="191"/>
        <v>0.33188323459278796</v>
      </c>
      <c r="G2376">
        <f t="shared" si="190"/>
        <v>0.33229856915173239</v>
      </c>
    </row>
    <row r="2377" spans="2:7" x14ac:dyDescent="0.4">
      <c r="B2377">
        <v>2.3730000000000001E-2</v>
      </c>
      <c r="C2377">
        <f t="shared" si="187"/>
        <v>182.40446916418381</v>
      </c>
      <c r="D2377">
        <f t="shared" si="188"/>
        <v>33271.390371067682</v>
      </c>
      <c r="E2377">
        <f t="shared" si="189"/>
        <v>0.33271390371067683</v>
      </c>
      <c r="F2377">
        <f t="shared" si="191"/>
        <v>0.33271390371067683</v>
      </c>
      <c r="G2377">
        <f t="shared" si="190"/>
        <v>0.33310270502886663</v>
      </c>
    </row>
    <row r="2378" spans="2:7" x14ac:dyDescent="0.4">
      <c r="B2378">
        <v>2.3740000000000001E-2</v>
      </c>
      <c r="C2378">
        <f t="shared" si="187"/>
        <v>182.61749816133621</v>
      </c>
      <c r="D2378">
        <f t="shared" si="188"/>
        <v>33349.150634705635</v>
      </c>
      <c r="E2378">
        <f t="shared" si="189"/>
        <v>0.33349150634705638</v>
      </c>
      <c r="F2378">
        <f t="shared" si="191"/>
        <v>0.33349150634705638</v>
      </c>
      <c r="G2378">
        <f t="shared" si="190"/>
        <v>0.33385264058611896</v>
      </c>
    </row>
    <row r="2379" spans="2:7" x14ac:dyDescent="0.4">
      <c r="B2379">
        <v>2.375E-2</v>
      </c>
      <c r="C2379">
        <f t="shared" si="187"/>
        <v>182.81514565953813</v>
      </c>
      <c r="D2379">
        <f t="shared" si="188"/>
        <v>33421.377482518146</v>
      </c>
      <c r="E2379">
        <f t="shared" si="189"/>
        <v>0.3342137748251815</v>
      </c>
      <c r="F2379">
        <f t="shared" si="191"/>
        <v>0.3342137748251815</v>
      </c>
      <c r="G2379">
        <f t="shared" si="190"/>
        <v>0.33454611808386547</v>
      </c>
    </row>
    <row r="2380" spans="2:7" x14ac:dyDescent="0.4">
      <c r="B2380">
        <v>2.376E-2</v>
      </c>
      <c r="C2380">
        <f t="shared" si="187"/>
        <v>182.99684733419573</v>
      </c>
      <c r="D2380">
        <f t="shared" si="188"/>
        <v>33487.846134254942</v>
      </c>
      <c r="E2380">
        <f t="shared" si="189"/>
        <v>0.33487846134254945</v>
      </c>
      <c r="F2380">
        <f t="shared" si="191"/>
        <v>0.33487846134254945</v>
      </c>
      <c r="G2380">
        <f t="shared" si="190"/>
        <v>0.33518090113358945</v>
      </c>
    </row>
    <row r="2381" spans="2:7" x14ac:dyDescent="0.4">
      <c r="B2381">
        <v>2.3769999999999999E-2</v>
      </c>
      <c r="C2381">
        <f t="shared" si="187"/>
        <v>183.16204326350737</v>
      </c>
      <c r="D2381">
        <f t="shared" si="188"/>
        <v>33548.334092462945</v>
      </c>
      <c r="E2381">
        <f t="shared" si="189"/>
        <v>0.33548334092462945</v>
      </c>
      <c r="F2381">
        <f t="shared" si="191"/>
        <v>0.33548334092462945</v>
      </c>
      <c r="G2381">
        <f t="shared" si="190"/>
        <v>0.33575477767398076</v>
      </c>
    </row>
    <row r="2382" spans="2:7" x14ac:dyDescent="0.4">
      <c r="B2382">
        <v>2.3779999999999999E-2</v>
      </c>
      <c r="C2382">
        <f t="shared" si="187"/>
        <v>183.3101782289603</v>
      </c>
      <c r="D2382">
        <f t="shared" si="188"/>
        <v>33602.621442333191</v>
      </c>
      <c r="E2382">
        <f t="shared" si="189"/>
        <v>0.33602621442333191</v>
      </c>
      <c r="F2382">
        <f t="shared" si="191"/>
        <v>0.33602621442333191</v>
      </c>
      <c r="G2382">
        <f t="shared" si="190"/>
        <v>0.3362655629895373</v>
      </c>
    </row>
    <row r="2383" spans="2:7" x14ac:dyDescent="0.4">
      <c r="B2383">
        <v>2.3789999999999999E-2</v>
      </c>
      <c r="C2383">
        <f t="shared" si="187"/>
        <v>183.44070201450458</v>
      </c>
      <c r="D2383">
        <f t="shared" si="188"/>
        <v>33650.491155574266</v>
      </c>
      <c r="E2383">
        <f t="shared" si="189"/>
        <v>0.33650491155574269</v>
      </c>
      <c r="F2383">
        <f t="shared" si="191"/>
        <v>0.33650491155574269</v>
      </c>
      <c r="G2383">
        <f t="shared" si="190"/>
        <v>0.3367111027670886</v>
      </c>
    </row>
    <row r="2384" spans="2:7" x14ac:dyDescent="0.4">
      <c r="B2384">
        <v>2.3800000000000002E-2</v>
      </c>
      <c r="C2384">
        <f t="shared" si="187"/>
        <v>183.55306970422328</v>
      </c>
      <c r="D2384">
        <f t="shared" si="188"/>
        <v>33691.729397843446</v>
      </c>
      <c r="E2384">
        <f t="shared" si="189"/>
        <v>0.33691729397843451</v>
      </c>
      <c r="F2384">
        <f t="shared" si="191"/>
        <v>0.33691729397843451</v>
      </c>
      <c r="G2384">
        <f t="shared" si="190"/>
        <v>0.33708927618549989</v>
      </c>
    </row>
    <row r="2385" spans="2:7" x14ac:dyDescent="0.4">
      <c r="B2385">
        <v>2.3810000000000001E-2</v>
      </c>
      <c r="C2385">
        <f t="shared" si="187"/>
        <v>183.6467419783333</v>
      </c>
      <c r="D2385">
        <f t="shared" si="188"/>
        <v>33726.125839256521</v>
      </c>
      <c r="E2385">
        <f t="shared" si="189"/>
        <v>0.33726125839256527</v>
      </c>
      <c r="F2385">
        <f t="shared" si="191"/>
        <v>0.33726125839256527</v>
      </c>
      <c r="G2385">
        <f t="shared" si="190"/>
        <v>0.33739799903366913</v>
      </c>
    </row>
    <row r="2386" spans="2:7" x14ac:dyDescent="0.4">
      <c r="B2386">
        <v>2.3820000000000001E-2</v>
      </c>
      <c r="C2386">
        <f t="shared" si="187"/>
        <v>183.72118540733754</v>
      </c>
      <c r="D2386">
        <f t="shared" si="188"/>
        <v>33753.473967477301</v>
      </c>
      <c r="E2386">
        <f t="shared" si="189"/>
        <v>0.33753473967477304</v>
      </c>
      <c r="F2386">
        <f t="shared" si="191"/>
        <v>0.33753473967477304</v>
      </c>
      <c r="G2386">
        <f t="shared" si="190"/>
        <v>0.33763522685177183</v>
      </c>
    </row>
    <row r="2387" spans="2:7" x14ac:dyDescent="0.4">
      <c r="B2387">
        <v>2.383E-2</v>
      </c>
      <c r="C2387">
        <f t="shared" si="187"/>
        <v>183.77587274415828</v>
      </c>
      <c r="D2387">
        <f t="shared" si="188"/>
        <v>33773.57140287706</v>
      </c>
      <c r="E2387">
        <f t="shared" si="189"/>
        <v>0.33773571402877062</v>
      </c>
      <c r="F2387">
        <f t="shared" si="191"/>
        <v>0.33773571402877062</v>
      </c>
      <c r="G2387">
        <f t="shared" si="190"/>
        <v>0.33779895809058569</v>
      </c>
    </row>
    <row r="2388" spans="2:7" x14ac:dyDescent="0.4">
      <c r="B2388">
        <v>2.384E-2</v>
      </c>
      <c r="C2388">
        <f t="shared" si="187"/>
        <v>183.81028321407939</v>
      </c>
      <c r="D2388">
        <f t="shared" si="188"/>
        <v>33786.220215240079</v>
      </c>
      <c r="E2388">
        <f t="shared" si="189"/>
        <v>0.33786220215240081</v>
      </c>
      <c r="F2388">
        <f t="shared" si="191"/>
        <v>0.33786220215240081</v>
      </c>
      <c r="G2388">
        <f t="shared" si="190"/>
        <v>0.33788723728360742</v>
      </c>
    </row>
    <row r="2389" spans="2:7" x14ac:dyDescent="0.4">
      <c r="B2389">
        <v>2.385E-2</v>
      </c>
      <c r="C2389">
        <f t="shared" si="187"/>
        <v>183.82390280233253</v>
      </c>
      <c r="D2389">
        <f t="shared" si="188"/>
        <v>33791.227241481392</v>
      </c>
      <c r="E2389">
        <f t="shared" si="189"/>
        <v>0.33791227241481397</v>
      </c>
      <c r="F2389">
        <f t="shared" si="191"/>
        <v>0.33791227241481397</v>
      </c>
      <c r="G2389">
        <f t="shared" si="190"/>
        <v>0.33789815822652647</v>
      </c>
    </row>
    <row r="2390" spans="2:7" x14ac:dyDescent="0.4">
      <c r="B2390">
        <v>2.3859999999999999E-2</v>
      </c>
      <c r="C2390">
        <f t="shared" si="187"/>
        <v>183.81622453914096</v>
      </c>
      <c r="D2390">
        <f t="shared" si="188"/>
        <v>33788.404403823886</v>
      </c>
      <c r="E2390">
        <f t="shared" si="189"/>
        <v>0.33788404403823891</v>
      </c>
      <c r="F2390">
        <f t="shared" si="191"/>
        <v>0.33788404403823891</v>
      </c>
      <c r="G2390">
        <f t="shared" si="190"/>
        <v>0.33782986715854846</v>
      </c>
    </row>
    <row r="2391" spans="2:7" x14ac:dyDescent="0.4">
      <c r="B2391">
        <v>2.3869999999999999E-2</v>
      </c>
      <c r="C2391">
        <f t="shared" si="187"/>
        <v>183.7867487820757</v>
      </c>
      <c r="D2391">
        <f t="shared" si="188"/>
        <v>33777.569027885809</v>
      </c>
      <c r="E2391">
        <f t="shared" si="189"/>
        <v>0.33777569027885812</v>
      </c>
      <c r="F2391">
        <f t="shared" si="191"/>
        <v>0.33777569027885812</v>
      </c>
      <c r="G2391">
        <f t="shared" si="190"/>
        <v>0.3376805659399435</v>
      </c>
    </row>
    <row r="2392" spans="2:7" x14ac:dyDescent="0.4">
      <c r="B2392">
        <v>2.3879999999999998E-2</v>
      </c>
      <c r="C2392">
        <f t="shared" si="187"/>
        <v>183.73498349553054</v>
      </c>
      <c r="D2392">
        <f t="shared" si="188"/>
        <v>33758.54416010288</v>
      </c>
      <c r="E2392">
        <f t="shared" si="189"/>
        <v>0.33758544160102882</v>
      </c>
      <c r="F2392">
        <f t="shared" si="191"/>
        <v>0.33758544160102882</v>
      </c>
      <c r="G2392">
        <f t="shared" si="190"/>
        <v>0.33744851522010694</v>
      </c>
    </row>
    <row r="2393" spans="2:7" x14ac:dyDescent="0.4">
      <c r="B2393">
        <v>2.3890000000000002E-2</v>
      </c>
      <c r="C2393">
        <f t="shared" si="187"/>
        <v>183.66044452717225</v>
      </c>
      <c r="D2393">
        <f t="shared" si="188"/>
        <v>33731.158883918513</v>
      </c>
      <c r="E2393">
        <f t="shared" si="189"/>
        <v>0.33731158883918516</v>
      </c>
      <c r="F2393">
        <f t="shared" si="191"/>
        <v>0.33731158883918516</v>
      </c>
      <c r="G2393">
        <f t="shared" si="190"/>
        <v>0.33713203759035998</v>
      </c>
    </row>
    <row r="2394" spans="2:7" x14ac:dyDescent="0.4">
      <c r="B2394">
        <v>2.3900000000000001E-2</v>
      </c>
      <c r="C2394">
        <f t="shared" si="187"/>
        <v>183.56265588118265</v>
      </c>
      <c r="D2394">
        <f t="shared" si="188"/>
        <v>33695.248634153482</v>
      </c>
      <c r="E2394">
        <f t="shared" si="189"/>
        <v>0.33695248634153485</v>
      </c>
      <c r="F2394">
        <f t="shared" si="191"/>
        <v>0.33695248634153485</v>
      </c>
      <c r="G2394">
        <f t="shared" si="190"/>
        <v>0.33672952071562018</v>
      </c>
    </row>
    <row r="2395" spans="2:7" x14ac:dyDescent="0.4">
      <c r="B2395">
        <v>2.3910000000000001E-2</v>
      </c>
      <c r="C2395">
        <f t="shared" si="187"/>
        <v>183.44114998813802</v>
      </c>
      <c r="D2395">
        <f t="shared" si="188"/>
        <v>33650.655508970551</v>
      </c>
      <c r="E2395">
        <f t="shared" si="189"/>
        <v>0.33650655508970556</v>
      </c>
      <c r="F2395">
        <f t="shared" si="191"/>
        <v>0.33650655508970556</v>
      </c>
      <c r="G2395">
        <f t="shared" si="190"/>
        <v>0.3362394204390598</v>
      </c>
    </row>
    <row r="2396" spans="2:7" x14ac:dyDescent="0.4">
      <c r="B2396">
        <v>2.392E-2</v>
      </c>
      <c r="C2396">
        <f t="shared" si="187"/>
        <v>183.29546797136422</v>
      </c>
      <c r="D2396">
        <f t="shared" si="188"/>
        <v>33597.228578841408</v>
      </c>
      <c r="E2396">
        <f t="shared" si="189"/>
        <v>0.33597228578841409</v>
      </c>
      <c r="F2396">
        <f t="shared" si="191"/>
        <v>0.33597228578841409</v>
      </c>
      <c r="G2396">
        <f t="shared" si="190"/>
        <v>0.33566026385378211</v>
      </c>
    </row>
    <row r="2397" spans="2:7" x14ac:dyDescent="0.4">
      <c r="B2397">
        <v>2.393E-2</v>
      </c>
      <c r="C2397">
        <f t="shared" si="187"/>
        <v>183.12515990959577</v>
      </c>
      <c r="D2397">
        <f t="shared" si="188"/>
        <v>33534.824191915017</v>
      </c>
      <c r="E2397">
        <f t="shared" si="189"/>
        <v>0.33534824191915019</v>
      </c>
      <c r="F2397">
        <f t="shared" si="191"/>
        <v>0.33534824191915019</v>
      </c>
      <c r="G2397">
        <f t="shared" si="190"/>
        <v>0.33499065233554953</v>
      </c>
    </row>
    <row r="2398" spans="2:7" x14ac:dyDescent="0.4">
      <c r="B2398">
        <v>2.3939999999999999E-2</v>
      </c>
      <c r="C2398">
        <f t="shared" si="187"/>
        <v>182.92978509579811</v>
      </c>
      <c r="D2398">
        <f t="shared" si="188"/>
        <v>33463.306275194882</v>
      </c>
      <c r="E2398">
        <f t="shared" si="189"/>
        <v>0.33463306275194887</v>
      </c>
      <c r="F2398">
        <f t="shared" si="191"/>
        <v>0.33463306275194887</v>
      </c>
      <c r="G2398">
        <f t="shared" si="190"/>
        <v>0.33422926453055396</v>
      </c>
    </row>
    <row r="2399" spans="2:7" x14ac:dyDescent="0.4">
      <c r="B2399">
        <v>2.3949999999999999E-2</v>
      </c>
      <c r="C2399">
        <f t="shared" si="187"/>
        <v>182.70891229197304</v>
      </c>
      <c r="D2399">
        <f t="shared" si="188"/>
        <v>33382.546630915895</v>
      </c>
      <c r="E2399">
        <f t="shared" si="189"/>
        <v>0.33382546630915899</v>
      </c>
      <c r="F2399">
        <f t="shared" si="191"/>
        <v>0.33382546630915899</v>
      </c>
      <c r="G2399">
        <f t="shared" si="190"/>
        <v>0.33337485929222432</v>
      </c>
    </row>
    <row r="2400" spans="2:7" x14ac:dyDescent="0.4">
      <c r="B2400">
        <v>2.3959999999999999E-2</v>
      </c>
      <c r="C2400">
        <f t="shared" si="187"/>
        <v>182.46211997981655</v>
      </c>
      <c r="D2400">
        <f t="shared" si="188"/>
        <v>33292.425227528969</v>
      </c>
      <c r="E2400">
        <f t="shared" si="189"/>
        <v>0.33292425227528971</v>
      </c>
      <c r="F2400">
        <f t="shared" si="191"/>
        <v>0.33292425227528971</v>
      </c>
      <c r="G2400">
        <f t="shared" si="190"/>
        <v>0.33242627856106471</v>
      </c>
    </row>
    <row r="2401" spans="2:7" x14ac:dyDescent="0.4">
      <c r="B2401">
        <v>2.3970000000000002E-2</v>
      </c>
      <c r="C2401">
        <f t="shared" si="187"/>
        <v>182.18899660705083</v>
      </c>
      <c r="D2401">
        <f t="shared" si="188"/>
        <v>33192.830484683975</v>
      </c>
      <c r="E2401">
        <f t="shared" si="189"/>
        <v>0.33192830484683977</v>
      </c>
      <c r="F2401">
        <f t="shared" si="191"/>
        <v>0.33192830484683977</v>
      </c>
      <c r="G2401">
        <f t="shared" si="190"/>
        <v>0.33138245018152801</v>
      </c>
    </row>
    <row r="2402" spans="2:7" x14ac:dyDescent="0.4">
      <c r="B2402">
        <v>2.3980000000000001E-2</v>
      </c>
      <c r="C2402">
        <f t="shared" si="187"/>
        <v>181.88914082930191</v>
      </c>
      <c r="D2402">
        <f t="shared" si="188"/>
        <v>33083.659551621626</v>
      </c>
      <c r="E2402">
        <f t="shared" si="189"/>
        <v>0.3308365955162163</v>
      </c>
      <c r="F2402">
        <f t="shared" si="191"/>
        <v>0.3308365955162163</v>
      </c>
      <c r="G2402">
        <f t="shared" si="190"/>
        <v>0.33024239064997685</v>
      </c>
    </row>
    <row r="2403" spans="2:7" x14ac:dyDescent="0.4">
      <c r="B2403">
        <v>2.3990000000000001E-2</v>
      </c>
      <c r="C2403">
        <f t="shared" si="187"/>
        <v>181.56216174735786</v>
      </c>
      <c r="D2403">
        <f t="shared" si="188"/>
        <v>32964.818578373735</v>
      </c>
      <c r="E2403">
        <f t="shared" si="189"/>
        <v>0.32964818578373739</v>
      </c>
      <c r="F2403">
        <f t="shared" si="191"/>
        <v>0.32964818578373739</v>
      </c>
      <c r="G2403">
        <f t="shared" si="190"/>
        <v>0.32900520778779146</v>
      </c>
    </row>
    <row r="2404" spans="2:7" x14ac:dyDescent="0.4">
      <c r="B2404">
        <v>2.4E-2</v>
      </c>
      <c r="C2404">
        <f t="shared" si="187"/>
        <v>181.20767913966711</v>
      </c>
      <c r="D2404">
        <f t="shared" si="188"/>
        <v>32836.222979184546</v>
      </c>
      <c r="E2404">
        <f t="shared" si="189"/>
        <v>0.32836222979184548</v>
      </c>
      <c r="F2404">
        <f t="shared" si="191"/>
        <v>0.32836222979184548</v>
      </c>
      <c r="G2404">
        <f t="shared" si="190"/>
        <v>0.32767010333377289</v>
      </c>
    </row>
    <row r="2405" spans="2:7" x14ac:dyDescent="0.4">
      <c r="B2405">
        <v>2.401E-2</v>
      </c>
      <c r="C2405">
        <f t="shared" si="187"/>
        <v>180.82532368993571</v>
      </c>
      <c r="D2405">
        <f t="shared" si="188"/>
        <v>32697.797687570026</v>
      </c>
      <c r="E2405">
        <f t="shared" si="189"/>
        <v>0.32697797687570029</v>
      </c>
      <c r="F2405">
        <f t="shared" si="191"/>
        <v>0.32697797687570029</v>
      </c>
      <c r="G2405">
        <f t="shared" si="190"/>
        <v>0.32623637545002809</v>
      </c>
    </row>
    <row r="2406" spans="2:7" x14ac:dyDescent="0.4">
      <c r="B2406">
        <v>2.402E-2</v>
      </c>
      <c r="C2406">
        <f t="shared" si="187"/>
        <v>180.4147372096736</v>
      </c>
      <c r="D2406">
        <f t="shared" si="188"/>
        <v>32549.477402435587</v>
      </c>
      <c r="E2406">
        <f t="shared" si="189"/>
        <v>0.32549477402435589</v>
      </c>
      <c r="F2406">
        <f t="shared" si="191"/>
        <v>0.32549477402435589</v>
      </c>
      <c r="G2406">
        <f t="shared" si="190"/>
        <v>0.32470342113561163</v>
      </c>
    </row>
    <row r="2407" spans="2:7" x14ac:dyDescent="0.4">
      <c r="B2407">
        <v>2.4029999999999999E-2</v>
      </c>
      <c r="C2407">
        <f t="shared" si="187"/>
        <v>179.97557285555931</v>
      </c>
      <c r="D2407">
        <f t="shared" si="188"/>
        <v>32391.206824686735</v>
      </c>
      <c r="E2407">
        <f t="shared" si="189"/>
        <v>0.32391206824686736</v>
      </c>
      <c r="F2407">
        <f t="shared" si="191"/>
        <v>0.32391206824686736</v>
      </c>
      <c r="G2407">
        <f t="shared" si="190"/>
        <v>0.32307073854229612</v>
      </c>
    </row>
    <row r="2408" spans="2:7" x14ac:dyDescent="0.4">
      <c r="B2408">
        <v>2.4039999999999999E-2</v>
      </c>
      <c r="C2408">
        <f t="shared" si="187"/>
        <v>179.50749534148284</v>
      </c>
      <c r="D2408">
        <f t="shared" si="188"/>
        <v>32222.940883772484</v>
      </c>
      <c r="E2408">
        <f t="shared" si="189"/>
        <v>0.32222940883772488</v>
      </c>
      <c r="F2408">
        <f t="shared" si="191"/>
        <v>0.32222940883772488</v>
      </c>
      <c r="G2408">
        <f t="shared" si="190"/>
        <v>0.32133792918692344</v>
      </c>
    </row>
    <row r="2409" spans="2:7" x14ac:dyDescent="0.4">
      <c r="B2409">
        <v>2.4049999999999998E-2</v>
      </c>
      <c r="C2409">
        <f t="shared" si="187"/>
        <v>179.01018114512985</v>
      </c>
      <c r="D2409">
        <f t="shared" si="188"/>
        <v>32044.644953612202</v>
      </c>
      <c r="E2409">
        <f t="shared" si="189"/>
        <v>0.32044644953612206</v>
      </c>
      <c r="F2409">
        <f t="shared" si="191"/>
        <v>0.32044644953612206</v>
      </c>
      <c r="G2409">
        <f t="shared" si="190"/>
        <v>0.31950470005492776</v>
      </c>
    </row>
    <row r="2410" spans="2:7" x14ac:dyDescent="0.4">
      <c r="B2410">
        <v>2.4060000000000002E-2</v>
      </c>
      <c r="C2410">
        <f t="shared" si="187"/>
        <v>178.48331870898565</v>
      </c>
      <c r="D2410">
        <f t="shared" si="188"/>
        <v>31856.295057373347</v>
      </c>
      <c r="E2410">
        <f t="shared" si="189"/>
        <v>0.31856295057373352</v>
      </c>
      <c r="F2410">
        <f t="shared" si="191"/>
        <v>0.31856295057373352</v>
      </c>
      <c r="G2410">
        <f t="shared" si="190"/>
        <v>0.31757086558973319</v>
      </c>
    </row>
    <row r="2411" spans="2:7" x14ac:dyDescent="0.4">
      <c r="B2411">
        <v>2.4070000000000001E-2</v>
      </c>
      <c r="C2411">
        <f t="shared" si="187"/>
        <v>177.92660863562057</v>
      </c>
      <c r="D2411">
        <f t="shared" si="188"/>
        <v>31657.878060573286</v>
      </c>
      <c r="E2411">
        <f t="shared" si="189"/>
        <v>0.31657878060573291</v>
      </c>
      <c r="F2411">
        <f t="shared" si="191"/>
        <v>0.31657878060573291</v>
      </c>
      <c r="G2411">
        <f t="shared" si="190"/>
        <v>0.31553634956286214</v>
      </c>
    </row>
    <row r="2412" spans="2:7" x14ac:dyDescent="0.4">
      <c r="B2412">
        <v>2.4080000000000001E-2</v>
      </c>
      <c r="C2412">
        <f t="shared" si="187"/>
        <v>177.33976387713821</v>
      </c>
      <c r="D2412">
        <f t="shared" si="188"/>
        <v>31449.391851999135</v>
      </c>
      <c r="E2412">
        <f t="shared" si="189"/>
        <v>0.31449391851999137</v>
      </c>
      <c r="F2412">
        <f t="shared" si="191"/>
        <v>0.31449391851999137</v>
      </c>
      <c r="G2412">
        <f t="shared" si="190"/>
        <v>0.31340118681976531</v>
      </c>
    </row>
    <row r="2413" spans="2:7" x14ac:dyDescent="0.4">
      <c r="B2413">
        <v>2.409E-2</v>
      </c>
      <c r="C2413">
        <f t="shared" si="187"/>
        <v>176.72250991866861</v>
      </c>
      <c r="D2413">
        <f t="shared" si="188"/>
        <v>31230.845511953925</v>
      </c>
      <c r="E2413">
        <f t="shared" si="189"/>
        <v>0.31230845511953925</v>
      </c>
      <c r="F2413">
        <f t="shared" si="191"/>
        <v>0.31230845511953925</v>
      </c>
      <c r="G2413">
        <f t="shared" si="190"/>
        <v>0.31116552489651095</v>
      </c>
    </row>
    <row r="2414" spans="2:7" x14ac:dyDescent="0.4">
      <c r="B2414">
        <v>2.41E-2</v>
      </c>
      <c r="C2414">
        <f t="shared" si="187"/>
        <v>176.0745849557745</v>
      </c>
      <c r="D2414">
        <f t="shared" si="188"/>
        <v>31002.259467348253</v>
      </c>
      <c r="E2414">
        <f t="shared" si="189"/>
        <v>0.31002259467348253</v>
      </c>
      <c r="F2414">
        <f t="shared" si="191"/>
        <v>0.31002259467348253</v>
      </c>
      <c r="G2414">
        <f t="shared" si="190"/>
        <v>0.30882962550266946</v>
      </c>
    </row>
    <row r="2415" spans="2:7" x14ac:dyDescent="0.4">
      <c r="B2415">
        <v>2.4109999999999999E-2</v>
      </c>
      <c r="C2415">
        <f t="shared" si="187"/>
        <v>175.39574006567446</v>
      </c>
      <c r="D2415">
        <f t="shared" si="188"/>
        <v>30763.665633185639</v>
      </c>
      <c r="E2415">
        <f t="shared" si="189"/>
        <v>0.30763665633185644</v>
      </c>
      <c r="F2415">
        <f t="shared" si="191"/>
        <v>0.30763665633185644</v>
      </c>
      <c r="G2415">
        <f t="shared" si="190"/>
        <v>0.30639386586590628</v>
      </c>
    </row>
    <row r="2416" spans="2:7" x14ac:dyDescent="0.4">
      <c r="B2416">
        <v>2.4119999999999999E-2</v>
      </c>
      <c r="C2416">
        <f t="shared" si="187"/>
        <v>174.68573937215257</v>
      </c>
      <c r="D2416">
        <f t="shared" si="188"/>
        <v>30515.107539995613</v>
      </c>
      <c r="E2416">
        <f t="shared" si="189"/>
        <v>0.30515107539995617</v>
      </c>
      <c r="F2416">
        <f t="shared" si="191"/>
        <v>0.30515107539995617</v>
      </c>
      <c r="G2416">
        <f t="shared" si="190"/>
        <v>0.30385873993398094</v>
      </c>
    </row>
    <row r="2417" spans="2:7" x14ac:dyDescent="0.4">
      <c r="B2417">
        <v>2.4129999999999999E-2</v>
      </c>
      <c r="C2417">
        <f t="shared" si="187"/>
        <v>173.94436020406229</v>
      </c>
      <c r="D2417">
        <f t="shared" si="188"/>
        <v>30256.640446800571</v>
      </c>
      <c r="E2417">
        <f t="shared" si="189"/>
        <v>0.30256640446800576</v>
      </c>
      <c r="F2417">
        <f t="shared" si="191"/>
        <v>0.30256640446800576</v>
      </c>
      <c r="G2417">
        <f t="shared" si="190"/>
        <v>0.30122485943006877</v>
      </c>
    </row>
    <row r="2418" spans="2:7" x14ac:dyDescent="0.4">
      <c r="B2418">
        <v>2.4140000000000002E-2</v>
      </c>
      <c r="C2418">
        <f t="shared" si="187"/>
        <v>173.17139324730621</v>
      </c>
      <c r="D2418">
        <f t="shared" si="188"/>
        <v>29988.331439213172</v>
      </c>
      <c r="E2418">
        <f t="shared" si="189"/>
        <v>0.29988331439213173</v>
      </c>
      <c r="F2418">
        <f t="shared" si="191"/>
        <v>0.29988331439213173</v>
      </c>
      <c r="G2418">
        <f t="shared" si="190"/>
        <v>0.29849295475752763</v>
      </c>
    </row>
    <row r="2419" spans="2:7" x14ac:dyDescent="0.4">
      <c r="B2419">
        <v>2.4150000000000001E-2</v>
      </c>
      <c r="C2419">
        <f t="shared" si="187"/>
        <v>172.36664269020369</v>
      </c>
      <c r="D2419">
        <f t="shared" si="188"/>
        <v>29710.259512292349</v>
      </c>
      <c r="E2419">
        <f t="shared" si="189"/>
        <v>0.29710259512292353</v>
      </c>
      <c r="F2419">
        <f t="shared" si="191"/>
        <v>0.29710259512292353</v>
      </c>
      <c r="G2419">
        <f t="shared" si="190"/>
        <v>0.29566387575046454</v>
      </c>
    </row>
    <row r="2420" spans="2:7" x14ac:dyDescent="0.4">
      <c r="B2420">
        <v>2.4160000000000001E-2</v>
      </c>
      <c r="C2420">
        <f t="shared" si="187"/>
        <v>171.52992636213818</v>
      </c>
      <c r="D2420">
        <f t="shared" si="188"/>
        <v>29422.515637800549</v>
      </c>
      <c r="E2420">
        <f t="shared" si="189"/>
        <v>0.2942251563780055</v>
      </c>
      <c r="F2420">
        <f t="shared" si="191"/>
        <v>0.2942251563780055</v>
      </c>
      <c r="G2420">
        <f t="shared" si="190"/>
        <v>0.29273859226667143</v>
      </c>
    </row>
    <row r="2421" spans="2:7" x14ac:dyDescent="0.4">
      <c r="B2421">
        <v>2.4170000000000001E-2</v>
      </c>
      <c r="C2421">
        <f t="shared" si="187"/>
        <v>170.66107586539391</v>
      </c>
      <c r="D2421">
        <f t="shared" si="188"/>
        <v>29125.202815533736</v>
      </c>
      <c r="E2421">
        <f t="shared" si="189"/>
        <v>0.29125202815533741</v>
      </c>
      <c r="F2421">
        <f t="shared" si="191"/>
        <v>0.29125202815533741</v>
      </c>
      <c r="G2421">
        <f t="shared" si="190"/>
        <v>0.28971819461977655</v>
      </c>
    </row>
    <row r="2422" spans="2:7" x14ac:dyDescent="0.4">
      <c r="B2422">
        <v>2.418E-2</v>
      </c>
      <c r="C2422">
        <f t="shared" si="187"/>
        <v>169.75993670009885</v>
      </c>
      <c r="D2422">
        <f t="shared" si="188"/>
        <v>28818.436108421567</v>
      </c>
      <c r="E2422">
        <f t="shared" si="189"/>
        <v>0.28818436108421569</v>
      </c>
      <c r="F2422">
        <f t="shared" si="191"/>
        <v>0.28818436108421569</v>
      </c>
      <c r="G2422">
        <f t="shared" si="190"/>
        <v>0.28660389384767565</v>
      </c>
    </row>
    <row r="2423" spans="2:7" x14ac:dyDescent="0.4">
      <c r="B2423">
        <v>2.419E-2</v>
      </c>
      <c r="C2423">
        <f t="shared" si="187"/>
        <v>168.82636838217411</v>
      </c>
      <c r="D2423">
        <f t="shared" si="188"/>
        <v>28502.342661113558</v>
      </c>
      <c r="E2423">
        <f t="shared" si="189"/>
        <v>0.28502342661113561</v>
      </c>
      <c r="F2423">
        <f t="shared" si="191"/>
        <v>0.28502342661113561</v>
      </c>
      <c r="G2423">
        <f t="shared" si="190"/>
        <v>0.28339702181458243</v>
      </c>
    </row>
    <row r="2424" spans="2:7" x14ac:dyDescent="0.4">
      <c r="B2424">
        <v>2.4199999999999999E-2</v>
      </c>
      <c r="C2424">
        <f t="shared" si="187"/>
        <v>167.86024455422114</v>
      </c>
      <c r="D2424">
        <f t="shared" si="188"/>
        <v>28177.061701802926</v>
      </c>
      <c r="E2424">
        <f t="shared" si="189"/>
        <v>0.2817706170180293</v>
      </c>
      <c r="F2424">
        <f t="shared" si="191"/>
        <v>0.2817706170180293</v>
      </c>
      <c r="G2424">
        <f t="shared" si="190"/>
        <v>0.28009903114431606</v>
      </c>
    </row>
    <row r="2425" spans="2:7" x14ac:dyDescent="0.4">
      <c r="B2425">
        <v>2.4209999999999999E-2</v>
      </c>
      <c r="C2425">
        <f t="shared" si="187"/>
        <v>166.86145308926288</v>
      </c>
      <c r="D2425">
        <f t="shared" si="188"/>
        <v>27842.744527060277</v>
      </c>
      <c r="E2425">
        <f t="shared" si="189"/>
        <v>0.27842744527060281</v>
      </c>
      <c r="F2425">
        <f t="shared" si="191"/>
        <v>0.27842744527060281</v>
      </c>
      <c r="G2425">
        <f t="shared" si="190"/>
        <v>0.27671149498268782</v>
      </c>
    </row>
    <row r="2426" spans="2:7" x14ac:dyDescent="0.4">
      <c r="B2426">
        <v>2.4219999999999998E-2</v>
      </c>
      <c r="C2426">
        <f t="shared" si="187"/>
        <v>165.82989618725958</v>
      </c>
      <c r="D2426">
        <f t="shared" si="188"/>
        <v>27499.554469477287</v>
      </c>
      <c r="E2426">
        <f t="shared" si="189"/>
        <v>0.27499554469477289</v>
      </c>
      <c r="F2426">
        <f t="shared" si="191"/>
        <v>0.27499554469477289</v>
      </c>
      <c r="G2426">
        <f t="shared" si="190"/>
        <v>0.27323610658716102</v>
      </c>
    </row>
    <row r="2427" spans="2:7" x14ac:dyDescent="0.4">
      <c r="B2427">
        <v>2.4230000000000002E-2</v>
      </c>
      <c r="C2427">
        <f t="shared" si="187"/>
        <v>164.76549046434118</v>
      </c>
      <c r="D2427">
        <f t="shared" si="188"/>
        <v>27147.666847954904</v>
      </c>
      <c r="E2427">
        <f t="shared" si="189"/>
        <v>0.27147666847954904</v>
      </c>
      <c r="F2427">
        <f t="shared" si="191"/>
        <v>0.27147666847954904</v>
      </c>
      <c r="G2427">
        <f t="shared" si="190"/>
        <v>0.26967467874223344</v>
      </c>
    </row>
    <row r="2428" spans="2:7" x14ac:dyDescent="0.4">
      <c r="B2428">
        <v>2.4240000000000001E-2</v>
      </c>
      <c r="C2428">
        <f t="shared" si="187"/>
        <v>163.66816703467961</v>
      </c>
      <c r="D2428">
        <f t="shared" si="188"/>
        <v>26787.268900491785</v>
      </c>
      <c r="E2428">
        <f t="shared" si="189"/>
        <v>0.2678726890049179</v>
      </c>
      <c r="F2428">
        <f t="shared" si="191"/>
        <v>0.2678726890049179</v>
      </c>
      <c r="G2428">
        <f t="shared" si="190"/>
        <v>0.2660291429992736</v>
      </c>
    </row>
    <row r="2429" spans="2:7" x14ac:dyDescent="0.4">
      <c r="B2429">
        <v>2.4250000000000001E-2</v>
      </c>
      <c r="C2429">
        <f t="shared" si="187"/>
        <v>162.53787158494148</v>
      </c>
      <c r="D2429">
        <f t="shared" si="188"/>
        <v>26418.55969936293</v>
      </c>
      <c r="E2429">
        <f t="shared" si="189"/>
        <v>0.26418559699362931</v>
      </c>
      <c r="F2429">
        <f t="shared" si="191"/>
        <v>0.26418559699362931</v>
      </c>
      <c r="G2429">
        <f t="shared" si="190"/>
        <v>0.26230154873986666</v>
      </c>
    </row>
    <row r="2430" spans="2:7" x14ac:dyDescent="0.4">
      <c r="B2430">
        <v>2.426E-2</v>
      </c>
      <c r="C2430">
        <f t="shared" si="187"/>
        <v>161.37456444127247</v>
      </c>
      <c r="D2430">
        <f t="shared" si="188"/>
        <v>26041.7500486104</v>
      </c>
      <c r="E2430">
        <f t="shared" si="189"/>
        <v>0.26041750048610401</v>
      </c>
      <c r="F2430">
        <f t="shared" si="191"/>
        <v>0.26041750048610401</v>
      </c>
      <c r="G2430">
        <f t="shared" si="190"/>
        <v>0.25849406206200398</v>
      </c>
    </row>
    <row r="2431" spans="2:7" x14ac:dyDescent="0.4">
      <c r="B2431">
        <v>2.427E-2</v>
      </c>
      <c r="C2431">
        <f t="shared" si="187"/>
        <v>160.17822062874336</v>
      </c>
      <c r="D2431">
        <f t="shared" si="188"/>
        <v>25657.062363790385</v>
      </c>
      <c r="E2431">
        <f t="shared" si="189"/>
        <v>0.25657062363790389</v>
      </c>
      <c r="F2431">
        <f t="shared" si="191"/>
        <v>0.25657062363790389</v>
      </c>
      <c r="G2431">
        <f t="shared" si="190"/>
        <v>0.25460896448876891</v>
      </c>
    </row>
    <row r="2432" spans="2:7" x14ac:dyDescent="0.4">
      <c r="B2432">
        <v>2.4279999999999999E-2</v>
      </c>
      <c r="C2432">
        <f t="shared" si="187"/>
        <v>158.94882992322843</v>
      </c>
      <c r="D2432">
        <f t="shared" si="188"/>
        <v>25264.730533963397</v>
      </c>
      <c r="E2432">
        <f t="shared" si="189"/>
        <v>0.25264730533963398</v>
      </c>
      <c r="F2432">
        <f t="shared" si="191"/>
        <v>0.25264730533963398</v>
      </c>
      <c r="G2432">
        <f t="shared" si="190"/>
        <v>0.25064865149948107</v>
      </c>
    </row>
    <row r="2433" spans="2:7" x14ac:dyDescent="0.4">
      <c r="B2433">
        <v>2.4289999999999999E-2</v>
      </c>
      <c r="C2433">
        <f t="shared" si="187"/>
        <v>157.68639689565114</v>
      </c>
      <c r="D2433">
        <f t="shared" si="188"/>
        <v>24864.999765932818</v>
      </c>
      <c r="E2433">
        <f t="shared" si="189"/>
        <v>0.24864999765932821</v>
      </c>
      <c r="F2433">
        <f t="shared" si="191"/>
        <v>0.24864999765932821</v>
      </c>
      <c r="G2433">
        <f t="shared" si="190"/>
        <v>0.24661563088357208</v>
      </c>
    </row>
    <row r="2434" spans="2:7" x14ac:dyDescent="0.4">
      <c r="B2434">
        <v>2.4299999999999999E-2</v>
      </c>
      <c r="C2434">
        <f t="shared" si="187"/>
        <v>156.39094094857793</v>
      </c>
      <c r="D2434">
        <f t="shared" si="188"/>
        <v>24458.126410781591</v>
      </c>
      <c r="E2434">
        <f t="shared" si="189"/>
        <v>0.24458126410781594</v>
      </c>
      <c r="F2434">
        <f t="shared" si="191"/>
        <v>0.24458126410781594</v>
      </c>
      <c r="G2434">
        <f t="shared" si="190"/>
        <v>0.242512520917784</v>
      </c>
    </row>
    <row r="2435" spans="2:7" x14ac:dyDescent="0.4">
      <c r="B2435">
        <v>2.4309999999999998E-2</v>
      </c>
      <c r="C2435">
        <f t="shared" si="187"/>
        <v>155.0624963451034</v>
      </c>
      <c r="D2435">
        <f t="shared" si="188"/>
        <v>24044.377772775206</v>
      </c>
      <c r="E2435">
        <f t="shared" si="189"/>
        <v>0.24044377772775208</v>
      </c>
      <c r="F2435">
        <f t="shared" si="191"/>
        <v>0.24044377772775208</v>
      </c>
      <c r="G2435">
        <f t="shared" si="190"/>
        <v>0.23834204836759179</v>
      </c>
    </row>
    <row r="2436" spans="2:7" x14ac:dyDescent="0.4">
      <c r="B2436">
        <v>2.4320000000000001E-2</v>
      </c>
      <c r="C2436">
        <f t="shared" si="187"/>
        <v>153.70111223001334</v>
      </c>
      <c r="D2436">
        <f t="shared" si="188"/>
        <v>23624.031900743154</v>
      </c>
      <c r="E2436">
        <f t="shared" si="189"/>
        <v>0.23624031900743156</v>
      </c>
      <c r="F2436">
        <f t="shared" si="191"/>
        <v>0.23624031900743156</v>
      </c>
      <c r="G2436">
        <f t="shared" si="190"/>
        <v>0.23410704631408424</v>
      </c>
    </row>
    <row r="2437" spans="2:7" x14ac:dyDescent="0.4">
      <c r="B2437">
        <v>2.4330000000000001E-2</v>
      </c>
      <c r="C2437">
        <f t="shared" ref="C2437:C2500" si="192">220*SQRT(2)*(SIN(120*PI()*B2437)+0.2*SIN(120*PI()*5*B2437)+0.05*SIN(120*PI()*7*B2437))</f>
        <v>152.30685264318768</v>
      </c>
      <c r="D2437">
        <f t="shared" ref="D2437:D2500" si="193">C2437^2</f>
        <v>23197.377362073687</v>
      </c>
      <c r="E2437">
        <f t="shared" ref="E2437:E2500" si="194">$A$4*D2437</f>
        <v>0.23197377362073687</v>
      </c>
      <c r="F2437">
        <f t="shared" si="191"/>
        <v>0.23197377362073687</v>
      </c>
      <c r="G2437">
        <f t="shared" ref="G2437:G2500" si="195">$A$4*(D2437+D2438)/2</f>
        <v>0.22981045180782866</v>
      </c>
    </row>
    <row r="2438" spans="2:7" x14ac:dyDescent="0.4">
      <c r="B2438">
        <v>2.4340000000000001E-2</v>
      </c>
      <c r="C2438">
        <f t="shared" si="192"/>
        <v>150.87979652522083</v>
      </c>
      <c r="D2438">
        <f t="shared" si="193"/>
        <v>22764.71299949204</v>
      </c>
      <c r="E2438">
        <f t="shared" si="194"/>
        <v>0.22764712999492043</v>
      </c>
      <c r="F2438">
        <f t="shared" ref="F2438:F2501" si="196">$A$4*D2438</f>
        <v>0.22764712999492043</v>
      </c>
      <c r="G2438">
        <f t="shared" si="195"/>
        <v>0.22545530335159819</v>
      </c>
    </row>
    <row r="2439" spans="2:7" x14ac:dyDescent="0.4">
      <c r="B2439">
        <v>2.435E-2</v>
      </c>
      <c r="C2439">
        <f t="shared" si="192"/>
        <v>149.42003771525287</v>
      </c>
      <c r="D2439">
        <f t="shared" si="193"/>
        <v>22326.347670827592</v>
      </c>
      <c r="E2439">
        <f t="shared" si="194"/>
        <v>0.22326347670827593</v>
      </c>
      <c r="F2439">
        <f t="shared" si="196"/>
        <v>0.22326347670827593</v>
      </c>
      <c r="G2439">
        <f t="shared" si="195"/>
        <v>0.22104473821412654</v>
      </c>
    </row>
    <row r="2440" spans="2:7" x14ac:dyDescent="0.4">
      <c r="B2440">
        <v>2.436E-2</v>
      </c>
      <c r="C2440">
        <f t="shared" si="192"/>
        <v>147.92768494097956</v>
      </c>
      <c r="D2440">
        <f t="shared" si="193"/>
        <v>21882.599971997712</v>
      </c>
      <c r="E2440">
        <f t="shared" si="194"/>
        <v>0.21882599971997713</v>
      </c>
      <c r="F2440">
        <f t="shared" si="196"/>
        <v>0.21882599971997713</v>
      </c>
      <c r="G2440">
        <f t="shared" si="195"/>
        <v>0.21658198957738678</v>
      </c>
    </row>
    <row r="2441" spans="2:7" x14ac:dyDescent="0.4">
      <c r="B2441">
        <v>2.4369999999999999E-2</v>
      </c>
      <c r="C2441">
        <f t="shared" si="192"/>
        <v>146.40286180085292</v>
      </c>
      <c r="D2441">
        <f t="shared" si="193"/>
        <v>21433.79794347964</v>
      </c>
      <c r="E2441">
        <f t="shared" si="194"/>
        <v>0.21433797943479641</v>
      </c>
      <c r="F2441">
        <f t="shared" si="196"/>
        <v>0.21433797943479641</v>
      </c>
      <c r="G2441">
        <f t="shared" si="195"/>
        <v>0.21207038352019958</v>
      </c>
    </row>
    <row r="2442" spans="2:7" x14ac:dyDescent="0.4">
      <c r="B2442">
        <v>2.4379999999999999E-2</v>
      </c>
      <c r="C2442">
        <f t="shared" si="192"/>
        <v>144.84570673844729</v>
      </c>
      <c r="D2442">
        <f t="shared" si="193"/>
        <v>20980.278760560275</v>
      </c>
      <c r="E2442">
        <f t="shared" si="194"/>
        <v>0.20980278760560278</v>
      </c>
      <c r="F2442">
        <f t="shared" si="196"/>
        <v>0.20980278760560278</v>
      </c>
      <c r="G2442">
        <f t="shared" si="195"/>
        <v>0.2075133358412832</v>
      </c>
    </row>
    <row r="2443" spans="2:7" x14ac:dyDescent="0.4">
      <c r="B2443">
        <v>2.4389999999999998E-2</v>
      </c>
      <c r="C2443">
        <f t="shared" si="192"/>
        <v>143.25637300900914</v>
      </c>
      <c r="D2443">
        <f t="shared" si="193"/>
        <v>20522.388407696362</v>
      </c>
      <c r="E2443">
        <f t="shared" si="194"/>
        <v>0.20522388407696365</v>
      </c>
      <c r="F2443">
        <f t="shared" si="196"/>
        <v>0.20522388407696365</v>
      </c>
      <c r="G2443">
        <f t="shared" si="195"/>
        <v>0.20291434872517794</v>
      </c>
    </row>
    <row r="2444" spans="2:7" x14ac:dyDescent="0.4">
      <c r="B2444">
        <v>2.4400000000000002E-2</v>
      </c>
      <c r="C2444">
        <f t="shared" si="192"/>
        <v>141.63502863818405</v>
      </c>
      <c r="D2444">
        <f t="shared" si="193"/>
        <v>20060.481337339217</v>
      </c>
      <c r="E2444">
        <f t="shared" si="194"/>
        <v>0.2006048133733922</v>
      </c>
      <c r="F2444">
        <f t="shared" si="196"/>
        <v>0.2006048133733922</v>
      </c>
      <c r="G2444">
        <f t="shared" si="195"/>
        <v>0.19827700725476077</v>
      </c>
    </row>
    <row r="2445" spans="2:7" x14ac:dyDescent="0.4">
      <c r="B2445">
        <v>2.4410000000000001E-2</v>
      </c>
      <c r="C2445">
        <f t="shared" si="192"/>
        <v>139.98185637293474</v>
      </c>
      <c r="D2445">
        <f t="shared" si="193"/>
        <v>19594.92011361293</v>
      </c>
      <c r="E2445">
        <f t="shared" si="194"/>
        <v>0.19594920113612932</v>
      </c>
      <c r="F2445">
        <f t="shared" si="196"/>
        <v>0.19594920113612932</v>
      </c>
      <c r="G2445">
        <f t="shared" si="195"/>
        <v>0.19360497577437227</v>
      </c>
    </row>
    <row r="2446" spans="2:7" x14ac:dyDescent="0.4">
      <c r="B2446">
        <v>2.4420000000000001E-2</v>
      </c>
      <c r="C2446">
        <f t="shared" si="192"/>
        <v>138.29705362465796</v>
      </c>
      <c r="D2446">
        <f t="shared" si="193"/>
        <v>19126.07504126152</v>
      </c>
      <c r="E2446">
        <f t="shared" si="194"/>
        <v>0.19126075041261523</v>
      </c>
      <c r="F2446">
        <f t="shared" si="196"/>
        <v>0.19126075041261523</v>
      </c>
      <c r="G2446">
        <f t="shared" si="195"/>
        <v>0.18890199410788294</v>
      </c>
    </row>
    <row r="2447" spans="2:7" x14ac:dyDescent="0.4">
      <c r="B2447">
        <v>2.443E-2</v>
      </c>
      <c r="C2447">
        <f t="shared" si="192"/>
        <v>136.58083240453274</v>
      </c>
      <c r="D2447">
        <f t="shared" si="193"/>
        <v>18654.323780315062</v>
      </c>
      <c r="E2447">
        <f t="shared" si="194"/>
        <v>0.18654323780315063</v>
      </c>
      <c r="F2447">
        <f t="shared" si="196"/>
        <v>0.18654323780315063</v>
      </c>
      <c r="G2447">
        <f t="shared" si="195"/>
        <v>0.1841718736362942</v>
      </c>
    </row>
    <row r="2448" spans="2:7" x14ac:dyDescent="0.4">
      <c r="B2448">
        <v>2.444E-2</v>
      </c>
      <c r="C2448">
        <f t="shared" si="192"/>
        <v>134.83341925110324</v>
      </c>
      <c r="D2448">
        <f t="shared" si="193"/>
        <v>18180.050946943778</v>
      </c>
      <c r="E2448">
        <f t="shared" si="194"/>
        <v>0.18180050946943779</v>
      </c>
      <c r="F2448">
        <f t="shared" si="196"/>
        <v>0.18180050946943779</v>
      </c>
      <c r="G2448">
        <f t="shared" si="195"/>
        <v>0.17941849323975609</v>
      </c>
    </row>
    <row r="2449" spans="2:7" x14ac:dyDescent="0.4">
      <c r="B2449">
        <v>2.445E-2</v>
      </c>
      <c r="C2449">
        <f t="shared" si="192"/>
        <v>133.05505515014241</v>
      </c>
      <c r="D2449">
        <f t="shared" si="193"/>
        <v>17703.647701007438</v>
      </c>
      <c r="E2449">
        <f t="shared" si="194"/>
        <v>0.17703647701007438</v>
      </c>
      <c r="F2449">
        <f t="shared" si="196"/>
        <v>0.17703647701007438</v>
      </c>
      <c r="G2449">
        <f t="shared" si="195"/>
        <v>0.17464579510916245</v>
      </c>
    </row>
    <row r="2450" spans="2:7" x14ac:dyDescent="0.4">
      <c r="B2450">
        <v>2.4459999999999999E-2</v>
      </c>
      <c r="C2450">
        <f t="shared" si="192"/>
        <v>131.24599544681374</v>
      </c>
      <c r="D2450">
        <f t="shared" si="193"/>
        <v>17225.511320825051</v>
      </c>
      <c r="E2450">
        <f t="shared" si="194"/>
        <v>0.17225511320825052</v>
      </c>
      <c r="F2450">
        <f t="shared" si="196"/>
        <v>0.17225511320825052</v>
      </c>
      <c r="G2450">
        <f t="shared" si="195"/>
        <v>0.16985778043274122</v>
      </c>
    </row>
    <row r="2451" spans="2:7" x14ac:dyDescent="0.4">
      <c r="B2451">
        <v>2.4469999999999999E-2</v>
      </c>
      <c r="C2451">
        <f t="shared" si="192"/>
        <v>129.40650975017908</v>
      </c>
      <c r="D2451">
        <f t="shared" si="193"/>
        <v>16746.044765723193</v>
      </c>
      <c r="E2451">
        <f t="shared" si="194"/>
        <v>0.16746044765723195</v>
      </c>
      <c r="F2451">
        <f t="shared" si="196"/>
        <v>0.16746044765723195</v>
      </c>
      <c r="G2451">
        <f t="shared" si="195"/>
        <v>0.16505850496331997</v>
      </c>
    </row>
    <row r="2452" spans="2:7" x14ac:dyDescent="0.4">
      <c r="B2452">
        <v>2.4479999999999998E-2</v>
      </c>
      <c r="C2452">
        <f t="shared" si="192"/>
        <v>127.53688183008397</v>
      </c>
      <c r="D2452">
        <f t="shared" si="193"/>
        <v>16265.656226940802</v>
      </c>
      <c r="E2452">
        <f t="shared" si="194"/>
        <v>0.16265656226940803</v>
      </c>
      <c r="F2452">
        <f t="shared" si="196"/>
        <v>0.16265656226940803</v>
      </c>
      <c r="G2452">
        <f t="shared" si="195"/>
        <v>0.16025207447219131</v>
      </c>
    </row>
    <row r="2453" spans="2:7" x14ac:dyDescent="0.4">
      <c r="B2453">
        <v>2.4490000000000001E-2</v>
      </c>
      <c r="C2453">
        <f t="shared" si="192"/>
        <v>125.63740950647406</v>
      </c>
      <c r="D2453">
        <f t="shared" si="193"/>
        <v>15784.758667497457</v>
      </c>
      <c r="E2453">
        <f t="shared" si="194"/>
        <v>0.15784758667497459</v>
      </c>
      <c r="F2453">
        <f t="shared" si="196"/>
        <v>0.15784758667497459</v>
      </c>
      <c r="G2453">
        <f t="shared" si="195"/>
        <v>0.15544264009574887</v>
      </c>
    </row>
    <row r="2454" spans="2:7" x14ac:dyDescent="0.4">
      <c r="B2454">
        <v>2.4500000000000001E-2</v>
      </c>
      <c r="C2454">
        <f t="shared" si="192"/>
        <v>123.70840453118906</v>
      </c>
      <c r="D2454">
        <f t="shared" si="193"/>
        <v>15303.769351652318</v>
      </c>
      <c r="E2454">
        <f t="shared" si="194"/>
        <v>0.15303769351652319</v>
      </c>
      <c r="F2454">
        <f t="shared" si="196"/>
        <v>0.15303769351652319</v>
      </c>
      <c r="G2454">
        <f t="shared" si="195"/>
        <v>0.1506343935812752</v>
      </c>
    </row>
    <row r="2455" spans="2:7" x14ac:dyDescent="0.4">
      <c r="B2455">
        <v>2.4510000000000001E-2</v>
      </c>
      <c r="C2455">
        <f t="shared" si="192"/>
        <v>121.75019246228203</v>
      </c>
      <c r="D2455">
        <f t="shared" si="193"/>
        <v>14823.109364602717</v>
      </c>
      <c r="E2455">
        <f t="shared" si="194"/>
        <v>0.14823109364602718</v>
      </c>
      <c r="F2455">
        <f t="shared" si="196"/>
        <v>0.14823109364602718</v>
      </c>
      <c r="G2455">
        <f t="shared" si="195"/>
        <v>0.14583156243850851</v>
      </c>
    </row>
    <row r="2456" spans="2:7" x14ac:dyDescent="0.4">
      <c r="B2456">
        <v>2.452E-2</v>
      </c>
      <c r="C2456">
        <f t="shared" si="192"/>
        <v>119.7631125309416</v>
      </c>
      <c r="D2456">
        <f t="shared" si="193"/>
        <v>14343.20312309898</v>
      </c>
      <c r="E2456">
        <f t="shared" si="194"/>
        <v>0.1434320312309898</v>
      </c>
      <c r="F2456">
        <f t="shared" si="196"/>
        <v>0.1434320312309898</v>
      </c>
      <c r="G2456">
        <f t="shared" si="195"/>
        <v>0.14103840500380191</v>
      </c>
    </row>
    <row r="2457" spans="2:7" x14ac:dyDescent="0.4">
      <c r="B2457">
        <v>2.453E-2</v>
      </c>
      <c r="C2457">
        <f t="shared" si="192"/>
        <v>117.74751750105563</v>
      </c>
      <c r="D2457">
        <f t="shared" si="193"/>
        <v>13864.4778776614</v>
      </c>
      <c r="E2457">
        <f t="shared" si="194"/>
        <v>0.13864477877661402</v>
      </c>
      <c r="F2457">
        <f t="shared" si="196"/>
        <v>0.13864477877661402</v>
      </c>
      <c r="G2457">
        <f t="shared" si="195"/>
        <v>0.13625920542388648</v>
      </c>
    </row>
    <row r="2458" spans="2:7" x14ac:dyDescent="0.4">
      <c r="B2458">
        <v>2.4539999999999999E-2</v>
      </c>
      <c r="C2458">
        <f t="shared" si="192"/>
        <v>115.70377352150572</v>
      </c>
      <c r="D2458">
        <f t="shared" si="193"/>
        <v>13387.36320711589</v>
      </c>
      <c r="E2458">
        <f t="shared" si="194"/>
        <v>0.1338736320711589</v>
      </c>
      <c r="F2458">
        <f t="shared" si="196"/>
        <v>0.1338736320711589</v>
      </c>
      <c r="G2458">
        <f t="shared" si="195"/>
        <v>0.13149826856644836</v>
      </c>
    </row>
    <row r="2459" spans="2:7" x14ac:dyDescent="0.4">
      <c r="B2459">
        <v>2.4549999999999999E-2</v>
      </c>
      <c r="C2459">
        <f t="shared" si="192"/>
        <v>113.63225997125016</v>
      </c>
      <c r="D2459">
        <f t="shared" si="193"/>
        <v>12912.290506173782</v>
      </c>
      <c r="E2459">
        <f t="shared" si="194"/>
        <v>0.12912290506173782</v>
      </c>
      <c r="F2459">
        <f t="shared" si="196"/>
        <v>0.12912290506173782</v>
      </c>
      <c r="G2459">
        <f t="shared" si="195"/>
        <v>0.1267599148648825</v>
      </c>
    </row>
    <row r="2460" spans="2:7" x14ac:dyDescent="0.4">
      <c r="B2460">
        <v>2.4559999999999998E-2</v>
      </c>
      <c r="C2460">
        <f t="shared" si="192"/>
        <v>111.53336929727675</v>
      </c>
      <c r="D2460">
        <f t="shared" si="193"/>
        <v>12439.692466802715</v>
      </c>
      <c r="E2460">
        <f t="shared" si="194"/>
        <v>0.12439692466802715</v>
      </c>
      <c r="F2460">
        <f t="shared" si="196"/>
        <v>0.12439692466802715</v>
      </c>
      <c r="G2460">
        <f t="shared" si="195"/>
        <v>0.12204847510476544</v>
      </c>
    </row>
    <row r="2461" spans="2:7" x14ac:dyDescent="0.4">
      <c r="B2461">
        <v>2.4570000000000002E-2</v>
      </c>
      <c r="C2461">
        <f t="shared" si="192"/>
        <v>109.40750684551024</v>
      </c>
      <c r="D2461">
        <f t="shared" si="193"/>
        <v>11970.002554150371</v>
      </c>
      <c r="E2461">
        <f t="shared" si="194"/>
        <v>0.11970002554150372</v>
      </c>
      <c r="F2461">
        <f t="shared" si="196"/>
        <v>0.11970002554150372</v>
      </c>
      <c r="G2461">
        <f t="shared" si="195"/>
        <v>0.11736828515971964</v>
      </c>
    </row>
    <row r="2462" spans="2:7" x14ac:dyDescent="0.4">
      <c r="B2462">
        <v>2.4580000000000001E-2</v>
      </c>
      <c r="C2462">
        <f t="shared" si="192"/>
        <v>107.25509068474817</v>
      </c>
      <c r="D2462">
        <f t="shared" si="193"/>
        <v>11503.654477793554</v>
      </c>
      <c r="E2462">
        <f t="shared" si="194"/>
        <v>0.11503654477793555</v>
      </c>
      <c r="F2462">
        <f t="shared" si="196"/>
        <v>0.11503654477793555</v>
      </c>
      <c r="G2462">
        <f t="shared" si="195"/>
        <v>0.11272368068448069</v>
      </c>
    </row>
    <row r="2463" spans="2:7" x14ac:dyDescent="0.4">
      <c r="B2463">
        <v>2.4590000000000001E-2</v>
      </c>
      <c r="C2463">
        <f t="shared" si="192"/>
        <v>105.07655142372431</v>
      </c>
      <c r="D2463">
        <f t="shared" si="193"/>
        <v>11041.08165910258</v>
      </c>
      <c r="E2463">
        <f t="shared" si="194"/>
        <v>0.11041081659102581</v>
      </c>
      <c r="F2463">
        <f t="shared" si="196"/>
        <v>0.11041081659102581</v>
      </c>
      <c r="G2463">
        <f t="shared" si="195"/>
        <v>0.1081189917731014</v>
      </c>
    </row>
    <row r="2464" spans="2:7" x14ac:dyDescent="0.4">
      <c r="B2464">
        <v>2.46E-2</v>
      </c>
      <c r="C2464">
        <f t="shared" si="192"/>
        <v>102.87233202138317</v>
      </c>
      <c r="D2464">
        <f t="shared" si="193"/>
        <v>10582.716695517698</v>
      </c>
      <c r="E2464">
        <f t="shared" si="194"/>
        <v>0.10582716695517699</v>
      </c>
      <c r="F2464">
        <f t="shared" si="196"/>
        <v>0.10582716695517699</v>
      </c>
      <c r="G2464">
        <f t="shared" si="195"/>
        <v>0.10355853759033308</v>
      </c>
    </row>
    <row r="2465" spans="2:7" x14ac:dyDescent="0.4">
      <c r="B2465">
        <v>2.461E-2</v>
      </c>
      <c r="C2465">
        <f t="shared" si="192"/>
        <v>100.64288759047466</v>
      </c>
      <c r="D2465">
        <f t="shared" si="193"/>
        <v>10128.990822548918</v>
      </c>
      <c r="E2465">
        <f t="shared" si="194"/>
        <v>0.10128990822548919</v>
      </c>
      <c r="F2465">
        <f t="shared" si="196"/>
        <v>0.10128990822548919</v>
      </c>
      <c r="G2465">
        <f t="shared" si="195"/>
        <v>9.9046620984312481E-2</v>
      </c>
    </row>
    <row r="2466" spans="2:7" x14ac:dyDescent="0.4">
      <c r="B2466">
        <v>2.462E-2</v>
      </c>
      <c r="C2466">
        <f t="shared" si="192"/>
        <v>98.388685194556672</v>
      </c>
      <c r="D2466">
        <f t="shared" si="193"/>
        <v>9680.3333743135754</v>
      </c>
      <c r="E2466">
        <f t="shared" si="194"/>
        <v>9.6803333743135767E-2</v>
      </c>
      <c r="F2466">
        <f t="shared" si="196"/>
        <v>9.6803333743135767E-2</v>
      </c>
      <c r="G2466">
        <f t="shared" si="195"/>
        <v>9.4587523088753317E-2</v>
      </c>
    </row>
    <row r="2467" spans="2:7" x14ac:dyDescent="0.4">
      <c r="B2467">
        <v>2.4629999999999999E-2</v>
      </c>
      <c r="C2467">
        <f t="shared" si="192"/>
        <v>96.110203638516381</v>
      </c>
      <c r="D2467">
        <f t="shared" si="193"/>
        <v>9237.1712434370875</v>
      </c>
      <c r="E2467">
        <f t="shared" si="194"/>
        <v>9.2371712434370881E-2</v>
      </c>
      <c r="F2467">
        <f t="shared" si="196"/>
        <v>9.2371712434370881E-2</v>
      </c>
      <c r="G2467">
        <f t="shared" si="195"/>
        <v>9.0185497922922631E-2</v>
      </c>
    </row>
    <row r="2468" spans="2:7" x14ac:dyDescent="0.4">
      <c r="B2468">
        <v>2.4639999999999999E-2</v>
      </c>
      <c r="C2468">
        <f t="shared" si="192"/>
        <v>93.807933252723558</v>
      </c>
      <c r="D2468">
        <f t="shared" si="193"/>
        <v>8799.9283411474389</v>
      </c>
      <c r="E2468">
        <f t="shared" si="194"/>
        <v>8.7999283411474394E-2</v>
      </c>
      <c r="F2468">
        <f t="shared" si="196"/>
        <v>8.7999283411474394E-2</v>
      </c>
      <c r="G2468">
        <f t="shared" si="195"/>
        <v>8.5844766997707461E-2</v>
      </c>
    </row>
    <row r="2469" spans="2:7" x14ac:dyDescent="0.4">
      <c r="B2469">
        <v>2.4649999999999998E-2</v>
      </c>
      <c r="C2469">
        <f t="shared" si="192"/>
        <v>91.482375670912987</v>
      </c>
      <c r="D2469">
        <f t="shared" si="193"/>
        <v>8369.0250583940524</v>
      </c>
      <c r="E2469">
        <f t="shared" si="194"/>
        <v>8.3690250583940529E-2</v>
      </c>
      <c r="F2469">
        <f t="shared" si="196"/>
        <v>8.3690250583940529E-2</v>
      </c>
      <c r="G2469">
        <f t="shared" si="195"/>
        <v>8.1569513936128837E-2</v>
      </c>
    </row>
    <row r="2470" spans="2:7" x14ac:dyDescent="0.4">
      <c r="B2470">
        <v>2.4660000000000001E-2</v>
      </c>
      <c r="C2470">
        <f t="shared" si="192"/>
        <v>89.13404360193536</v>
      </c>
      <c r="D2470">
        <f t="shared" si="193"/>
        <v>7944.8777288317142</v>
      </c>
      <c r="E2470">
        <f t="shared" si="194"/>
        <v>7.9448777288317146E-2</v>
      </c>
      <c r="F2470">
        <f t="shared" si="196"/>
        <v>7.9448777288317146E-2</v>
      </c>
      <c r="G2470">
        <f t="shared" si="195"/>
        <v>7.7363879116669809E-2</v>
      </c>
    </row>
    <row r="2471" spans="2:7" x14ac:dyDescent="0.4">
      <c r="B2471">
        <v>2.4670000000000001E-2</v>
      </c>
      <c r="C2471">
        <f t="shared" si="192"/>
        <v>86.76346059547329</v>
      </c>
      <c r="D2471">
        <f t="shared" si="193"/>
        <v>7527.8980945022467</v>
      </c>
      <c r="E2471">
        <f t="shared" si="194"/>
        <v>7.5278980945022472E-2</v>
      </c>
      <c r="F2471">
        <f t="shared" si="196"/>
        <v>7.5278980945022472E-2</v>
      </c>
      <c r="G2471">
        <f t="shared" si="195"/>
        <v>7.3231954347775977E-2</v>
      </c>
    </row>
    <row r="2472" spans="2:7" x14ac:dyDescent="0.4">
      <c r="B2472">
        <v>2.4680000000000001E-2</v>
      </c>
      <c r="C2472">
        <f t="shared" si="192"/>
        <v>84.371160801857812</v>
      </c>
      <c r="D2472">
        <f t="shared" si="193"/>
        <v>7118.4927750529478</v>
      </c>
      <c r="E2472">
        <f t="shared" si="194"/>
        <v>7.1184927750529481E-2</v>
      </c>
      <c r="F2472">
        <f t="shared" si="196"/>
        <v>7.1184927750529481E-2</v>
      </c>
      <c r="G2472">
        <f t="shared" si="195"/>
        <v>6.9177777581898109E-2</v>
      </c>
    </row>
    <row r="2473" spans="2:7" x14ac:dyDescent="0.4">
      <c r="B2473">
        <v>2.469E-2</v>
      </c>
      <c r="C2473">
        <f t="shared" si="192"/>
        <v>81.957688726114469</v>
      </c>
      <c r="D2473">
        <f t="shared" si="193"/>
        <v>6717.0627413266711</v>
      </c>
      <c r="E2473">
        <f t="shared" si="194"/>
        <v>6.7170627413266723E-2</v>
      </c>
      <c r="F2473">
        <f t="shared" si="196"/>
        <v>6.7170627413266723E-2</v>
      </c>
      <c r="G2473">
        <f t="shared" si="195"/>
        <v>6.52053276773987E-2</v>
      </c>
    </row>
    <row r="2474" spans="2:7" x14ac:dyDescent="0.4">
      <c r="B2474">
        <v>2.47E-2</v>
      </c>
      <c r="C2474">
        <f t="shared" si="192"/>
        <v>79.523598976360901</v>
      </c>
      <c r="D2474">
        <f t="shared" si="193"/>
        <v>6324.0027941530689</v>
      </c>
      <c r="E2474">
        <f t="shared" si="194"/>
        <v>6.3240027941530691E-2</v>
      </c>
      <c r="F2474">
        <f t="shared" si="196"/>
        <v>6.3240027941530691E-2</v>
      </c>
      <c r="G2474">
        <f t="shared" si="195"/>
        <v>6.131851921660552E-2</v>
      </c>
    </row>
    <row r="2475" spans="2:7" x14ac:dyDescent="0.4">
      <c r="B2475">
        <v>2.4709999999999999E-2</v>
      </c>
      <c r="C2475">
        <f t="shared" si="192"/>
        <v>77.069456006695901</v>
      </c>
      <c r="D2475">
        <f t="shared" si="193"/>
        <v>5939.7010491680348</v>
      </c>
      <c r="E2475">
        <f t="shared" si="194"/>
        <v>5.9397010491680356E-2</v>
      </c>
      <c r="F2475">
        <f t="shared" si="196"/>
        <v>5.9397010491680356E-2</v>
      </c>
      <c r="G2475">
        <f t="shared" si="195"/>
        <v>5.75211973882414E-2</v>
      </c>
    </row>
    <row r="2476" spans="2:7" x14ac:dyDescent="0.4">
      <c r="B2476">
        <v>2.4719999999999999E-2</v>
      </c>
      <c r="C2476">
        <f t="shared" si="192"/>
        <v>74.595833854715011</v>
      </c>
      <c r="D2476">
        <f t="shared" si="193"/>
        <v>5564.5384284802458</v>
      </c>
      <c r="E2476">
        <f t="shared" si="194"/>
        <v>5.5645384284802465E-2</v>
      </c>
      <c r="F2476">
        <f t="shared" si="196"/>
        <v>5.5645384284802465E-2</v>
      </c>
      <c r="G2476">
        <f t="shared" si="195"/>
        <v>5.3817132942378887E-2</v>
      </c>
    </row>
    <row r="2477" spans="2:7" x14ac:dyDescent="0.4">
      <c r="B2477">
        <v>2.4729999999999999E-2</v>
      </c>
      <c r="C2477">
        <f t="shared" si="192"/>
        <v>72.103315873789953</v>
      </c>
      <c r="D2477">
        <f t="shared" si="193"/>
        <v>5198.8881599955303</v>
      </c>
      <c r="E2477">
        <f t="shared" si="194"/>
        <v>5.1988881599955308E-2</v>
      </c>
      <c r="F2477">
        <f t="shared" si="196"/>
        <v>5.1988881599955308E-2</v>
      </c>
      <c r="G2477">
        <f t="shared" si="195"/>
        <v>5.0210017225987454E-2</v>
      </c>
    </row>
    <row r="2478" spans="2:7" x14ac:dyDescent="0.4">
      <c r="B2478">
        <v>2.4740000000000002E-2</v>
      </c>
      <c r="C2478">
        <f t="shared" si="192"/>
        <v>69.592494460264604</v>
      </c>
      <c r="D2478">
        <f t="shared" si="193"/>
        <v>4843.1152852019595</v>
      </c>
      <c r="E2478">
        <f t="shared" si="194"/>
        <v>4.8431152852019599E-2</v>
      </c>
      <c r="F2478">
        <f t="shared" si="196"/>
        <v>4.8431152852019599E-2</v>
      </c>
      <c r="G2478">
        <f t="shared" si="195"/>
        <v>4.670345730703148E-2</v>
      </c>
    </row>
    <row r="2479" spans="2:7" x14ac:dyDescent="0.4">
      <c r="B2479">
        <v>2.4750000000000001E-2</v>
      </c>
      <c r="C2479">
        <f t="shared" si="192"/>
        <v>67.063970775702927</v>
      </c>
      <c r="D2479">
        <f t="shared" si="193"/>
        <v>4497.5761762043367</v>
      </c>
      <c r="E2479">
        <f t="shared" si="194"/>
        <v>4.4975761762043369E-2</v>
      </c>
      <c r="F2479">
        <f t="shared" si="196"/>
        <v>4.4975761762043369E-2</v>
      </c>
      <c r="G2479">
        <f t="shared" si="195"/>
        <v>4.3300971194953373E-2</v>
      </c>
    </row>
    <row r="2480" spans="2:7" x14ac:dyDescent="0.4">
      <c r="B2480">
        <v>2.4760000000000001E-2</v>
      </c>
      <c r="C2480">
        <f t="shared" si="192"/>
        <v>64.518354464340902</v>
      </c>
      <c r="D2480">
        <f t="shared" si="193"/>
        <v>4162.6180627863378</v>
      </c>
      <c r="E2480">
        <f t="shared" si="194"/>
        <v>4.1626180627863378E-2</v>
      </c>
      <c r="F2480">
        <f t="shared" si="196"/>
        <v>4.1626180627863378E-2</v>
      </c>
      <c r="G2480">
        <f t="shared" si="195"/>
        <v>4.0005983165256498E-2</v>
      </c>
    </row>
    <row r="2481" spans="2:7" x14ac:dyDescent="0.4">
      <c r="B2481">
        <v>2.477E-2</v>
      </c>
      <c r="C2481">
        <f t="shared" si="192"/>
        <v>61.956263365901599</v>
      </c>
      <c r="D2481">
        <f t="shared" si="193"/>
        <v>3838.5785702649605</v>
      </c>
      <c r="E2481">
        <f t="shared" si="194"/>
        <v>3.8385785702649611E-2</v>
      </c>
      <c r="F2481">
        <f t="shared" si="196"/>
        <v>3.8385785702649611E-2</v>
      </c>
      <c r="G2481">
        <f t="shared" si="195"/>
        <v>3.682181919574657E-2</v>
      </c>
    </row>
    <row r="2482" spans="2:7" x14ac:dyDescent="0.4">
      <c r="B2482">
        <v>2.478E-2</v>
      </c>
      <c r="C2482">
        <f t="shared" si="192"/>
        <v>59.378323223920297</v>
      </c>
      <c r="D2482">
        <f t="shared" si="193"/>
        <v>3525.7852688843527</v>
      </c>
      <c r="E2482">
        <f t="shared" si="194"/>
        <v>3.525785268884353E-2</v>
      </c>
      <c r="F2482">
        <f t="shared" si="196"/>
        <v>3.525785268884353E-2</v>
      </c>
      <c r="G2482">
        <f t="shared" si="195"/>
        <v>3.3751702521828783E-2</v>
      </c>
    </row>
    <row r="2483" spans="2:7" x14ac:dyDescent="0.4">
      <c r="B2483">
        <v>2.479E-2</v>
      </c>
      <c r="C2483">
        <f t="shared" si="192"/>
        <v>56.785167389745396</v>
      </c>
      <c r="D2483">
        <f t="shared" si="193"/>
        <v>3224.555235481404</v>
      </c>
      <c r="E2483">
        <f t="shared" si="194"/>
        <v>3.2245552354814043E-2</v>
      </c>
      <c r="F2483">
        <f t="shared" si="196"/>
        <v>3.2245552354814043E-2</v>
      </c>
      <c r="G2483">
        <f t="shared" si="195"/>
        <v>3.0798749318079029E-2</v>
      </c>
    </row>
    <row r="2484" spans="2:7" x14ac:dyDescent="0.4">
      <c r="B2484">
        <v>2.4799999999999999E-2</v>
      </c>
      <c r="C2484">
        <f t="shared" si="192"/>
        <v>54.177436522360495</v>
      </c>
      <c r="D2484">
        <f t="shared" si="193"/>
        <v>2935.1946281344008</v>
      </c>
      <c r="E2484">
        <f t="shared" si="194"/>
        <v>2.9351946281344011E-2</v>
      </c>
      <c r="F2484">
        <f t="shared" si="196"/>
        <v>2.9351946281344011E-2</v>
      </c>
      <c r="G2484">
        <f t="shared" si="195"/>
        <v>2.796596451312805E-2</v>
      </c>
    </row>
    <row r="2485" spans="2:7" x14ac:dyDescent="0.4">
      <c r="B2485">
        <v>2.4809999999999999E-2</v>
      </c>
      <c r="C2485">
        <f t="shared" si="192"/>
        <v>51.555778284215712</v>
      </c>
      <c r="D2485">
        <f t="shared" si="193"/>
        <v>2657.9982744912086</v>
      </c>
      <c r="E2485">
        <f t="shared" si="194"/>
        <v>2.6579982744912089E-2</v>
      </c>
      <c r="F2485">
        <f t="shared" si="196"/>
        <v>2.6579982744912089E-2</v>
      </c>
      <c r="G2485">
        <f t="shared" si="195"/>
        <v>2.5256237744685238E-2</v>
      </c>
    </row>
    <row r="2486" spans="2:7" x14ac:dyDescent="0.4">
      <c r="B2486">
        <v>2.4819999999999998E-2</v>
      </c>
      <c r="C2486">
        <f t="shared" si="192"/>
        <v>48.920847033200872</v>
      </c>
      <c r="D2486">
        <f t="shared" si="193"/>
        <v>2393.2492744458386</v>
      </c>
      <c r="E2486">
        <f t="shared" si="194"/>
        <v>2.3932492744458387E-2</v>
      </c>
      <c r="F2486">
        <f t="shared" si="196"/>
        <v>2.3932492744458387E-2</v>
      </c>
      <c r="G2486">
        <f t="shared" si="195"/>
        <v>2.2672339461317744E-2</v>
      </c>
    </row>
    <row r="2487" spans="2:7" x14ac:dyDescent="0.4">
      <c r="B2487">
        <v>2.4830000000000001E-2</v>
      </c>
      <c r="C2487">
        <f t="shared" si="192"/>
        <v>46.273303510963103</v>
      </c>
      <c r="D2487">
        <f t="shared" si="193"/>
        <v>2141.2186178177103</v>
      </c>
      <c r="E2487">
        <f t="shared" si="194"/>
        <v>2.1412186178177105E-2</v>
      </c>
      <c r="F2487">
        <f t="shared" si="196"/>
        <v>2.1412186178177105E-2</v>
      </c>
      <c r="G2487">
        <f t="shared" si="195"/>
        <v>2.0216917177375636E-2</v>
      </c>
    </row>
    <row r="2488" spans="2:7" x14ac:dyDescent="0.4">
      <c r="B2488">
        <v>2.4840000000000001E-2</v>
      </c>
      <c r="C2488">
        <f t="shared" si="192"/>
        <v>43.613814527709181</v>
      </c>
      <c r="D2488">
        <f t="shared" si="193"/>
        <v>1902.1648176574165</v>
      </c>
      <c r="E2488">
        <f t="shared" si="194"/>
        <v>1.9021648176574167E-2</v>
      </c>
      <c r="F2488">
        <f t="shared" si="196"/>
        <v>1.9021648176574167E-2</v>
      </c>
      <c r="G2488">
        <f t="shared" si="195"/>
        <v>1.7892491887202312E-2</v>
      </c>
    </row>
    <row r="2489" spans="2:7" x14ac:dyDescent="0.4">
      <c r="B2489">
        <v>2.4850000000000001E-2</v>
      </c>
      <c r="C2489">
        <f t="shared" si="192"/>
        <v>40.943052643678698</v>
      </c>
      <c r="D2489">
        <f t="shared" si="193"/>
        <v>1676.3335597830453</v>
      </c>
      <c r="E2489">
        <f t="shared" si="194"/>
        <v>1.6763335597830456E-2</v>
      </c>
      <c r="F2489">
        <f t="shared" si="196"/>
        <v>1.6763335597830456E-2</v>
      </c>
      <c r="G2489">
        <f t="shared" si="195"/>
        <v>1.5701454644535245E-2</v>
      </c>
    </row>
    <row r="2490" spans="2:7" x14ac:dyDescent="0.4">
      <c r="B2490">
        <v>2.486E-2</v>
      </c>
      <c r="C2490">
        <f t="shared" si="192"/>
        <v>38.261695847466079</v>
      </c>
      <c r="D2490">
        <f t="shared" si="193"/>
        <v>1463.957369124003</v>
      </c>
      <c r="E2490">
        <f t="shared" si="194"/>
        <v>1.4639573691240032E-2</v>
      </c>
      <c r="F2490">
        <f t="shared" si="196"/>
        <v>1.4639573691240032E-2</v>
      </c>
      <c r="G2490">
        <f t="shared" si="195"/>
        <v>1.364606331272415E-2</v>
      </c>
    </row>
    <row r="2491" spans="2:7" x14ac:dyDescent="0.4">
      <c r="B2491">
        <v>2.487E-2</v>
      </c>
      <c r="C2491">
        <f t="shared" si="192"/>
        <v>35.570427231350862</v>
      </c>
      <c r="D2491">
        <f t="shared" si="193"/>
        <v>1265.255293420827</v>
      </c>
      <c r="E2491">
        <f t="shared" si="194"/>
        <v>1.2652552934208271E-2</v>
      </c>
      <c r="F2491">
        <f t="shared" si="196"/>
        <v>1.2652552934208271E-2</v>
      </c>
      <c r="G2491">
        <f t="shared" si="195"/>
        <v>1.1728439491128152E-2</v>
      </c>
    </row>
    <row r="2492" spans="2:7" x14ac:dyDescent="0.4">
      <c r="B2492">
        <v>2.4879999999999999E-2</v>
      </c>
      <c r="C2492">
        <f t="shared" si="192"/>
        <v>32.869934663835323</v>
      </c>
      <c r="D2492">
        <f t="shared" si="193"/>
        <v>1080.4326048048031</v>
      </c>
      <c r="E2492">
        <f t="shared" si="194"/>
        <v>1.0804326048048032E-2</v>
      </c>
      <c r="F2492">
        <f t="shared" si="196"/>
        <v>1.0804326048048032E-2</v>
      </c>
      <c r="G2492">
        <f t="shared" si="195"/>
        <v>9.950565622767131E-3</v>
      </c>
    </row>
    <row r="2493" spans="2:7" x14ac:dyDescent="0.4">
      <c r="B2493">
        <v>2.4889999999999999E-2</v>
      </c>
      <c r="C2493">
        <f t="shared" si="192"/>
        <v>30.160910459543874</v>
      </c>
      <c r="D2493">
        <f t="shared" si="193"/>
        <v>909.68051974862306</v>
      </c>
      <c r="E2493">
        <f t="shared" si="194"/>
        <v>9.0968051974862317E-3</v>
      </c>
      <c r="F2493">
        <f t="shared" si="196"/>
        <v>9.0968051974862317E-3</v>
      </c>
      <c r="G2493">
        <f t="shared" si="195"/>
        <v>8.3142822880108973E-3</v>
      </c>
    </row>
    <row r="2494" spans="2:7" x14ac:dyDescent="0.4">
      <c r="B2494">
        <v>2.4899999999999999E-2</v>
      </c>
      <c r="C2494">
        <f t="shared" si="192"/>
        <v>27.444051046694192</v>
      </c>
      <c r="D2494">
        <f t="shared" si="193"/>
        <v>753.17593785355655</v>
      </c>
      <c r="E2494">
        <f t="shared" si="194"/>
        <v>7.5317593785355665E-3</v>
      </c>
      <c r="F2494">
        <f t="shared" si="196"/>
        <v>7.5317593785355665E-3</v>
      </c>
      <c r="G2494">
        <f t="shared" si="195"/>
        <v>6.8212856887854608E-3</v>
      </c>
    </row>
    <row r="2495" spans="2:7" x14ac:dyDescent="0.4">
      <c r="B2495">
        <v>2.4910000000000002E-2</v>
      </c>
      <c r="C2495">
        <f t="shared" si="192"/>
        <v>24.720056632288191</v>
      </c>
      <c r="D2495">
        <f t="shared" si="193"/>
        <v>611.08119990353543</v>
      </c>
      <c r="E2495">
        <f t="shared" si="194"/>
        <v>6.1108119990353552E-3</v>
      </c>
      <c r="F2495">
        <f t="shared" si="196"/>
        <v>6.1108119990353552E-3</v>
      </c>
      <c r="G2495">
        <f t="shared" si="195"/>
        <v>5.4731253274664304E-3</v>
      </c>
    </row>
    <row r="2496" spans="2:7" x14ac:dyDescent="0.4">
      <c r="B2496">
        <v>2.4920000000000001E-2</v>
      </c>
      <c r="C2496">
        <f t="shared" si="192"/>
        <v>21.989630865245342</v>
      </c>
      <c r="D2496">
        <f t="shared" si="193"/>
        <v>483.54386558975062</v>
      </c>
      <c r="E2496">
        <f t="shared" si="194"/>
        <v>4.8354386558975065E-3</v>
      </c>
      <c r="F2496">
        <f t="shared" si="196"/>
        <v>4.8354386558975065E-3</v>
      </c>
      <c r="G2496">
        <f t="shared" si="195"/>
        <v>4.2712018843106513E-3</v>
      </c>
    </row>
    <row r="2497" spans="2:7" x14ac:dyDescent="0.4">
      <c r="B2497">
        <v>2.4930000000000001E-2</v>
      </c>
      <c r="C2497">
        <f t="shared" si="192"/>
        <v>19.253480497623791</v>
      </c>
      <c r="D2497">
        <f t="shared" si="193"/>
        <v>370.69651127237967</v>
      </c>
      <c r="E2497">
        <f t="shared" si="194"/>
        <v>3.7069651127237969E-3</v>
      </c>
      <c r="F2497">
        <f t="shared" si="196"/>
        <v>3.7069651127237969E-3</v>
      </c>
      <c r="G2497">
        <f t="shared" si="195"/>
        <v>3.216765296947552E-3</v>
      </c>
    </row>
    <row r="2498" spans="2:7" x14ac:dyDescent="0.4">
      <c r="B2498">
        <v>2.494E-2</v>
      </c>
      <c r="C2498">
        <f t="shared" si="192"/>
        <v>16.51231504414601</v>
      </c>
      <c r="D2498">
        <f t="shared" si="193"/>
        <v>272.65654811713068</v>
      </c>
      <c r="E2498">
        <f t="shared" si="194"/>
        <v>2.726565481171307E-3</v>
      </c>
      <c r="F2498">
        <f t="shared" si="196"/>
        <v>2.726565481171307E-3</v>
      </c>
      <c r="G2498">
        <f t="shared" si="195"/>
        <v>2.3109130451260222E-3</v>
      </c>
    </row>
    <row r="2499" spans="2:7" x14ac:dyDescent="0.4">
      <c r="B2499">
        <v>2.495E-2</v>
      </c>
      <c r="C2499">
        <f t="shared" si="192"/>
        <v>13.766846440200958</v>
      </c>
      <c r="D2499">
        <f t="shared" si="193"/>
        <v>189.52606090807379</v>
      </c>
      <c r="E2499">
        <f t="shared" si="194"/>
        <v>1.8952606090807381E-3</v>
      </c>
      <c r="F2499">
        <f t="shared" si="196"/>
        <v>1.8952606090807381E-3</v>
      </c>
      <c r="G2499">
        <f t="shared" si="195"/>
        <v>1.5545886435660314E-3</v>
      </c>
    </row>
    <row r="2500" spans="2:7" x14ac:dyDescent="0.4">
      <c r="B2500">
        <v>2.496E-2</v>
      </c>
      <c r="C2500">
        <f t="shared" si="192"/>
        <v>11.017788698515345</v>
      </c>
      <c r="D2500">
        <f t="shared" si="193"/>
        <v>121.39166780513246</v>
      </c>
      <c r="E2500">
        <f t="shared" si="194"/>
        <v>1.2139166780513247E-3</v>
      </c>
      <c r="F2500">
        <f t="shared" si="196"/>
        <v>1.2139166780513247E-3</v>
      </c>
      <c r="G2500">
        <f t="shared" si="195"/>
        <v>9.4858034542341619E-4</v>
      </c>
    </row>
    <row r="2501" spans="2:7" x14ac:dyDescent="0.4">
      <c r="B2501">
        <v>2.4969999999999999E-2</v>
      </c>
      <c r="C2501">
        <f t="shared" ref="C2501:C2564" si="197">220*SQRT(2)*(SIN(120*PI()*B2501)+0.2*SIN(120*PI()*5*B2501)+0.05*SIN(120*PI()*7*B2501))</f>
        <v>8.2658575646783792</v>
      </c>
      <c r="D2501">
        <f t="shared" ref="D2501:D2564" si="198">C2501^2</f>
        <v>68.324401279550784</v>
      </c>
      <c r="E2501">
        <f t="shared" ref="E2501:E2564" si="199">$A$4*D2501</f>
        <v>6.8324401279550788E-4</v>
      </c>
      <c r="F2501">
        <f t="shared" si="196"/>
        <v>6.8324401279550788E-4</v>
      </c>
      <c r="G2501">
        <f t="shared" ref="G2501:G2564" si="200">$A$4*(D2501+D2502)/2</f>
        <v>4.9352005852693721E-4</v>
      </c>
    </row>
    <row r="2502" spans="2:7" x14ac:dyDescent="0.4">
      <c r="B2502">
        <v>2.4979999999999999E-2</v>
      </c>
      <c r="C2502">
        <f t="shared" si="197"/>
        <v>5.5117701717176724</v>
      </c>
      <c r="D2502">
        <f t="shared" si="198"/>
        <v>30.37961042583666</v>
      </c>
      <c r="E2502">
        <f t="shared" si="199"/>
        <v>3.0379610425836665E-4</v>
      </c>
      <c r="F2502">
        <f t="shared" ref="F2502:F2565" si="201">$A$4*D2502</f>
        <v>3.0379610425836665E-4</v>
      </c>
      <c r="G2502">
        <f t="shared" si="200"/>
        <v>1.8988247619261908E-4</v>
      </c>
    </row>
    <row r="2503" spans="2:7" x14ac:dyDescent="0.4">
      <c r="B2503">
        <v>2.4989999999999998E-2</v>
      </c>
      <c r="C2503">
        <f t="shared" si="197"/>
        <v>2.7562446939063943</v>
      </c>
      <c r="D2503">
        <f t="shared" si="198"/>
        <v>7.5968848126871533</v>
      </c>
      <c r="E2503">
        <f t="shared" si="199"/>
        <v>7.5968848126871537E-5</v>
      </c>
      <c r="F2503">
        <f t="shared" si="201"/>
        <v>7.5968848126871537E-5</v>
      </c>
      <c r="G2503">
        <f t="shared" si="200"/>
        <v>3.7984424063435769E-5</v>
      </c>
    </row>
    <row r="2504" spans="2:7" x14ac:dyDescent="0.4">
      <c r="B2504">
        <v>2.5000000000000001E-2</v>
      </c>
      <c r="C2504">
        <f t="shared" si="197"/>
        <v>2.1346234954250932E-13</v>
      </c>
      <c r="D2504">
        <f t="shared" si="198"/>
        <v>4.556617467220843E-26</v>
      </c>
      <c r="E2504">
        <f t="shared" si="199"/>
        <v>4.5566174672208436E-31</v>
      </c>
      <c r="F2504">
        <f t="shared" si="201"/>
        <v>4.5566174672208436E-31</v>
      </c>
      <c r="G2504">
        <f t="shared" si="200"/>
        <v>3.7984424063384405E-5</v>
      </c>
    </row>
    <row r="2505" spans="2:7" x14ac:dyDescent="0.4">
      <c r="B2505">
        <v>2.5010000000000001E-2</v>
      </c>
      <c r="C2505">
        <f t="shared" si="197"/>
        <v>-2.7562446939045309</v>
      </c>
      <c r="D2505">
        <f t="shared" si="198"/>
        <v>7.5968848126768806</v>
      </c>
      <c r="E2505">
        <f t="shared" si="199"/>
        <v>7.5968848126768809E-5</v>
      </c>
      <c r="F2505">
        <f t="shared" si="201"/>
        <v>7.5968848126768809E-5</v>
      </c>
      <c r="G2505">
        <f t="shared" si="200"/>
        <v>1.8988247619248938E-4</v>
      </c>
    </row>
    <row r="2506" spans="2:7" x14ac:dyDescent="0.4">
      <c r="B2506">
        <v>2.5020000000000001E-2</v>
      </c>
      <c r="C2506">
        <f t="shared" si="197"/>
        <v>-5.5117701717162513</v>
      </c>
      <c r="D2506">
        <f t="shared" si="198"/>
        <v>30.379610425820996</v>
      </c>
      <c r="E2506">
        <f t="shared" si="199"/>
        <v>3.0379610425820998E-4</v>
      </c>
      <c r="F2506">
        <f t="shared" si="201"/>
        <v>3.0379610425820998E-4</v>
      </c>
      <c r="G2506">
        <f t="shared" si="200"/>
        <v>4.9352005852672329E-4</v>
      </c>
    </row>
    <row r="2507" spans="2:7" x14ac:dyDescent="0.4">
      <c r="B2507">
        <v>2.503E-2</v>
      </c>
      <c r="C2507">
        <f t="shared" si="197"/>
        <v>-8.2658575646767378</v>
      </c>
      <c r="D2507">
        <f t="shared" si="198"/>
        <v>68.324401279523656</v>
      </c>
      <c r="E2507">
        <f t="shared" si="199"/>
        <v>6.8324401279523661E-4</v>
      </c>
      <c r="F2507">
        <f t="shared" si="201"/>
        <v>6.8324401279523661E-4</v>
      </c>
      <c r="G2507">
        <f t="shared" si="200"/>
        <v>9.4858034542312465E-4</v>
      </c>
    </row>
    <row r="2508" spans="2:7" x14ac:dyDescent="0.4">
      <c r="B2508">
        <v>2.504E-2</v>
      </c>
      <c r="C2508">
        <f t="shared" si="197"/>
        <v>-11.017788698513929</v>
      </c>
      <c r="D2508">
        <f t="shared" si="198"/>
        <v>121.39166780510125</v>
      </c>
      <c r="E2508">
        <f t="shared" si="199"/>
        <v>1.2139166780510127E-3</v>
      </c>
      <c r="F2508">
        <f t="shared" si="201"/>
        <v>1.2139166780510127E-3</v>
      </c>
      <c r="G2508">
        <f t="shared" si="200"/>
        <v>1.5545886435656801E-3</v>
      </c>
    </row>
    <row r="2509" spans="2:7" x14ac:dyDescent="0.4">
      <c r="B2509">
        <v>2.5049999999999999E-2</v>
      </c>
      <c r="C2509">
        <f t="shared" si="197"/>
        <v>-13.76684644019954</v>
      </c>
      <c r="D2509">
        <f t="shared" si="198"/>
        <v>189.52606090803474</v>
      </c>
      <c r="E2509">
        <f t="shared" si="199"/>
        <v>1.8952606090803475E-3</v>
      </c>
      <c r="F2509">
        <f t="shared" si="201"/>
        <v>1.8952606090803475E-3</v>
      </c>
      <c r="G2509">
        <f t="shared" si="200"/>
        <v>2.3109130451255933E-3</v>
      </c>
    </row>
    <row r="2510" spans="2:7" x14ac:dyDescent="0.4">
      <c r="B2510">
        <v>2.5059999999999999E-2</v>
      </c>
      <c r="C2510">
        <f t="shared" si="197"/>
        <v>-16.512315044144593</v>
      </c>
      <c r="D2510">
        <f t="shared" si="198"/>
        <v>272.65654811708384</v>
      </c>
      <c r="E2510">
        <f t="shared" si="199"/>
        <v>2.7265654811708387E-3</v>
      </c>
      <c r="F2510">
        <f t="shared" si="201"/>
        <v>2.7265654811708387E-3</v>
      </c>
      <c r="G2510">
        <f t="shared" si="200"/>
        <v>3.2167652969470463E-3</v>
      </c>
    </row>
    <row r="2511" spans="2:7" x14ac:dyDescent="0.4">
      <c r="B2511">
        <v>2.5069999999999999E-2</v>
      </c>
      <c r="C2511">
        <f t="shared" si="197"/>
        <v>-19.25348049762238</v>
      </c>
      <c r="D2511">
        <f t="shared" si="198"/>
        <v>370.69651127232532</v>
      </c>
      <c r="E2511">
        <f t="shared" si="199"/>
        <v>3.7069651127232535E-3</v>
      </c>
      <c r="F2511">
        <f t="shared" si="201"/>
        <v>3.7069651127232535E-3</v>
      </c>
      <c r="G2511">
        <f t="shared" si="200"/>
        <v>4.2712018843102393E-3</v>
      </c>
    </row>
    <row r="2512" spans="2:7" x14ac:dyDescent="0.4">
      <c r="B2512">
        <v>2.5080000000000002E-2</v>
      </c>
      <c r="C2512">
        <f t="shared" si="197"/>
        <v>-21.989630865244703</v>
      </c>
      <c r="D2512">
        <f t="shared" si="198"/>
        <v>483.54386558972249</v>
      </c>
      <c r="E2512">
        <f t="shared" si="199"/>
        <v>4.8354386558972255E-3</v>
      </c>
      <c r="F2512">
        <f t="shared" si="201"/>
        <v>4.8354386558972255E-3</v>
      </c>
      <c r="G2512">
        <f t="shared" si="200"/>
        <v>5.4731253274662396E-3</v>
      </c>
    </row>
    <row r="2513" spans="2:7" x14ac:dyDescent="0.4">
      <c r="B2513">
        <v>2.5090000000000001E-2</v>
      </c>
      <c r="C2513">
        <f t="shared" si="197"/>
        <v>-24.720056632287989</v>
      </c>
      <c r="D2513">
        <f t="shared" si="198"/>
        <v>611.08119990352543</v>
      </c>
      <c r="E2513">
        <f t="shared" si="199"/>
        <v>6.1108119990352545E-3</v>
      </c>
      <c r="F2513">
        <f t="shared" si="201"/>
        <v>6.1108119990352545E-3</v>
      </c>
      <c r="G2513">
        <f t="shared" si="200"/>
        <v>6.8212856887849066E-3</v>
      </c>
    </row>
    <row r="2514" spans="2:7" x14ac:dyDescent="0.4">
      <c r="B2514">
        <v>2.5100000000000001E-2</v>
      </c>
      <c r="C2514">
        <f t="shared" si="197"/>
        <v>-27.444051046692355</v>
      </c>
      <c r="D2514">
        <f t="shared" si="198"/>
        <v>753.17593785345571</v>
      </c>
      <c r="E2514">
        <f t="shared" si="199"/>
        <v>7.5317593785345577E-3</v>
      </c>
      <c r="F2514">
        <f t="shared" si="201"/>
        <v>7.5317593785345577E-3</v>
      </c>
      <c r="G2514">
        <f t="shared" si="200"/>
        <v>8.3142822880101393E-3</v>
      </c>
    </row>
    <row r="2515" spans="2:7" x14ac:dyDescent="0.4">
      <c r="B2515">
        <v>2.511E-2</v>
      </c>
      <c r="C2515">
        <f t="shared" si="197"/>
        <v>-30.160910459543029</v>
      </c>
      <c r="D2515">
        <f t="shared" si="198"/>
        <v>909.68051974857212</v>
      </c>
      <c r="E2515">
        <f t="shared" si="199"/>
        <v>9.0968051974857217E-3</v>
      </c>
      <c r="F2515">
        <f t="shared" si="201"/>
        <v>9.0968051974857217E-3</v>
      </c>
      <c r="G2515">
        <f t="shared" si="200"/>
        <v>9.9505656227662758E-3</v>
      </c>
    </row>
    <row r="2516" spans="2:7" x14ac:dyDescent="0.4">
      <c r="B2516">
        <v>2.512E-2</v>
      </c>
      <c r="C2516">
        <f t="shared" si="197"/>
        <v>-32.869934663833497</v>
      </c>
      <c r="D2516">
        <f t="shared" si="198"/>
        <v>1080.432604804683</v>
      </c>
      <c r="E2516">
        <f t="shared" si="199"/>
        <v>1.0804326048046832E-2</v>
      </c>
      <c r="F2516">
        <f t="shared" si="201"/>
        <v>1.0804326048046832E-2</v>
      </c>
      <c r="G2516">
        <f t="shared" si="200"/>
        <v>1.1728439491127056E-2</v>
      </c>
    </row>
    <row r="2517" spans="2:7" x14ac:dyDescent="0.4">
      <c r="B2517">
        <v>2.513E-2</v>
      </c>
      <c r="C2517">
        <f t="shared" si="197"/>
        <v>-35.570427231349477</v>
      </c>
      <c r="D2517">
        <f t="shared" si="198"/>
        <v>1265.2552934207283</v>
      </c>
      <c r="E2517">
        <f t="shared" si="199"/>
        <v>1.2652552934207284E-2</v>
      </c>
      <c r="F2517">
        <f t="shared" si="201"/>
        <v>1.2652552934207284E-2</v>
      </c>
      <c r="G2517">
        <f t="shared" si="200"/>
        <v>1.3646063312723044E-2</v>
      </c>
    </row>
    <row r="2518" spans="2:7" x14ac:dyDescent="0.4">
      <c r="B2518">
        <v>2.5139999999999999E-2</v>
      </c>
      <c r="C2518">
        <f t="shared" si="197"/>
        <v>-38.261695847464473</v>
      </c>
      <c r="D2518">
        <f t="shared" si="198"/>
        <v>1463.9573691238802</v>
      </c>
      <c r="E2518">
        <f t="shared" si="199"/>
        <v>1.4639573691238804E-2</v>
      </c>
      <c r="F2518">
        <f t="shared" si="201"/>
        <v>1.4639573691238804E-2</v>
      </c>
      <c r="G2518">
        <f t="shared" si="200"/>
        <v>1.5701454644534062E-2</v>
      </c>
    </row>
    <row r="2519" spans="2:7" x14ac:dyDescent="0.4">
      <c r="B2519">
        <v>2.5149999999999999E-2</v>
      </c>
      <c r="C2519">
        <f t="shared" si="197"/>
        <v>-40.943052643677312</v>
      </c>
      <c r="D2519">
        <f t="shared" si="198"/>
        <v>1676.3335597829318</v>
      </c>
      <c r="E2519">
        <f t="shared" si="199"/>
        <v>1.6763335597829322E-2</v>
      </c>
      <c r="F2519">
        <f t="shared" si="201"/>
        <v>1.6763335597829322E-2</v>
      </c>
      <c r="G2519">
        <f t="shared" si="200"/>
        <v>1.7892491887201146E-2</v>
      </c>
    </row>
    <row r="2520" spans="2:7" x14ac:dyDescent="0.4">
      <c r="B2520">
        <v>2.5159999999999998E-2</v>
      </c>
      <c r="C2520">
        <f t="shared" si="197"/>
        <v>-43.613814527707817</v>
      </c>
      <c r="D2520">
        <f t="shared" si="198"/>
        <v>1902.1648176572974</v>
      </c>
      <c r="E2520">
        <f t="shared" si="199"/>
        <v>1.9021648176572974E-2</v>
      </c>
      <c r="F2520">
        <f t="shared" si="201"/>
        <v>1.9021648176572974E-2</v>
      </c>
      <c r="G2520">
        <f t="shared" si="200"/>
        <v>2.0216917177374751E-2</v>
      </c>
    </row>
    <row r="2521" spans="2:7" x14ac:dyDescent="0.4">
      <c r="B2521">
        <v>2.5170000000000001E-2</v>
      </c>
      <c r="C2521">
        <f t="shared" si="197"/>
        <v>-46.273303510962478</v>
      </c>
      <c r="D2521">
        <f t="shared" si="198"/>
        <v>2141.2186178176526</v>
      </c>
      <c r="E2521">
        <f t="shared" si="199"/>
        <v>2.1412186178176529E-2</v>
      </c>
      <c r="F2521">
        <f t="shared" si="201"/>
        <v>2.1412186178176529E-2</v>
      </c>
      <c r="G2521">
        <f t="shared" si="200"/>
        <v>2.2672339461316891E-2</v>
      </c>
    </row>
    <row r="2522" spans="2:7" x14ac:dyDescent="0.4">
      <c r="B2522">
        <v>2.5180000000000001E-2</v>
      </c>
      <c r="C2522">
        <f t="shared" si="197"/>
        <v>-48.920847033199706</v>
      </c>
      <c r="D2522">
        <f t="shared" si="198"/>
        <v>2393.2492744457245</v>
      </c>
      <c r="E2522">
        <f t="shared" si="199"/>
        <v>2.3932492744457246E-2</v>
      </c>
      <c r="F2522">
        <f t="shared" si="201"/>
        <v>2.3932492744457246E-2</v>
      </c>
      <c r="G2522">
        <f t="shared" si="200"/>
        <v>2.525623774468375E-2</v>
      </c>
    </row>
    <row r="2523" spans="2:7" x14ac:dyDescent="0.4">
      <c r="B2523">
        <v>2.5190000000000001E-2</v>
      </c>
      <c r="C2523">
        <f t="shared" si="197"/>
        <v>-51.555778284213936</v>
      </c>
      <c r="D2523">
        <f t="shared" si="198"/>
        <v>2657.9982744910253</v>
      </c>
      <c r="E2523">
        <f t="shared" si="199"/>
        <v>2.6579982744910257E-2</v>
      </c>
      <c r="F2523">
        <f t="shared" si="201"/>
        <v>2.6579982744910257E-2</v>
      </c>
      <c r="G2523">
        <f t="shared" si="200"/>
        <v>2.7965964513126513E-2</v>
      </c>
    </row>
    <row r="2524" spans="2:7" x14ac:dyDescent="0.4">
      <c r="B2524">
        <v>2.52E-2</v>
      </c>
      <c r="C2524">
        <f t="shared" si="197"/>
        <v>-54.177436522359343</v>
      </c>
      <c r="D2524">
        <f t="shared" si="198"/>
        <v>2935.1946281342762</v>
      </c>
      <c r="E2524">
        <f t="shared" si="199"/>
        <v>2.9351946281342765E-2</v>
      </c>
      <c r="F2524">
        <f t="shared" si="201"/>
        <v>2.9351946281342765E-2</v>
      </c>
      <c r="G2524">
        <f t="shared" si="200"/>
        <v>3.0798749318077408E-2</v>
      </c>
    </row>
    <row r="2525" spans="2:7" x14ac:dyDescent="0.4">
      <c r="B2525">
        <v>2.521E-2</v>
      </c>
      <c r="C2525">
        <f t="shared" si="197"/>
        <v>-56.785167389743641</v>
      </c>
      <c r="D2525">
        <f t="shared" si="198"/>
        <v>3224.5552354812048</v>
      </c>
      <c r="E2525">
        <f t="shared" si="199"/>
        <v>3.2245552354812052E-2</v>
      </c>
      <c r="F2525">
        <f t="shared" si="201"/>
        <v>3.2245552354812052E-2</v>
      </c>
      <c r="G2525">
        <f t="shared" si="200"/>
        <v>3.3751702521827007E-2</v>
      </c>
    </row>
    <row r="2526" spans="2:7" x14ac:dyDescent="0.4">
      <c r="B2526">
        <v>2.5219999999999999E-2</v>
      </c>
      <c r="C2526">
        <f t="shared" si="197"/>
        <v>-59.378323223918969</v>
      </c>
      <c r="D2526">
        <f t="shared" si="198"/>
        <v>3525.7852688841949</v>
      </c>
      <c r="E2526">
        <f t="shared" si="199"/>
        <v>3.5257852688841955E-2</v>
      </c>
      <c r="F2526">
        <f t="shared" si="201"/>
        <v>3.5257852688841955E-2</v>
      </c>
      <c r="G2526">
        <f t="shared" si="200"/>
        <v>3.6821819195744822E-2</v>
      </c>
    </row>
    <row r="2527" spans="2:7" x14ac:dyDescent="0.4">
      <c r="B2527">
        <v>2.5229999999999999E-2</v>
      </c>
      <c r="C2527">
        <f t="shared" si="197"/>
        <v>-61.95626336590005</v>
      </c>
      <c r="D2527">
        <f t="shared" si="198"/>
        <v>3838.5785702647686</v>
      </c>
      <c r="E2527">
        <f t="shared" si="199"/>
        <v>3.8385785702647689E-2</v>
      </c>
      <c r="F2527">
        <f t="shared" si="201"/>
        <v>3.8385785702647689E-2</v>
      </c>
      <c r="G2527">
        <f t="shared" si="200"/>
        <v>4.000598316525468E-2</v>
      </c>
    </row>
    <row r="2528" spans="2:7" x14ac:dyDescent="0.4">
      <c r="B2528">
        <v>2.5239999999999999E-2</v>
      </c>
      <c r="C2528">
        <f t="shared" si="197"/>
        <v>-64.518354464339581</v>
      </c>
      <c r="D2528">
        <f t="shared" si="198"/>
        <v>4162.6180627861668</v>
      </c>
      <c r="E2528">
        <f t="shared" si="199"/>
        <v>4.1626180627861671E-2</v>
      </c>
      <c r="F2528">
        <f t="shared" si="201"/>
        <v>4.1626180627861671E-2</v>
      </c>
      <c r="G2528">
        <f t="shared" si="200"/>
        <v>4.3300971194952138E-2</v>
      </c>
    </row>
    <row r="2529" spans="2:7" x14ac:dyDescent="0.4">
      <c r="B2529">
        <v>2.5250000000000002E-2</v>
      </c>
      <c r="C2529">
        <f t="shared" si="197"/>
        <v>-67.063970775702359</v>
      </c>
      <c r="D2529">
        <f t="shared" si="198"/>
        <v>4497.5761762042603</v>
      </c>
      <c r="E2529">
        <f t="shared" si="199"/>
        <v>4.4975761762042606E-2</v>
      </c>
      <c r="F2529">
        <f t="shared" si="201"/>
        <v>4.4975761762042606E-2</v>
      </c>
      <c r="G2529">
        <f t="shared" si="200"/>
        <v>4.6703457307030974E-2</v>
      </c>
    </row>
    <row r="2530" spans="2:7" x14ac:dyDescent="0.4">
      <c r="B2530">
        <v>2.5260000000000001E-2</v>
      </c>
      <c r="C2530">
        <f t="shared" si="197"/>
        <v>-69.592494460264405</v>
      </c>
      <c r="D2530">
        <f t="shared" si="198"/>
        <v>4843.1152852019322</v>
      </c>
      <c r="E2530">
        <f t="shared" si="199"/>
        <v>4.8431152852019328E-2</v>
      </c>
      <c r="F2530">
        <f t="shared" si="201"/>
        <v>4.8431152852019328E-2</v>
      </c>
      <c r="G2530">
        <f t="shared" si="200"/>
        <v>5.0210017225986378E-2</v>
      </c>
    </row>
    <row r="2531" spans="2:7" x14ac:dyDescent="0.4">
      <c r="B2531">
        <v>2.5270000000000001E-2</v>
      </c>
      <c r="C2531">
        <f t="shared" si="197"/>
        <v>-72.103315873788645</v>
      </c>
      <c r="D2531">
        <f t="shared" si="198"/>
        <v>5198.888159995342</v>
      </c>
      <c r="E2531">
        <f t="shared" si="199"/>
        <v>5.1988881599953421E-2</v>
      </c>
      <c r="F2531">
        <f t="shared" si="201"/>
        <v>5.1988881599953421E-2</v>
      </c>
      <c r="G2531">
        <f t="shared" si="200"/>
        <v>5.3817132942376687E-2</v>
      </c>
    </row>
    <row r="2532" spans="2:7" x14ac:dyDescent="0.4">
      <c r="B2532">
        <v>2.528E-2</v>
      </c>
      <c r="C2532">
        <f t="shared" si="197"/>
        <v>-74.595833854713334</v>
      </c>
      <c r="D2532">
        <f t="shared" si="198"/>
        <v>5564.5384284799957</v>
      </c>
      <c r="E2532">
        <f t="shared" si="199"/>
        <v>5.5645384284799961E-2</v>
      </c>
      <c r="F2532">
        <f t="shared" si="201"/>
        <v>5.5645384284799961E-2</v>
      </c>
      <c r="G2532">
        <f t="shared" si="200"/>
        <v>5.7521197388239305E-2</v>
      </c>
    </row>
    <row r="2533" spans="2:7" x14ac:dyDescent="0.4">
      <c r="B2533">
        <v>2.529E-2</v>
      </c>
      <c r="C2533">
        <f t="shared" si="197"/>
        <v>-77.069456006694793</v>
      </c>
      <c r="D2533">
        <f t="shared" si="198"/>
        <v>5939.7010491678639</v>
      </c>
      <c r="E2533">
        <f t="shared" si="199"/>
        <v>5.9397010491678642E-2</v>
      </c>
      <c r="F2533">
        <f t="shared" si="201"/>
        <v>5.9397010491678642E-2</v>
      </c>
      <c r="G2533">
        <f t="shared" si="200"/>
        <v>6.1318519216603348E-2</v>
      </c>
    </row>
    <row r="2534" spans="2:7" x14ac:dyDescent="0.4">
      <c r="B2534">
        <v>2.53E-2</v>
      </c>
      <c r="C2534">
        <f t="shared" si="197"/>
        <v>-79.523598976359253</v>
      </c>
      <c r="D2534">
        <f t="shared" si="198"/>
        <v>6324.002794152806</v>
      </c>
      <c r="E2534">
        <f t="shared" si="199"/>
        <v>6.3240027941528068E-2</v>
      </c>
      <c r="F2534">
        <f t="shared" si="201"/>
        <v>6.3240027941528068E-2</v>
      </c>
      <c r="G2534">
        <f t="shared" si="200"/>
        <v>6.5205327677396369E-2</v>
      </c>
    </row>
    <row r="2535" spans="2:7" x14ac:dyDescent="0.4">
      <c r="B2535">
        <v>2.5309999999999999E-2</v>
      </c>
      <c r="C2535">
        <f t="shared" si="197"/>
        <v>-81.957688726113219</v>
      </c>
      <c r="D2535">
        <f t="shared" si="198"/>
        <v>6717.0627413264656</v>
      </c>
      <c r="E2535">
        <f t="shared" si="199"/>
        <v>6.7170627413264655E-2</v>
      </c>
      <c r="F2535">
        <f t="shared" si="201"/>
        <v>6.7170627413264655E-2</v>
      </c>
      <c r="G2535">
        <f t="shared" si="200"/>
        <v>6.9177777581895736E-2</v>
      </c>
    </row>
    <row r="2536" spans="2:7" x14ac:dyDescent="0.4">
      <c r="B2536">
        <v>2.5319999999999999E-2</v>
      </c>
      <c r="C2536">
        <f t="shared" si="197"/>
        <v>-84.371160801856234</v>
      </c>
      <c r="D2536">
        <f t="shared" si="198"/>
        <v>7118.4927750526822</v>
      </c>
      <c r="E2536">
        <f t="shared" si="199"/>
        <v>7.118492775052683E-2</v>
      </c>
      <c r="F2536">
        <f t="shared" si="201"/>
        <v>7.118492775052683E-2</v>
      </c>
      <c r="G2536">
        <f t="shared" si="200"/>
        <v>7.323195434777359E-2</v>
      </c>
    </row>
    <row r="2537" spans="2:7" x14ac:dyDescent="0.4">
      <c r="B2537">
        <v>2.5329999999999998E-2</v>
      </c>
      <c r="C2537">
        <f t="shared" si="197"/>
        <v>-86.763460595472068</v>
      </c>
      <c r="D2537">
        <f t="shared" si="198"/>
        <v>7527.8980945020339</v>
      </c>
      <c r="E2537">
        <f t="shared" si="199"/>
        <v>7.5278980945020349E-2</v>
      </c>
      <c r="F2537">
        <f t="shared" si="201"/>
        <v>7.5278980945020349E-2</v>
      </c>
      <c r="G2537">
        <f t="shared" si="200"/>
        <v>7.7363879116668269E-2</v>
      </c>
    </row>
    <row r="2538" spans="2:7" x14ac:dyDescent="0.4">
      <c r="B2538">
        <v>2.5340000000000001E-2</v>
      </c>
      <c r="C2538">
        <f t="shared" si="197"/>
        <v>-89.13404360193482</v>
      </c>
      <c r="D2538">
        <f t="shared" si="198"/>
        <v>7944.8777288316178</v>
      </c>
      <c r="E2538">
        <f t="shared" si="199"/>
        <v>7.9448777288316189E-2</v>
      </c>
      <c r="F2538">
        <f t="shared" si="201"/>
        <v>7.9448777288316189E-2</v>
      </c>
      <c r="G2538">
        <f t="shared" si="200"/>
        <v>8.156951393612738E-2</v>
      </c>
    </row>
    <row r="2539" spans="2:7" x14ac:dyDescent="0.4">
      <c r="B2539">
        <v>2.5350000000000001E-2</v>
      </c>
      <c r="C2539">
        <f t="shared" si="197"/>
        <v>-91.482375670911921</v>
      </c>
      <c r="D2539">
        <f t="shared" si="198"/>
        <v>8369.0250583938578</v>
      </c>
      <c r="E2539">
        <f t="shared" si="199"/>
        <v>8.3690250583938586E-2</v>
      </c>
      <c r="F2539">
        <f t="shared" si="201"/>
        <v>8.3690250583938586E-2</v>
      </c>
      <c r="G2539">
        <f t="shared" si="200"/>
        <v>8.5844766997705046E-2</v>
      </c>
    </row>
    <row r="2540" spans="2:7" x14ac:dyDescent="0.4">
      <c r="B2540">
        <v>2.5360000000000001E-2</v>
      </c>
      <c r="C2540">
        <f t="shared" si="197"/>
        <v>-93.807933252722023</v>
      </c>
      <c r="D2540">
        <f t="shared" si="198"/>
        <v>8799.9283411471497</v>
      </c>
      <c r="E2540">
        <f t="shared" si="199"/>
        <v>8.7999283411471507E-2</v>
      </c>
      <c r="F2540">
        <f t="shared" si="201"/>
        <v>8.7999283411471507E-2</v>
      </c>
      <c r="G2540">
        <f t="shared" si="200"/>
        <v>9.0185497922920049E-2</v>
      </c>
    </row>
    <row r="2541" spans="2:7" x14ac:dyDescent="0.4">
      <c r="B2541">
        <v>2.537E-2</v>
      </c>
      <c r="C2541">
        <f t="shared" si="197"/>
        <v>-96.110203638515188</v>
      </c>
      <c r="D2541">
        <f t="shared" si="198"/>
        <v>9237.1712434368583</v>
      </c>
      <c r="E2541">
        <f t="shared" si="199"/>
        <v>9.2371712434368591E-2</v>
      </c>
      <c r="F2541">
        <f t="shared" si="201"/>
        <v>9.2371712434368591E-2</v>
      </c>
      <c r="G2541">
        <f t="shared" si="200"/>
        <v>9.4587523088751013E-2</v>
      </c>
    </row>
    <row r="2542" spans="2:7" x14ac:dyDescent="0.4">
      <c r="B2542">
        <v>2.538E-2</v>
      </c>
      <c r="C2542">
        <f t="shared" si="197"/>
        <v>-98.388685194555492</v>
      </c>
      <c r="D2542">
        <f t="shared" si="198"/>
        <v>9680.3333743133426</v>
      </c>
      <c r="E2542">
        <f t="shared" si="199"/>
        <v>9.6803333743133435E-2</v>
      </c>
      <c r="F2542">
        <f t="shared" si="201"/>
        <v>9.6803333743133435E-2</v>
      </c>
      <c r="G2542">
        <f t="shared" si="200"/>
        <v>9.9046620984309816E-2</v>
      </c>
    </row>
    <row r="2543" spans="2:7" x14ac:dyDescent="0.4">
      <c r="B2543">
        <v>2.5389999999999999E-2</v>
      </c>
      <c r="C2543">
        <f t="shared" si="197"/>
        <v>-100.64288759047317</v>
      </c>
      <c r="D2543">
        <f t="shared" si="198"/>
        <v>10128.990822548618</v>
      </c>
      <c r="E2543">
        <f t="shared" si="199"/>
        <v>0.10128990822548618</v>
      </c>
      <c r="F2543">
        <f t="shared" si="201"/>
        <v>0.10128990822548618</v>
      </c>
      <c r="G2543">
        <f t="shared" si="200"/>
        <v>0.10355853759033053</v>
      </c>
    </row>
    <row r="2544" spans="2:7" x14ac:dyDescent="0.4">
      <c r="B2544">
        <v>2.5399999999999999E-2</v>
      </c>
      <c r="C2544">
        <f t="shared" si="197"/>
        <v>-102.87233202138215</v>
      </c>
      <c r="D2544">
        <f t="shared" si="198"/>
        <v>10582.716695517487</v>
      </c>
      <c r="E2544">
        <f t="shared" si="199"/>
        <v>0.10582716695517488</v>
      </c>
      <c r="F2544">
        <f t="shared" si="201"/>
        <v>0.10582716695517488</v>
      </c>
      <c r="G2544">
        <f t="shared" si="200"/>
        <v>0.10811899177309883</v>
      </c>
    </row>
    <row r="2545" spans="2:7" x14ac:dyDescent="0.4">
      <c r="B2545">
        <v>2.5409999999999999E-2</v>
      </c>
      <c r="C2545">
        <f t="shared" si="197"/>
        <v>-105.07655142372286</v>
      </c>
      <c r="D2545">
        <f t="shared" si="198"/>
        <v>11041.081659102276</v>
      </c>
      <c r="E2545">
        <f t="shared" si="199"/>
        <v>0.11041081659102277</v>
      </c>
      <c r="F2545">
        <f t="shared" si="201"/>
        <v>0.11041081659102277</v>
      </c>
      <c r="G2545">
        <f t="shared" si="200"/>
        <v>0.11272368068447898</v>
      </c>
    </row>
    <row r="2546" spans="2:7" x14ac:dyDescent="0.4">
      <c r="B2546">
        <v>2.5420000000000002E-2</v>
      </c>
      <c r="C2546">
        <f t="shared" si="197"/>
        <v>-107.25509068474801</v>
      </c>
      <c r="D2546">
        <f t="shared" si="198"/>
        <v>11503.65447779352</v>
      </c>
      <c r="E2546">
        <f t="shared" si="199"/>
        <v>0.11503654477793521</v>
      </c>
      <c r="F2546">
        <f t="shared" si="201"/>
        <v>0.11503654477793521</v>
      </c>
      <c r="G2546">
        <f t="shared" si="200"/>
        <v>0.11736828515971884</v>
      </c>
    </row>
    <row r="2547" spans="2:7" x14ac:dyDescent="0.4">
      <c r="B2547">
        <v>2.5430000000000001E-2</v>
      </c>
      <c r="C2547">
        <f t="shared" si="197"/>
        <v>-109.40750684550967</v>
      </c>
      <c r="D2547">
        <f t="shared" si="198"/>
        <v>11970.002554150245</v>
      </c>
      <c r="E2547">
        <f t="shared" si="199"/>
        <v>0.11970002554150247</v>
      </c>
      <c r="F2547">
        <f t="shared" si="201"/>
        <v>0.11970002554150247</v>
      </c>
      <c r="G2547">
        <f t="shared" si="200"/>
        <v>0.12204847510476362</v>
      </c>
    </row>
    <row r="2548" spans="2:7" x14ac:dyDescent="0.4">
      <c r="B2548">
        <v>2.5440000000000001E-2</v>
      </c>
      <c r="C2548">
        <f t="shared" si="197"/>
        <v>-111.53336929727567</v>
      </c>
      <c r="D2548">
        <f t="shared" si="198"/>
        <v>12439.692466802475</v>
      </c>
      <c r="E2548">
        <f t="shared" si="199"/>
        <v>0.12439692466802475</v>
      </c>
      <c r="F2548">
        <f t="shared" si="201"/>
        <v>0.12439692466802475</v>
      </c>
      <c r="G2548">
        <f t="shared" si="200"/>
        <v>0.12675991486487975</v>
      </c>
    </row>
    <row r="2549" spans="2:7" x14ac:dyDescent="0.4">
      <c r="B2549">
        <v>2.545E-2</v>
      </c>
      <c r="C2549">
        <f t="shared" si="197"/>
        <v>-113.6322599712488</v>
      </c>
      <c r="D2549">
        <f t="shared" si="198"/>
        <v>12912.290506173473</v>
      </c>
      <c r="E2549">
        <f t="shared" si="199"/>
        <v>0.12912290506173474</v>
      </c>
      <c r="F2549">
        <f t="shared" si="201"/>
        <v>0.12912290506173474</v>
      </c>
      <c r="G2549">
        <f t="shared" si="200"/>
        <v>0.1314982685664457</v>
      </c>
    </row>
    <row r="2550" spans="2:7" x14ac:dyDescent="0.4">
      <c r="B2550">
        <v>2.546E-2</v>
      </c>
      <c r="C2550">
        <f t="shared" si="197"/>
        <v>-115.70377352150474</v>
      </c>
      <c r="D2550">
        <f t="shared" si="198"/>
        <v>13387.363207115663</v>
      </c>
      <c r="E2550">
        <f t="shared" si="199"/>
        <v>0.13387363207115663</v>
      </c>
      <c r="F2550">
        <f t="shared" si="201"/>
        <v>0.13387363207115663</v>
      </c>
      <c r="G2550">
        <f t="shared" si="200"/>
        <v>0.13625920542388475</v>
      </c>
    </row>
    <row r="2551" spans="2:7" x14ac:dyDescent="0.4">
      <c r="B2551">
        <v>2.547E-2</v>
      </c>
      <c r="C2551">
        <f t="shared" si="197"/>
        <v>-117.74751750105514</v>
      </c>
      <c r="D2551">
        <f t="shared" si="198"/>
        <v>13864.477877661287</v>
      </c>
      <c r="E2551">
        <f t="shared" si="199"/>
        <v>0.13864477877661288</v>
      </c>
      <c r="F2551">
        <f t="shared" si="201"/>
        <v>0.13864477877661288</v>
      </c>
      <c r="G2551">
        <f t="shared" si="200"/>
        <v>0.14103840500380013</v>
      </c>
    </row>
    <row r="2552" spans="2:7" x14ac:dyDescent="0.4">
      <c r="B2552">
        <v>2.5479999999999999E-2</v>
      </c>
      <c r="C2552">
        <f t="shared" si="197"/>
        <v>-119.76311253094056</v>
      </c>
      <c r="D2552">
        <f t="shared" si="198"/>
        <v>14343.203123098732</v>
      </c>
      <c r="E2552">
        <f t="shared" si="199"/>
        <v>0.14343203123098733</v>
      </c>
      <c r="F2552">
        <f t="shared" si="201"/>
        <v>0.14343203123098733</v>
      </c>
      <c r="G2552">
        <f t="shared" si="200"/>
        <v>0.14583156243850609</v>
      </c>
    </row>
    <row r="2553" spans="2:7" x14ac:dyDescent="0.4">
      <c r="B2553">
        <v>2.5489999999999999E-2</v>
      </c>
      <c r="C2553">
        <f t="shared" si="197"/>
        <v>-121.75019246228108</v>
      </c>
      <c r="D2553">
        <f t="shared" si="198"/>
        <v>14823.109364602484</v>
      </c>
      <c r="E2553">
        <f t="shared" si="199"/>
        <v>0.14823109364602485</v>
      </c>
      <c r="F2553">
        <f t="shared" si="201"/>
        <v>0.14823109364602485</v>
      </c>
      <c r="G2553">
        <f t="shared" si="200"/>
        <v>0.15063439358127245</v>
      </c>
    </row>
    <row r="2554" spans="2:7" x14ac:dyDescent="0.4">
      <c r="B2554">
        <v>2.5499999999999998E-2</v>
      </c>
      <c r="C2554">
        <f t="shared" si="197"/>
        <v>-123.7084045311878</v>
      </c>
      <c r="D2554">
        <f t="shared" si="198"/>
        <v>15303.769351652005</v>
      </c>
      <c r="E2554">
        <f t="shared" si="199"/>
        <v>0.15303769351652005</v>
      </c>
      <c r="F2554">
        <f t="shared" si="201"/>
        <v>0.15303769351652005</v>
      </c>
      <c r="G2554">
        <f t="shared" si="200"/>
        <v>0.15544264009574713</v>
      </c>
    </row>
    <row r="2555" spans="2:7" x14ac:dyDescent="0.4">
      <c r="B2555">
        <v>2.5510000000000001E-2</v>
      </c>
      <c r="C2555">
        <f t="shared" si="197"/>
        <v>-125.6374095064739</v>
      </c>
      <c r="D2555">
        <f t="shared" si="198"/>
        <v>15784.758667497419</v>
      </c>
      <c r="E2555">
        <f t="shared" si="199"/>
        <v>0.1578475866749742</v>
      </c>
      <c r="F2555">
        <f t="shared" si="201"/>
        <v>0.1578475866749742</v>
      </c>
      <c r="G2555">
        <f t="shared" si="200"/>
        <v>0.16025207447218964</v>
      </c>
    </row>
    <row r="2556" spans="2:7" x14ac:dyDescent="0.4">
      <c r="B2556">
        <v>2.5520000000000001E-2</v>
      </c>
      <c r="C2556">
        <f t="shared" si="197"/>
        <v>-127.53688183008281</v>
      </c>
      <c r="D2556">
        <f t="shared" si="198"/>
        <v>16265.656226940506</v>
      </c>
      <c r="E2556">
        <f t="shared" si="199"/>
        <v>0.16265656226940506</v>
      </c>
      <c r="F2556">
        <f t="shared" si="201"/>
        <v>0.16265656226940506</v>
      </c>
      <c r="G2556">
        <f t="shared" si="200"/>
        <v>0.16505850496331725</v>
      </c>
    </row>
    <row r="2557" spans="2:7" x14ac:dyDescent="0.4">
      <c r="B2557">
        <v>2.5530000000000001E-2</v>
      </c>
      <c r="C2557">
        <f t="shared" si="197"/>
        <v>-129.40650975017812</v>
      </c>
      <c r="D2557">
        <f t="shared" si="198"/>
        <v>16746.044765722945</v>
      </c>
      <c r="E2557">
        <f t="shared" si="199"/>
        <v>0.16746044765722948</v>
      </c>
      <c r="F2557">
        <f t="shared" si="201"/>
        <v>0.16746044765722948</v>
      </c>
      <c r="G2557">
        <f t="shared" si="200"/>
        <v>0.16985778043273844</v>
      </c>
    </row>
    <row r="2558" spans="2:7" x14ac:dyDescent="0.4">
      <c r="B2558">
        <v>2.554E-2</v>
      </c>
      <c r="C2558">
        <f t="shared" si="197"/>
        <v>-131.24599544681254</v>
      </c>
      <c r="D2558">
        <f t="shared" si="198"/>
        <v>17225.511320824739</v>
      </c>
      <c r="E2558">
        <f t="shared" si="199"/>
        <v>0.17225511320824741</v>
      </c>
      <c r="F2558">
        <f t="shared" si="201"/>
        <v>0.17225511320824741</v>
      </c>
      <c r="G2558">
        <f t="shared" si="200"/>
        <v>0.17464579510915967</v>
      </c>
    </row>
    <row r="2559" spans="2:7" x14ac:dyDescent="0.4">
      <c r="B2559">
        <v>2.555E-2</v>
      </c>
      <c r="C2559">
        <f t="shared" si="197"/>
        <v>-133.0550551501415</v>
      </c>
      <c r="D2559">
        <f t="shared" si="198"/>
        <v>17703.647701007194</v>
      </c>
      <c r="E2559">
        <f t="shared" si="199"/>
        <v>0.17703647701007194</v>
      </c>
      <c r="F2559">
        <f t="shared" si="201"/>
        <v>0.17703647701007194</v>
      </c>
      <c r="G2559">
        <f t="shared" si="200"/>
        <v>0.1794184932397534</v>
      </c>
    </row>
    <row r="2560" spans="2:7" x14ac:dyDescent="0.4">
      <c r="B2560">
        <v>2.5559999999999999E-2</v>
      </c>
      <c r="C2560">
        <f t="shared" si="197"/>
        <v>-134.83341925110213</v>
      </c>
      <c r="D2560">
        <f t="shared" si="198"/>
        <v>18180.050946943476</v>
      </c>
      <c r="E2560">
        <f t="shared" si="199"/>
        <v>0.18180050946943477</v>
      </c>
      <c r="F2560">
        <f t="shared" si="201"/>
        <v>0.18180050946943477</v>
      </c>
      <c r="G2560">
        <f t="shared" si="200"/>
        <v>0.18417187363629151</v>
      </c>
    </row>
    <row r="2561" spans="2:7" x14ac:dyDescent="0.4">
      <c r="B2561">
        <v>2.5569999999999999E-2</v>
      </c>
      <c r="C2561">
        <f t="shared" si="197"/>
        <v>-136.58083240453186</v>
      </c>
      <c r="D2561">
        <f t="shared" si="198"/>
        <v>18654.323780314822</v>
      </c>
      <c r="E2561">
        <f t="shared" si="199"/>
        <v>0.18654323780314824</v>
      </c>
      <c r="F2561">
        <f t="shared" si="201"/>
        <v>0.18654323780314824</v>
      </c>
      <c r="G2561">
        <f t="shared" si="200"/>
        <v>0.1889019941078805</v>
      </c>
    </row>
    <row r="2562" spans="2:7" x14ac:dyDescent="0.4">
      <c r="B2562">
        <v>2.5579999999999999E-2</v>
      </c>
      <c r="C2562">
        <f t="shared" si="197"/>
        <v>-138.29705362465708</v>
      </c>
      <c r="D2562">
        <f t="shared" si="198"/>
        <v>19126.075041261276</v>
      </c>
      <c r="E2562">
        <f t="shared" si="199"/>
        <v>0.19126075041261278</v>
      </c>
      <c r="F2562">
        <f t="shared" si="201"/>
        <v>0.19126075041261278</v>
      </c>
      <c r="G2562">
        <f t="shared" si="200"/>
        <v>0.19360497577436986</v>
      </c>
    </row>
    <row r="2563" spans="2:7" x14ac:dyDescent="0.4">
      <c r="B2563">
        <v>2.5590000000000002E-2</v>
      </c>
      <c r="C2563">
        <f t="shared" si="197"/>
        <v>-139.98185637293389</v>
      </c>
      <c r="D2563">
        <f t="shared" si="198"/>
        <v>19594.920113612694</v>
      </c>
      <c r="E2563">
        <f t="shared" si="199"/>
        <v>0.19594920113612696</v>
      </c>
      <c r="F2563">
        <f t="shared" si="201"/>
        <v>0.19594920113612696</v>
      </c>
      <c r="G2563">
        <f t="shared" si="200"/>
        <v>0.19827700725475939</v>
      </c>
    </row>
    <row r="2564" spans="2:7" x14ac:dyDescent="0.4">
      <c r="B2564">
        <v>2.5600000000000001E-2</v>
      </c>
      <c r="C2564">
        <f t="shared" si="197"/>
        <v>-141.63502863818391</v>
      </c>
      <c r="D2564">
        <f t="shared" si="198"/>
        <v>20060.481337339177</v>
      </c>
      <c r="E2564">
        <f t="shared" si="199"/>
        <v>0.20060481337339178</v>
      </c>
      <c r="F2564">
        <f t="shared" si="201"/>
        <v>0.20060481337339178</v>
      </c>
      <c r="G2564">
        <f t="shared" si="200"/>
        <v>0.20291434872517625</v>
      </c>
    </row>
    <row r="2565" spans="2:7" x14ac:dyDescent="0.4">
      <c r="B2565">
        <v>2.5610000000000001E-2</v>
      </c>
      <c r="C2565">
        <f t="shared" ref="C2565:C2628" si="202">220*SQRT(2)*(SIN(120*PI()*B2565)+0.2*SIN(120*PI()*5*B2565)+0.05*SIN(120*PI()*7*B2565))</f>
        <v>-143.25637300900812</v>
      </c>
      <c r="D2565">
        <f t="shared" ref="D2565:D2628" si="203">C2565^2</f>
        <v>20522.388407696068</v>
      </c>
      <c r="E2565">
        <f t="shared" ref="E2565:E2628" si="204">$A$4*D2565</f>
        <v>0.20522388407696068</v>
      </c>
      <c r="F2565">
        <f t="shared" si="201"/>
        <v>0.20522388407696068</v>
      </c>
      <c r="G2565">
        <f t="shared" ref="G2565:G2628" si="205">$A$4*(D2565+D2566)/2</f>
        <v>0.20751333584128051</v>
      </c>
    </row>
    <row r="2566" spans="2:7" x14ac:dyDescent="0.4">
      <c r="B2566">
        <v>2.562E-2</v>
      </c>
      <c r="C2566">
        <f t="shared" si="202"/>
        <v>-144.84570673844644</v>
      </c>
      <c r="D2566">
        <f t="shared" si="203"/>
        <v>20980.278760560028</v>
      </c>
      <c r="E2566">
        <f t="shared" si="204"/>
        <v>0.20980278760560028</v>
      </c>
      <c r="F2566">
        <f t="shared" ref="F2566:F2629" si="206">$A$4*D2566</f>
        <v>0.20980278760560028</v>
      </c>
      <c r="G2566">
        <f t="shared" si="205"/>
        <v>0.21207038352019694</v>
      </c>
    </row>
    <row r="2567" spans="2:7" x14ac:dyDescent="0.4">
      <c r="B2567">
        <v>2.563E-2</v>
      </c>
      <c r="C2567">
        <f t="shared" si="202"/>
        <v>-146.40286180085195</v>
      </c>
      <c r="D2567">
        <f t="shared" si="203"/>
        <v>21433.797943479356</v>
      </c>
      <c r="E2567">
        <f t="shared" si="204"/>
        <v>0.21433797943479357</v>
      </c>
      <c r="F2567">
        <f t="shared" si="206"/>
        <v>0.21433797943479357</v>
      </c>
      <c r="G2567">
        <f t="shared" si="205"/>
        <v>0.21658198957738498</v>
      </c>
    </row>
    <row r="2568" spans="2:7" x14ac:dyDescent="0.4">
      <c r="B2568">
        <v>2.564E-2</v>
      </c>
      <c r="C2568">
        <f t="shared" si="202"/>
        <v>-147.9276849409793</v>
      </c>
      <c r="D2568">
        <f t="shared" si="203"/>
        <v>21882.599971997635</v>
      </c>
      <c r="E2568">
        <f t="shared" si="204"/>
        <v>0.21882599971997638</v>
      </c>
      <c r="F2568">
        <f t="shared" si="206"/>
        <v>0.21882599971997638</v>
      </c>
      <c r="G2568">
        <f t="shared" si="205"/>
        <v>0.22104473821412479</v>
      </c>
    </row>
    <row r="2569" spans="2:7" x14ac:dyDescent="0.4">
      <c r="B2569">
        <v>2.5649999999999999E-2</v>
      </c>
      <c r="C2569">
        <f t="shared" si="202"/>
        <v>-149.42003771525196</v>
      </c>
      <c r="D2569">
        <f t="shared" si="203"/>
        <v>22326.347670827319</v>
      </c>
      <c r="E2569">
        <f t="shared" si="204"/>
        <v>0.22326347670827321</v>
      </c>
      <c r="F2569">
        <f t="shared" si="206"/>
        <v>0.22326347670827321</v>
      </c>
      <c r="G2569">
        <f t="shared" si="205"/>
        <v>0.22545530335159558</v>
      </c>
    </row>
    <row r="2570" spans="2:7" x14ac:dyDescent="0.4">
      <c r="B2570">
        <v>2.5659999999999999E-2</v>
      </c>
      <c r="C2570">
        <f t="shared" si="202"/>
        <v>-150.87979652522003</v>
      </c>
      <c r="D2570">
        <f t="shared" si="203"/>
        <v>22764.7129994918</v>
      </c>
      <c r="E2570">
        <f t="shared" si="204"/>
        <v>0.22764712999491801</v>
      </c>
      <c r="F2570">
        <f t="shared" si="206"/>
        <v>0.22764712999491801</v>
      </c>
      <c r="G2570">
        <f t="shared" si="205"/>
        <v>0.22981045180782628</v>
      </c>
    </row>
    <row r="2571" spans="2:7" x14ac:dyDescent="0.4">
      <c r="B2571">
        <v>2.5669999999999998E-2</v>
      </c>
      <c r="C2571">
        <f t="shared" si="202"/>
        <v>-152.30685264318691</v>
      </c>
      <c r="D2571">
        <f t="shared" si="203"/>
        <v>23197.377362073454</v>
      </c>
      <c r="E2571">
        <f t="shared" si="204"/>
        <v>0.23197377362073457</v>
      </c>
      <c r="F2571">
        <f t="shared" si="206"/>
        <v>0.23197377362073457</v>
      </c>
      <c r="G2571">
        <f t="shared" si="205"/>
        <v>0.23410704631408286</v>
      </c>
    </row>
    <row r="2572" spans="2:7" x14ac:dyDescent="0.4">
      <c r="B2572">
        <v>2.5680000000000001E-2</v>
      </c>
      <c r="C2572">
        <f t="shared" si="202"/>
        <v>-153.70111223001319</v>
      </c>
      <c r="D2572">
        <f t="shared" si="203"/>
        <v>23624.03190074311</v>
      </c>
      <c r="E2572">
        <f t="shared" si="204"/>
        <v>0.23624031900743112</v>
      </c>
      <c r="F2572">
        <f t="shared" si="206"/>
        <v>0.23624031900743112</v>
      </c>
      <c r="G2572">
        <f t="shared" si="205"/>
        <v>0.23834204836759132</v>
      </c>
    </row>
    <row r="2573" spans="2:7" x14ac:dyDescent="0.4">
      <c r="B2573">
        <v>2.5690000000000001E-2</v>
      </c>
      <c r="C2573">
        <f t="shared" si="202"/>
        <v>-155.06249634510323</v>
      </c>
      <c r="D2573">
        <f t="shared" si="203"/>
        <v>24044.377772775151</v>
      </c>
      <c r="E2573">
        <f t="shared" si="204"/>
        <v>0.24044377772775152</v>
      </c>
      <c r="F2573">
        <f t="shared" si="206"/>
        <v>0.24044377772775152</v>
      </c>
      <c r="G2573">
        <f t="shared" si="205"/>
        <v>0.24251252091778264</v>
      </c>
    </row>
    <row r="2574" spans="2:7" x14ac:dyDescent="0.4">
      <c r="B2574">
        <v>2.5700000000000001E-2</v>
      </c>
      <c r="C2574">
        <f t="shared" si="202"/>
        <v>-156.39094094857722</v>
      </c>
      <c r="D2574">
        <f t="shared" si="203"/>
        <v>24458.126410781369</v>
      </c>
      <c r="E2574">
        <f t="shared" si="204"/>
        <v>0.24458126410781372</v>
      </c>
      <c r="F2574">
        <f t="shared" si="206"/>
        <v>0.24458126410781372</v>
      </c>
      <c r="G2574">
        <f t="shared" si="205"/>
        <v>0.24661563088356989</v>
      </c>
    </row>
    <row r="2575" spans="2:7" x14ac:dyDescent="0.4">
      <c r="B2575">
        <v>2.571E-2</v>
      </c>
      <c r="C2575">
        <f t="shared" si="202"/>
        <v>-157.68639689565046</v>
      </c>
      <c r="D2575">
        <f t="shared" si="203"/>
        <v>24864.999765932604</v>
      </c>
      <c r="E2575">
        <f t="shared" si="204"/>
        <v>0.24864999765932605</v>
      </c>
      <c r="F2575">
        <f t="shared" si="206"/>
        <v>0.24864999765932605</v>
      </c>
      <c r="G2575">
        <f t="shared" si="205"/>
        <v>0.25064865149947874</v>
      </c>
    </row>
    <row r="2576" spans="2:7" x14ac:dyDescent="0.4">
      <c r="B2576">
        <v>2.572E-2</v>
      </c>
      <c r="C2576">
        <f t="shared" si="202"/>
        <v>-158.94882992322761</v>
      </c>
      <c r="D2576">
        <f t="shared" si="203"/>
        <v>25264.730533963135</v>
      </c>
      <c r="E2576">
        <f t="shared" si="204"/>
        <v>0.25264730533963137</v>
      </c>
      <c r="F2576">
        <f t="shared" si="206"/>
        <v>0.25264730533963137</v>
      </c>
      <c r="G2576">
        <f t="shared" si="205"/>
        <v>0.25460896448876658</v>
      </c>
    </row>
    <row r="2577" spans="2:7" x14ac:dyDescent="0.4">
      <c r="B2577">
        <v>2.5729999999999999E-2</v>
      </c>
      <c r="C2577">
        <f t="shared" si="202"/>
        <v>-160.17822062874274</v>
      </c>
      <c r="D2577">
        <f t="shared" si="203"/>
        <v>25657.062363790184</v>
      </c>
      <c r="E2577">
        <f t="shared" si="204"/>
        <v>0.25657062363790184</v>
      </c>
      <c r="F2577">
        <f t="shared" si="206"/>
        <v>0.25657062363790184</v>
      </c>
      <c r="G2577">
        <f t="shared" si="205"/>
        <v>0.25849406206200187</v>
      </c>
    </row>
    <row r="2578" spans="2:7" x14ac:dyDescent="0.4">
      <c r="B2578">
        <v>2.5739999999999999E-2</v>
      </c>
      <c r="C2578">
        <f t="shared" si="202"/>
        <v>-161.37456444127179</v>
      </c>
      <c r="D2578">
        <f t="shared" si="203"/>
        <v>26041.750048610182</v>
      </c>
      <c r="E2578">
        <f t="shared" si="204"/>
        <v>0.26041750048610185</v>
      </c>
      <c r="F2578">
        <f t="shared" si="206"/>
        <v>0.26041750048610185</v>
      </c>
      <c r="G2578">
        <f t="shared" si="205"/>
        <v>0.26230154873986439</v>
      </c>
    </row>
    <row r="2579" spans="2:7" x14ac:dyDescent="0.4">
      <c r="B2579">
        <v>2.5749999999999999E-2</v>
      </c>
      <c r="C2579">
        <f t="shared" si="202"/>
        <v>-162.53787158494077</v>
      </c>
      <c r="D2579">
        <f t="shared" si="203"/>
        <v>26418.559699362697</v>
      </c>
      <c r="E2579">
        <f t="shared" si="204"/>
        <v>0.26418559699362698</v>
      </c>
      <c r="F2579">
        <f t="shared" si="206"/>
        <v>0.26418559699362698</v>
      </c>
      <c r="G2579">
        <f t="shared" si="205"/>
        <v>0.26602914299927122</v>
      </c>
    </row>
    <row r="2580" spans="2:7" x14ac:dyDescent="0.4">
      <c r="B2580">
        <v>2.5760000000000002E-2</v>
      </c>
      <c r="C2580">
        <f t="shared" si="202"/>
        <v>-163.66816703467887</v>
      </c>
      <c r="D2580">
        <f t="shared" si="203"/>
        <v>26787.268900491545</v>
      </c>
      <c r="E2580">
        <f t="shared" si="204"/>
        <v>0.26787268900491545</v>
      </c>
      <c r="F2580">
        <f t="shared" si="206"/>
        <v>0.26787268900491545</v>
      </c>
      <c r="G2580">
        <f t="shared" si="205"/>
        <v>0.26967467874223217</v>
      </c>
    </row>
    <row r="2581" spans="2:7" x14ac:dyDescent="0.4">
      <c r="B2581">
        <v>2.5770000000000001E-2</v>
      </c>
      <c r="C2581">
        <f t="shared" si="202"/>
        <v>-164.76549046434113</v>
      </c>
      <c r="D2581">
        <f t="shared" si="203"/>
        <v>27147.666847954886</v>
      </c>
      <c r="E2581">
        <f t="shared" si="204"/>
        <v>0.27147666847954888</v>
      </c>
      <c r="F2581">
        <f t="shared" si="206"/>
        <v>0.27147666847954888</v>
      </c>
      <c r="G2581">
        <f t="shared" si="205"/>
        <v>0.27323610658715974</v>
      </c>
    </row>
    <row r="2582" spans="2:7" x14ac:dyDescent="0.4">
      <c r="B2582">
        <v>2.5780000000000001E-2</v>
      </c>
      <c r="C2582">
        <f t="shared" si="202"/>
        <v>-165.82989618725887</v>
      </c>
      <c r="D2582">
        <f t="shared" si="203"/>
        <v>27499.554469477054</v>
      </c>
      <c r="E2582">
        <f t="shared" si="204"/>
        <v>0.27499554469477056</v>
      </c>
      <c r="F2582">
        <f t="shared" si="206"/>
        <v>0.27499554469477056</v>
      </c>
      <c r="G2582">
        <f t="shared" si="205"/>
        <v>0.27671149498268571</v>
      </c>
    </row>
    <row r="2583" spans="2:7" x14ac:dyDescent="0.4">
      <c r="B2583">
        <v>2.579E-2</v>
      </c>
      <c r="C2583">
        <f t="shared" si="202"/>
        <v>-166.86145308926231</v>
      </c>
      <c r="D2583">
        <f t="shared" si="203"/>
        <v>27842.744527060087</v>
      </c>
      <c r="E2583">
        <f t="shared" si="204"/>
        <v>0.27842744527060087</v>
      </c>
      <c r="F2583">
        <f t="shared" si="206"/>
        <v>0.27842744527060087</v>
      </c>
      <c r="G2583">
        <f t="shared" si="205"/>
        <v>0.28009903114431423</v>
      </c>
    </row>
    <row r="2584" spans="2:7" x14ac:dyDescent="0.4">
      <c r="B2584">
        <v>2.58E-2</v>
      </c>
      <c r="C2584">
        <f t="shared" si="202"/>
        <v>-167.8602445542206</v>
      </c>
      <c r="D2584">
        <f t="shared" si="203"/>
        <v>28177.061701802748</v>
      </c>
      <c r="E2584">
        <f t="shared" si="204"/>
        <v>0.28177061701802752</v>
      </c>
      <c r="F2584">
        <f t="shared" si="206"/>
        <v>0.28177061701802752</v>
      </c>
      <c r="G2584">
        <f t="shared" si="205"/>
        <v>0.28339702181458049</v>
      </c>
    </row>
    <row r="2585" spans="2:7" x14ac:dyDescent="0.4">
      <c r="B2585">
        <v>2.581E-2</v>
      </c>
      <c r="C2585">
        <f t="shared" si="202"/>
        <v>-168.82636838217348</v>
      </c>
      <c r="D2585">
        <f t="shared" si="203"/>
        <v>28502.342661113347</v>
      </c>
      <c r="E2585">
        <f t="shared" si="204"/>
        <v>0.2850234266111335</v>
      </c>
      <c r="F2585">
        <f t="shared" si="206"/>
        <v>0.2850234266111335</v>
      </c>
      <c r="G2585">
        <f t="shared" si="205"/>
        <v>0.28660389384767371</v>
      </c>
    </row>
    <row r="2586" spans="2:7" x14ac:dyDescent="0.4">
      <c r="B2586">
        <v>2.5819999999999999E-2</v>
      </c>
      <c r="C2586">
        <f t="shared" si="202"/>
        <v>-169.75993670009834</v>
      </c>
      <c r="D2586">
        <f t="shared" si="203"/>
        <v>28818.436108421392</v>
      </c>
      <c r="E2586">
        <f t="shared" si="204"/>
        <v>0.28818436108421397</v>
      </c>
      <c r="F2586">
        <f t="shared" si="206"/>
        <v>0.28818436108421397</v>
      </c>
      <c r="G2586">
        <f t="shared" si="205"/>
        <v>0.28971819461977466</v>
      </c>
    </row>
    <row r="2587" spans="2:7" x14ac:dyDescent="0.4">
      <c r="B2587">
        <v>2.5829999999999999E-2</v>
      </c>
      <c r="C2587">
        <f t="shared" si="202"/>
        <v>-170.66107586539334</v>
      </c>
      <c r="D2587">
        <f t="shared" si="203"/>
        <v>29125.202815533543</v>
      </c>
      <c r="E2587">
        <f t="shared" si="204"/>
        <v>0.29125202815533546</v>
      </c>
      <c r="F2587">
        <f t="shared" si="206"/>
        <v>0.29125202815533546</v>
      </c>
      <c r="G2587">
        <f t="shared" si="205"/>
        <v>0.29273859226666954</v>
      </c>
    </row>
    <row r="2588" spans="2:7" x14ac:dyDescent="0.4">
      <c r="B2588">
        <v>2.5839999999999998E-2</v>
      </c>
      <c r="C2588">
        <f t="shared" si="202"/>
        <v>-171.52992636213764</v>
      </c>
      <c r="D2588">
        <f t="shared" si="203"/>
        <v>29422.515637800363</v>
      </c>
      <c r="E2588">
        <f t="shared" si="204"/>
        <v>0.29422515637800367</v>
      </c>
      <c r="F2588">
        <f t="shared" si="206"/>
        <v>0.29422515637800367</v>
      </c>
      <c r="G2588">
        <f t="shared" si="205"/>
        <v>0.29566387575046338</v>
      </c>
    </row>
    <row r="2589" spans="2:7" x14ac:dyDescent="0.4">
      <c r="B2589">
        <v>2.5850000000000001E-2</v>
      </c>
      <c r="C2589">
        <f t="shared" si="202"/>
        <v>-172.36664269020358</v>
      </c>
      <c r="D2589">
        <f t="shared" si="203"/>
        <v>29710.259512292309</v>
      </c>
      <c r="E2589">
        <f t="shared" si="204"/>
        <v>0.29710259512292309</v>
      </c>
      <c r="F2589">
        <f t="shared" si="206"/>
        <v>0.29710259512292309</v>
      </c>
      <c r="G2589">
        <f t="shared" si="205"/>
        <v>0.2984929547575273</v>
      </c>
    </row>
    <row r="2590" spans="2:7" x14ac:dyDescent="0.4">
      <c r="B2590">
        <v>2.5860000000000001E-2</v>
      </c>
      <c r="C2590">
        <f t="shared" si="202"/>
        <v>-173.17139324730616</v>
      </c>
      <c r="D2590">
        <f t="shared" si="203"/>
        <v>29988.331439213151</v>
      </c>
      <c r="E2590">
        <f t="shared" si="204"/>
        <v>0.29988331439213151</v>
      </c>
      <c r="F2590">
        <f t="shared" si="206"/>
        <v>0.29988331439213151</v>
      </c>
      <c r="G2590">
        <f t="shared" si="205"/>
        <v>0.30122485943006772</v>
      </c>
    </row>
    <row r="2591" spans="2:7" x14ac:dyDescent="0.4">
      <c r="B2591">
        <v>2.5870000000000001E-2</v>
      </c>
      <c r="C2591">
        <f t="shared" si="202"/>
        <v>-173.94436020406175</v>
      </c>
      <c r="D2591">
        <f t="shared" si="203"/>
        <v>30256.640446800382</v>
      </c>
      <c r="E2591">
        <f t="shared" si="204"/>
        <v>0.30256640446800387</v>
      </c>
      <c r="F2591">
        <f t="shared" si="206"/>
        <v>0.30256640446800387</v>
      </c>
      <c r="G2591">
        <f t="shared" si="205"/>
        <v>0.30385873993397933</v>
      </c>
    </row>
    <row r="2592" spans="2:7" x14ac:dyDescent="0.4">
      <c r="B2592">
        <v>2.588E-2</v>
      </c>
      <c r="C2592">
        <f t="shared" si="202"/>
        <v>-174.68573937215217</v>
      </c>
      <c r="D2592">
        <f t="shared" si="203"/>
        <v>30515.107539995475</v>
      </c>
      <c r="E2592">
        <f t="shared" si="204"/>
        <v>0.30515107539995479</v>
      </c>
      <c r="F2592">
        <f t="shared" si="206"/>
        <v>0.30515107539995479</v>
      </c>
      <c r="G2592">
        <f t="shared" si="205"/>
        <v>0.30639386586590478</v>
      </c>
    </row>
    <row r="2593" spans="2:7" x14ac:dyDescent="0.4">
      <c r="B2593">
        <v>2.589E-2</v>
      </c>
      <c r="C2593">
        <f t="shared" si="202"/>
        <v>-175.39574006567398</v>
      </c>
      <c r="D2593">
        <f t="shared" si="203"/>
        <v>30763.665633185472</v>
      </c>
      <c r="E2593">
        <f t="shared" si="204"/>
        <v>0.30763665633185472</v>
      </c>
      <c r="F2593">
        <f t="shared" si="206"/>
        <v>0.30763665633185472</v>
      </c>
      <c r="G2593">
        <f t="shared" si="205"/>
        <v>0.30882962550266779</v>
      </c>
    </row>
    <row r="2594" spans="2:7" x14ac:dyDescent="0.4">
      <c r="B2594">
        <v>2.5899999999999999E-2</v>
      </c>
      <c r="C2594">
        <f t="shared" si="202"/>
        <v>-176.07458495577401</v>
      </c>
      <c r="D2594">
        <f t="shared" si="203"/>
        <v>31002.259467348082</v>
      </c>
      <c r="E2594">
        <f t="shared" si="204"/>
        <v>0.31002259467348087</v>
      </c>
      <c r="F2594">
        <f t="shared" si="206"/>
        <v>0.31002259467348087</v>
      </c>
      <c r="G2594">
        <f t="shared" si="205"/>
        <v>0.31116552489650928</v>
      </c>
    </row>
    <row r="2595" spans="2:7" x14ac:dyDescent="0.4">
      <c r="B2595">
        <v>2.5909999999999999E-2</v>
      </c>
      <c r="C2595">
        <f t="shared" si="202"/>
        <v>-176.72250991866815</v>
      </c>
      <c r="D2595">
        <f t="shared" si="203"/>
        <v>31230.845511953765</v>
      </c>
      <c r="E2595">
        <f t="shared" si="204"/>
        <v>0.3123084551195377</v>
      </c>
      <c r="F2595">
        <f t="shared" si="206"/>
        <v>0.3123084551195377</v>
      </c>
      <c r="G2595">
        <f t="shared" si="205"/>
        <v>0.31340118681976387</v>
      </c>
    </row>
    <row r="2596" spans="2:7" x14ac:dyDescent="0.4">
      <c r="B2596">
        <v>2.5919999999999999E-2</v>
      </c>
      <c r="C2596">
        <f t="shared" si="202"/>
        <v>-177.33976387713784</v>
      </c>
      <c r="D2596">
        <f t="shared" si="203"/>
        <v>31449.391851999004</v>
      </c>
      <c r="E2596">
        <f t="shared" si="204"/>
        <v>0.31449391851999009</v>
      </c>
      <c r="F2596">
        <f t="shared" si="206"/>
        <v>0.31449391851999009</v>
      </c>
      <c r="G2596">
        <f t="shared" si="205"/>
        <v>0.31553634956286036</v>
      </c>
    </row>
    <row r="2597" spans="2:7" x14ac:dyDescent="0.4">
      <c r="B2597">
        <v>2.5930000000000002E-2</v>
      </c>
      <c r="C2597">
        <f t="shared" si="202"/>
        <v>-177.92660863561994</v>
      </c>
      <c r="D2597">
        <f t="shared" si="203"/>
        <v>31657.878060573064</v>
      </c>
      <c r="E2597">
        <f t="shared" si="204"/>
        <v>0.31657878060573069</v>
      </c>
      <c r="F2597">
        <f t="shared" si="206"/>
        <v>0.31657878060573069</v>
      </c>
      <c r="G2597">
        <f t="shared" si="205"/>
        <v>0.3175708655897323</v>
      </c>
    </row>
    <row r="2598" spans="2:7" x14ac:dyDescent="0.4">
      <c r="B2598">
        <v>2.5940000000000001E-2</v>
      </c>
      <c r="C2598">
        <f t="shared" si="202"/>
        <v>-178.48331870898576</v>
      </c>
      <c r="D2598">
        <f t="shared" si="203"/>
        <v>31856.295057373387</v>
      </c>
      <c r="E2598">
        <f t="shared" si="204"/>
        <v>0.31856295057373391</v>
      </c>
      <c r="F2598">
        <f t="shared" si="206"/>
        <v>0.31856295057373391</v>
      </c>
      <c r="G2598">
        <f t="shared" si="205"/>
        <v>0.31950470005492715</v>
      </c>
    </row>
    <row r="2599" spans="2:7" x14ac:dyDescent="0.4">
      <c r="B2599">
        <v>2.5950000000000001E-2</v>
      </c>
      <c r="C2599">
        <f t="shared" si="202"/>
        <v>-179.01018114512939</v>
      </c>
      <c r="D2599">
        <f t="shared" si="203"/>
        <v>32044.644953612038</v>
      </c>
      <c r="E2599">
        <f t="shared" si="204"/>
        <v>0.32044644953612039</v>
      </c>
      <c r="F2599">
        <f t="shared" si="206"/>
        <v>0.32044644953612039</v>
      </c>
      <c r="G2599">
        <f t="shared" si="205"/>
        <v>0.32133792918692206</v>
      </c>
    </row>
    <row r="2600" spans="2:7" x14ac:dyDescent="0.4">
      <c r="B2600">
        <v>2.596E-2</v>
      </c>
      <c r="C2600">
        <f t="shared" si="202"/>
        <v>-179.50749534148252</v>
      </c>
      <c r="D2600">
        <f t="shared" si="203"/>
        <v>32222.940883772371</v>
      </c>
      <c r="E2600">
        <f t="shared" si="204"/>
        <v>0.32222940883772372</v>
      </c>
      <c r="F2600">
        <f t="shared" si="206"/>
        <v>0.32222940883772372</v>
      </c>
      <c r="G2600">
        <f t="shared" si="205"/>
        <v>0.32307073854229501</v>
      </c>
    </row>
    <row r="2601" spans="2:7" x14ac:dyDescent="0.4">
      <c r="B2601">
        <v>2.597E-2</v>
      </c>
      <c r="C2601">
        <f t="shared" si="202"/>
        <v>-179.97557285555899</v>
      </c>
      <c r="D2601">
        <f t="shared" si="203"/>
        <v>32391.206824686622</v>
      </c>
      <c r="E2601">
        <f t="shared" si="204"/>
        <v>0.32391206824686625</v>
      </c>
      <c r="F2601">
        <f t="shared" si="206"/>
        <v>0.32391206824686625</v>
      </c>
      <c r="G2601">
        <f t="shared" si="205"/>
        <v>0.32470342113561063</v>
      </c>
    </row>
    <row r="2602" spans="2:7" x14ac:dyDescent="0.4">
      <c r="B2602">
        <v>2.598E-2</v>
      </c>
      <c r="C2602">
        <f t="shared" si="202"/>
        <v>-180.41473720967338</v>
      </c>
      <c r="D2602">
        <f t="shared" si="203"/>
        <v>32549.477402435503</v>
      </c>
      <c r="E2602">
        <f t="shared" si="204"/>
        <v>0.32549477402435506</v>
      </c>
      <c r="F2602">
        <f t="shared" si="206"/>
        <v>0.32549477402435506</v>
      </c>
      <c r="G2602">
        <f t="shared" si="205"/>
        <v>0.32623637545002721</v>
      </c>
    </row>
    <row r="2603" spans="2:7" x14ac:dyDescent="0.4">
      <c r="B2603">
        <v>2.5989999999999999E-2</v>
      </c>
      <c r="C2603">
        <f t="shared" si="202"/>
        <v>-180.82532368993546</v>
      </c>
      <c r="D2603">
        <f t="shared" si="203"/>
        <v>32697.797687569935</v>
      </c>
      <c r="E2603">
        <f t="shared" si="204"/>
        <v>0.32697797687569935</v>
      </c>
      <c r="F2603">
        <f t="shared" si="206"/>
        <v>0.32697797687569935</v>
      </c>
      <c r="G2603">
        <f t="shared" si="205"/>
        <v>0.3276701033337725</v>
      </c>
    </row>
    <row r="2604" spans="2:7" x14ac:dyDescent="0.4">
      <c r="B2604">
        <v>2.5999999999999999E-2</v>
      </c>
      <c r="C2604">
        <f t="shared" si="202"/>
        <v>-181.20767913966716</v>
      </c>
      <c r="D2604">
        <f t="shared" si="203"/>
        <v>32836.222979184568</v>
      </c>
      <c r="E2604">
        <f t="shared" si="204"/>
        <v>0.32836222979184571</v>
      </c>
      <c r="F2604">
        <f t="shared" si="206"/>
        <v>0.32836222979184571</v>
      </c>
      <c r="G2604">
        <f t="shared" si="205"/>
        <v>0.32900520778779119</v>
      </c>
    </row>
    <row r="2605" spans="2:7" x14ac:dyDescent="0.4">
      <c r="B2605">
        <v>2.6009999999999998E-2</v>
      </c>
      <c r="C2605">
        <f t="shared" si="202"/>
        <v>-181.56216174735764</v>
      </c>
      <c r="D2605">
        <f t="shared" si="203"/>
        <v>32964.818578373655</v>
      </c>
      <c r="E2605">
        <f t="shared" si="204"/>
        <v>0.32964818578373656</v>
      </c>
      <c r="F2605">
        <f t="shared" si="206"/>
        <v>0.32964818578373656</v>
      </c>
      <c r="G2605">
        <f t="shared" si="205"/>
        <v>0.33024239064997618</v>
      </c>
    </row>
    <row r="2606" spans="2:7" x14ac:dyDescent="0.4">
      <c r="B2606">
        <v>2.6020000000000001E-2</v>
      </c>
      <c r="C2606">
        <f t="shared" si="202"/>
        <v>-181.88914082930177</v>
      </c>
      <c r="D2606">
        <f t="shared" si="203"/>
        <v>33083.659551621568</v>
      </c>
      <c r="E2606">
        <f t="shared" si="204"/>
        <v>0.33083659551621569</v>
      </c>
      <c r="F2606">
        <f t="shared" si="206"/>
        <v>0.33083659551621569</v>
      </c>
      <c r="G2606">
        <f t="shared" si="205"/>
        <v>0.33138245018152801</v>
      </c>
    </row>
    <row r="2607" spans="2:7" x14ac:dyDescent="0.4">
      <c r="B2607">
        <v>2.6030000000000001E-2</v>
      </c>
      <c r="C2607">
        <f t="shared" si="202"/>
        <v>-182.18899660705094</v>
      </c>
      <c r="D2607">
        <f t="shared" si="203"/>
        <v>33192.830484684018</v>
      </c>
      <c r="E2607">
        <f t="shared" si="204"/>
        <v>0.33192830484684022</v>
      </c>
      <c r="F2607">
        <f t="shared" si="206"/>
        <v>0.33192830484684022</v>
      </c>
      <c r="G2607">
        <f t="shared" si="205"/>
        <v>0.33242627856106427</v>
      </c>
    </row>
    <row r="2608" spans="2:7" x14ac:dyDescent="0.4">
      <c r="B2608">
        <v>2.6040000000000001E-2</v>
      </c>
      <c r="C2608">
        <f t="shared" si="202"/>
        <v>-182.46211997981615</v>
      </c>
      <c r="D2608">
        <f t="shared" si="203"/>
        <v>33292.425227528824</v>
      </c>
      <c r="E2608">
        <f t="shared" si="204"/>
        <v>0.33292425227528827</v>
      </c>
      <c r="F2608">
        <f t="shared" si="206"/>
        <v>0.33292425227528827</v>
      </c>
      <c r="G2608">
        <f t="shared" si="205"/>
        <v>0.33337485929222344</v>
      </c>
    </row>
    <row r="2609" spans="2:7" x14ac:dyDescent="0.4">
      <c r="B2609">
        <v>2.605E-2</v>
      </c>
      <c r="C2609">
        <f t="shared" si="202"/>
        <v>-182.70891229197295</v>
      </c>
      <c r="D2609">
        <f t="shared" si="203"/>
        <v>33382.546630915866</v>
      </c>
      <c r="E2609">
        <f t="shared" si="204"/>
        <v>0.33382546630915866</v>
      </c>
      <c r="F2609">
        <f t="shared" si="206"/>
        <v>0.33382546630915866</v>
      </c>
      <c r="G2609">
        <f t="shared" si="205"/>
        <v>0.33422926453055329</v>
      </c>
    </row>
    <row r="2610" spans="2:7" x14ac:dyDescent="0.4">
      <c r="B2610">
        <v>2.606E-2</v>
      </c>
      <c r="C2610">
        <f t="shared" si="202"/>
        <v>-182.92978509579785</v>
      </c>
      <c r="D2610">
        <f t="shared" si="203"/>
        <v>33463.306275194787</v>
      </c>
      <c r="E2610">
        <f t="shared" si="204"/>
        <v>0.33463306275194787</v>
      </c>
      <c r="F2610">
        <f t="shared" si="206"/>
        <v>0.33463306275194787</v>
      </c>
      <c r="G2610">
        <f t="shared" si="205"/>
        <v>0.33499065233554892</v>
      </c>
    </row>
    <row r="2611" spans="2:7" x14ac:dyDescent="0.4">
      <c r="B2611">
        <v>2.6069999999999999E-2</v>
      </c>
      <c r="C2611">
        <f t="shared" si="202"/>
        <v>-183.12515990959568</v>
      </c>
      <c r="D2611">
        <f t="shared" si="203"/>
        <v>33534.824191914988</v>
      </c>
      <c r="E2611">
        <f t="shared" si="204"/>
        <v>0.33534824191914991</v>
      </c>
      <c r="F2611">
        <f t="shared" si="206"/>
        <v>0.33534824191914991</v>
      </c>
      <c r="G2611">
        <f t="shared" si="205"/>
        <v>0.33566026385378156</v>
      </c>
    </row>
    <row r="2612" spans="2:7" x14ac:dyDescent="0.4">
      <c r="B2612">
        <v>2.6079999999999999E-2</v>
      </c>
      <c r="C2612">
        <f t="shared" si="202"/>
        <v>-183.29546797136396</v>
      </c>
      <c r="D2612">
        <f t="shared" si="203"/>
        <v>33597.228578841314</v>
      </c>
      <c r="E2612">
        <f t="shared" si="204"/>
        <v>0.33597228578841315</v>
      </c>
      <c r="F2612">
        <f t="shared" si="206"/>
        <v>0.33597228578841315</v>
      </c>
      <c r="G2612">
        <f t="shared" si="205"/>
        <v>0.33623942043905874</v>
      </c>
    </row>
    <row r="2613" spans="2:7" x14ac:dyDescent="0.4">
      <c r="B2613">
        <v>2.6089999999999999E-2</v>
      </c>
      <c r="C2613">
        <f t="shared" si="202"/>
        <v>-183.44114998813768</v>
      </c>
      <c r="D2613">
        <f t="shared" si="203"/>
        <v>33650.655508970427</v>
      </c>
      <c r="E2613">
        <f t="shared" si="204"/>
        <v>0.33650655508970428</v>
      </c>
      <c r="F2613">
        <f t="shared" si="206"/>
        <v>0.33650655508970428</v>
      </c>
      <c r="G2613">
        <f t="shared" si="205"/>
        <v>0.33672952071561846</v>
      </c>
    </row>
    <row r="2614" spans="2:7" x14ac:dyDescent="0.4">
      <c r="B2614">
        <v>2.6100000000000002E-2</v>
      </c>
      <c r="C2614">
        <f t="shared" si="202"/>
        <v>-183.56265588118205</v>
      </c>
      <c r="D2614">
        <f t="shared" si="203"/>
        <v>33695.248634153257</v>
      </c>
      <c r="E2614">
        <f t="shared" si="204"/>
        <v>0.33695248634153258</v>
      </c>
      <c r="F2614">
        <f t="shared" si="206"/>
        <v>0.33695248634153258</v>
      </c>
      <c r="G2614">
        <f t="shared" si="205"/>
        <v>0.33713203759035865</v>
      </c>
    </row>
    <row r="2615" spans="2:7" x14ac:dyDescent="0.4">
      <c r="B2615">
        <v>2.6110000000000001E-2</v>
      </c>
      <c r="C2615">
        <f t="shared" si="202"/>
        <v>-183.6604445271721</v>
      </c>
      <c r="D2615">
        <f t="shared" si="203"/>
        <v>33731.158883918462</v>
      </c>
      <c r="E2615">
        <f t="shared" si="204"/>
        <v>0.33731158883918466</v>
      </c>
      <c r="F2615">
        <f t="shared" si="206"/>
        <v>0.33731158883918466</v>
      </c>
      <c r="G2615">
        <f t="shared" si="205"/>
        <v>0.33744851522010644</v>
      </c>
    </row>
    <row r="2616" spans="2:7" x14ac:dyDescent="0.4">
      <c r="B2616">
        <v>2.6120000000000001E-2</v>
      </c>
      <c r="C2616">
        <f t="shared" si="202"/>
        <v>-183.73498349553037</v>
      </c>
      <c r="D2616">
        <f t="shared" si="203"/>
        <v>33758.544160102821</v>
      </c>
      <c r="E2616">
        <f t="shared" si="204"/>
        <v>0.33758544160102827</v>
      </c>
      <c r="F2616">
        <f t="shared" si="206"/>
        <v>0.33758544160102827</v>
      </c>
      <c r="G2616">
        <f t="shared" si="205"/>
        <v>0.33768056593994261</v>
      </c>
    </row>
    <row r="2617" spans="2:7" x14ac:dyDescent="0.4">
      <c r="B2617">
        <v>2.613E-2</v>
      </c>
      <c r="C2617">
        <f t="shared" si="202"/>
        <v>-183.78674878207542</v>
      </c>
      <c r="D2617">
        <f t="shared" si="203"/>
        <v>33777.5690278857</v>
      </c>
      <c r="E2617">
        <f t="shared" si="204"/>
        <v>0.33777569027885701</v>
      </c>
      <c r="F2617">
        <f t="shared" si="206"/>
        <v>0.33777569027885701</v>
      </c>
      <c r="G2617">
        <f t="shared" si="205"/>
        <v>0.33782986715854801</v>
      </c>
    </row>
    <row r="2618" spans="2:7" x14ac:dyDescent="0.4">
      <c r="B2618">
        <v>2.614E-2</v>
      </c>
      <c r="C2618">
        <f t="shared" si="202"/>
        <v>-183.81622453914102</v>
      </c>
      <c r="D2618">
        <f t="shared" si="203"/>
        <v>33788.404403823908</v>
      </c>
      <c r="E2618">
        <f t="shared" si="204"/>
        <v>0.33788404403823913</v>
      </c>
      <c r="F2618">
        <f t="shared" si="206"/>
        <v>0.33788404403823913</v>
      </c>
      <c r="G2618">
        <f t="shared" si="205"/>
        <v>0.33789815822652619</v>
      </c>
    </row>
    <row r="2619" spans="2:7" x14ac:dyDescent="0.4">
      <c r="B2619">
        <v>2.615E-2</v>
      </c>
      <c r="C2619">
        <f t="shared" si="202"/>
        <v>-183.8239028023323</v>
      </c>
      <c r="D2619">
        <f t="shared" si="203"/>
        <v>33791.227241481312</v>
      </c>
      <c r="E2619">
        <f t="shared" si="204"/>
        <v>0.33791227241481314</v>
      </c>
      <c r="F2619">
        <f t="shared" si="206"/>
        <v>0.33791227241481314</v>
      </c>
      <c r="G2619">
        <f t="shared" si="205"/>
        <v>0.33788723728360714</v>
      </c>
    </row>
    <row r="2620" spans="2:7" x14ac:dyDescent="0.4">
      <c r="B2620">
        <v>2.6159999999999999E-2</v>
      </c>
      <c r="C2620">
        <f t="shared" si="202"/>
        <v>-183.8102832140795</v>
      </c>
      <c r="D2620">
        <f t="shared" si="203"/>
        <v>33786.220215240115</v>
      </c>
      <c r="E2620">
        <f t="shared" si="204"/>
        <v>0.3378622021524012</v>
      </c>
      <c r="F2620">
        <f t="shared" si="206"/>
        <v>0.3378622021524012</v>
      </c>
      <c r="G2620">
        <f t="shared" si="205"/>
        <v>0.33779895809058552</v>
      </c>
    </row>
    <row r="2621" spans="2:7" x14ac:dyDescent="0.4">
      <c r="B2621">
        <v>2.6169999999999999E-2</v>
      </c>
      <c r="C2621">
        <f t="shared" si="202"/>
        <v>-183.77587274415811</v>
      </c>
      <c r="D2621">
        <f t="shared" si="203"/>
        <v>33773.571402876994</v>
      </c>
      <c r="E2621">
        <f t="shared" si="204"/>
        <v>0.33773571402876995</v>
      </c>
      <c r="F2621">
        <f t="shared" si="206"/>
        <v>0.33773571402876995</v>
      </c>
      <c r="G2621">
        <f t="shared" si="205"/>
        <v>0.33763522685177144</v>
      </c>
    </row>
    <row r="2622" spans="2:7" x14ac:dyDescent="0.4">
      <c r="B2622">
        <v>2.6179999999999998E-2</v>
      </c>
      <c r="C2622">
        <f t="shared" si="202"/>
        <v>-183.72118540733754</v>
      </c>
      <c r="D2622">
        <f t="shared" si="203"/>
        <v>33753.473967477301</v>
      </c>
      <c r="E2622">
        <f t="shared" si="204"/>
        <v>0.33753473967477304</v>
      </c>
      <c r="F2622">
        <f t="shared" si="206"/>
        <v>0.33753473967477304</v>
      </c>
      <c r="G2622">
        <f t="shared" si="205"/>
        <v>0.33739799903366885</v>
      </c>
    </row>
    <row r="2623" spans="2:7" x14ac:dyDescent="0.4">
      <c r="B2623">
        <v>2.6190000000000001E-2</v>
      </c>
      <c r="C2623">
        <f t="shared" si="202"/>
        <v>-183.64674197833313</v>
      </c>
      <c r="D2623">
        <f t="shared" si="203"/>
        <v>33726.125839256463</v>
      </c>
      <c r="E2623">
        <f t="shared" si="204"/>
        <v>0.33726125839256466</v>
      </c>
      <c r="F2623">
        <f t="shared" si="206"/>
        <v>0.33726125839256466</v>
      </c>
      <c r="G2623">
        <f t="shared" si="205"/>
        <v>0.3370892761855</v>
      </c>
    </row>
    <row r="2624" spans="2:7" x14ac:dyDescent="0.4">
      <c r="B2624">
        <v>2.6200000000000001E-2</v>
      </c>
      <c r="C2624">
        <f t="shared" si="202"/>
        <v>-183.5530697042235</v>
      </c>
      <c r="D2624">
        <f t="shared" si="203"/>
        <v>33691.729397843534</v>
      </c>
      <c r="E2624">
        <f t="shared" si="204"/>
        <v>0.33691729397843534</v>
      </c>
      <c r="F2624">
        <f t="shared" si="206"/>
        <v>0.33691729397843534</v>
      </c>
      <c r="G2624">
        <f t="shared" si="205"/>
        <v>0.3367111027670886</v>
      </c>
    </row>
    <row r="2625" spans="2:7" x14ac:dyDescent="0.4">
      <c r="B2625">
        <v>2.6210000000000001E-2</v>
      </c>
      <c r="C2625">
        <f t="shared" si="202"/>
        <v>-183.44070201450435</v>
      </c>
      <c r="D2625">
        <f t="shared" si="203"/>
        <v>33650.491155574178</v>
      </c>
      <c r="E2625">
        <f t="shared" si="204"/>
        <v>0.3365049115557418</v>
      </c>
      <c r="F2625">
        <f t="shared" si="206"/>
        <v>0.3365049115557418</v>
      </c>
      <c r="G2625">
        <f t="shared" si="205"/>
        <v>0.3362655629895373</v>
      </c>
    </row>
    <row r="2626" spans="2:7" x14ac:dyDescent="0.4">
      <c r="B2626">
        <v>2.622E-2</v>
      </c>
      <c r="C2626">
        <f t="shared" si="202"/>
        <v>-183.31017822896052</v>
      </c>
      <c r="D2626">
        <f t="shared" si="203"/>
        <v>33602.621442333271</v>
      </c>
      <c r="E2626">
        <f t="shared" si="204"/>
        <v>0.33602621442333275</v>
      </c>
      <c r="F2626">
        <f t="shared" si="206"/>
        <v>0.33602621442333275</v>
      </c>
      <c r="G2626">
        <f t="shared" si="205"/>
        <v>0.33575477767398149</v>
      </c>
    </row>
    <row r="2627" spans="2:7" x14ac:dyDescent="0.4">
      <c r="B2627">
        <v>2.623E-2</v>
      </c>
      <c r="C2627">
        <f t="shared" si="202"/>
        <v>-183.16204326350754</v>
      </c>
      <c r="D2627">
        <f t="shared" si="203"/>
        <v>33548.33409246301</v>
      </c>
      <c r="E2627">
        <f t="shared" si="204"/>
        <v>0.33548334092463011</v>
      </c>
      <c r="F2627">
        <f t="shared" si="206"/>
        <v>0.33548334092463011</v>
      </c>
      <c r="G2627">
        <f t="shared" si="205"/>
        <v>0.33518090113358934</v>
      </c>
    </row>
    <row r="2628" spans="2:7" x14ac:dyDescent="0.4">
      <c r="B2628">
        <v>2.6239999999999999E-2</v>
      </c>
      <c r="C2628">
        <f t="shared" si="202"/>
        <v>-182.99684733419548</v>
      </c>
      <c r="D2628">
        <f t="shared" si="203"/>
        <v>33487.846134254847</v>
      </c>
      <c r="E2628">
        <f t="shared" si="204"/>
        <v>0.33487846134254851</v>
      </c>
      <c r="F2628">
        <f t="shared" si="206"/>
        <v>0.33487846134254851</v>
      </c>
      <c r="G2628">
        <f t="shared" si="205"/>
        <v>0.33454611808386531</v>
      </c>
    </row>
    <row r="2629" spans="2:7" x14ac:dyDescent="0.4">
      <c r="B2629">
        <v>2.6249999999999999E-2</v>
      </c>
      <c r="C2629">
        <f t="shared" ref="C2629:C2692" si="207">220*SQRT(2)*(SIN(120*PI()*B2629)+0.2*SIN(120*PI()*5*B2629)+0.05*SIN(120*PI()*7*B2629))</f>
        <v>-182.8151456595383</v>
      </c>
      <c r="D2629">
        <f t="shared" ref="D2629:D2692" si="208">C2629^2</f>
        <v>33421.377482518204</v>
      </c>
      <c r="E2629">
        <f t="shared" ref="E2629:E2692" si="209">$A$4*D2629</f>
        <v>0.33421377482518205</v>
      </c>
      <c r="F2629">
        <f t="shared" si="206"/>
        <v>0.33421377482518205</v>
      </c>
      <c r="G2629">
        <f t="shared" ref="G2629:G2692" si="210">$A$4*(D2629+D2630)/2</f>
        <v>0.3338526405861188</v>
      </c>
    </row>
    <row r="2630" spans="2:7" x14ac:dyDescent="0.4">
      <c r="B2630">
        <v>2.6259999999999999E-2</v>
      </c>
      <c r="C2630">
        <f t="shared" si="207"/>
        <v>-182.61749816133602</v>
      </c>
      <c r="D2630">
        <f t="shared" si="208"/>
        <v>33349.150634705562</v>
      </c>
      <c r="E2630">
        <f t="shared" si="209"/>
        <v>0.33349150634705566</v>
      </c>
      <c r="F2630">
        <f t="shared" ref="F2630:F2693" si="211">$A$4*D2630</f>
        <v>0.33349150634705566</v>
      </c>
      <c r="G2630">
        <f t="shared" si="210"/>
        <v>0.3331027050288663</v>
      </c>
    </row>
    <row r="2631" spans="2:7" x14ac:dyDescent="0.4">
      <c r="B2631">
        <v>2.6270000000000002E-2</v>
      </c>
      <c r="C2631">
        <f t="shared" si="207"/>
        <v>-182.40446916418384</v>
      </c>
      <c r="D2631">
        <f t="shared" si="208"/>
        <v>33271.39037106769</v>
      </c>
      <c r="E2631">
        <f t="shared" si="209"/>
        <v>0.33271390371067694</v>
      </c>
      <c r="F2631">
        <f t="shared" si="211"/>
        <v>0.33271390371067694</v>
      </c>
      <c r="G2631">
        <f t="shared" si="210"/>
        <v>0.33229856915173211</v>
      </c>
    </row>
    <row r="2632" spans="2:7" x14ac:dyDescent="0.4">
      <c r="B2632">
        <v>2.6280000000000001E-2</v>
      </c>
      <c r="C2632">
        <f t="shared" si="207"/>
        <v>-182.17662709381446</v>
      </c>
      <c r="D2632">
        <f t="shared" si="208"/>
        <v>33188.323459278734</v>
      </c>
      <c r="E2632">
        <f t="shared" si="209"/>
        <v>0.33188323459278735</v>
      </c>
      <c r="F2632">
        <f t="shared" si="211"/>
        <v>0.33188323459278735</v>
      </c>
      <c r="G2632">
        <f t="shared" si="210"/>
        <v>0.33144250911626522</v>
      </c>
    </row>
    <row r="2633" spans="2:7" x14ac:dyDescent="0.4">
      <c r="B2633">
        <v>2.6290000000000001E-2</v>
      </c>
      <c r="C2633">
        <f t="shared" si="207"/>
        <v>-181.93454417447586</v>
      </c>
      <c r="D2633">
        <f t="shared" si="208"/>
        <v>33100.178363974308</v>
      </c>
      <c r="E2633">
        <f t="shared" si="209"/>
        <v>0.33100178363974309</v>
      </c>
      <c r="F2633">
        <f t="shared" si="211"/>
        <v>0.33100178363974309</v>
      </c>
      <c r="G2633">
        <f t="shared" si="210"/>
        <v>0.33053681662791745</v>
      </c>
    </row>
    <row r="2634" spans="2:7" x14ac:dyDescent="0.4">
      <c r="B2634">
        <v>2.63E-2</v>
      </c>
      <c r="C2634">
        <f t="shared" si="207"/>
        <v>-181.67879612549498</v>
      </c>
      <c r="D2634">
        <f t="shared" si="208"/>
        <v>33007.184961609171</v>
      </c>
      <c r="E2634">
        <f t="shared" si="209"/>
        <v>0.33007184961609176</v>
      </c>
      <c r="F2634">
        <f t="shared" si="211"/>
        <v>0.33007184961609176</v>
      </c>
      <c r="G2634">
        <f t="shared" si="210"/>
        <v>0.32958379611323235</v>
      </c>
    </row>
    <row r="2635" spans="2:7" x14ac:dyDescent="0.4">
      <c r="B2635">
        <v>2.631E-2</v>
      </c>
      <c r="C2635">
        <f t="shared" si="207"/>
        <v>-181.40996185721801</v>
      </c>
      <c r="D2635">
        <f t="shared" si="208"/>
        <v>32909.574261037291</v>
      </c>
      <c r="E2635">
        <f t="shared" si="209"/>
        <v>0.32909574261037294</v>
      </c>
      <c r="F2635">
        <f t="shared" si="211"/>
        <v>0.32909574261037294</v>
      </c>
      <c r="G2635">
        <f t="shared" si="210"/>
        <v>0.32858576195613409</v>
      </c>
    </row>
    <row r="2636" spans="2:7" x14ac:dyDescent="0.4">
      <c r="B2636">
        <v>2.632E-2</v>
      </c>
      <c r="C2636">
        <f t="shared" si="207"/>
        <v>-181.12862316649327</v>
      </c>
      <c r="D2636">
        <f t="shared" si="208"/>
        <v>32807.578130189526</v>
      </c>
      <c r="E2636">
        <f t="shared" si="209"/>
        <v>0.3280757813018953</v>
      </c>
      <c r="F2636">
        <f t="shared" si="211"/>
        <v>0.3280757813018953</v>
      </c>
      <c r="G2636">
        <f t="shared" si="210"/>
        <v>0.3275450357969818</v>
      </c>
    </row>
    <row r="2637" spans="2:7" x14ac:dyDescent="0.4">
      <c r="B2637">
        <v>2.6329999999999999E-2</v>
      </c>
      <c r="C2637">
        <f t="shared" si="207"/>
        <v>-180.83536443186887</v>
      </c>
      <c r="D2637">
        <f t="shared" si="208"/>
        <v>32701.429029206825</v>
      </c>
      <c r="E2637">
        <f t="shared" si="209"/>
        <v>0.3270142902920683</v>
      </c>
      <c r="F2637">
        <f t="shared" si="211"/>
        <v>0.3270142902920683</v>
      </c>
      <c r="G2637">
        <f t="shared" si="210"/>
        <v>0.32646394389789174</v>
      </c>
    </row>
    <row r="2638" spans="2:7" x14ac:dyDescent="0.4">
      <c r="B2638">
        <v>2.6339999999999999E-2</v>
      </c>
      <c r="C2638">
        <f t="shared" si="207"/>
        <v>-180.53077230868848</v>
      </c>
      <c r="D2638">
        <f t="shared" si="208"/>
        <v>32591.359750371525</v>
      </c>
      <c r="E2638">
        <f t="shared" si="209"/>
        <v>0.32591359750371529</v>
      </c>
      <c r="F2638">
        <f t="shared" si="211"/>
        <v>0.32591359750371529</v>
      </c>
      <c r="G2638">
        <f t="shared" si="210"/>
        <v>0.32534481457760095</v>
      </c>
    </row>
    <row r="2639" spans="2:7" x14ac:dyDescent="0.4">
      <c r="B2639">
        <v>2.6349999999999998E-2</v>
      </c>
      <c r="C2639">
        <f t="shared" si="207"/>
        <v>-180.21543542424067</v>
      </c>
      <c r="D2639">
        <f t="shared" si="208"/>
        <v>32477.603165148659</v>
      </c>
      <c r="E2639">
        <f t="shared" si="209"/>
        <v>0.32477603165148661</v>
      </c>
      <c r="F2639">
        <f t="shared" si="211"/>
        <v>0.32477603165148661</v>
      </c>
      <c r="G2639">
        <f t="shared" si="210"/>
        <v>0.32418997571895941</v>
      </c>
    </row>
    <row r="2640" spans="2:7" x14ac:dyDescent="0.4">
      <c r="B2640">
        <v>2.6360000000000001E-2</v>
      </c>
      <c r="C2640">
        <f t="shared" si="207"/>
        <v>-179.88994407315607</v>
      </c>
      <c r="D2640">
        <f t="shared" si="208"/>
        <v>32360.39197864322</v>
      </c>
      <c r="E2640">
        <f t="shared" si="209"/>
        <v>0.32360391978643221</v>
      </c>
      <c r="F2640">
        <f t="shared" si="211"/>
        <v>0.32360391978643221</v>
      </c>
      <c r="G2640">
        <f t="shared" si="210"/>
        <v>0.32300175235192341</v>
      </c>
    </row>
    <row r="2641" spans="2:7" x14ac:dyDescent="0.4">
      <c r="B2641">
        <v>2.6370000000000001E-2</v>
      </c>
      <c r="C2641">
        <f t="shared" si="207"/>
        <v>-179.55488991320024</v>
      </c>
      <c r="D2641">
        <f t="shared" si="208"/>
        <v>32239.958491741458</v>
      </c>
      <c r="E2641">
        <f t="shared" si="209"/>
        <v>0.32239958491741461</v>
      </c>
      <c r="F2641">
        <f t="shared" si="211"/>
        <v>0.32239958491741461</v>
      </c>
      <c r="G2641">
        <f t="shared" si="210"/>
        <v>0.32178246431469804</v>
      </c>
    </row>
    <row r="2642" spans="2:7" x14ac:dyDescent="0.4">
      <c r="B2642">
        <v>2.6380000000000001E-2</v>
      </c>
      <c r="C2642">
        <f t="shared" si="207"/>
        <v>-179.2108656616505</v>
      </c>
      <c r="D2642">
        <f t="shared" si="208"/>
        <v>32116.534371198144</v>
      </c>
      <c r="E2642">
        <f t="shared" si="209"/>
        <v>0.32116534371198147</v>
      </c>
      <c r="F2642">
        <f t="shared" si="211"/>
        <v>0.32116534371198147</v>
      </c>
      <c r="G2642">
        <f t="shared" si="210"/>
        <v>0.32053442399549614</v>
      </c>
    </row>
    <row r="2643" spans="2:7" x14ac:dyDescent="0.4">
      <c r="B2643">
        <v>2.639E-2</v>
      </c>
      <c r="C2643">
        <f t="shared" si="207"/>
        <v>-178.85846479241926</v>
      </c>
      <c r="D2643">
        <f t="shared" si="208"/>
        <v>31990.350427901078</v>
      </c>
      <c r="E2643">
        <f t="shared" si="209"/>
        <v>0.31990350427901082</v>
      </c>
      <c r="F2643">
        <f t="shared" si="211"/>
        <v>0.31990350427901082</v>
      </c>
      <c r="G2643">
        <f t="shared" si="210"/>
        <v>0.3192599341571275</v>
      </c>
    </row>
    <row r="2644" spans="2:7" x14ac:dyDescent="0.4">
      <c r="B2644">
        <v>2.64E-2</v>
      </c>
      <c r="C2644">
        <f t="shared" si="207"/>
        <v>-178.49828123409037</v>
      </c>
      <c r="D2644">
        <f t="shared" si="208"/>
        <v>31861.636403524419</v>
      </c>
      <c r="E2644">
        <f t="shared" si="209"/>
        <v>0.31861636403524424</v>
      </c>
      <c r="F2644">
        <f t="shared" si="211"/>
        <v>0.31861636403524424</v>
      </c>
      <c r="G2644">
        <f t="shared" si="210"/>
        <v>0.3179612858464359</v>
      </c>
    </row>
    <row r="2645" spans="2:7" x14ac:dyDescent="0.4">
      <c r="B2645">
        <v>2.6409999999999999E-2</v>
      </c>
      <c r="C2645">
        <f t="shared" si="207"/>
        <v>-178.13090906904046</v>
      </c>
      <c r="D2645">
        <f t="shared" si="208"/>
        <v>31730.62076576276</v>
      </c>
      <c r="E2645">
        <f t="shared" si="209"/>
        <v>0.31730620765762763</v>
      </c>
      <c r="F2645">
        <f t="shared" si="211"/>
        <v>0.31730620765762763</v>
      </c>
      <c r="G2645">
        <f t="shared" si="210"/>
        <v>0.3166407563903853</v>
      </c>
    </row>
    <row r="2646" spans="2:7" x14ac:dyDescent="0.4">
      <c r="B2646">
        <v>2.6419999999999999E-2</v>
      </c>
      <c r="C2646">
        <f t="shared" si="207"/>
        <v>-177.75694223381063</v>
      </c>
      <c r="D2646">
        <f t="shared" si="208"/>
        <v>31597.53051231429</v>
      </c>
      <c r="E2646">
        <f t="shared" si="209"/>
        <v>0.31597530512314292</v>
      </c>
      <c r="F2646">
        <f t="shared" si="211"/>
        <v>0.31597530512314292</v>
      </c>
      <c r="G2646">
        <f t="shared" si="210"/>
        <v>0.31530060748035643</v>
      </c>
    </row>
    <row r="2647" spans="2:7" x14ac:dyDescent="0.4">
      <c r="B2647">
        <v>2.6429999999999999E-2</v>
      </c>
      <c r="C2647">
        <f t="shared" si="207"/>
        <v>-177.37697422088638</v>
      </c>
      <c r="D2647">
        <f t="shared" si="208"/>
        <v>31462.590983756993</v>
      </c>
      <c r="E2647">
        <f t="shared" si="209"/>
        <v>0.31462590983756994</v>
      </c>
      <c r="F2647">
        <f t="shared" si="211"/>
        <v>0.31462590983756994</v>
      </c>
      <c r="G2647">
        <f t="shared" si="210"/>
        <v>0.31394308334601939</v>
      </c>
    </row>
    <row r="2648" spans="2:7" x14ac:dyDescent="0.4">
      <c r="B2648">
        <v>2.6440000000000002E-2</v>
      </c>
      <c r="C2648">
        <f t="shared" si="207"/>
        <v>-176.99159778206104</v>
      </c>
      <c r="D2648">
        <f t="shared" si="208"/>
        <v>31326.025685446872</v>
      </c>
      <c r="E2648">
        <f t="shared" si="209"/>
        <v>0.31326025685446873</v>
      </c>
      <c r="F2648">
        <f t="shared" si="211"/>
        <v>0.31326025685446873</v>
      </c>
      <c r="G2648">
        <f t="shared" si="210"/>
        <v>0.31257040901992234</v>
      </c>
    </row>
    <row r="2649" spans="2:7" x14ac:dyDescent="0.4">
      <c r="B2649">
        <v>2.6450000000000001E-2</v>
      </c>
      <c r="C2649">
        <f t="shared" si="207"/>
        <v>-176.60140463353511</v>
      </c>
      <c r="D2649">
        <f t="shared" si="208"/>
        <v>31188.056118537595</v>
      </c>
      <c r="E2649">
        <f t="shared" si="209"/>
        <v>0.31188056118537599</v>
      </c>
      <c r="F2649">
        <f t="shared" si="211"/>
        <v>0.31188056118537599</v>
      </c>
      <c r="G2649">
        <f t="shared" si="210"/>
        <v>0.31118478869370436</v>
      </c>
    </row>
    <row r="2650" spans="2:7" x14ac:dyDescent="0.4">
      <c r="B2650">
        <v>2.6460000000000001E-2</v>
      </c>
      <c r="C2650">
        <f t="shared" si="207"/>
        <v>-176.20698516291364</v>
      </c>
      <c r="D2650">
        <f t="shared" si="208"/>
        <v>31048.901620203269</v>
      </c>
      <c r="E2650">
        <f t="shared" si="209"/>
        <v>0.31048901620203273</v>
      </c>
      <c r="F2650">
        <f t="shared" si="211"/>
        <v>0.31048901620203273</v>
      </c>
      <c r="G2650">
        <f t="shared" si="210"/>
        <v>0.3097884041666441</v>
      </c>
    </row>
    <row r="2651" spans="2:7" x14ac:dyDescent="0.4">
      <c r="B2651">
        <v>2.647E-2</v>
      </c>
      <c r="C2651">
        <f t="shared" si="207"/>
        <v>-175.80892813826478</v>
      </c>
      <c r="D2651">
        <f t="shared" si="208"/>
        <v>30908.779213125548</v>
      </c>
      <c r="E2651">
        <f t="shared" si="209"/>
        <v>0.30908779213125553</v>
      </c>
      <c r="F2651">
        <f t="shared" si="211"/>
        <v>0.30908779213125553</v>
      </c>
      <c r="G2651">
        <f t="shared" si="210"/>
        <v>0.30838341338702557</v>
      </c>
    </row>
    <row r="2652" spans="2:7" x14ac:dyDescent="0.4">
      <c r="B2652">
        <v>2.648E-2</v>
      </c>
      <c r="C2652">
        <f t="shared" si="207"/>
        <v>-175.40782041938598</v>
      </c>
      <c r="D2652">
        <f t="shared" si="208"/>
        <v>30767.903464279563</v>
      </c>
      <c r="E2652">
        <f t="shared" si="209"/>
        <v>0.30767903464279567</v>
      </c>
      <c r="F2652">
        <f t="shared" si="211"/>
        <v>0.30767903464279567</v>
      </c>
      <c r="G2652">
        <f t="shared" si="210"/>
        <v>0.30697194908660363</v>
      </c>
    </row>
    <row r="2653" spans="2:7" x14ac:dyDescent="0.4">
      <c r="B2653">
        <v>2.649E-2</v>
      </c>
      <c r="C2653">
        <f t="shared" si="207"/>
        <v>-175.00424667144841</v>
      </c>
      <c r="D2653">
        <f t="shared" si="208"/>
        <v>30626.486353041164</v>
      </c>
      <c r="E2653">
        <f t="shared" si="209"/>
        <v>0.30626486353041166</v>
      </c>
      <c r="F2653">
        <f t="shared" si="211"/>
        <v>0.30626486353041166</v>
      </c>
      <c r="G2653">
        <f t="shared" si="210"/>
        <v>0.30555611750822642</v>
      </c>
    </row>
    <row r="2654" spans="2:7" x14ac:dyDescent="0.4">
      <c r="B2654">
        <v>2.6499999999999999E-2</v>
      </c>
      <c r="C2654">
        <f t="shared" si="207"/>
        <v>-174.59878908115061</v>
      </c>
      <c r="D2654">
        <f t="shared" si="208"/>
        <v>30484.737148604119</v>
      </c>
      <c r="E2654">
        <f t="shared" si="209"/>
        <v>0.30484737148604124</v>
      </c>
      <c r="F2654">
        <f t="shared" si="211"/>
        <v>0.30484737148604124</v>
      </c>
      <c r="G2654">
        <f t="shared" si="210"/>
        <v>0.30413799722647961</v>
      </c>
    </row>
    <row r="2655" spans="2:7" x14ac:dyDescent="0.4">
      <c r="B2655">
        <v>2.6509999999999999E-2</v>
      </c>
      <c r="C2655">
        <f t="shared" si="207"/>
        <v>-174.1920270755576</v>
      </c>
      <c r="D2655">
        <f t="shared" si="208"/>
        <v>30342.862296691794</v>
      </c>
      <c r="E2655">
        <f t="shared" si="209"/>
        <v>0.30342862296691797</v>
      </c>
      <c r="F2655">
        <f t="shared" si="211"/>
        <v>0.30342862296691797</v>
      </c>
      <c r="G2655">
        <f t="shared" si="210"/>
        <v>0.30271963806100738</v>
      </c>
    </row>
    <row r="2656" spans="2:7" x14ac:dyDescent="0.4">
      <c r="B2656">
        <v>2.6519999999999998E-2</v>
      </c>
      <c r="C2656">
        <f t="shared" si="207"/>
        <v>-173.78453704374758</v>
      </c>
      <c r="D2656">
        <f t="shared" si="208"/>
        <v>30201.065315509673</v>
      </c>
      <c r="E2656">
        <f t="shared" si="209"/>
        <v>0.30201065315509673</v>
      </c>
      <c r="F2656">
        <f t="shared" si="211"/>
        <v>0.30201065315509673</v>
      </c>
      <c r="G2656">
        <f t="shared" si="210"/>
        <v>0.30130306008195873</v>
      </c>
    </row>
    <row r="2657" spans="2:7" x14ac:dyDescent="0.4">
      <c r="B2657">
        <v>2.6530000000000001E-2</v>
      </c>
      <c r="C2657">
        <f t="shared" si="207"/>
        <v>-173.37689206143378</v>
      </c>
      <c r="D2657">
        <f t="shared" si="208"/>
        <v>30059.54670088206</v>
      </c>
      <c r="E2657">
        <f t="shared" si="209"/>
        <v>0.30059546700882062</v>
      </c>
      <c r="F2657">
        <f t="shared" si="211"/>
        <v>0.30059546700882062</v>
      </c>
      <c r="G2657">
        <f t="shared" si="210"/>
        <v>0.29989025270683811</v>
      </c>
    </row>
    <row r="2658" spans="2:7" x14ac:dyDescent="0.4">
      <c r="B2658">
        <v>2.6540000000000001E-2</v>
      </c>
      <c r="C2658">
        <f t="shared" si="207"/>
        <v>-172.96966161869415</v>
      </c>
      <c r="D2658">
        <f t="shared" si="208"/>
        <v>29918.503840485555</v>
      </c>
      <c r="E2658">
        <f t="shared" si="209"/>
        <v>0.29918503840485555</v>
      </c>
      <c r="F2658">
        <f t="shared" si="211"/>
        <v>0.29918503840485555</v>
      </c>
      <c r="G2658">
        <f t="shared" si="210"/>
        <v>0.29848317388780859</v>
      </c>
    </row>
    <row r="2659" spans="2:7" x14ac:dyDescent="0.4">
      <c r="B2659">
        <v>2.6550000000000001E-2</v>
      </c>
      <c r="C2659">
        <f t="shared" si="207"/>
        <v>-172.56341135094706</v>
      </c>
      <c r="D2659">
        <f t="shared" si="208"/>
        <v>29778.130937076166</v>
      </c>
      <c r="E2659">
        <f t="shared" si="209"/>
        <v>0.29778130937076169</v>
      </c>
      <c r="F2659">
        <f t="shared" si="211"/>
        <v>0.29778130937076169</v>
      </c>
      <c r="G2659">
        <f t="shared" si="210"/>
        <v>0.29708374938835719</v>
      </c>
    </row>
    <row r="2660" spans="2:7" x14ac:dyDescent="0.4">
      <c r="B2660">
        <v>2.656E-2</v>
      </c>
      <c r="C2660">
        <f t="shared" si="207"/>
        <v>-172.15870277332851</v>
      </c>
      <c r="D2660">
        <f t="shared" si="208"/>
        <v>29638.618940595272</v>
      </c>
      <c r="E2660">
        <f t="shared" si="209"/>
        <v>0.29638618940595274</v>
      </c>
      <c r="F2660">
        <f t="shared" si="211"/>
        <v>0.29638618940595274</v>
      </c>
      <c r="G2660">
        <f t="shared" si="210"/>
        <v>0.29569387214801529</v>
      </c>
    </row>
    <row r="2661" spans="2:7" x14ac:dyDescent="0.4">
      <c r="B2661">
        <v>2.657E-2</v>
      </c>
      <c r="C2661">
        <f t="shared" si="207"/>
        <v>-171.75609301858199</v>
      </c>
      <c r="D2661">
        <f t="shared" si="208"/>
        <v>29500.15548900779</v>
      </c>
      <c r="E2661">
        <f t="shared" si="209"/>
        <v>0.2950015548900779</v>
      </c>
      <c r="F2661">
        <f t="shared" si="211"/>
        <v>0.2950015548900779</v>
      </c>
      <c r="G2661">
        <f t="shared" si="210"/>
        <v>0.29431540173367249</v>
      </c>
    </row>
    <row r="2662" spans="2:7" x14ac:dyDescent="0.4">
      <c r="B2662">
        <v>2.6579999999999999E-2</v>
      </c>
      <c r="C2662">
        <f t="shared" si="207"/>
        <v>-171.35613457862166</v>
      </c>
      <c r="D2662">
        <f t="shared" si="208"/>
        <v>29362.924857726699</v>
      </c>
      <c r="E2662">
        <f t="shared" si="209"/>
        <v>0.29362924857726702</v>
      </c>
      <c r="F2662">
        <f t="shared" si="211"/>
        <v>0.29362924857726702</v>
      </c>
      <c r="G2662">
        <f t="shared" si="210"/>
        <v>0.29295016387584899</v>
      </c>
    </row>
    <row r="2663" spans="2:7" x14ac:dyDescent="0.4">
      <c r="B2663">
        <v>2.6589999999999999E-2</v>
      </c>
      <c r="C2663">
        <f t="shared" si="207"/>
        <v>-170.95937504987288</v>
      </c>
      <c r="D2663">
        <f t="shared" si="208"/>
        <v>29227.107917443096</v>
      </c>
      <c r="E2663">
        <f t="shared" si="209"/>
        <v>0.29227107917443096</v>
      </c>
      <c r="F2663">
        <f t="shared" si="211"/>
        <v>0.29227107917443096</v>
      </c>
      <c r="G2663">
        <f t="shared" si="210"/>
        <v>0.29159995008813178</v>
      </c>
    </row>
    <row r="2664" spans="2:7" x14ac:dyDescent="0.4">
      <c r="B2664">
        <v>2.6599999999999999E-2</v>
      </c>
      <c r="C2664">
        <f t="shared" si="207"/>
        <v>-170.56635688254366</v>
      </c>
      <c r="D2664">
        <f t="shared" si="208"/>
        <v>29092.882100183248</v>
      </c>
      <c r="E2664">
        <f t="shared" si="209"/>
        <v>0.29092882100183248</v>
      </c>
      <c r="F2664">
        <f t="shared" si="211"/>
        <v>0.29092882100183248</v>
      </c>
      <c r="G2664">
        <f t="shared" si="210"/>
        <v>0.29026651736782694</v>
      </c>
    </row>
    <row r="2665" spans="2:7" x14ac:dyDescent="0.4">
      <c r="B2665">
        <v>2.6610000000000002E-2</v>
      </c>
      <c r="C2665">
        <f t="shared" si="207"/>
        <v>-170.17761713392903</v>
      </c>
      <c r="D2665">
        <f t="shared" si="208"/>
        <v>28960.421373382138</v>
      </c>
      <c r="E2665">
        <f t="shared" si="209"/>
        <v>0.28960421373382139</v>
      </c>
      <c r="F2665">
        <f t="shared" si="211"/>
        <v>0.28960421373382139</v>
      </c>
      <c r="G2665">
        <f t="shared" si="210"/>
        <v>0.28895158797572335</v>
      </c>
    </row>
    <row r="2666" spans="2:7" x14ac:dyDescent="0.4">
      <c r="B2666">
        <v>2.6620000000000001E-2</v>
      </c>
      <c r="C2666">
        <f t="shared" si="207"/>
        <v>-169.79368722588754</v>
      </c>
      <c r="D2666">
        <f t="shared" si="208"/>
        <v>28829.896221762527</v>
      </c>
      <c r="E2666">
        <f t="shared" si="209"/>
        <v>0.2882989622176253</v>
      </c>
      <c r="F2666">
        <f t="shared" si="211"/>
        <v>0.2882989622176253</v>
      </c>
      <c r="G2666">
        <f t="shared" si="210"/>
        <v>0.28765684929273988</v>
      </c>
    </row>
    <row r="2667" spans="2:7" x14ac:dyDescent="0.4">
      <c r="B2667">
        <v>2.6630000000000001E-2</v>
      </c>
      <c r="C2667">
        <f t="shared" si="207"/>
        <v>-169.41509270659876</v>
      </c>
      <c r="D2667">
        <f t="shared" si="208"/>
        <v>28701.473636785449</v>
      </c>
      <c r="E2667">
        <f t="shared" si="209"/>
        <v>0.28701473636785452</v>
      </c>
      <c r="F2667">
        <f t="shared" si="211"/>
        <v>0.28701473636785452</v>
      </c>
      <c r="G2667">
        <f t="shared" si="210"/>
        <v>0.28638395375108078</v>
      </c>
    </row>
    <row r="2668" spans="2:7" x14ac:dyDescent="0.4">
      <c r="B2668">
        <v>2.664E-2</v>
      </c>
      <c r="C2668">
        <f t="shared" si="207"/>
        <v>-169.04235301672389</v>
      </c>
      <c r="D2668">
        <f t="shared" si="208"/>
        <v>28575.317113430701</v>
      </c>
      <c r="E2668">
        <f t="shared" si="209"/>
        <v>0.28575317113430704</v>
      </c>
      <c r="F2668">
        <f t="shared" si="211"/>
        <v>0.28575317113430704</v>
      </c>
      <c r="G2668">
        <f t="shared" si="210"/>
        <v>0.28513451883739971</v>
      </c>
    </row>
    <row r="2669" spans="2:7" x14ac:dyDescent="0.4">
      <c r="B2669">
        <v>2.665E-2</v>
      </c>
      <c r="C2669">
        <f t="shared" si="207"/>
        <v>-168.67598126007516</v>
      </c>
      <c r="D2669">
        <f t="shared" si="208"/>
        <v>28451.586654049228</v>
      </c>
      <c r="E2669">
        <f t="shared" si="209"/>
        <v>0.28451586654049232</v>
      </c>
      <c r="F2669">
        <f t="shared" si="211"/>
        <v>0.28451586654049232</v>
      </c>
      <c r="G2669">
        <f t="shared" si="210"/>
        <v>0.28391012716536229</v>
      </c>
    </row>
    <row r="2670" spans="2:7" x14ac:dyDescent="0.4">
      <c r="B2670">
        <v>2.666E-2</v>
      </c>
      <c r="C2670">
        <f t="shared" si="207"/>
        <v>-168.31648397891166</v>
      </c>
      <c r="D2670">
        <f t="shared" si="208"/>
        <v>28330.438779023225</v>
      </c>
      <c r="E2670">
        <f t="shared" si="209"/>
        <v>0.28330438779023226</v>
      </c>
      <c r="F2670">
        <f t="shared" si="211"/>
        <v>0.28330438779023226</v>
      </c>
      <c r="G2670">
        <f t="shared" si="210"/>
        <v>0.28271232661488721</v>
      </c>
    </row>
    <row r="2671" spans="2:7" x14ac:dyDescent="0.4">
      <c r="B2671">
        <v>2.6669999999999999E-2</v>
      </c>
      <c r="C2671">
        <f t="shared" si="207"/>
        <v>-167.96436093396187</v>
      </c>
      <c r="D2671">
        <f t="shared" si="208"/>
        <v>28212.026543954216</v>
      </c>
      <c r="E2671">
        <f t="shared" si="209"/>
        <v>0.28212026543954216</v>
      </c>
      <c r="F2671">
        <f t="shared" si="211"/>
        <v>0.28212026543954216</v>
      </c>
      <c r="G2671">
        <f t="shared" si="210"/>
        <v>0.28154263053523443</v>
      </c>
    </row>
    <row r="2672" spans="2:7" x14ac:dyDescent="0.4">
      <c r="B2672">
        <v>2.6679999999999999E-2</v>
      </c>
      <c r="C2672">
        <f t="shared" si="207"/>
        <v>-167.62010488927834</v>
      </c>
      <c r="D2672">
        <f t="shared" si="208"/>
        <v>28096.499563092671</v>
      </c>
      <c r="E2672">
        <f t="shared" si="209"/>
        <v>0.28096499563092675</v>
      </c>
      <c r="F2672">
        <f t="shared" si="211"/>
        <v>0.28096499563092675</v>
      </c>
      <c r="G2672">
        <f t="shared" si="210"/>
        <v>0.28040251800902583</v>
      </c>
    </row>
    <row r="2673" spans="2:7" x14ac:dyDescent="0.4">
      <c r="B2673">
        <v>2.6689999999999998E-2</v>
      </c>
      <c r="C2673">
        <f t="shared" si="207"/>
        <v>-167.28420140202269</v>
      </c>
      <c r="D2673">
        <f t="shared" si="208"/>
        <v>27984.00403871249</v>
      </c>
      <c r="E2673">
        <f t="shared" si="209"/>
        <v>0.2798400403871249</v>
      </c>
      <c r="F2673">
        <f t="shared" si="211"/>
        <v>0.2798400403871249</v>
      </c>
      <c r="G2673">
        <f t="shared" si="210"/>
        <v>0.27929343417419383</v>
      </c>
    </row>
    <row r="2674" spans="2:7" x14ac:dyDescent="0.4">
      <c r="B2674">
        <v>2.6700000000000002E-2</v>
      </c>
      <c r="C2674">
        <f t="shared" si="207"/>
        <v>-166.95712861727787</v>
      </c>
      <c r="D2674">
        <f t="shared" si="208"/>
        <v>27874.682796126268</v>
      </c>
      <c r="E2674">
        <f t="shared" si="209"/>
        <v>0.27874682796126271</v>
      </c>
      <c r="F2674">
        <f t="shared" si="211"/>
        <v>0.27874682796126271</v>
      </c>
      <c r="G2674">
        <f t="shared" si="210"/>
        <v>0.27821679060078386</v>
      </c>
    </row>
    <row r="2675" spans="2:7" x14ac:dyDescent="0.4">
      <c r="B2675">
        <v>2.6710000000000001E-2</v>
      </c>
      <c r="C2675">
        <f t="shared" si="207"/>
        <v>-166.6393570679823</v>
      </c>
      <c r="D2675">
        <f t="shared" si="208"/>
        <v>27768.675324030504</v>
      </c>
      <c r="E2675">
        <f t="shared" si="209"/>
        <v>0.27768675324030506</v>
      </c>
      <c r="F2675">
        <f t="shared" si="211"/>
        <v>0.27768675324030506</v>
      </c>
      <c r="G2675">
        <f t="shared" si="210"/>
        <v>0.27717396571945052</v>
      </c>
    </row>
    <row r="2676" spans="2:7" x14ac:dyDescent="0.4">
      <c r="B2676">
        <v>2.6720000000000001E-2</v>
      </c>
      <c r="C2676">
        <f t="shared" si="207"/>
        <v>-166.33134948006523</v>
      </c>
      <c r="D2676">
        <f t="shared" si="208"/>
        <v>27666.117819859595</v>
      </c>
      <c r="E2676">
        <f t="shared" si="209"/>
        <v>0.27666117819859598</v>
      </c>
      <c r="F2676">
        <f t="shared" si="211"/>
        <v>0.27666117819859598</v>
      </c>
      <c r="G2676">
        <f t="shared" si="210"/>
        <v>0.27616630529845443</v>
      </c>
    </row>
    <row r="2677" spans="2:7" x14ac:dyDescent="0.4">
      <c r="B2677">
        <v>2.673E-2</v>
      </c>
      <c r="C2677">
        <f t="shared" si="207"/>
        <v>-166.03356058288725</v>
      </c>
      <c r="D2677">
        <f t="shared" si="208"/>
        <v>27567.14323983129</v>
      </c>
      <c r="E2677">
        <f t="shared" si="209"/>
        <v>0.27567143239831293</v>
      </c>
      <c r="F2677">
        <f t="shared" si="211"/>
        <v>0.27567143239831293</v>
      </c>
      <c r="G2677">
        <f t="shared" si="210"/>
        <v>0.27519512296589715</v>
      </c>
    </row>
    <row r="2678" spans="2:7" x14ac:dyDescent="0.4">
      <c r="B2678">
        <v>2.674E-2</v>
      </c>
      <c r="C2678">
        <f t="shared" si="207"/>
        <v>-165.74643692504566</v>
      </c>
      <c r="D2678">
        <f t="shared" si="208"/>
        <v>27471.881353348137</v>
      </c>
      <c r="E2678">
        <f t="shared" si="209"/>
        <v>0.27471881353348138</v>
      </c>
      <c r="F2678">
        <f t="shared" si="211"/>
        <v>0.27471881353348138</v>
      </c>
      <c r="G2678">
        <f t="shared" si="210"/>
        <v>0.2742617007738844</v>
      </c>
    </row>
    <row r="2679" spans="2:7" x14ac:dyDescent="0.4">
      <c r="B2679">
        <v>2.6749999999999999E-2</v>
      </c>
      <c r="C2679">
        <f t="shared" si="207"/>
        <v>-165.47041669563998</v>
      </c>
      <c r="D2679">
        <f t="shared" si="208"/>
        <v>27380.458801428733</v>
      </c>
      <c r="E2679">
        <f t="shared" si="209"/>
        <v>0.27380458801428736</v>
      </c>
      <c r="F2679">
        <f t="shared" si="211"/>
        <v>0.27380458801428736</v>
      </c>
      <c r="G2679">
        <f t="shared" si="210"/>
        <v>0.27336728980129898</v>
      </c>
    </row>
    <row r="2680" spans="2:7" x14ac:dyDescent="0.4">
      <c r="B2680">
        <v>2.6759999999999999E-2</v>
      </c>
      <c r="C2680">
        <f t="shared" si="207"/>
        <v>-165.20592955106383</v>
      </c>
      <c r="D2680">
        <f t="shared" si="208"/>
        <v>27292.999158831066</v>
      </c>
      <c r="E2680">
        <f t="shared" si="209"/>
        <v>0.27292999158831066</v>
      </c>
      <c r="F2680">
        <f t="shared" si="211"/>
        <v>0.27292999158831066</v>
      </c>
      <c r="G2680">
        <f t="shared" si="210"/>
        <v>0.27251311079181245</v>
      </c>
    </row>
    <row r="2681" spans="2:7" x14ac:dyDescent="0.4">
      <c r="B2681">
        <v>2.6769999999999999E-2</v>
      </c>
      <c r="C2681">
        <f t="shared" si="207"/>
        <v>-164.95339644739485</v>
      </c>
      <c r="D2681">
        <f t="shared" si="208"/>
        <v>27209.622999531417</v>
      </c>
      <c r="E2681">
        <f t="shared" si="209"/>
        <v>0.27209622999531419</v>
      </c>
      <c r="F2681">
        <f t="shared" si="211"/>
        <v>0.27209622999531419</v>
      </c>
      <c r="G2681">
        <f t="shared" si="210"/>
        <v>0.27170035482376537</v>
      </c>
    </row>
    <row r="2682" spans="2:7" x14ac:dyDescent="0.4">
      <c r="B2682">
        <v>2.6780000000000002E-2</v>
      </c>
      <c r="C2682">
        <f t="shared" si="207"/>
        <v>-164.7132294784534</v>
      </c>
      <c r="D2682">
        <f t="shared" si="208"/>
        <v>27130.447965221651</v>
      </c>
      <c r="E2682">
        <f t="shared" si="209"/>
        <v>0.27130447965221655</v>
      </c>
      <c r="F2682">
        <f t="shared" si="211"/>
        <v>0.27130447965221655</v>
      </c>
      <c r="G2682">
        <f t="shared" si="210"/>
        <v>0.27093018400852342</v>
      </c>
    </row>
    <row r="2683" spans="2:7" x14ac:dyDescent="0.4">
      <c r="B2683">
        <v>2.6790000000000001E-2</v>
      </c>
      <c r="C2683">
        <f t="shared" si="207"/>
        <v>-164.48583171958316</v>
      </c>
      <c r="D2683">
        <f t="shared" si="208"/>
        <v>27055.588836483028</v>
      </c>
      <c r="E2683">
        <f t="shared" si="209"/>
        <v>0.2705558883648303</v>
      </c>
      <c r="F2683">
        <f t="shared" si="211"/>
        <v>0.2705558883648303</v>
      </c>
      <c r="G2683">
        <f t="shared" si="210"/>
        <v>0.27020373221393551</v>
      </c>
    </row>
    <row r="2684" spans="2:7" x14ac:dyDescent="0.4">
      <c r="B2684">
        <v>2.6800000000000001E-2</v>
      </c>
      <c r="C2684">
        <f t="shared" si="207"/>
        <v>-164.27159707723084</v>
      </c>
      <c r="D2684">
        <f t="shared" si="208"/>
        <v>26985.157606304074</v>
      </c>
      <c r="E2684">
        <f t="shared" si="209"/>
        <v>0.26985157606304078</v>
      </c>
      <c r="F2684">
        <f t="shared" si="211"/>
        <v>0.26985157606304078</v>
      </c>
      <c r="G2684">
        <f t="shared" si="210"/>
        <v>0.2695221058095072</v>
      </c>
    </row>
    <row r="2685" spans="2:7" x14ac:dyDescent="0.4">
      <c r="B2685">
        <v>2.681E-2</v>
      </c>
      <c r="C2685">
        <f t="shared" si="207"/>
        <v>-164.07091014435608</v>
      </c>
      <c r="D2685">
        <f t="shared" si="208"/>
        <v>26919.263555597365</v>
      </c>
      <c r="E2685">
        <f t="shared" si="209"/>
        <v>0.26919263555597367</v>
      </c>
      <c r="F2685">
        <f t="shared" si="211"/>
        <v>0.26919263555597367</v>
      </c>
      <c r="G2685">
        <f t="shared" si="210"/>
        <v>0.26888638442993179</v>
      </c>
    </row>
    <row r="2686" spans="2:7" x14ac:dyDescent="0.4">
      <c r="B2686">
        <v>2.682E-2</v>
      </c>
      <c r="C2686">
        <f t="shared" si="207"/>
        <v>-163.88414606174993</v>
      </c>
      <c r="D2686">
        <f t="shared" si="208"/>
        <v>26858.013330388985</v>
      </c>
      <c r="E2686">
        <f t="shared" si="209"/>
        <v>0.26858013330388986</v>
      </c>
      <c r="F2686">
        <f t="shared" si="211"/>
        <v>0.26858013330388986</v>
      </c>
      <c r="G2686">
        <f t="shared" si="210"/>
        <v>0.26829762175364569</v>
      </c>
    </row>
    <row r="2687" spans="2:7" x14ac:dyDescent="0.4">
      <c r="B2687">
        <v>2.683E-2</v>
      </c>
      <c r="C2687">
        <f t="shared" si="207"/>
        <v>-163.71167038528483</v>
      </c>
      <c r="D2687">
        <f t="shared" si="208"/>
        <v>26801.511020340145</v>
      </c>
      <c r="E2687">
        <f t="shared" si="209"/>
        <v>0.26801511020340146</v>
      </c>
      <c r="F2687">
        <f t="shared" si="211"/>
        <v>0.26801511020340146</v>
      </c>
      <c r="G2687">
        <f t="shared" si="210"/>
        <v>0.26775684629309121</v>
      </c>
    </row>
    <row r="2688" spans="2:7" x14ac:dyDescent="0.4">
      <c r="B2688">
        <v>2.6839999999999999E-2</v>
      </c>
      <c r="C2688">
        <f t="shared" si="207"/>
        <v>-163.5538389591577</v>
      </c>
      <c r="D2688">
        <f t="shared" si="208"/>
        <v>26749.858238278091</v>
      </c>
      <c r="E2688">
        <f t="shared" si="209"/>
        <v>0.26749858238278096</v>
      </c>
      <c r="F2688">
        <f t="shared" si="211"/>
        <v>0.26749858238278096</v>
      </c>
      <c r="G2688">
        <f t="shared" si="210"/>
        <v>0.2672650621934376</v>
      </c>
    </row>
    <row r="2689" spans="2:7" x14ac:dyDescent="0.4">
      <c r="B2689">
        <v>2.6849999999999999E-2</v>
      </c>
      <c r="C2689">
        <f t="shared" si="207"/>
        <v>-163.41099779515886</v>
      </c>
      <c r="D2689">
        <f t="shared" si="208"/>
        <v>26703.154200409415</v>
      </c>
      <c r="E2689">
        <f t="shared" si="209"/>
        <v>0.26703154200409418</v>
      </c>
      <c r="F2689">
        <f t="shared" si="211"/>
        <v>0.26703154200409418</v>
      </c>
      <c r="G2689">
        <f t="shared" si="210"/>
        <v>0.26682325003652052</v>
      </c>
    </row>
    <row r="2690" spans="2:7" x14ac:dyDescent="0.4">
      <c r="B2690">
        <v>2.6859999999999998E-2</v>
      </c>
      <c r="C2690">
        <f t="shared" si="207"/>
        <v>-163.28348295799756</v>
      </c>
      <c r="D2690">
        <f t="shared" si="208"/>
        <v>26661.49580689468</v>
      </c>
      <c r="E2690">
        <f t="shared" si="209"/>
        <v>0.26661495806894681</v>
      </c>
      <c r="F2690">
        <f t="shared" si="211"/>
        <v>0.26661495806894681</v>
      </c>
      <c r="G2690">
        <f t="shared" si="210"/>
        <v>0.26643236764685291</v>
      </c>
    </row>
    <row r="2691" spans="2:7" x14ac:dyDescent="0.4">
      <c r="B2691">
        <v>2.6870000000000002E-2</v>
      </c>
      <c r="C2691">
        <f t="shared" si="207"/>
        <v>-163.17162045673231</v>
      </c>
      <c r="D2691">
        <f t="shared" si="208"/>
        <v>26624.977722475902</v>
      </c>
      <c r="E2691">
        <f t="shared" si="209"/>
        <v>0.26624977722475907</v>
      </c>
      <c r="F2691">
        <f t="shared" si="211"/>
        <v>0.26624977722475907</v>
      </c>
      <c r="G2691">
        <f t="shared" si="210"/>
        <v>0.26609335089659203</v>
      </c>
    </row>
    <row r="2692" spans="2:7" x14ac:dyDescent="0.4">
      <c r="B2692">
        <v>2.6880000000000001E-2</v>
      </c>
      <c r="C2692">
        <f t="shared" si="207"/>
        <v>-163.07572614231248</v>
      </c>
      <c r="D2692">
        <f t="shared" si="208"/>
        <v>26593.692456842498</v>
      </c>
      <c r="E2692">
        <f t="shared" si="209"/>
        <v>0.26593692456842499</v>
      </c>
      <c r="F2692">
        <f t="shared" si="211"/>
        <v>0.26593692456842499</v>
      </c>
      <c r="G2692">
        <f t="shared" si="210"/>
        <v>0.26580711450642014</v>
      </c>
    </row>
    <row r="2693" spans="2:7" x14ac:dyDescent="0.4">
      <c r="B2693">
        <v>2.6890000000000001E-2</v>
      </c>
      <c r="C2693">
        <f t="shared" ref="C2693:C2756" si="212">220*SQRT(2)*(SIN(120*PI()*B2693)+0.2*SIN(120*PI()*5*B2693)+0.05*SIN(120*PI()*7*B2693))</f>
        <v>-162.9961056112738</v>
      </c>
      <c r="D2693">
        <f t="shared" ref="D2693:D2756" si="213">C2693^2</f>
        <v>26567.730444441524</v>
      </c>
      <c r="E2693">
        <f t="shared" ref="E2693:E2756" si="214">$A$4*D2693</f>
        <v>0.26567730444441529</v>
      </c>
      <c r="F2693">
        <f t="shared" si="211"/>
        <v>0.26567730444441529</v>
      </c>
      <c r="G2693">
        <f t="shared" ref="G2693:G2756" si="215">$A$4*(D2693+D2694)/2</f>
        <v>0.26557455283938958</v>
      </c>
    </row>
    <row r="2694" spans="2:7" x14ac:dyDescent="0.4">
      <c r="B2694">
        <v>2.69E-2</v>
      </c>
      <c r="C2694">
        <f t="shared" si="212"/>
        <v>-162.93305411559803</v>
      </c>
      <c r="D2694">
        <f t="shared" si="213"/>
        <v>26547.180123436396</v>
      </c>
      <c r="E2694">
        <f t="shared" si="214"/>
        <v>0.26547180123436398</v>
      </c>
      <c r="F2694">
        <f t="shared" ref="F2694:F2757" si="216">$A$4*D2694</f>
        <v>0.26547180123436398</v>
      </c>
      <c r="G2694">
        <f t="shared" si="215"/>
        <v>0.26539654068483415</v>
      </c>
    </row>
    <row r="2695" spans="2:7" x14ac:dyDescent="0.4">
      <c r="B2695">
        <v>2.691E-2</v>
      </c>
      <c r="C2695">
        <f t="shared" si="212"/>
        <v>-162.88685647875468</v>
      </c>
      <c r="D2695">
        <f t="shared" si="213"/>
        <v>26532.128013530426</v>
      </c>
      <c r="E2695">
        <f t="shared" si="214"/>
        <v>0.26532128013530426</v>
      </c>
      <c r="F2695">
        <f t="shared" si="216"/>
        <v>0.26532128013530426</v>
      </c>
      <c r="G2695">
        <f t="shared" si="215"/>
        <v>0.2652739340295559</v>
      </c>
    </row>
    <row r="2696" spans="2:7" x14ac:dyDescent="0.4">
      <c r="B2696">
        <v>2.6919999999999999E-2</v>
      </c>
      <c r="C2696">
        <f t="shared" si="212"/>
        <v>-162.85778701794015</v>
      </c>
      <c r="D2696">
        <f t="shared" si="213"/>
        <v>26522.658792380756</v>
      </c>
      <c r="E2696">
        <f t="shared" si="214"/>
        <v>0.2652265879238076</v>
      </c>
      <c r="F2696">
        <f t="shared" si="216"/>
        <v>0.2652265879238076</v>
      </c>
      <c r="G2696">
        <f t="shared" si="215"/>
        <v>0.26520757081358143</v>
      </c>
    </row>
    <row r="2697" spans="2:7" x14ac:dyDescent="0.4">
      <c r="B2697">
        <v>2.6929999999999999E-2</v>
      </c>
      <c r="C2697">
        <f t="shared" si="212"/>
        <v>-162.84610947251863</v>
      </c>
      <c r="D2697">
        <f t="shared" si="213"/>
        <v>26518.855370335525</v>
      </c>
      <c r="E2697">
        <f t="shared" si="214"/>
        <v>0.26518855370335526</v>
      </c>
      <c r="F2697">
        <f t="shared" si="216"/>
        <v>0.26518855370335526</v>
      </c>
      <c r="G2697">
        <f t="shared" si="215"/>
        <v>0.26519827166787191</v>
      </c>
    </row>
    <row r="2698" spans="2:7" x14ac:dyDescent="0.4">
      <c r="B2698">
        <v>2.6939999999999999E-2</v>
      </c>
      <c r="C2698">
        <f t="shared" si="212"/>
        <v>-162.8520769386711</v>
      </c>
      <c r="D2698">
        <f t="shared" si="213"/>
        <v>26520.798963238853</v>
      </c>
      <c r="E2698">
        <f t="shared" si="214"/>
        <v>0.26520798963238856</v>
      </c>
      <c r="F2698">
        <f t="shared" si="216"/>
        <v>0.26520798963238856</v>
      </c>
      <c r="G2698">
        <f t="shared" si="215"/>
        <v>0.26524684063148984</v>
      </c>
    </row>
    <row r="2699" spans="2:7" x14ac:dyDescent="0.4">
      <c r="B2699">
        <v>2.6950000000000002E-2</v>
      </c>
      <c r="C2699">
        <f t="shared" si="212"/>
        <v>-162.87593181025585</v>
      </c>
      <c r="D2699">
        <f t="shared" si="213"/>
        <v>26528.569163059114</v>
      </c>
      <c r="E2699">
        <f t="shared" si="214"/>
        <v>0.26528569163059118</v>
      </c>
      <c r="F2699">
        <f t="shared" si="216"/>
        <v>0.26528569163059118</v>
      </c>
      <c r="G2699">
        <f t="shared" si="215"/>
        <v>0.26535406584581073</v>
      </c>
    </row>
    <row r="2700" spans="2:7" x14ac:dyDescent="0.4">
      <c r="B2700">
        <v>2.6960000000000001E-2</v>
      </c>
      <c r="C2700">
        <f t="shared" si="212"/>
        <v>-162.91790572586865</v>
      </c>
      <c r="D2700">
        <f t="shared" si="213"/>
        <v>26542.244006103025</v>
      </c>
      <c r="E2700">
        <f t="shared" si="214"/>
        <v>0.26542244006103027</v>
      </c>
      <c r="F2700">
        <f t="shared" si="216"/>
        <v>0.26542244006103027</v>
      </c>
      <c r="G2700">
        <f t="shared" si="215"/>
        <v>0.26552072022349549</v>
      </c>
    </row>
    <row r="2701" spans="2:7" x14ac:dyDescent="0.4">
      <c r="B2701">
        <v>2.6970000000000001E-2</v>
      </c>
      <c r="C2701">
        <f t="shared" si="212"/>
        <v>-162.97821952210688</v>
      </c>
      <c r="D2701">
        <f t="shared" si="213"/>
        <v>26561.900038596061</v>
      </c>
      <c r="E2701">
        <f t="shared" si="214"/>
        <v>0.26561900038596065</v>
      </c>
      <c r="F2701">
        <f t="shared" si="216"/>
        <v>0.26561900038596065</v>
      </c>
      <c r="G2701">
        <f t="shared" si="215"/>
        <v>0.26574756209005307</v>
      </c>
    </row>
    <row r="2702" spans="2:7" x14ac:dyDescent="0.4">
      <c r="B2702">
        <v>2.6980000000000001E-2</v>
      </c>
      <c r="C2702">
        <f t="shared" si="212"/>
        <v>-163.05708319301726</v>
      </c>
      <c r="D2702">
        <f t="shared" si="213"/>
        <v>26587.612379414553</v>
      </c>
      <c r="E2702">
        <f t="shared" si="214"/>
        <v>0.26587612379414555</v>
      </c>
      <c r="F2702">
        <f t="shared" si="216"/>
        <v>0.26587612379414555</v>
      </c>
      <c r="G2702">
        <f t="shared" si="215"/>
        <v>0.26603533579593008</v>
      </c>
    </row>
    <row r="2703" spans="2:7" x14ac:dyDescent="0.4">
      <c r="B2703">
        <v>2.699E-2</v>
      </c>
      <c r="C2703">
        <f t="shared" si="212"/>
        <v>-163.15469585571682</v>
      </c>
      <c r="D2703">
        <f t="shared" si="213"/>
        <v>26619.454779771462</v>
      </c>
      <c r="E2703">
        <f t="shared" si="214"/>
        <v>0.26619454779771462</v>
      </c>
      <c r="F2703">
        <f t="shared" si="216"/>
        <v>0.26619454779771462</v>
      </c>
      <c r="G2703">
        <f t="shared" si="215"/>
        <v>0.26638477229720098</v>
      </c>
    </row>
    <row r="2704" spans="2:7" x14ac:dyDescent="0.4">
      <c r="B2704">
        <v>2.7E-2</v>
      </c>
      <c r="C2704">
        <f t="shared" si="212"/>
        <v>-163.27124572216852</v>
      </c>
      <c r="D2704">
        <f t="shared" si="213"/>
        <v>26657.49967966873</v>
      </c>
      <c r="E2704">
        <f t="shared" si="214"/>
        <v>0.26657499679668734</v>
      </c>
      <c r="F2704">
        <f t="shared" si="216"/>
        <v>0.26657499679668734</v>
      </c>
      <c r="G2704">
        <f t="shared" si="215"/>
        <v>0.26679658970304398</v>
      </c>
    </row>
    <row r="2705" spans="2:7" x14ac:dyDescent="0.4">
      <c r="B2705">
        <v>2.7009999999999999E-2</v>
      </c>
      <c r="C2705">
        <f t="shared" si="212"/>
        <v>-163.40691007708352</v>
      </c>
      <c r="D2705">
        <f t="shared" si="213"/>
        <v>26701.818260940061</v>
      </c>
      <c r="E2705">
        <f t="shared" si="214"/>
        <v>0.26701818260940063</v>
      </c>
      <c r="F2705">
        <f t="shared" si="216"/>
        <v>0.26701818260940063</v>
      </c>
      <c r="G2705">
        <f t="shared" si="215"/>
        <v>0.26727149378833365</v>
      </c>
    </row>
    <row r="2706" spans="2:7" x14ac:dyDescent="0.4">
      <c r="B2706">
        <v>2.7019999999999999E-2</v>
      </c>
      <c r="C2706">
        <f t="shared" si="212"/>
        <v>-163.5618552619365</v>
      </c>
      <c r="D2706">
        <f t="shared" si="213"/>
        <v>26752.480496726665</v>
      </c>
      <c r="E2706">
        <f t="shared" si="214"/>
        <v>0.26752480496726666</v>
      </c>
      <c r="F2706">
        <f t="shared" si="216"/>
        <v>0.26752480496726666</v>
      </c>
      <c r="G2706">
        <f t="shared" si="215"/>
        <v>0.26781017846979277</v>
      </c>
    </row>
    <row r="2707" spans="2:7" x14ac:dyDescent="0.4">
      <c r="B2707">
        <v>2.7029999999999998E-2</v>
      </c>
      <c r="C2707">
        <f t="shared" si="212"/>
        <v>-163.73623666504577</v>
      </c>
      <c r="D2707">
        <f t="shared" si="213"/>
        <v>26809.555197231879</v>
      </c>
      <c r="E2707">
        <f t="shared" si="214"/>
        <v>0.26809555197231882</v>
      </c>
      <c r="F2707">
        <f t="shared" si="216"/>
        <v>0.26809555197231882</v>
      </c>
      <c r="G2707">
        <f t="shared" si="215"/>
        <v>0.26841332624429209</v>
      </c>
    </row>
    <row r="2708" spans="2:7" x14ac:dyDescent="0.4">
      <c r="B2708">
        <v>2.7040000000000002E-2</v>
      </c>
      <c r="C2708">
        <f t="shared" si="212"/>
        <v>-163.93019871770588</v>
      </c>
      <c r="D2708">
        <f t="shared" si="213"/>
        <v>26873.110051626536</v>
      </c>
      <c r="E2708">
        <f t="shared" si="214"/>
        <v>0.26873110051626536</v>
      </c>
      <c r="F2708">
        <f t="shared" si="216"/>
        <v>0.26873110051626536</v>
      </c>
      <c r="G2708">
        <f t="shared" si="215"/>
        <v>0.26908160858801755</v>
      </c>
    </row>
    <row r="2709" spans="2:7" x14ac:dyDescent="0.4">
      <c r="B2709">
        <v>2.7050000000000001E-2</v>
      </c>
      <c r="C2709">
        <f t="shared" si="212"/>
        <v>-164.14387489631457</v>
      </c>
      <c r="D2709">
        <f t="shared" si="213"/>
        <v>26943.211665976967</v>
      </c>
      <c r="E2709">
        <f t="shared" si="214"/>
        <v>0.26943211665976968</v>
      </c>
      <c r="F2709">
        <f t="shared" si="216"/>
        <v>0.26943211665976968</v>
      </c>
      <c r="G2709">
        <f t="shared" si="215"/>
        <v>0.26981568631534991</v>
      </c>
    </row>
    <row r="2710" spans="2:7" x14ac:dyDescent="0.4">
      <c r="B2710">
        <v>2.7060000000000001E-2</v>
      </c>
      <c r="C2710">
        <f t="shared" si="212"/>
        <v>-164.3773877304692</v>
      </c>
      <c r="D2710">
        <f t="shared" si="213"/>
        <v>27019.925597093006</v>
      </c>
      <c r="E2710">
        <f t="shared" si="214"/>
        <v>0.27019925597093009</v>
      </c>
      <c r="F2710">
        <f t="shared" si="216"/>
        <v>0.27019925597093009</v>
      </c>
      <c r="G2710">
        <f t="shared" si="215"/>
        <v>0.27061620989646651</v>
      </c>
    </row>
    <row r="2711" spans="2:7" x14ac:dyDescent="0.4">
      <c r="B2711">
        <v>2.707E-2</v>
      </c>
      <c r="C2711">
        <f t="shared" si="212"/>
        <v>-164.6308488169829</v>
      </c>
      <c r="D2711">
        <f t="shared" si="213"/>
        <v>27103.316382200283</v>
      </c>
      <c r="E2711">
        <f t="shared" si="214"/>
        <v>0.27103316382200282</v>
      </c>
      <c r="F2711">
        <f t="shared" si="216"/>
        <v>0.27103316382200282</v>
      </c>
      <c r="G2711">
        <f t="shared" si="215"/>
        <v>0.27148381973277164</v>
      </c>
    </row>
    <row r="2712" spans="2:7" x14ac:dyDescent="0.4">
      <c r="B2712">
        <v>2.708E-2</v>
      </c>
      <c r="C2712">
        <f t="shared" si="212"/>
        <v>-164.90435883976517</v>
      </c>
      <c r="D2712">
        <f t="shared" si="213"/>
        <v>27193.447564354035</v>
      </c>
      <c r="E2712">
        <f t="shared" si="214"/>
        <v>0.2719344756435404</v>
      </c>
      <c r="F2712">
        <f t="shared" si="216"/>
        <v>0.2719344756435404</v>
      </c>
      <c r="G2712">
        <f t="shared" si="215"/>
        <v>0.27241914638944059</v>
      </c>
    </row>
    <row r="2713" spans="2:7" x14ac:dyDescent="0.4">
      <c r="B2713">
        <v>2.7089999999999999E-2</v>
      </c>
      <c r="C2713">
        <f t="shared" si="212"/>
        <v>-165.19800759553391</v>
      </c>
      <c r="D2713">
        <f t="shared" si="213"/>
        <v>27290.38171353408</v>
      </c>
      <c r="E2713">
        <f t="shared" si="214"/>
        <v>0.27290381713534084</v>
      </c>
      <c r="F2713">
        <f t="shared" si="216"/>
        <v>0.27290381713534084</v>
      </c>
      <c r="G2713">
        <f t="shared" si="215"/>
        <v>0.27342281078447134</v>
      </c>
    </row>
    <row r="2714" spans="2:7" x14ac:dyDescent="0.4">
      <c r="B2714">
        <v>2.7099999999999999E-2</v>
      </c>
      <c r="C2714">
        <f t="shared" si="212"/>
        <v>-165.51187402528006</v>
      </c>
      <c r="D2714">
        <f t="shared" si="213"/>
        <v>27394.180443360179</v>
      </c>
      <c r="E2714">
        <f t="shared" si="214"/>
        <v>0.27394180443360183</v>
      </c>
      <c r="F2714">
        <f t="shared" si="216"/>
        <v>0.27394180443360183</v>
      </c>
      <c r="G2714">
        <f t="shared" si="215"/>
        <v>0.27449542433378638</v>
      </c>
    </row>
    <row r="2715" spans="2:7" x14ac:dyDescent="0.4">
      <c r="B2715">
        <v>2.7109999999999999E-2</v>
      </c>
      <c r="C2715">
        <f t="shared" si="212"/>
        <v>-165.84602625145135</v>
      </c>
      <c r="D2715">
        <f t="shared" si="213"/>
        <v>27504.904423397089</v>
      </c>
      <c r="E2715">
        <f t="shared" si="214"/>
        <v>0.27504904423397092</v>
      </c>
      <c r="F2715">
        <f t="shared" si="216"/>
        <v>0.27504904423397092</v>
      </c>
      <c r="G2715">
        <f t="shared" si="215"/>
        <v>0.27563758905206859</v>
      </c>
    </row>
    <row r="2716" spans="2:7" x14ac:dyDescent="0.4">
      <c r="B2716">
        <v>2.7119999999999998E-2</v>
      </c>
      <c r="C2716">
        <f t="shared" si="212"/>
        <v>-166.20052162077175</v>
      </c>
      <c r="D2716">
        <f t="shared" si="213"/>
        <v>27622.61338701662</v>
      </c>
      <c r="E2716">
        <f t="shared" si="214"/>
        <v>0.2762261338701662</v>
      </c>
      <c r="F2716">
        <f t="shared" si="216"/>
        <v>0.2762261338701662</v>
      </c>
      <c r="G2716">
        <f t="shared" si="215"/>
        <v>0.27684989760913925</v>
      </c>
    </row>
    <row r="2717" spans="2:7" x14ac:dyDescent="0.4">
      <c r="B2717">
        <v>2.7130000000000001E-2</v>
      </c>
      <c r="C2717">
        <f t="shared" si="212"/>
        <v>-166.5754067526513</v>
      </c>
      <c r="D2717">
        <f t="shared" si="213"/>
        <v>27747.366134811229</v>
      </c>
      <c r="E2717">
        <f t="shared" si="214"/>
        <v>0.2774736613481123</v>
      </c>
      <c r="F2717">
        <f t="shared" si="216"/>
        <v>0.2774736613481123</v>
      </c>
      <c r="G2717">
        <f t="shared" si="215"/>
        <v>0.27813293334183292</v>
      </c>
    </row>
    <row r="2718" spans="2:7" x14ac:dyDescent="0.4">
      <c r="B2718">
        <v>2.7140000000000001E-2</v>
      </c>
      <c r="C2718">
        <f t="shared" si="212"/>
        <v>-166.9707175931018</v>
      </c>
      <c r="D2718">
        <f t="shared" si="213"/>
        <v>27879.220533555352</v>
      </c>
      <c r="E2718">
        <f t="shared" si="214"/>
        <v>0.27879220533555354</v>
      </c>
      <c r="F2718">
        <f t="shared" si="216"/>
        <v>0.27879220533555354</v>
      </c>
      <c r="G2718">
        <f t="shared" si="215"/>
        <v>0.27948727022144354</v>
      </c>
    </row>
    <row r="2719" spans="2:7" x14ac:dyDescent="0.4">
      <c r="B2719">
        <v>2.7150000000000001E-2</v>
      </c>
      <c r="C2719">
        <f t="shared" si="212"/>
        <v>-167.38647947410016</v>
      </c>
      <c r="D2719">
        <f t="shared" si="213"/>
        <v>28018.233510733353</v>
      </c>
      <c r="E2719">
        <f t="shared" si="214"/>
        <v>0.28018233510733354</v>
      </c>
      <c r="F2719">
        <f t="shared" si="216"/>
        <v>0.28018233510733354</v>
      </c>
      <c r="G2719">
        <f t="shared" si="215"/>
        <v>0.28091347277696682</v>
      </c>
    </row>
    <row r="2720" spans="2:7" x14ac:dyDescent="0.4">
      <c r="B2720">
        <v>2.716E-2</v>
      </c>
      <c r="C2720">
        <f t="shared" si="212"/>
        <v>-167.8227071783196</v>
      </c>
      <c r="D2720">
        <f t="shared" si="213"/>
        <v>28164.461044660005</v>
      </c>
      <c r="E2720">
        <f t="shared" si="214"/>
        <v>0.28164461044660005</v>
      </c>
      <c r="F2720">
        <f t="shared" si="216"/>
        <v>0.28164461044660005</v>
      </c>
      <c r="G2720">
        <f t="shared" si="215"/>
        <v>0.28241209597446315</v>
      </c>
    </row>
    <row r="2721" spans="2:7" x14ac:dyDescent="0.4">
      <c r="B2721">
        <v>2.717E-2</v>
      </c>
      <c r="C2721">
        <f t="shared" si="212"/>
        <v>-168.2794050091473</v>
      </c>
      <c r="D2721">
        <f t="shared" si="213"/>
        <v>28317.958150232629</v>
      </c>
      <c r="E2721">
        <f t="shared" si="214"/>
        <v>0.28317958150232631</v>
      </c>
      <c r="F2721">
        <f t="shared" si="216"/>
        <v>0.28317958150232631</v>
      </c>
      <c r="G2721">
        <f t="shared" si="215"/>
        <v>0.28398368505302701</v>
      </c>
    </row>
    <row r="2722" spans="2:7" x14ac:dyDescent="0.4">
      <c r="B2722">
        <v>2.7179999999999999E-2</v>
      </c>
      <c r="C2722">
        <f t="shared" si="212"/>
        <v>-168.75656686592311</v>
      </c>
      <c r="D2722">
        <f t="shared" si="213"/>
        <v>28478.778860372775</v>
      </c>
      <c r="E2722">
        <f t="shared" si="214"/>
        <v>0.28478778860372778</v>
      </c>
      <c r="F2722">
        <f t="shared" si="216"/>
        <v>0.28478778860372778</v>
      </c>
      <c r="G2722">
        <f t="shared" si="215"/>
        <v>0.28562877531794478</v>
      </c>
    </row>
    <row r="2723" spans="2:7" x14ac:dyDescent="0.4">
      <c r="B2723">
        <v>2.7189999999999999E-2</v>
      </c>
      <c r="C2723">
        <f t="shared" si="212"/>
        <v>-169.25417632429688</v>
      </c>
      <c r="D2723">
        <f t="shared" si="213"/>
        <v>28646.976203216178</v>
      </c>
      <c r="E2723">
        <f t="shared" si="214"/>
        <v>0.28646976203216179</v>
      </c>
      <c r="F2723">
        <f t="shared" si="216"/>
        <v>0.28646976203216179</v>
      </c>
      <c r="G2723">
        <f t="shared" si="215"/>
        <v>0.28734789189174975</v>
      </c>
    </row>
    <row r="2724" spans="2:7" x14ac:dyDescent="0.4">
      <c r="B2724">
        <v>2.7199999999999998E-2</v>
      </c>
      <c r="C2724">
        <f t="shared" si="212"/>
        <v>-169.7722067216356</v>
      </c>
      <c r="D2724">
        <f t="shared" si="213"/>
        <v>28822.602175133772</v>
      </c>
      <c r="E2724">
        <f t="shared" si="214"/>
        <v>0.28822602175133777</v>
      </c>
      <c r="F2724">
        <f t="shared" si="216"/>
        <v>0.28822602175133777</v>
      </c>
      <c r="G2724">
        <f t="shared" si="215"/>
        <v>0.28914154942401638</v>
      </c>
    </row>
    <row r="2725" spans="2:7" x14ac:dyDescent="0.4">
      <c r="B2725">
        <v>2.7210000000000002E-2</v>
      </c>
      <c r="C2725">
        <f t="shared" si="212"/>
        <v>-170.31062124738287</v>
      </c>
      <c r="D2725">
        <f t="shared" si="213"/>
        <v>29005.707709669503</v>
      </c>
      <c r="E2725">
        <f t="shared" si="214"/>
        <v>0.29005707709669504</v>
      </c>
      <c r="F2725">
        <f t="shared" si="216"/>
        <v>0.29005707709669504</v>
      </c>
      <c r="G2725">
        <f t="shared" si="215"/>
        <v>0.29101025176082523</v>
      </c>
    </row>
    <row r="2726" spans="2:7" x14ac:dyDescent="0.4">
      <c r="B2726">
        <v>2.7220000000000001E-2</v>
      </c>
      <c r="C2726">
        <f t="shared" si="212"/>
        <v>-170.86937303828191</v>
      </c>
      <c r="D2726">
        <f t="shared" si="213"/>
        <v>29196.34264249554</v>
      </c>
      <c r="E2726">
        <f t="shared" si="214"/>
        <v>0.29196342642495543</v>
      </c>
      <c r="F2726">
        <f t="shared" si="216"/>
        <v>0.29196342642495543</v>
      </c>
      <c r="G2726">
        <f t="shared" si="215"/>
        <v>0.29295449157495262</v>
      </c>
    </row>
    <row r="2727" spans="2:7" x14ac:dyDescent="0.4">
      <c r="B2727">
        <v>2.7230000000000001E-2</v>
      </c>
      <c r="C2727">
        <f t="shared" si="212"/>
        <v>-171.44840527836641</v>
      </c>
      <c r="D2727">
        <f t="shared" si="213"/>
        <v>29394.555672494978</v>
      </c>
      <c r="E2727">
        <f t="shared" si="214"/>
        <v>0.29394555672494982</v>
      </c>
      <c r="F2727">
        <f t="shared" si="216"/>
        <v>0.29394555672494982</v>
      </c>
      <c r="G2727">
        <f t="shared" si="215"/>
        <v>0.29497474995795592</v>
      </c>
    </row>
    <row r="2728" spans="2:7" x14ac:dyDescent="0.4">
      <c r="B2728">
        <v>2.724E-2</v>
      </c>
      <c r="C2728">
        <f t="shared" si="212"/>
        <v>-172.04765130363216</v>
      </c>
      <c r="D2728">
        <f t="shared" si="213"/>
        <v>29600.394319096202</v>
      </c>
      <c r="E2728">
        <f t="shared" si="214"/>
        <v>0.29600394319096202</v>
      </c>
      <c r="F2728">
        <f t="shared" si="216"/>
        <v>0.29600394319096202</v>
      </c>
      <c r="G2728">
        <f t="shared" si="215"/>
        <v>0.29707149597540156</v>
      </c>
    </row>
    <row r="2729" spans="2:7" x14ac:dyDescent="0.4">
      <c r="B2729">
        <v>2.725E-2</v>
      </c>
      <c r="C2729">
        <f t="shared" si="212"/>
        <v>-172.66703471127343</v>
      </c>
      <c r="D2729">
        <f t="shared" si="213"/>
        <v>29813.904875984103</v>
      </c>
      <c r="E2729">
        <f t="shared" si="214"/>
        <v>0.29813904875984104</v>
      </c>
      <c r="F2729">
        <f t="shared" si="216"/>
        <v>0.29813904875984104</v>
      </c>
      <c r="G2729">
        <f t="shared" si="215"/>
        <v>0.2992451861865984</v>
      </c>
    </row>
    <row r="2730" spans="2:7" x14ac:dyDescent="0.4">
      <c r="B2730">
        <v>2.726E-2</v>
      </c>
      <c r="C2730">
        <f t="shared" si="212"/>
        <v>-173.30646947340301</v>
      </c>
      <c r="D2730">
        <f t="shared" si="213"/>
        <v>30035.132361335571</v>
      </c>
      <c r="E2730">
        <f t="shared" si="214"/>
        <v>0.30035132361335576</v>
      </c>
      <c r="F2730">
        <f t="shared" si="216"/>
        <v>0.30035132361335576</v>
      </c>
      <c r="G2730">
        <f t="shared" si="215"/>
        <v>0.30149626413029512</v>
      </c>
    </row>
    <row r="2731" spans="2:7" x14ac:dyDescent="0.4">
      <c r="B2731">
        <v>2.7269999999999999E-2</v>
      </c>
      <c r="C2731">
        <f t="shared" si="212"/>
        <v>-173.96586005513683</v>
      </c>
      <c r="D2731">
        <f t="shared" si="213"/>
        <v>30264.120464723452</v>
      </c>
      <c r="E2731">
        <f t="shared" si="214"/>
        <v>0.30264120464723454</v>
      </c>
      <c r="F2731">
        <f t="shared" si="216"/>
        <v>0.30264120464723454</v>
      </c>
      <c r="G2731">
        <f t="shared" si="215"/>
        <v>0.30382515977786956</v>
      </c>
    </row>
    <row r="2732" spans="2:7" x14ac:dyDescent="0.4">
      <c r="B2732">
        <v>2.7279999999999999E-2</v>
      </c>
      <c r="C2732">
        <f t="shared" si="212"/>
        <v>-174.64510153694678</v>
      </c>
      <c r="D2732">
        <f t="shared" si="213"/>
        <v>30500.911490850453</v>
      </c>
      <c r="E2732">
        <f t="shared" si="214"/>
        <v>0.30500911490850457</v>
      </c>
      <c r="F2732">
        <f t="shared" si="216"/>
        <v>0.30500911490850457</v>
      </c>
      <c r="G2732">
        <f t="shared" si="215"/>
        <v>0.30623228895564236</v>
      </c>
    </row>
    <row r="2733" spans="2:7" x14ac:dyDescent="0.4">
      <c r="B2733">
        <v>2.7289999999999998E-2</v>
      </c>
      <c r="C2733">
        <f t="shared" si="212"/>
        <v>-175.34407974117067</v>
      </c>
      <c r="D2733">
        <f t="shared" si="213"/>
        <v>30745.54630027802</v>
      </c>
      <c r="E2733">
        <f t="shared" si="214"/>
        <v>0.3074554630027802</v>
      </c>
      <c r="F2733">
        <f t="shared" si="216"/>
        <v>0.3074554630027802</v>
      </c>
      <c r="G2733">
        <f t="shared" si="215"/>
        <v>0.30871805273801356</v>
      </c>
    </row>
    <row r="2734" spans="2:7" x14ac:dyDescent="0.4">
      <c r="B2734">
        <v>2.7300000000000001E-2</v>
      </c>
      <c r="C2734">
        <f t="shared" si="212"/>
        <v>-176.06267136257102</v>
      </c>
      <c r="D2734">
        <f t="shared" si="213"/>
        <v>30998.064247324688</v>
      </c>
      <c r="E2734">
        <f t="shared" si="214"/>
        <v>0.30998064247324691</v>
      </c>
      <c r="F2734">
        <f t="shared" si="216"/>
        <v>0.30998064247324691</v>
      </c>
      <c r="G2734">
        <f t="shared" si="215"/>
        <v>0.3112828368131933</v>
      </c>
    </row>
    <row r="2735" spans="2:7" x14ac:dyDescent="0.4">
      <c r="B2735">
        <v>2.7310000000000001E-2</v>
      </c>
      <c r="C2735">
        <f t="shared" si="212"/>
        <v>-176.80074410282884</v>
      </c>
      <c r="D2735">
        <f t="shared" si="213"/>
        <v>31258.503115313968</v>
      </c>
      <c r="E2735">
        <f t="shared" si="214"/>
        <v>0.31258503115313968</v>
      </c>
      <c r="F2735">
        <f t="shared" si="216"/>
        <v>0.31258503115313968</v>
      </c>
      <c r="G2735">
        <f t="shared" si="215"/>
        <v>0.31392701082336949</v>
      </c>
    </row>
    <row r="2736" spans="2:7" x14ac:dyDescent="0.4">
      <c r="B2736">
        <v>2.7320000000000001E-2</v>
      </c>
      <c r="C2736">
        <f t="shared" si="212"/>
        <v>-177.55815680886062</v>
      </c>
      <c r="D2736">
        <f t="shared" si="213"/>
        <v>31526.899049359934</v>
      </c>
      <c r="E2736">
        <f t="shared" si="214"/>
        <v>0.31526899049359935</v>
      </c>
      <c r="F2736">
        <f t="shared" si="216"/>
        <v>0.31526899049359935</v>
      </c>
      <c r="G2736">
        <f t="shared" si="215"/>
        <v>0.31665092768122682</v>
      </c>
    </row>
    <row r="2737" spans="2:7" x14ac:dyDescent="0.4">
      <c r="B2737">
        <v>2.733E-2</v>
      </c>
      <c r="C2737">
        <f t="shared" si="212"/>
        <v>-178.33475961484746</v>
      </c>
      <c r="D2737">
        <f t="shared" si="213"/>
        <v>31803.286486885427</v>
      </c>
      <c r="E2737">
        <f t="shared" si="214"/>
        <v>0.31803286486885429</v>
      </c>
      <c r="F2737">
        <f t="shared" si="216"/>
        <v>0.31803286486885429</v>
      </c>
      <c r="G2737">
        <f t="shared" si="215"/>
        <v>0.3194549228647634</v>
      </c>
    </row>
    <row r="2738" spans="2:7" x14ac:dyDescent="0.4">
      <c r="B2738">
        <v>2.734E-2</v>
      </c>
      <c r="C2738">
        <f t="shared" si="212"/>
        <v>-179.13039408784664</v>
      </c>
      <c r="D2738">
        <f t="shared" si="213"/>
        <v>32087.698086067241</v>
      </c>
      <c r="E2738">
        <f t="shared" si="214"/>
        <v>0.32087698086067246</v>
      </c>
      <c r="F2738">
        <f t="shared" si="216"/>
        <v>0.32087698086067246</v>
      </c>
      <c r="G2738">
        <f t="shared" si="215"/>
        <v>0.32233931369242907</v>
      </c>
    </row>
    <row r="2739" spans="2:7" x14ac:dyDescent="0.4">
      <c r="B2739">
        <v>2.7349999999999999E-2</v>
      </c>
      <c r="C2739">
        <f t="shared" si="212"/>
        <v>-179.94489337688518</v>
      </c>
      <c r="D2739">
        <f t="shared" si="213"/>
        <v>32380.164652418574</v>
      </c>
      <c r="E2739">
        <f t="shared" si="214"/>
        <v>0.32380164652418575</v>
      </c>
      <c r="F2739">
        <f t="shared" si="216"/>
        <v>0.32380164652418575</v>
      </c>
      <c r="G2739">
        <f t="shared" si="215"/>
        <v>0.32530439858064758</v>
      </c>
    </row>
    <row r="2740" spans="2:7" x14ac:dyDescent="0.4">
      <c r="B2740">
        <v>2.7359999999999999E-2</v>
      </c>
      <c r="C2740">
        <f t="shared" si="212"/>
        <v>-180.77808236539886</v>
      </c>
      <c r="D2740">
        <f t="shared" si="213"/>
        <v>32680.715063710933</v>
      </c>
      <c r="E2740">
        <f t="shared" si="214"/>
        <v>0.32680715063710936</v>
      </c>
      <c r="F2740">
        <f t="shared" si="216"/>
        <v>0.32680715063710936</v>
      </c>
      <c r="G2740">
        <f t="shared" si="215"/>
        <v>0.32835045628580506</v>
      </c>
    </row>
    <row r="2741" spans="2:7" x14ac:dyDescent="0.4">
      <c r="B2741">
        <v>2.7369999999999998E-2</v>
      </c>
      <c r="C2741">
        <f t="shared" si="212"/>
        <v>-181.62977782690282</v>
      </c>
      <c r="D2741">
        <f t="shared" si="213"/>
        <v>32989.37619345008</v>
      </c>
      <c r="E2741">
        <f t="shared" si="214"/>
        <v>0.32989376193450082</v>
      </c>
      <c r="F2741">
        <f t="shared" si="216"/>
        <v>0.32989376193450082</v>
      </c>
      <c r="G2741">
        <f t="shared" si="215"/>
        <v>0.33147774513286454</v>
      </c>
    </row>
    <row r="2742" spans="2:7" x14ac:dyDescent="0.4">
      <c r="B2742">
        <v>2.7380000000000002E-2</v>
      </c>
      <c r="C2742">
        <f t="shared" si="212"/>
        <v>-182.49978858377568</v>
      </c>
      <c r="D2742">
        <f t="shared" si="213"/>
        <v>33306.172833122822</v>
      </c>
      <c r="E2742">
        <f t="shared" si="214"/>
        <v>0.33306172833122827</v>
      </c>
      <c r="F2742">
        <f t="shared" si="216"/>
        <v>0.33306172833122827</v>
      </c>
      <c r="G2742">
        <f t="shared" si="215"/>
        <v>0.33468650223274748</v>
      </c>
    </row>
    <row r="2743" spans="2:7" x14ac:dyDescent="0.4">
      <c r="B2743">
        <v>2.7390000000000001E-2</v>
      </c>
      <c r="C2743">
        <f t="shared" si="212"/>
        <v>-183.3879156690175</v>
      </c>
      <c r="D2743">
        <f t="shared" si="213"/>
        <v>33631.127613426674</v>
      </c>
      <c r="E2743">
        <f t="shared" si="214"/>
        <v>0.33631127613426676</v>
      </c>
      <c r="F2743">
        <f t="shared" si="216"/>
        <v>0.33631127613426676</v>
      </c>
      <c r="G2743">
        <f t="shared" si="215"/>
        <v>0.33797694269068279</v>
      </c>
    </row>
    <row r="2744" spans="2:7" x14ac:dyDescent="0.4">
      <c r="B2744">
        <v>2.7400000000000001E-2</v>
      </c>
      <c r="C2744">
        <f t="shared" si="212"/>
        <v>-184.29395249087767</v>
      </c>
      <c r="D2744">
        <f t="shared" si="213"/>
        <v>33964.260924709874</v>
      </c>
      <c r="E2744">
        <f t="shared" si="214"/>
        <v>0.33964260924709877</v>
      </c>
      <c r="F2744">
        <f t="shared" si="216"/>
        <v>0.33964260924709877</v>
      </c>
      <c r="G2744">
        <f t="shared" si="215"/>
        <v>0.34134925880772865</v>
      </c>
    </row>
    <row r="2745" spans="2:7" x14ac:dyDescent="0.4">
      <c r="B2745">
        <v>2.741E-2</v>
      </c>
      <c r="C2745">
        <f t="shared" si="212"/>
        <v>-185.21768500020684</v>
      </c>
      <c r="D2745">
        <f t="shared" si="213"/>
        <v>34305.590836835843</v>
      </c>
      <c r="E2745">
        <f t="shared" si="214"/>
        <v>0.34305590836835848</v>
      </c>
      <c r="F2745">
        <f t="shared" si="216"/>
        <v>0.34305590836835848</v>
      </c>
      <c r="G2745">
        <f t="shared" si="215"/>
        <v>0.34480361927766967</v>
      </c>
    </row>
    <row r="2746" spans="2:7" x14ac:dyDescent="0.4">
      <c r="B2746">
        <v>2.742E-2</v>
      </c>
      <c r="C2746">
        <f t="shared" si="212"/>
        <v>-186.15889186041608</v>
      </c>
      <c r="D2746">
        <f t="shared" si="213"/>
        <v>34655.133018698085</v>
      </c>
      <c r="E2746">
        <f t="shared" si="214"/>
        <v>0.34655133018698087</v>
      </c>
      <c r="F2746">
        <f t="shared" si="216"/>
        <v>0.34655133018698087</v>
      </c>
      <c r="G2746">
        <f t="shared" si="215"/>
        <v>0.3483401683815297</v>
      </c>
    </row>
    <row r="2747" spans="2:7" x14ac:dyDescent="0.4">
      <c r="B2747">
        <v>2.743E-2</v>
      </c>
      <c r="C2747">
        <f t="shared" si="212"/>
        <v>-187.11734461991449</v>
      </c>
      <c r="D2747">
        <f t="shared" si="213"/>
        <v>35012.900657607839</v>
      </c>
      <c r="E2747">
        <f t="shared" si="214"/>
        <v>0.35012900657607843</v>
      </c>
      <c r="F2747">
        <f t="shared" si="216"/>
        <v>0.35012900657607843</v>
      </c>
      <c r="G2747">
        <f t="shared" si="215"/>
        <v>0.35195902518191641</v>
      </c>
    </row>
    <row r="2748" spans="2:7" x14ac:dyDescent="0.4">
      <c r="B2748">
        <v>2.7439999999999999E-2</v>
      </c>
      <c r="C2748">
        <f t="shared" si="212"/>
        <v>-188.09280788689244</v>
      </c>
      <c r="D2748">
        <f t="shared" si="213"/>
        <v>35378.904378775427</v>
      </c>
      <c r="E2748">
        <f t="shared" si="214"/>
        <v>0.35378904378775428</v>
      </c>
      <c r="F2748">
        <f t="shared" si="216"/>
        <v>0.35378904378775428</v>
      </c>
      <c r="G2748">
        <f t="shared" si="215"/>
        <v>0.3556602827194188</v>
      </c>
    </row>
    <row r="2749" spans="2:7" x14ac:dyDescent="0.4">
      <c r="B2749">
        <v>2.7449999999999999E-2</v>
      </c>
      <c r="C2749">
        <f t="shared" si="212"/>
        <v>-189.08503950632459</v>
      </c>
      <c r="D2749">
        <f t="shared" si="213"/>
        <v>35753.152165108331</v>
      </c>
      <c r="E2749">
        <f t="shared" si="214"/>
        <v>0.35753152165108332</v>
      </c>
      <c r="F2749">
        <f t="shared" si="216"/>
        <v>0.35753152165108332</v>
      </c>
      <c r="G2749">
        <f t="shared" si="215"/>
        <v>0.35944400721326752</v>
      </c>
    </row>
    <row r="2750" spans="2:7" x14ac:dyDescent="0.4">
      <c r="B2750">
        <v>2.7459999999999998E-2</v>
      </c>
      <c r="C2750">
        <f t="shared" si="212"/>
        <v>-190.09379073905902</v>
      </c>
      <c r="D2750">
        <f t="shared" si="213"/>
        <v>36135.649277545162</v>
      </c>
      <c r="E2750">
        <f t="shared" si="214"/>
        <v>0.36135649277545168</v>
      </c>
      <c r="F2750">
        <f t="shared" si="216"/>
        <v>0.36135649277545168</v>
      </c>
      <c r="G2750">
        <f t="shared" si="215"/>
        <v>0.36331023726845485</v>
      </c>
    </row>
    <row r="2751" spans="2:7" x14ac:dyDescent="0.4">
      <c r="B2751">
        <v>2.7470000000000001E-2</v>
      </c>
      <c r="C2751">
        <f t="shared" si="212"/>
        <v>-191.11880644286632</v>
      </c>
      <c r="D2751">
        <f t="shared" si="213"/>
        <v>36526.398176145798</v>
      </c>
      <c r="E2751">
        <f t="shared" si="214"/>
        <v>0.36526398176145802</v>
      </c>
      <c r="F2751">
        <f t="shared" si="216"/>
        <v>0.36526398176145802</v>
      </c>
      <c r="G2751">
        <f t="shared" si="215"/>
        <v>0.36725898309148558</v>
      </c>
    </row>
    <row r="2752" spans="2:7" x14ac:dyDescent="0.4">
      <c r="B2752">
        <v>2.7480000000000001E-2</v>
      </c>
      <c r="C2752">
        <f t="shared" si="212"/>
        <v>-192.1598252553101</v>
      </c>
      <c r="D2752">
        <f t="shared" si="213"/>
        <v>36925.398442151309</v>
      </c>
      <c r="E2752">
        <f t="shared" si="214"/>
        <v>0.36925398442151314</v>
      </c>
      <c r="F2752">
        <f t="shared" si="216"/>
        <v>0.36925398442151314</v>
      </c>
      <c r="G2752">
        <f t="shared" si="215"/>
        <v>0.37129022571690762</v>
      </c>
    </row>
    <row r="2753" spans="2:7" x14ac:dyDescent="0.4">
      <c r="B2753">
        <v>2.7490000000000001E-2</v>
      </c>
      <c r="C2753">
        <f t="shared" si="212"/>
        <v>-193.21657977831563</v>
      </c>
      <c r="D2753">
        <f t="shared" si="213"/>
        <v>37332.646701230209</v>
      </c>
      <c r="E2753">
        <f t="shared" si="214"/>
        <v>0.3733264670123021</v>
      </c>
      <c r="F2753">
        <f t="shared" si="216"/>
        <v>0.3733264670123021</v>
      </c>
      <c r="G2753">
        <f t="shared" si="215"/>
        <v>0.37540391624675196</v>
      </c>
    </row>
    <row r="2754" spans="2:7" x14ac:dyDescent="0.4">
      <c r="B2754">
        <v>2.75E-2</v>
      </c>
      <c r="C2754">
        <f t="shared" si="212"/>
        <v>-194.28879676430182</v>
      </c>
      <c r="D2754">
        <f t="shared" si="213"/>
        <v>37748.136548120179</v>
      </c>
      <c r="E2754">
        <f t="shared" si="214"/>
        <v>0.37748136548120181</v>
      </c>
      <c r="F2754">
        <f t="shared" si="216"/>
        <v>0.37748136548120181</v>
      </c>
      <c r="G2754">
        <f t="shared" si="215"/>
        <v>0.37959997510494609</v>
      </c>
    </row>
    <row r="2755" spans="2:7" x14ac:dyDescent="0.4">
      <c r="B2755">
        <v>2.751E-2</v>
      </c>
      <c r="C2755">
        <f t="shared" si="212"/>
        <v>-195.37619730373768</v>
      </c>
      <c r="D2755">
        <f t="shared" si="213"/>
        <v>38171.858472869033</v>
      </c>
      <c r="E2755">
        <f t="shared" si="214"/>
        <v>0.38171858472869036</v>
      </c>
      <c r="F2755">
        <f t="shared" si="216"/>
        <v>0.38171858472869036</v>
      </c>
      <c r="G2755">
        <f t="shared" si="215"/>
        <v>0.38387829130875917</v>
      </c>
    </row>
    <row r="2756" spans="2:7" x14ac:dyDescent="0.4">
      <c r="B2756">
        <v>2.7519999999999999E-2</v>
      </c>
      <c r="C2756">
        <f t="shared" si="212"/>
        <v>-196.47849701400608</v>
      </c>
      <c r="D2756">
        <f t="shared" si="213"/>
        <v>38603.799788882796</v>
      </c>
      <c r="E2756">
        <f t="shared" si="214"/>
        <v>0.38603799788882798</v>
      </c>
      <c r="F2756">
        <f t="shared" si="216"/>
        <v>0.38603799788882798</v>
      </c>
      <c r="G2756">
        <f t="shared" si="215"/>
        <v>0.38823872175927743</v>
      </c>
    </row>
    <row r="2757" spans="2:7" x14ac:dyDescent="0.4">
      <c r="B2757">
        <v>2.7529999999999999E-2</v>
      </c>
      <c r="C2757">
        <f t="shared" ref="C2757:C2820" si="217">220*SQRT(2)*(SIN(120*PI()*B2757)+0.2*SIN(120*PI()*5*B2757)+0.05*SIN(120*PI()*7*B2757))</f>
        <v>-197.59540622942805</v>
      </c>
      <c r="D2757">
        <f t="shared" ref="D2757:D2820" si="218">C2757^2</f>
        <v>39043.944562972691</v>
      </c>
      <c r="E2757">
        <f t="shared" ref="E2757:E2820" si="219">$A$4*D2757</f>
        <v>0.39043944562972693</v>
      </c>
      <c r="F2757">
        <f t="shared" si="216"/>
        <v>0.39043944562972693</v>
      </c>
      <c r="G2757">
        <f t="shared" ref="G2757:G2820" si="220">$A$4*(D2757+D2758)/2</f>
        <v>0.392681090552845</v>
      </c>
    </row>
    <row r="2758" spans="2:7" x14ac:dyDescent="0.4">
      <c r="B2758">
        <v>2.7539999999999999E-2</v>
      </c>
      <c r="C2758">
        <f t="shared" si="217"/>
        <v>-198.72663019232303</v>
      </c>
      <c r="D2758">
        <f t="shared" si="218"/>
        <v>39492.273547596313</v>
      </c>
      <c r="E2758">
        <f t="shared" si="219"/>
        <v>0.39492273547596318</v>
      </c>
      <c r="F2758">
        <f t="shared" ref="F2758:F2821" si="221">$A$4*D2758</f>
        <v>0.39492273547596318</v>
      </c>
      <c r="G2758">
        <f t="shared" si="220"/>
        <v>0.39720518831538842</v>
      </c>
    </row>
    <row r="2759" spans="2:7" x14ac:dyDescent="0.4">
      <c r="B2759">
        <v>2.7550000000000002E-2</v>
      </c>
      <c r="C2759">
        <f t="shared" si="217"/>
        <v>-199.87186924497743</v>
      </c>
      <c r="D2759">
        <f t="shared" si="218"/>
        <v>39948.764115481354</v>
      </c>
      <c r="E2759">
        <f t="shared" si="219"/>
        <v>0.39948764115481356</v>
      </c>
      <c r="F2759">
        <f t="shared" si="221"/>
        <v>0.39948764115481356</v>
      </c>
      <c r="G2759">
        <f t="shared" si="220"/>
        <v>0.40181077156144546</v>
      </c>
    </row>
    <row r="2760" spans="2:7" x14ac:dyDescent="0.4">
      <c r="B2760">
        <v>2.7560000000000001E-2</v>
      </c>
      <c r="C2760">
        <f t="shared" si="217"/>
        <v>-201.0308190223771</v>
      </c>
      <c r="D2760">
        <f t="shared" si="218"/>
        <v>40413.390196807733</v>
      </c>
      <c r="E2760">
        <f t="shared" si="219"/>
        <v>0.40413390196807736</v>
      </c>
      <c r="F2760">
        <f t="shared" si="221"/>
        <v>0.40413390196807736</v>
      </c>
      <c r="G2760">
        <f t="shared" si="220"/>
        <v>0.40649756207968851</v>
      </c>
    </row>
    <row r="2761" spans="2:7" x14ac:dyDescent="0.4">
      <c r="B2761">
        <v>2.7570000000000001E-2</v>
      </c>
      <c r="C2761">
        <f t="shared" si="217"/>
        <v>-202.20317064559092</v>
      </c>
      <c r="D2761">
        <f t="shared" si="218"/>
        <v>40886.12221912996</v>
      </c>
      <c r="E2761">
        <f t="shared" si="219"/>
        <v>0.40886122219129961</v>
      </c>
      <c r="F2761">
        <f t="shared" si="221"/>
        <v>0.40886122219129961</v>
      </c>
      <c r="G2761">
        <f t="shared" si="220"/>
        <v>0.4112652463466574</v>
      </c>
    </row>
    <row r="2762" spans="2:7" x14ac:dyDescent="0.4">
      <c r="B2762">
        <v>2.758E-2</v>
      </c>
      <c r="C2762">
        <f t="shared" si="217"/>
        <v>-203.38861091565948</v>
      </c>
      <c r="D2762">
        <f t="shared" si="218"/>
        <v>41366.927050201521</v>
      </c>
      <c r="E2762">
        <f t="shared" si="219"/>
        <v>0.41366927050201524</v>
      </c>
      <c r="F2762">
        <f t="shared" si="221"/>
        <v>0.41366927050201524</v>
      </c>
      <c r="G2762">
        <f t="shared" si="220"/>
        <v>0.41611347497033163</v>
      </c>
    </row>
    <row r="2763" spans="2:7" x14ac:dyDescent="0.4">
      <c r="B2763">
        <v>2.759E-2</v>
      </c>
      <c r="C2763">
        <f t="shared" si="217"/>
        <v>-204.58682250786532</v>
      </c>
      <c r="D2763">
        <f t="shared" si="218"/>
        <v>41855.76794386479</v>
      </c>
      <c r="E2763">
        <f t="shared" si="219"/>
        <v>0.41855767943864791</v>
      </c>
      <c r="F2763">
        <f t="shared" si="221"/>
        <v>0.41855767943864791</v>
      </c>
      <c r="G2763">
        <f t="shared" si="220"/>
        <v>0.42104186216513295</v>
      </c>
    </row>
    <row r="2764" spans="2:7" x14ac:dyDescent="0.4">
      <c r="B2764">
        <v>2.76E-2</v>
      </c>
      <c r="C2764">
        <f t="shared" si="217"/>
        <v>-205.79748416625941</v>
      </c>
      <c r="D2764">
        <f t="shared" si="218"/>
        <v>42352.604489161793</v>
      </c>
      <c r="E2764">
        <f t="shared" si="219"/>
        <v>0.42352604489161799</v>
      </c>
      <c r="F2764">
        <f t="shared" si="221"/>
        <v>0.42352604489161799</v>
      </c>
      <c r="G2764">
        <f t="shared" si="220"/>
        <v>0.4260499852598546</v>
      </c>
    </row>
    <row r="2765" spans="2:7" x14ac:dyDescent="0.4">
      <c r="B2765">
        <v>2.7609999999999999E-2</v>
      </c>
      <c r="C2765">
        <f t="shared" si="217"/>
        <v>-207.02027089830869</v>
      </c>
      <c r="D2765">
        <f t="shared" si="218"/>
        <v>42857.392562809116</v>
      </c>
      <c r="E2765">
        <f t="shared" si="219"/>
        <v>0.42857392562809121</v>
      </c>
      <c r="F2765">
        <f t="shared" si="221"/>
        <v>0.42857392562809121</v>
      </c>
      <c r="G2765">
        <f t="shared" si="220"/>
        <v>0.43113738423993397</v>
      </c>
    </row>
    <row r="2766" spans="2:7" x14ac:dyDescent="0.4">
      <c r="B2766">
        <v>2.7619999999999999E-2</v>
      </c>
      <c r="C2766">
        <f t="shared" si="217"/>
        <v>-208.25485416954314</v>
      </c>
      <c r="D2766">
        <f t="shared" si="218"/>
        <v>43370.084285177676</v>
      </c>
      <c r="E2766">
        <f t="shared" si="219"/>
        <v>0.43370084285177679</v>
      </c>
      <c r="F2766">
        <f t="shared" si="221"/>
        <v>0.43370084285177679</v>
      </c>
      <c r="G2766">
        <f t="shared" si="220"/>
        <v>0.43630356132541293</v>
      </c>
    </row>
    <row r="2767" spans="2:7" x14ac:dyDescent="0.4">
      <c r="B2767">
        <v>2.7629999999999998E-2</v>
      </c>
      <c r="C2767">
        <f t="shared" si="217"/>
        <v>-209.50090209806947</v>
      </c>
      <c r="D2767">
        <f t="shared" si="218"/>
        <v>43890.627979904893</v>
      </c>
      <c r="E2767">
        <f t="shared" si="219"/>
        <v>0.43890627979904895</v>
      </c>
      <c r="F2767">
        <f t="shared" si="221"/>
        <v>0.43890627979904895</v>
      </c>
      <c r="G2767">
        <f t="shared" si="220"/>
        <v>0.4415479805858486</v>
      </c>
    </row>
    <row r="2768" spans="2:7" x14ac:dyDescent="0.4">
      <c r="B2768">
        <v>2.7640000000000001E-2</v>
      </c>
      <c r="C2768">
        <f t="shared" si="217"/>
        <v>-210.75807964883532</v>
      </c>
      <c r="D2768">
        <f t="shared" si="218"/>
        <v>44418.968137264812</v>
      </c>
      <c r="E2768">
        <f t="shared" si="219"/>
        <v>0.44418968137264814</v>
      </c>
      <c r="F2768">
        <f t="shared" si="221"/>
        <v>0.44418968137264814</v>
      </c>
      <c r="G2768">
        <f t="shared" si="220"/>
        <v>0.44687006759334919</v>
      </c>
    </row>
    <row r="2769" spans="2:7" x14ac:dyDescent="0.4">
      <c r="B2769">
        <v>2.7650000000000001E-2</v>
      </c>
      <c r="C2769">
        <f t="shared" si="217"/>
        <v>-212.0260488275085</v>
      </c>
      <c r="D2769">
        <f t="shared" si="218"/>
        <v>44955.04538140502</v>
      </c>
      <c r="E2769">
        <f t="shared" si="219"/>
        <v>0.44955045381405023</v>
      </c>
      <c r="F2769">
        <f t="shared" si="221"/>
        <v>0.44955045381405023</v>
      </c>
      <c r="G2769">
        <f t="shared" si="220"/>
        <v>0.45226920911481622</v>
      </c>
    </row>
    <row r="2770" spans="2:7" x14ac:dyDescent="0.4">
      <c r="B2770">
        <v>2.7660000000000001E-2</v>
      </c>
      <c r="C2770">
        <f t="shared" si="217"/>
        <v>-213.30446887385696</v>
      </c>
      <c r="D2770">
        <f t="shared" si="218"/>
        <v>45498.79644155821</v>
      </c>
      <c r="E2770">
        <f t="shared" si="219"/>
        <v>0.45498796441558215</v>
      </c>
      <c r="F2770">
        <f t="shared" si="221"/>
        <v>0.45498796441558215</v>
      </c>
      <c r="G2770">
        <f t="shared" si="220"/>
        <v>0.45774475284441035</v>
      </c>
    </row>
    <row r="2771" spans="2:7" x14ac:dyDescent="0.4">
      <c r="B2771">
        <v>2.767E-2</v>
      </c>
      <c r="C2771">
        <f t="shared" si="217"/>
        <v>-214.59299645450653</v>
      </c>
      <c r="D2771">
        <f t="shared" si="218"/>
        <v>46050.154127323854</v>
      </c>
      <c r="E2771">
        <f t="shared" si="219"/>
        <v>0.46050154127323856</v>
      </c>
      <c r="F2771">
        <f t="shared" si="221"/>
        <v>0.46050154127323856</v>
      </c>
      <c r="G2771">
        <f t="shared" si="220"/>
        <v>0.46329600717713171</v>
      </c>
    </row>
    <row r="2772" spans="2:7" x14ac:dyDescent="0.4">
      <c r="B2772">
        <v>2.768E-2</v>
      </c>
      <c r="C2772">
        <f t="shared" si="217"/>
        <v>-215.89128585494711</v>
      </c>
      <c r="D2772">
        <f t="shared" si="218"/>
        <v>46609.04730810249</v>
      </c>
      <c r="E2772">
        <f t="shared" si="219"/>
        <v>0.46609047308102491</v>
      </c>
      <c r="F2772">
        <f t="shared" si="221"/>
        <v>0.46609047308102491</v>
      </c>
      <c r="G2772">
        <f t="shared" si="220"/>
        <v>0.46892224102434327</v>
      </c>
    </row>
    <row r="2773" spans="2:7" x14ac:dyDescent="0.4">
      <c r="B2773">
        <v>2.7689999999999999E-2</v>
      </c>
      <c r="C2773">
        <f t="shared" si="217"/>
        <v>-217.19898917068227</v>
      </c>
      <c r="D2773">
        <f t="shared" si="218"/>
        <v>47175.40089676615</v>
      </c>
      <c r="E2773">
        <f t="shared" si="219"/>
        <v>0.47175400896766156</v>
      </c>
      <c r="F2773">
        <f t="shared" si="221"/>
        <v>0.47175400896766156</v>
      </c>
      <c r="G2773">
        <f t="shared" si="220"/>
        <v>0.47462268367197019</v>
      </c>
    </row>
    <row r="2774" spans="2:7" x14ac:dyDescent="0.4">
      <c r="B2774">
        <v>2.7699999999999999E-2</v>
      </c>
      <c r="C2774">
        <f t="shared" si="217"/>
        <v>-218.51575649739286</v>
      </c>
      <c r="D2774">
        <f t="shared" si="218"/>
        <v>47749.135837627888</v>
      </c>
      <c r="E2774">
        <f t="shared" si="219"/>
        <v>0.47749135837627893</v>
      </c>
      <c r="F2774">
        <f t="shared" si="221"/>
        <v>0.47749135837627893</v>
      </c>
      <c r="G2774">
        <f t="shared" si="220"/>
        <v>0.48039652468199801</v>
      </c>
    </row>
    <row r="2775" spans="2:7" x14ac:dyDescent="0.4">
      <c r="B2775">
        <v>2.7709999999999999E-2</v>
      </c>
      <c r="C2775">
        <f t="shared" si="217"/>
        <v>-219.84123612000482</v>
      </c>
      <c r="D2775">
        <f t="shared" si="218"/>
        <v>48330.169098771716</v>
      </c>
      <c r="E2775">
        <f t="shared" si="219"/>
        <v>0.48330169098771719</v>
      </c>
      <c r="F2775">
        <f t="shared" si="221"/>
        <v>0.48330169098771719</v>
      </c>
      <c r="G2775">
        <f t="shared" si="220"/>
        <v>0.4862429138378207</v>
      </c>
    </row>
    <row r="2776" spans="2:7" x14ac:dyDescent="0.4">
      <c r="B2776">
        <v>2.7720000000000002E-2</v>
      </c>
      <c r="C2776">
        <f t="shared" si="217"/>
        <v>-221.17507470054673</v>
      </c>
      <c r="D2776">
        <f t="shared" si="218"/>
        <v>48918.413668792426</v>
      </c>
      <c r="E2776">
        <f t="shared" si="219"/>
        <v>0.48918413668792432</v>
      </c>
      <c r="F2776">
        <f t="shared" si="221"/>
        <v>0.48918413668792432</v>
      </c>
      <c r="G2776">
        <f t="shared" si="220"/>
        <v>0.49216096113387042</v>
      </c>
    </row>
    <row r="2777" spans="2:7" x14ac:dyDescent="0.4">
      <c r="B2777">
        <v>2.7730000000000001E-2</v>
      </c>
      <c r="C2777">
        <f t="shared" si="217"/>
        <v>-222.51691746467648</v>
      </c>
      <c r="D2777">
        <f t="shared" si="218"/>
        <v>49513.778557981648</v>
      </c>
      <c r="E2777">
        <f t="shared" si="219"/>
        <v>0.49513778557981653</v>
      </c>
      <c r="F2777">
        <f t="shared" si="221"/>
        <v>0.49513778557981653</v>
      </c>
      <c r="G2777">
        <f t="shared" si="220"/>
        <v>0.49814973680990077</v>
      </c>
    </row>
    <row r="2778" spans="2:7" x14ac:dyDescent="0.4">
      <c r="B2778">
        <v>2.7740000000000001E-2</v>
      </c>
      <c r="C2778">
        <f t="shared" si="217"/>
        <v>-223.86640838678431</v>
      </c>
      <c r="D2778">
        <f t="shared" si="218"/>
        <v>50116.168803998495</v>
      </c>
      <c r="E2778">
        <f t="shared" si="219"/>
        <v>0.50116168803998495</v>
      </c>
      <c r="F2778">
        <f t="shared" si="221"/>
        <v>0.50116168803998495</v>
      </c>
      <c r="G2778">
        <f t="shared" si="220"/>
        <v>0.50420827143017311</v>
      </c>
    </row>
    <row r="2779" spans="2:7" x14ac:dyDescent="0.4">
      <c r="B2779">
        <v>2.775E-2</v>
      </c>
      <c r="C2779">
        <f t="shared" si="217"/>
        <v>-225.2231903735406</v>
      </c>
      <c r="D2779">
        <f t="shared" si="218"/>
        <v>50725.485482036114</v>
      </c>
      <c r="E2779">
        <f t="shared" si="219"/>
        <v>0.50725485482036115</v>
      </c>
      <c r="F2779">
        <f t="shared" si="221"/>
        <v>0.50725485482036115</v>
      </c>
      <c r="G2779">
        <f t="shared" si="220"/>
        <v>0.51033555600769753</v>
      </c>
    </row>
    <row r="2780" spans="2:7" x14ac:dyDescent="0.4">
      <c r="B2780">
        <v>2.776E-2</v>
      </c>
      <c r="C2780">
        <f t="shared" si="217"/>
        <v>-226.58690544579883</v>
      </c>
      <c r="D2780">
        <f t="shared" si="218"/>
        <v>51341.625719503383</v>
      </c>
      <c r="E2780">
        <f t="shared" si="219"/>
        <v>0.51341625719503392</v>
      </c>
      <c r="F2780">
        <f t="shared" si="221"/>
        <v>0.51341625719503392</v>
      </c>
      <c r="G2780">
        <f t="shared" si="220"/>
        <v>0.51653054217362182</v>
      </c>
    </row>
    <row r="2781" spans="2:7" x14ac:dyDescent="0.4">
      <c r="B2781">
        <v>2.777E-2</v>
      </c>
      <c r="C2781">
        <f t="shared" si="217"/>
        <v>-227.95719491874118</v>
      </c>
      <c r="D2781">
        <f t="shared" si="218"/>
        <v>51964.482715220962</v>
      </c>
      <c r="E2781">
        <f t="shared" si="219"/>
        <v>0.51964482715220961</v>
      </c>
      <c r="F2781">
        <f t="shared" si="221"/>
        <v>0.51964482715220961</v>
      </c>
      <c r="G2781">
        <f t="shared" si="220"/>
        <v>0.52279214239173233</v>
      </c>
    </row>
    <row r="2782" spans="2:7" x14ac:dyDescent="0.4">
      <c r="B2782">
        <v>2.7779999999999999E-2</v>
      </c>
      <c r="C2782">
        <f t="shared" si="217"/>
        <v>-229.33369958016527</v>
      </c>
      <c r="D2782">
        <f t="shared" si="218"/>
        <v>52593.945763125499</v>
      </c>
      <c r="E2782">
        <f t="shared" si="219"/>
        <v>0.52593945763125505</v>
      </c>
      <c r="F2782">
        <f t="shared" si="221"/>
        <v>0.52593945763125505</v>
      </c>
      <c r="G2782">
        <f t="shared" si="220"/>
        <v>0.52911923021795926</v>
      </c>
    </row>
    <row r="2783" spans="2:7" x14ac:dyDescent="0.4">
      <c r="B2783">
        <v>2.7789999999999999E-2</v>
      </c>
      <c r="C2783">
        <f t="shared" si="217"/>
        <v>-230.71605986681195</v>
      </c>
      <c r="D2783">
        <f t="shared" si="218"/>
        <v>53229.900280466354</v>
      </c>
      <c r="E2783">
        <f t="shared" si="219"/>
        <v>0.53229900280466358</v>
      </c>
      <c r="F2783">
        <f t="shared" si="221"/>
        <v>0.53229900280466358</v>
      </c>
      <c r="G2783">
        <f t="shared" si="220"/>
        <v>0.53551064060467557</v>
      </c>
    </row>
    <row r="2784" spans="2:7" x14ac:dyDescent="0.4">
      <c r="B2784">
        <v>2.7799999999999998E-2</v>
      </c>
      <c r="C2784">
        <f t="shared" si="217"/>
        <v>-232.10391603863292</v>
      </c>
      <c r="D2784">
        <f t="shared" si="218"/>
        <v>53872.22784046876</v>
      </c>
      <c r="E2784">
        <f t="shared" si="219"/>
        <v>0.53872227840468767</v>
      </c>
      <c r="F2784">
        <f t="shared" si="221"/>
        <v>0.53872227840468767</v>
      </c>
      <c r="G2784">
        <f t="shared" si="220"/>
        <v>0.54196517024950919</v>
      </c>
    </row>
    <row r="2785" spans="2:7" x14ac:dyDescent="0.4">
      <c r="B2785">
        <v>2.7810000000000001E-2</v>
      </c>
      <c r="C2785">
        <f t="shared" si="217"/>
        <v>-233.49690835090956</v>
      </c>
      <c r="D2785">
        <f t="shared" si="218"/>
        <v>54520.80620943306</v>
      </c>
      <c r="E2785">
        <f t="shared" si="219"/>
        <v>0.54520806209433059</v>
      </c>
      <c r="F2785">
        <f t="shared" si="221"/>
        <v>0.54520806209433059</v>
      </c>
      <c r="G2785">
        <f t="shared" si="220"/>
        <v>0.54848157798827035</v>
      </c>
    </row>
    <row r="2786" spans="2:7" x14ac:dyDescent="0.4">
      <c r="B2786">
        <v>2.7820000000000001E-2</v>
      </c>
      <c r="C2786">
        <f t="shared" si="217"/>
        <v>-234.89467722411462</v>
      </c>
      <c r="D2786">
        <f t="shared" si="218"/>
        <v>55175.509388220991</v>
      </c>
      <c r="E2786">
        <f t="shared" si="219"/>
        <v>0.55175509388221</v>
      </c>
      <c r="F2786">
        <f t="shared" si="221"/>
        <v>0.55175509388221</v>
      </c>
      <c r="G2786">
        <f t="shared" si="220"/>
        <v>0.55505858523153839</v>
      </c>
    </row>
    <row r="2787" spans="2:7" x14ac:dyDescent="0.4">
      <c r="B2787">
        <v>2.7830000000000001E-2</v>
      </c>
      <c r="C2787">
        <f t="shared" si="217"/>
        <v>-236.29686341144409</v>
      </c>
      <c r="D2787">
        <f t="shared" si="218"/>
        <v>55836.207658086663</v>
      </c>
      <c r="E2787">
        <f t="shared" si="219"/>
        <v>0.55836207658086667</v>
      </c>
      <c r="F2787">
        <f t="shared" si="221"/>
        <v>0.55836207658086667</v>
      </c>
      <c r="G2787">
        <f t="shared" si="220"/>
        <v>0.56169487644435923</v>
      </c>
    </row>
    <row r="2788" spans="2:7" x14ac:dyDescent="0.4">
      <c r="B2788">
        <v>2.784E-2</v>
      </c>
      <c r="C2788">
        <f t="shared" si="217"/>
        <v>-237.70310816391353</v>
      </c>
      <c r="D2788">
        <f t="shared" si="218"/>
        <v>56502.767630785173</v>
      </c>
      <c r="E2788">
        <f t="shared" si="219"/>
        <v>0.56502767630785178</v>
      </c>
      <c r="F2788">
        <f t="shared" si="221"/>
        <v>0.56502767630785178</v>
      </c>
      <c r="G2788">
        <f t="shared" si="220"/>
        <v>0.56838909966840323</v>
      </c>
    </row>
    <row r="2789" spans="2:7" x14ac:dyDescent="0.4">
      <c r="B2789">
        <v>2.785E-2</v>
      </c>
      <c r="C2789">
        <f t="shared" si="217"/>
        <v>-239.11305339294103</v>
      </c>
      <c r="D2789">
        <f t="shared" si="218"/>
        <v>57175.052302895463</v>
      </c>
      <c r="E2789">
        <f t="shared" si="219"/>
        <v>0.57175052302895468</v>
      </c>
      <c r="F2789">
        <f t="shared" si="221"/>
        <v>0.57175052302895468</v>
      </c>
      <c r="G2789">
        <f t="shared" si="220"/>
        <v>0.57513986708588194</v>
      </c>
    </row>
    <row r="2790" spans="2:7" x14ac:dyDescent="0.4">
      <c r="B2790">
        <v>2.7859999999999999E-2</v>
      </c>
      <c r="C2790">
        <f t="shared" si="217"/>
        <v>-240.5263418303303</v>
      </c>
      <c r="D2790">
        <f t="shared" si="218"/>
        <v>57852.9211142809</v>
      </c>
      <c r="E2790">
        <f t="shared" si="219"/>
        <v>0.57852921114280909</v>
      </c>
      <c r="F2790">
        <f t="shared" si="221"/>
        <v>0.57852921114280909</v>
      </c>
      <c r="G2790">
        <f t="shared" si="220"/>
        <v>0.5819457556244293</v>
      </c>
    </row>
    <row r="2791" spans="2:7" x14ac:dyDescent="0.4">
      <c r="B2791">
        <v>2.7869999999999999E-2</v>
      </c>
      <c r="C2791">
        <f t="shared" si="217"/>
        <v>-241.94261718557345</v>
      </c>
      <c r="D2791">
        <f t="shared" si="218"/>
        <v>58536.230010604944</v>
      </c>
      <c r="E2791">
        <f t="shared" si="219"/>
        <v>0.5853623001060495</v>
      </c>
      <c r="F2791">
        <f t="shared" si="221"/>
        <v>0.5853623001060495</v>
      </c>
      <c r="G2791">
        <f t="shared" si="220"/>
        <v>0.58880530760207805</v>
      </c>
    </row>
    <row r="2792" spans="2:7" x14ac:dyDescent="0.4">
      <c r="B2792">
        <v>2.7879999999999999E-2</v>
      </c>
      <c r="C2792">
        <f t="shared" si="217"/>
        <v>-243.36152430039274</v>
      </c>
      <c r="D2792">
        <f t="shared" si="218"/>
        <v>59224.831509810647</v>
      </c>
      <c r="E2792">
        <f t="shared" si="219"/>
        <v>0.59224831509810649</v>
      </c>
      <c r="F2792">
        <f t="shared" si="221"/>
        <v>0.59224831509810649</v>
      </c>
      <c r="G2792">
        <f t="shared" si="220"/>
        <v>0.5957170314113891</v>
      </c>
    </row>
    <row r="2793" spans="2:7" x14ac:dyDescent="0.4">
      <c r="B2793">
        <v>2.7890000000000002E-2</v>
      </c>
      <c r="C2793">
        <f t="shared" si="217"/>
        <v>-244.78270930044704</v>
      </c>
      <c r="D2793">
        <f t="shared" si="218"/>
        <v>59918.57477246716</v>
      </c>
      <c r="E2793">
        <f t="shared" si="219"/>
        <v>0.5991857477246717</v>
      </c>
      <c r="F2793">
        <f t="shared" si="221"/>
        <v>0.5991857477246717</v>
      </c>
      <c r="G2793">
        <f t="shared" si="220"/>
        <v>0.60267940224172156</v>
      </c>
    </row>
    <row r="2794" spans="2:7" x14ac:dyDescent="0.4">
      <c r="B2794">
        <v>2.7900000000000001E-2</v>
      </c>
      <c r="C2794">
        <f t="shared" si="217"/>
        <v>-246.20581974412616</v>
      </c>
      <c r="D2794">
        <f t="shared" si="218"/>
        <v>60617.305675877142</v>
      </c>
      <c r="E2794">
        <f t="shared" si="219"/>
        <v>0.60617305675877142</v>
      </c>
      <c r="F2794">
        <f t="shared" si="221"/>
        <v>0.60617305675877142</v>
      </c>
      <c r="G2794">
        <f t="shared" si="220"/>
        <v>0.60969086283857332</v>
      </c>
    </row>
    <row r="2795" spans="2:7" x14ac:dyDescent="0.4">
      <c r="B2795">
        <v>2.7910000000000001E-2</v>
      </c>
      <c r="C2795">
        <f t="shared" si="217"/>
        <v>-247.6305047683696</v>
      </c>
      <c r="D2795">
        <f t="shared" si="218"/>
        <v>61320.866891837519</v>
      </c>
      <c r="E2795">
        <f t="shared" si="219"/>
        <v>0.61320866891837522</v>
      </c>
      <c r="F2795">
        <f t="shared" si="221"/>
        <v>0.61320866891837522</v>
      </c>
      <c r="G2795">
        <f t="shared" si="220"/>
        <v>0.61674982429884528</v>
      </c>
    </row>
    <row r="2796" spans="2:7" x14ac:dyDescent="0.4">
      <c r="B2796">
        <v>2.792E-2</v>
      </c>
      <c r="C2796">
        <f t="shared" si="217"/>
        <v>-249.05641523143211</v>
      </c>
      <c r="D2796">
        <f t="shared" si="218"/>
        <v>62029.097967931528</v>
      </c>
      <c r="E2796">
        <f t="shared" si="219"/>
        <v>0.62029097967931535</v>
      </c>
      <c r="F2796">
        <f t="shared" si="221"/>
        <v>0.62029097967931535</v>
      </c>
      <c r="G2796">
        <f t="shared" si="220"/>
        <v>0.62385466690081681</v>
      </c>
    </row>
    <row r="2797" spans="2:7" x14ac:dyDescent="0.4">
      <c r="B2797">
        <v>2.793E-2</v>
      </c>
      <c r="C2797">
        <f t="shared" si="217"/>
        <v>-250.48320385253743</v>
      </c>
      <c r="D2797">
        <f t="shared" si="218"/>
        <v>62741.83541223182</v>
      </c>
      <c r="E2797">
        <f t="shared" si="219"/>
        <v>0.62741835412231828</v>
      </c>
      <c r="F2797">
        <f t="shared" si="221"/>
        <v>0.62741835412231828</v>
      </c>
      <c r="G2797">
        <f t="shared" si="220"/>
        <v>0.63100374096758771</v>
      </c>
    </row>
    <row r="2798" spans="2:7" x14ac:dyDescent="0.4">
      <c r="B2798">
        <v>2.794E-2</v>
      </c>
      <c r="C2798">
        <f t="shared" si="217"/>
        <v>-251.91052534835796</v>
      </c>
      <c r="D2798">
        <f t="shared" si="218"/>
        <v>63458.912781285704</v>
      </c>
      <c r="E2798">
        <f t="shared" si="219"/>
        <v>0.63458912781285715</v>
      </c>
      <c r="F2798">
        <f t="shared" si="221"/>
        <v>0.63458912781285715</v>
      </c>
      <c r="G2798">
        <f t="shared" si="220"/>
        <v>0.63819536776265362</v>
      </c>
    </row>
    <row r="2799" spans="2:7" x14ac:dyDescent="0.4">
      <c r="B2799">
        <v>2.7949999999999999E-2</v>
      </c>
      <c r="C2799">
        <f t="shared" si="217"/>
        <v>-253.33803656625471</v>
      </c>
      <c r="D2799">
        <f t="shared" si="218"/>
        <v>64180.160771245013</v>
      </c>
      <c r="E2799">
        <f t="shared" si="219"/>
        <v>0.64180160771245021</v>
      </c>
      <c r="F2799">
        <f t="shared" si="221"/>
        <v>0.64180160771245021</v>
      </c>
      <c r="G2799">
        <f t="shared" si="220"/>
        <v>0.64542784041626089</v>
      </c>
    </row>
    <row r="2800" spans="2:7" x14ac:dyDescent="0.4">
      <c r="B2800">
        <v>2.7959999999999999E-2</v>
      </c>
      <c r="C2800">
        <f t="shared" si="217"/>
        <v>-254.76539661423246</v>
      </c>
      <c r="D2800">
        <f t="shared" si="218"/>
        <v>64905.40731200717</v>
      </c>
      <c r="E2800">
        <f t="shared" si="219"/>
        <v>0.64905407312007179</v>
      </c>
      <c r="F2800">
        <f t="shared" si="221"/>
        <v>0.64905407312007179</v>
      </c>
      <c r="G2800">
        <f t="shared" si="220"/>
        <v>0.65269942488111499</v>
      </c>
    </row>
    <row r="2801" spans="2:7" x14ac:dyDescent="0.4">
      <c r="B2801">
        <v>2.7969999999999998E-2</v>
      </c>
      <c r="C2801">
        <f t="shared" si="217"/>
        <v>-256.19226698754164</v>
      </c>
      <c r="D2801">
        <f t="shared" si="218"/>
        <v>65634.477664215825</v>
      </c>
      <c r="E2801">
        <f t="shared" si="219"/>
        <v>0.65634477664215829</v>
      </c>
      <c r="F2801">
        <f t="shared" si="221"/>
        <v>0.65634477664215829</v>
      </c>
      <c r="G2801">
        <f t="shared" si="220"/>
        <v>0.66000836091598791</v>
      </c>
    </row>
    <row r="2802" spans="2:7" x14ac:dyDescent="0.4">
      <c r="B2802">
        <v>2.7980000000000001E-2</v>
      </c>
      <c r="C2802">
        <f t="shared" si="217"/>
        <v>-257.61831169189384</v>
      </c>
      <c r="D2802">
        <f t="shared" si="218"/>
        <v>66367.194518981763</v>
      </c>
      <c r="E2802">
        <f t="shared" si="219"/>
        <v>0.66367194518981765</v>
      </c>
      <c r="F2802">
        <f t="shared" si="221"/>
        <v>0.66367194518981765</v>
      </c>
      <c r="G2802">
        <f t="shared" si="220"/>
        <v>0.66735286309571851</v>
      </c>
    </row>
    <row r="2803" spans="2:7" x14ac:dyDescent="0.4">
      <c r="B2803">
        <v>2.7990000000000001E-2</v>
      </c>
      <c r="C2803">
        <f t="shared" si="217"/>
        <v>-259.04319736322344</v>
      </c>
      <c r="D2803">
        <f t="shared" si="218"/>
        <v>67103.378100161935</v>
      </c>
      <c r="E2803">
        <f t="shared" si="219"/>
        <v>0.67103378100161937</v>
      </c>
      <c r="F2803">
        <f t="shared" si="221"/>
        <v>0.67103378100161937</v>
      </c>
      <c r="G2803">
        <f t="shared" si="220"/>
        <v>0.67473112184606876</v>
      </c>
    </row>
    <row r="2804" spans="2:7" x14ac:dyDescent="0.4">
      <c r="B2804">
        <v>2.8000000000000001E-2</v>
      </c>
      <c r="C2804">
        <f t="shared" si="217"/>
        <v>-260.46659338397274</v>
      </c>
      <c r="D2804">
        <f t="shared" si="218"/>
        <v>67842.846269051792</v>
      </c>
      <c r="E2804">
        <f t="shared" si="219"/>
        <v>0.67842846269051793</v>
      </c>
      <c r="F2804">
        <f t="shared" si="221"/>
        <v>0.67842846269051793</v>
      </c>
      <c r="G2804">
        <f t="shared" si="220"/>
        <v>0.68214130450187049</v>
      </c>
    </row>
    <row r="2805" spans="2:7" x14ac:dyDescent="0.4">
      <c r="B2805">
        <v>2.801E-2</v>
      </c>
      <c r="C2805">
        <f t="shared" si="217"/>
        <v>-261.88817199583929</v>
      </c>
      <c r="D2805">
        <f t="shared" si="218"/>
        <v>68585.414631322303</v>
      </c>
      <c r="E2805">
        <f t="shared" si="219"/>
        <v>0.68585414631322306</v>
      </c>
      <c r="F2805">
        <f t="shared" si="221"/>
        <v>0.68585414631322306</v>
      </c>
      <c r="G2805">
        <f t="shared" si="220"/>
        <v>0.68958155638683916</v>
      </c>
    </row>
    <row r="2806" spans="2:7" x14ac:dyDescent="0.4">
      <c r="B2806">
        <v>2.802E-2</v>
      </c>
      <c r="C2806">
        <f t="shared" si="217"/>
        <v>-263.30760840895869</v>
      </c>
      <c r="D2806">
        <f t="shared" si="218"/>
        <v>69330.896646045527</v>
      </c>
      <c r="E2806">
        <f t="shared" si="219"/>
        <v>0.69330896646045537</v>
      </c>
      <c r="F2806">
        <f t="shared" si="221"/>
        <v>0.69330896646045537</v>
      </c>
      <c r="G2806">
        <f t="shared" si="220"/>
        <v>0.69705000191345179</v>
      </c>
    </row>
    <row r="2807" spans="2:7" x14ac:dyDescent="0.4">
      <c r="B2807">
        <v>2.8029999999999999E-2</v>
      </c>
      <c r="C2807">
        <f t="shared" si="217"/>
        <v>-264.72458090748734</v>
      </c>
      <c r="D2807">
        <f t="shared" si="218"/>
        <v>70079.103736644814</v>
      </c>
      <c r="E2807">
        <f t="shared" si="219"/>
        <v>0.70079103736644821</v>
      </c>
      <c r="F2807">
        <f t="shared" si="221"/>
        <v>0.70079103736644821</v>
      </c>
      <c r="G2807">
        <f t="shared" si="220"/>
        <v>0.70454474570121239</v>
      </c>
    </row>
    <row r="2808" spans="2:7" x14ac:dyDescent="0.4">
      <c r="B2808">
        <v>2.8039999999999999E-2</v>
      </c>
      <c r="C2808">
        <f t="shared" si="217"/>
        <v>-266.1387709515426</v>
      </c>
      <c r="D2808">
        <f t="shared" si="218"/>
        <v>70829.845403597647</v>
      </c>
      <c r="E2808">
        <f t="shared" si="219"/>
        <v>0.70829845403597658</v>
      </c>
      <c r="F2808">
        <f t="shared" si="221"/>
        <v>0.70829845403597658</v>
      </c>
      <c r="G2808">
        <f t="shared" si="220"/>
        <v>0.71206387371164814</v>
      </c>
    </row>
    <row r="2809" spans="2:7" x14ac:dyDescent="0.4">
      <c r="B2809">
        <v>2.8049999999999999E-2</v>
      </c>
      <c r="C2809">
        <f t="shared" si="217"/>
        <v>-267.54986327548733</v>
      </c>
      <c r="D2809">
        <f t="shared" si="218"/>
        <v>71582.929338731963</v>
      </c>
      <c r="E2809">
        <f t="shared" si="219"/>
        <v>0.71582929338731971</v>
      </c>
      <c r="F2809">
        <f t="shared" si="221"/>
        <v>0.71582929338731971</v>
      </c>
      <c r="G2809">
        <f t="shared" si="220"/>
        <v>0.71960545439834367</v>
      </c>
    </row>
    <row r="2810" spans="2:7" x14ac:dyDescent="0.4">
      <c r="B2810">
        <v>2.8060000000000002E-2</v>
      </c>
      <c r="C2810">
        <f t="shared" si="217"/>
        <v>-268.95754598251517</v>
      </c>
      <c r="D2810">
        <f t="shared" si="218"/>
        <v>72338.161540936766</v>
      </c>
      <c r="E2810">
        <f t="shared" si="219"/>
        <v>0.72338161540936774</v>
      </c>
      <c r="F2810">
        <f t="shared" si="221"/>
        <v>0.72338161540936774</v>
      </c>
      <c r="G2810">
        <f t="shared" si="220"/>
        <v>0.7271675398703068</v>
      </c>
    </row>
    <row r="2811" spans="2:7" x14ac:dyDescent="0.4">
      <c r="B2811">
        <v>2.8070000000000001E-2</v>
      </c>
      <c r="C2811">
        <f t="shared" si="217"/>
        <v>-270.36151063552779</v>
      </c>
      <c r="D2811">
        <f t="shared" si="218"/>
        <v>73095.346433124607</v>
      </c>
      <c r="E2811">
        <f t="shared" si="219"/>
        <v>0.73095346433124608</v>
      </c>
      <c r="F2811">
        <f t="shared" si="221"/>
        <v>0.73095346433124608</v>
      </c>
      <c r="G2811">
        <f t="shared" si="220"/>
        <v>0.73474816706697488</v>
      </c>
    </row>
    <row r="2812" spans="2:7" x14ac:dyDescent="0.4">
      <c r="B2812">
        <v>2.8080000000000001E-2</v>
      </c>
      <c r="C2812">
        <f t="shared" si="217"/>
        <v>-271.76145234427634</v>
      </c>
      <c r="D2812">
        <f t="shared" si="218"/>
        <v>73854.286980270379</v>
      </c>
      <c r="E2812">
        <f t="shared" si="219"/>
        <v>0.73854286980270389</v>
      </c>
      <c r="F2812">
        <f t="shared" si="221"/>
        <v>0.73854286980270389</v>
      </c>
      <c r="G2812">
        <f t="shared" si="220"/>
        <v>0.74234535894313336</v>
      </c>
    </row>
    <row r="2813" spans="2:7" x14ac:dyDescent="0.4">
      <c r="B2813">
        <v>2.809E-2</v>
      </c>
      <c r="C2813">
        <f t="shared" si="217"/>
        <v>-273.1570698487526</v>
      </c>
      <c r="D2813">
        <f t="shared" si="218"/>
        <v>74614.7848083563</v>
      </c>
      <c r="E2813">
        <f t="shared" si="219"/>
        <v>0.74614784808356305</v>
      </c>
      <c r="F2813">
        <f t="shared" si="221"/>
        <v>0.74614784808356305</v>
      </c>
      <c r="G2813">
        <f t="shared" si="220"/>
        <v>0.74995712566203454</v>
      </c>
    </row>
    <row r="2814" spans="2:7" x14ac:dyDescent="0.4">
      <c r="B2814">
        <v>2.81E-2</v>
      </c>
      <c r="C2814">
        <f t="shared" si="217"/>
        <v>-274.54806559881388</v>
      </c>
      <c r="D2814">
        <f t="shared" si="218"/>
        <v>75376.640324050604</v>
      </c>
      <c r="E2814">
        <f t="shared" si="219"/>
        <v>0.75376640324050614</v>
      </c>
      <c r="F2814">
        <f t="shared" si="221"/>
        <v>0.75376640324050614</v>
      </c>
      <c r="G2814">
        <f t="shared" si="220"/>
        <v>0.75758146579500729</v>
      </c>
    </row>
    <row r="2815" spans="2:7" x14ac:dyDescent="0.4">
      <c r="B2815">
        <v>2.811E-2</v>
      </c>
      <c r="C2815">
        <f t="shared" si="217"/>
        <v>-275.93414583003471</v>
      </c>
      <c r="D2815">
        <f t="shared" si="218"/>
        <v>76139.652834950859</v>
      </c>
      <c r="E2815">
        <f t="shared" si="219"/>
        <v>0.76139652834950866</v>
      </c>
      <c r="F2815">
        <f t="shared" si="221"/>
        <v>0.76139652834950866</v>
      </c>
      <c r="G2815">
        <f t="shared" si="220"/>
        <v>0.76521636752585742</v>
      </c>
    </row>
    <row r="2816" spans="2:7" x14ac:dyDescent="0.4">
      <c r="B2816">
        <v>2.8119999999999999E-2</v>
      </c>
      <c r="C2816">
        <f t="shared" si="217"/>
        <v>-277.31502063577557</v>
      </c>
      <c r="D2816">
        <f t="shared" si="218"/>
        <v>76903.620670220625</v>
      </c>
      <c r="E2816">
        <f t="shared" si="219"/>
        <v>0.76903620670220629</v>
      </c>
      <c r="F2816">
        <f t="shared" si="221"/>
        <v>0.76903620670220629</v>
      </c>
      <c r="G2816">
        <f t="shared" si="220"/>
        <v>0.77285980985834646</v>
      </c>
    </row>
    <row r="2817" spans="2:7" x14ac:dyDescent="0.4">
      <c r="B2817">
        <v>2.8129999999999999E-2</v>
      </c>
      <c r="C2817">
        <f t="shared" si="217"/>
        <v>-278.69040403546131</v>
      </c>
      <c r="D2817">
        <f t="shared" si="218"/>
        <v>77668.341301448672</v>
      </c>
      <c r="E2817">
        <f t="shared" si="219"/>
        <v>0.77668341301448673</v>
      </c>
      <c r="F2817">
        <f t="shared" si="221"/>
        <v>0.77668341301448673</v>
      </c>
      <c r="G2817">
        <f t="shared" si="220"/>
        <v>0.78050976382507553</v>
      </c>
    </row>
    <row r="2818" spans="2:7" x14ac:dyDescent="0.4">
      <c r="B2818">
        <v>2.8139999999999998E-2</v>
      </c>
      <c r="C2818">
        <f t="shared" si="217"/>
        <v>-280.06001403907419</v>
      </c>
      <c r="D2818">
        <f t="shared" si="218"/>
        <v>78433.611463566427</v>
      </c>
      <c r="E2818">
        <f t="shared" si="219"/>
        <v>0.78433611463566433</v>
      </c>
      <c r="F2818">
        <f t="shared" si="221"/>
        <v>0.78433611463566433</v>
      </c>
      <c r="G2818">
        <f t="shared" si="220"/>
        <v>0.78816419369610058</v>
      </c>
    </row>
    <row r="2819" spans="2:7" x14ac:dyDescent="0.4">
      <c r="B2819">
        <v>2.8150000000000001E-2</v>
      </c>
      <c r="C2819">
        <f t="shared" si="217"/>
        <v>-281.42357270785561</v>
      </c>
      <c r="D2819">
        <f t="shared" si="218"/>
        <v>79199.227275653699</v>
      </c>
      <c r="E2819">
        <f t="shared" si="219"/>
        <v>0.79199227275653705</v>
      </c>
      <c r="F2819">
        <f t="shared" si="221"/>
        <v>0.79199227275653705</v>
      </c>
      <c r="G2819">
        <f t="shared" si="220"/>
        <v>0.79582105818562476</v>
      </c>
    </row>
    <row r="2820" spans="2:7" x14ac:dyDescent="0.4">
      <c r="B2820">
        <v>2.8160000000000001E-2</v>
      </c>
      <c r="C2820">
        <f t="shared" si="217"/>
        <v>-282.78080621122655</v>
      </c>
      <c r="D2820">
        <f t="shared" si="218"/>
        <v>79964.984361471259</v>
      </c>
      <c r="E2820">
        <f t="shared" si="219"/>
        <v>0.7996498436147127</v>
      </c>
      <c r="F2820">
        <f t="shared" si="221"/>
        <v>0.7996498436147127</v>
      </c>
      <c r="G2820">
        <f t="shared" si="220"/>
        <v>0.80347831165514227</v>
      </c>
    </row>
    <row r="2821" spans="2:7" x14ac:dyDescent="0.4">
      <c r="B2821">
        <v>2.8170000000000001E-2</v>
      </c>
      <c r="C2821">
        <f t="shared" ref="C2821:C2884" si="222">220*SQRT(2)*(SIN(120*PI()*B2821)+0.2*SIN(120*PI()*5*B2821)+0.05*SIN(120*PI()*7*B2821))</f>
        <v>-284.13144487993083</v>
      </c>
      <c r="D2821">
        <f t="shared" ref="D2821:D2884" si="223">C2821^2</f>
        <v>80730.677969557175</v>
      </c>
      <c r="E2821">
        <f t="shared" ref="E2821:E2884" si="224">$A$4*D2821</f>
        <v>0.80730677969557185</v>
      </c>
      <c r="F2821">
        <f t="shared" si="221"/>
        <v>0.80730677969557185</v>
      </c>
      <c r="G2821">
        <f t="shared" ref="G2821:G2884" si="225">$A$4*(D2821+D2822)/2</f>
        <v>0.8111339053114347</v>
      </c>
    </row>
    <row r="2822" spans="2:7" x14ac:dyDescent="0.4">
      <c r="B2822">
        <v>2.818E-2</v>
      </c>
      <c r="C2822">
        <f t="shared" si="222"/>
        <v>-285.47522325541627</v>
      </c>
      <c r="D2822">
        <f t="shared" si="223"/>
        <v>81496.103092729754</v>
      </c>
      <c r="E2822">
        <f t="shared" si="224"/>
        <v>0.81496103092729766</v>
      </c>
      <c r="F2822">
        <f t="shared" ref="F2822:F2885" si="226">$A$4*D2822</f>
        <v>0.81496103092729766</v>
      </c>
      <c r="G2822">
        <f t="shared" si="225"/>
        <v>0.81878578839782601</v>
      </c>
    </row>
    <row r="2823" spans="2:7" x14ac:dyDescent="0.4">
      <c r="B2823">
        <v>2.819E-2</v>
      </c>
      <c r="C2823">
        <f t="shared" si="222"/>
        <v>-286.81188013545642</v>
      </c>
      <c r="D2823">
        <f t="shared" si="223"/>
        <v>82261.054586835424</v>
      </c>
      <c r="E2823">
        <f t="shared" si="224"/>
        <v>0.82261054586835436</v>
      </c>
      <c r="F2823">
        <f t="shared" si="226"/>
        <v>0.82261054586835436</v>
      </c>
      <c r="G2823">
        <f t="shared" si="225"/>
        <v>0.82643190937716449</v>
      </c>
    </row>
    <row r="2824" spans="2:7" x14ac:dyDescent="0.4">
      <c r="B2824">
        <v>2.8199999999999999E-2</v>
      </c>
      <c r="C2824">
        <f t="shared" si="222"/>
        <v>-288.14115861604614</v>
      </c>
      <c r="D2824">
        <f t="shared" si="223"/>
        <v>83025.327288597458</v>
      </c>
      <c r="E2824">
        <f t="shared" si="224"/>
        <v>0.83025327288597461</v>
      </c>
      <c r="F2824">
        <f t="shared" si="226"/>
        <v>0.83025327288597461</v>
      </c>
      <c r="G2824">
        <f t="shared" si="225"/>
        <v>0.8340702171050135</v>
      </c>
    </row>
    <row r="2825" spans="2:7" x14ac:dyDescent="0.4">
      <c r="B2825">
        <v>2.8209999999999999E-2</v>
      </c>
      <c r="C2825">
        <f t="shared" si="222"/>
        <v>-289.46280612957031</v>
      </c>
      <c r="D2825">
        <f t="shared" si="223"/>
        <v>83788.716132405214</v>
      </c>
      <c r="E2825">
        <f t="shared" si="224"/>
        <v>0.83788716132405217</v>
      </c>
      <c r="F2825">
        <f t="shared" si="226"/>
        <v>0.83788716132405217</v>
      </c>
      <c r="G2825">
        <f t="shared" si="225"/>
        <v>0.84169866199156451</v>
      </c>
    </row>
    <row r="2826" spans="2:7" x14ac:dyDescent="0.4">
      <c r="B2826">
        <v>2.8219999999999999E-2</v>
      </c>
      <c r="C2826">
        <f t="shared" si="222"/>
        <v>-290.77657447928584</v>
      </c>
      <c r="D2826">
        <f t="shared" si="223"/>
        <v>84551.01626590766</v>
      </c>
      <c r="E2826">
        <f t="shared" si="224"/>
        <v>0.84551016265907664</v>
      </c>
      <c r="F2826">
        <f t="shared" si="226"/>
        <v>0.84551016265907664</v>
      </c>
      <c r="G2826">
        <f t="shared" si="225"/>
        <v>0.84931519715085635</v>
      </c>
    </row>
    <row r="2827" spans="2:7" x14ac:dyDescent="0.4">
      <c r="B2827">
        <v>2.8230000000000002E-2</v>
      </c>
      <c r="C2827">
        <f t="shared" si="222"/>
        <v>-292.08221987013104</v>
      </c>
      <c r="D2827">
        <f t="shared" si="223"/>
        <v>85312.023164263577</v>
      </c>
      <c r="E2827">
        <f t="shared" si="224"/>
        <v>0.85312023164263584</v>
      </c>
      <c r="F2827">
        <f t="shared" si="226"/>
        <v>0.85312023164263584</v>
      </c>
      <c r="G2827">
        <f t="shared" si="225"/>
        <v>0.85691777953586246</v>
      </c>
    </row>
    <row r="2828" spans="2:7" x14ac:dyDescent="0.4">
      <c r="B2828">
        <v>2.8240000000000001E-2</v>
      </c>
      <c r="C2828">
        <f t="shared" si="222"/>
        <v>-293.3795029358883</v>
      </c>
      <c r="D2828">
        <f t="shared" si="223"/>
        <v>86071.532742908894</v>
      </c>
      <c r="E2828">
        <f t="shared" si="224"/>
        <v>0.86071532742908896</v>
      </c>
      <c r="F2828">
        <f t="shared" si="226"/>
        <v>0.86071532742908896</v>
      </c>
      <c r="G2828">
        <f t="shared" si="225"/>
        <v>0.86450437105812783</v>
      </c>
    </row>
    <row r="2829" spans="2:7" x14ac:dyDescent="0.4">
      <c r="B2829">
        <v>2.8250000000000001E-2</v>
      </c>
      <c r="C2829">
        <f t="shared" si="222"/>
        <v>-294.66818876274488</v>
      </c>
      <c r="D2829">
        <f t="shared" si="223"/>
        <v>86829.341468716651</v>
      </c>
      <c r="E2829">
        <f t="shared" si="224"/>
        <v>0.86829341468716659</v>
      </c>
      <c r="F2829">
        <f t="shared" si="226"/>
        <v>0.86829341468716659</v>
      </c>
      <c r="G2829">
        <f t="shared" si="225"/>
        <v>0.87207293969062227</v>
      </c>
    </row>
    <row r="2830" spans="2:7" x14ac:dyDescent="0.4">
      <c r="B2830">
        <v>2.826E-2</v>
      </c>
      <c r="C2830">
        <f t="shared" si="222"/>
        <v>-295.94804690926378</v>
      </c>
      <c r="D2830">
        <f t="shared" si="223"/>
        <v>87585.246469407793</v>
      </c>
      <c r="E2830">
        <f t="shared" si="224"/>
        <v>0.87585246469407796</v>
      </c>
      <c r="F2830">
        <f t="shared" si="226"/>
        <v>0.87585246469407796</v>
      </c>
      <c r="G2830">
        <f t="shared" si="225"/>
        <v>0.87962146055254309</v>
      </c>
    </row>
    <row r="2831" spans="2:7" x14ac:dyDescent="0.4">
      <c r="B2831">
        <v>2.827E-2</v>
      </c>
      <c r="C2831">
        <f t="shared" si="222"/>
        <v>-297.21885142282076</v>
      </c>
      <c r="D2831">
        <f t="shared" si="223"/>
        <v>88339.045641100805</v>
      </c>
      <c r="E2831">
        <f t="shared" si="224"/>
        <v>0.88339045641100811</v>
      </c>
      <c r="F2831">
        <f t="shared" si="226"/>
        <v>0.88339045641100811</v>
      </c>
      <c r="G2831">
        <f t="shared" si="225"/>
        <v>0.88714791697485729</v>
      </c>
    </row>
    <row r="2832" spans="2:7" x14ac:dyDescent="0.4">
      <c r="B2832">
        <v>2.828E-2</v>
      </c>
      <c r="C2832">
        <f t="shared" si="222"/>
        <v>-298.48038085252881</v>
      </c>
      <c r="D2832">
        <f t="shared" si="223"/>
        <v>89090.537753870653</v>
      </c>
      <c r="E2832">
        <f t="shared" si="224"/>
        <v>0.89090537753870658</v>
      </c>
      <c r="F2832">
        <f t="shared" si="226"/>
        <v>0.89090537753870658</v>
      </c>
      <c r="G2832">
        <f t="shared" si="225"/>
        <v>0.89465030154541869</v>
      </c>
    </row>
    <row r="2833" spans="2:7" x14ac:dyDescent="0.4">
      <c r="B2833">
        <v>2.8289999999999999E-2</v>
      </c>
      <c r="C2833">
        <f t="shared" si="222"/>
        <v>-299.73241825870798</v>
      </c>
      <c r="D2833">
        <f t="shared" si="223"/>
        <v>89839.522555213058</v>
      </c>
      <c r="E2833">
        <f t="shared" si="224"/>
        <v>0.89839522555213069</v>
      </c>
      <c r="F2833">
        <f t="shared" si="226"/>
        <v>0.89839522555213069</v>
      </c>
      <c r="G2833">
        <f t="shared" si="225"/>
        <v>0.90212661713253595</v>
      </c>
    </row>
    <row r="2834" spans="2:7" x14ac:dyDescent="0.4">
      <c r="B2834">
        <v>2.8299999999999999E-2</v>
      </c>
      <c r="C2834">
        <f t="shared" si="222"/>
        <v>-300.97475121892558</v>
      </c>
      <c r="D2834">
        <f t="shared" si="223"/>
        <v>90585.800871294137</v>
      </c>
      <c r="E2834">
        <f t="shared" si="224"/>
        <v>0.90585800871294142</v>
      </c>
      <c r="F2834">
        <f t="shared" si="226"/>
        <v>0.90585800871294142</v>
      </c>
      <c r="G2834">
        <f t="shared" si="225"/>
        <v>0.90957487788592906</v>
      </c>
    </row>
    <row r="2835" spans="2:7" x14ac:dyDescent="0.4">
      <c r="B2835">
        <v>2.8309999999999998E-2</v>
      </c>
      <c r="C2835">
        <f t="shared" si="222"/>
        <v>-302.20717183066927</v>
      </c>
      <c r="D2835">
        <f t="shared" si="223"/>
        <v>91329.174705891666</v>
      </c>
      <c r="E2835">
        <f t="shared" si="224"/>
        <v>0.91329174705891669</v>
      </c>
      <c r="F2835">
        <f t="shared" si="226"/>
        <v>0.91329174705891669</v>
      </c>
      <c r="G2835">
        <f t="shared" si="225"/>
        <v>0.91699311021408625</v>
      </c>
    </row>
    <row r="2836" spans="2:7" x14ac:dyDescent="0.4">
      <c r="B2836">
        <v>2.8320000000000001E-2</v>
      </c>
      <c r="C2836">
        <f t="shared" si="222"/>
        <v>-303.42947671069396</v>
      </c>
      <c r="D2836">
        <f t="shared" si="223"/>
        <v>92069.447336925572</v>
      </c>
      <c r="E2836">
        <f t="shared" si="224"/>
        <v>0.92069447336925581</v>
      </c>
      <c r="F2836">
        <f t="shared" si="226"/>
        <v>0.92069447336925581</v>
      </c>
      <c r="G2836">
        <f t="shared" si="225"/>
        <v>0.92437935373703828</v>
      </c>
    </row>
    <row r="2837" spans="2:7" x14ac:dyDescent="0.4">
      <c r="B2837">
        <v>2.8330000000000001E-2</v>
      </c>
      <c r="C2837">
        <f t="shared" si="222"/>
        <v>-304.64146699108784</v>
      </c>
      <c r="D2837">
        <f t="shared" si="223"/>
        <v>92806.423410482064</v>
      </c>
      <c r="E2837">
        <f t="shared" si="224"/>
        <v>0.92806423410482075</v>
      </c>
      <c r="F2837">
        <f t="shared" si="226"/>
        <v>0.92806423410482075</v>
      </c>
      <c r="G2837">
        <f t="shared" si="225"/>
        <v>0.93173166221368209</v>
      </c>
    </row>
    <row r="2838" spans="2:7" x14ac:dyDescent="0.4">
      <c r="B2838">
        <v>2.8340000000000001E-2</v>
      </c>
      <c r="C2838">
        <f t="shared" si="222"/>
        <v>-305.84294831212691</v>
      </c>
      <c r="D2838">
        <f t="shared" si="223"/>
        <v>93539.909032254334</v>
      </c>
      <c r="E2838">
        <f t="shared" si="224"/>
        <v>0.93539909032254343</v>
      </c>
      <c r="F2838">
        <f t="shared" si="226"/>
        <v>0.93539909032254343</v>
      </c>
      <c r="G2838">
        <f t="shared" si="225"/>
        <v>0.93904810444281206</v>
      </c>
    </row>
    <row r="2839" spans="2:7" x14ac:dyDescent="0.4">
      <c r="B2839">
        <v>2.835E-2</v>
      </c>
      <c r="C2839">
        <f t="shared" si="222"/>
        <v>-307.03373081195502</v>
      </c>
      <c r="D2839">
        <f t="shared" si="223"/>
        <v>94269.711856308058</v>
      </c>
      <c r="E2839">
        <f t="shared" si="224"/>
        <v>0.94269711856308069</v>
      </c>
      <c r="F2839">
        <f t="shared" si="226"/>
        <v>0.94269711856308069</v>
      </c>
      <c r="G2839">
        <f t="shared" si="225"/>
        <v>0.94632676513706415</v>
      </c>
    </row>
    <row r="2840" spans="2:7" x14ac:dyDescent="0.4">
      <c r="B2840">
        <v>2.836E-2</v>
      </c>
      <c r="C2840">
        <f t="shared" si="222"/>
        <v>-308.21362911316032</v>
      </c>
      <c r="D2840">
        <f t="shared" si="223"/>
        <v>94995.641171104755</v>
      </c>
      <c r="E2840">
        <f t="shared" si="224"/>
        <v>0.94995641171104761</v>
      </c>
      <c r="F2840">
        <f t="shared" si="226"/>
        <v>0.94995641171104761</v>
      </c>
      <c r="G2840">
        <f t="shared" si="225"/>
        <v>0.9535657457690716</v>
      </c>
    </row>
    <row r="2841" spans="2:7" x14ac:dyDescent="0.4">
      <c r="B2841">
        <v>2.8369999999999999E-2</v>
      </c>
      <c r="C2841">
        <f t="shared" si="222"/>
        <v>-309.38246230630062</v>
      </c>
      <c r="D2841">
        <f t="shared" si="223"/>
        <v>95717.507982709532</v>
      </c>
      <c r="E2841">
        <f t="shared" si="224"/>
        <v>0.95717507982709538</v>
      </c>
      <c r="F2841">
        <f t="shared" si="226"/>
        <v>0.95717507982709538</v>
      </c>
      <c r="G2841">
        <f t="shared" si="225"/>
        <v>0.96076316538917117</v>
      </c>
    </row>
    <row r="2842" spans="2:7" x14ac:dyDescent="0.4">
      <c r="B2842">
        <v>2.8379999999999999E-2</v>
      </c>
      <c r="C2842">
        <f t="shared" si="222"/>
        <v>-310.54005393044656</v>
      </c>
      <c r="D2842">
        <f t="shared" si="223"/>
        <v>96435.125095124662</v>
      </c>
      <c r="E2842">
        <f t="shared" si="224"/>
        <v>0.96435125095124674</v>
      </c>
      <c r="F2842">
        <f t="shared" si="226"/>
        <v>0.96435125095124674</v>
      </c>
      <c r="G2842">
        <f t="shared" si="225"/>
        <v>0.96791716141405171</v>
      </c>
    </row>
    <row r="2843" spans="2:7" x14ac:dyDescent="0.4">
      <c r="B2843">
        <v>2.8389999999999999E-2</v>
      </c>
      <c r="C2843">
        <f t="shared" si="222"/>
        <v>-311.68623195079641</v>
      </c>
      <c r="D2843">
        <f t="shared" si="223"/>
        <v>97148.307187685656</v>
      </c>
      <c r="E2843">
        <f t="shared" si="224"/>
        <v>0.97148307187685667</v>
      </c>
      <c r="F2843">
        <f t="shared" si="226"/>
        <v>0.97148307187685667</v>
      </c>
      <c r="G2843">
        <f t="shared" si="225"/>
        <v>0.97502589038581566</v>
      </c>
    </row>
    <row r="2844" spans="2:7" x14ac:dyDescent="0.4">
      <c r="B2844">
        <v>2.8400000000000002E-2</v>
      </c>
      <c r="C2844">
        <f t="shared" si="222"/>
        <v>-312.820828733442</v>
      </c>
      <c r="D2844">
        <f t="shared" si="223"/>
        <v>97856.870889477446</v>
      </c>
      <c r="E2844">
        <f t="shared" si="224"/>
        <v>0.97856870889477454</v>
      </c>
      <c r="F2844">
        <f t="shared" si="226"/>
        <v>0.97856870889477454</v>
      </c>
      <c r="G2844">
        <f t="shared" si="225"/>
        <v>0.98208752870096605</v>
      </c>
    </row>
    <row r="2845" spans="2:7" x14ac:dyDescent="0.4">
      <c r="B2845">
        <v>2.8410000000000001E-2</v>
      </c>
      <c r="C2845">
        <f t="shared" si="222"/>
        <v>-313.94368101733744</v>
      </c>
      <c r="D2845">
        <f t="shared" si="223"/>
        <v>98560.634850715724</v>
      </c>
      <c r="E2845">
        <f t="shared" si="224"/>
        <v>0.98560634850715734</v>
      </c>
      <c r="F2845">
        <f t="shared" si="226"/>
        <v>0.98560634850715734</v>
      </c>
      <c r="G2845">
        <f t="shared" si="225"/>
        <v>0.98910027330891581</v>
      </c>
    </row>
    <row r="2846" spans="2:7" x14ac:dyDescent="0.4">
      <c r="B2846">
        <v>2.8420000000000001E-2</v>
      </c>
      <c r="C2846">
        <f t="shared" si="222"/>
        <v>-315.05462988356072</v>
      </c>
      <c r="D2846">
        <f t="shared" si="223"/>
        <v>99259.419811067433</v>
      </c>
      <c r="E2846">
        <f t="shared" si="224"/>
        <v>0.9925941981106744</v>
      </c>
      <c r="F2846">
        <f t="shared" si="226"/>
        <v>0.9925941981106744</v>
      </c>
      <c r="G2846">
        <f t="shared" si="225"/>
        <v>0.99606234237965319</v>
      </c>
    </row>
    <row r="2847" spans="2:7" x14ac:dyDescent="0.4">
      <c r="B2847">
        <v>2.843E-2</v>
      </c>
      <c r="C2847">
        <f t="shared" si="222"/>
        <v>-316.15352072191632</v>
      </c>
      <c r="D2847">
        <f t="shared" si="223"/>
        <v>99953.048664863178</v>
      </c>
      <c r="E2847">
        <f t="shared" si="224"/>
        <v>0.99953048664863187</v>
      </c>
      <c r="F2847">
        <f t="shared" si="226"/>
        <v>0.99953048664863187</v>
      </c>
      <c r="G2847">
        <f t="shared" si="225"/>
        <v>1.0029719759402596</v>
      </c>
    </row>
    <row r="2848" spans="2:7" x14ac:dyDescent="0.4">
      <c r="B2848">
        <v>2.844E-2</v>
      </c>
      <c r="C2848">
        <f t="shared" si="222"/>
        <v>-317.24020319497453</v>
      </c>
      <c r="D2848">
        <f t="shared" si="223"/>
        <v>100641.34652318872</v>
      </c>
      <c r="E2848">
        <f t="shared" si="224"/>
        <v>1.0064134652318872</v>
      </c>
      <c r="F2848">
        <f t="shared" si="226"/>
        <v>1.0064134652318872</v>
      </c>
      <c r="G2848">
        <f t="shared" si="225"/>
        <v>1.0098274364800688</v>
      </c>
    </row>
    <row r="2849" spans="2:7" x14ac:dyDescent="0.4">
      <c r="B2849">
        <v>2.845E-2</v>
      </c>
      <c r="C2849">
        <f t="shared" si="222"/>
        <v>-318.31453119960611</v>
      </c>
      <c r="D2849">
        <f t="shared" si="223"/>
        <v>101324.14077282501</v>
      </c>
      <c r="E2849">
        <f t="shared" si="224"/>
        <v>1.0132414077282501</v>
      </c>
      <c r="F2849">
        <f t="shared" si="226"/>
        <v>1.0132414077282501</v>
      </c>
      <c r="G2849">
        <f t="shared" si="225"/>
        <v>1.0166270095242587</v>
      </c>
    </row>
    <row r="2850" spans="2:7" x14ac:dyDescent="0.4">
      <c r="B2850">
        <v>2.8459999999999999E-2</v>
      </c>
      <c r="C2850">
        <f t="shared" si="222"/>
        <v>-319.37636282609697</v>
      </c>
      <c r="D2850">
        <f t="shared" si="223"/>
        <v>102001.26113202673</v>
      </c>
      <c r="E2850">
        <f t="shared" si="224"/>
        <v>1.0200126113202674</v>
      </c>
      <c r="F2850">
        <f t="shared" si="226"/>
        <v>1.0200126113202674</v>
      </c>
      <c r="G2850">
        <f t="shared" si="225"/>
        <v>1.0233690041757879</v>
      </c>
    </row>
    <row r="2851" spans="2:7" x14ac:dyDescent="0.4">
      <c r="B2851">
        <v>2.8469999999999999E-2</v>
      </c>
      <c r="C2851">
        <f t="shared" si="222"/>
        <v>-320.42556031492063</v>
      </c>
      <c r="D2851">
        <f t="shared" si="223"/>
        <v>102672.53970313084</v>
      </c>
      <c r="E2851">
        <f t="shared" si="224"/>
        <v>1.0267253970313084</v>
      </c>
      <c r="F2851">
        <f t="shared" si="226"/>
        <v>1.0267253970313084</v>
      </c>
      <c r="G2851">
        <f t="shared" si="225"/>
        <v>1.0300517536255915</v>
      </c>
    </row>
    <row r="2852" spans="2:7" x14ac:dyDescent="0.4">
      <c r="B2852">
        <v>2.8479999999999998E-2</v>
      </c>
      <c r="C2852">
        <f t="shared" si="222"/>
        <v>-321.46199001124143</v>
      </c>
      <c r="D2852">
        <f t="shared" si="223"/>
        <v>103337.81102198748</v>
      </c>
      <c r="E2852">
        <f t="shared" si="224"/>
        <v>1.0333781102198749</v>
      </c>
      <c r="F2852">
        <f t="shared" si="226"/>
        <v>1.0333781102198749</v>
      </c>
      <c r="G2852">
        <f t="shared" si="225"/>
        <v>1.0366736156310632</v>
      </c>
    </row>
    <row r="2853" spans="2:7" x14ac:dyDescent="0.4">
      <c r="B2853">
        <v>2.8490000000000001E-2</v>
      </c>
      <c r="C2853">
        <f t="shared" si="222"/>
        <v>-322.48552231724318</v>
      </c>
      <c r="D2853">
        <f t="shared" si="223"/>
        <v>103996.91210422515</v>
      </c>
      <c r="E2853">
        <f t="shared" si="224"/>
        <v>1.0399691210422515</v>
      </c>
      <c r="F2853">
        <f t="shared" si="226"/>
        <v>1.0399691210422515</v>
      </c>
      <c r="G2853">
        <f t="shared" si="225"/>
        <v>1.0432329729628482</v>
      </c>
    </row>
    <row r="2854" spans="2:7" x14ac:dyDescent="0.4">
      <c r="B2854">
        <v>2.8500000000000001E-2</v>
      </c>
      <c r="C2854">
        <f t="shared" si="222"/>
        <v>-323.49603164234406</v>
      </c>
      <c r="D2854">
        <f t="shared" si="223"/>
        <v>104649.68248834448</v>
      </c>
      <c r="E2854">
        <f t="shared" si="224"/>
        <v>1.046496824883445</v>
      </c>
      <c r="F2854">
        <f t="shared" si="226"/>
        <v>1.046496824883445</v>
      </c>
      <c r="G2854">
        <f t="shared" si="225"/>
        <v>1.0497282338200813</v>
      </c>
    </row>
    <row r="2855" spans="2:7" x14ac:dyDescent="0.4">
      <c r="B2855">
        <v>2.8510000000000001E-2</v>
      </c>
      <c r="C2855">
        <f t="shared" si="222"/>
        <v>-324.49339635140768</v>
      </c>
      <c r="D2855">
        <f t="shared" si="223"/>
        <v>105295.96427567177</v>
      </c>
      <c r="E2855">
        <f t="shared" si="224"/>
        <v>1.0529596427567178</v>
      </c>
      <c r="F2855">
        <f t="shared" si="226"/>
        <v>1.0529596427567178</v>
      </c>
      <c r="G2855">
        <f t="shared" si="225"/>
        <v>1.0561578322142378</v>
      </c>
    </row>
    <row r="2856" spans="2:7" x14ac:dyDescent="0.4">
      <c r="B2856">
        <v>2.852E-2</v>
      </c>
      <c r="C2856">
        <f t="shared" si="222"/>
        <v>-325.47749871101036</v>
      </c>
      <c r="D2856">
        <f t="shared" si="223"/>
        <v>105935.60216717575</v>
      </c>
      <c r="E2856">
        <f t="shared" si="224"/>
        <v>1.0593560216717575</v>
      </c>
      <c r="F2856">
        <f t="shared" si="226"/>
        <v>1.0593560216717575</v>
      </c>
      <c r="G2856">
        <f t="shared" si="225"/>
        <v>1.0625202283217843</v>
      </c>
    </row>
    <row r="2857" spans="2:7" x14ac:dyDescent="0.4">
      <c r="B2857">
        <v>2.853E-2</v>
      </c>
      <c r="C2857">
        <f t="shared" si="222"/>
        <v>-326.44822483386412</v>
      </c>
      <c r="D2857">
        <f t="shared" si="223"/>
        <v>106568.4434971811</v>
      </c>
      <c r="E2857">
        <f t="shared" si="224"/>
        <v>1.0656844349718111</v>
      </c>
      <c r="F2857">
        <f t="shared" si="226"/>
        <v>1.0656844349718111</v>
      </c>
      <c r="G2857">
        <f t="shared" si="225"/>
        <v>1.0688139088059476</v>
      </c>
    </row>
    <row r="2858" spans="2:7" x14ac:dyDescent="0.4">
      <c r="B2858">
        <v>2.8539999999999999E-2</v>
      </c>
      <c r="C2858">
        <f t="shared" si="222"/>
        <v>-327.40546462148183</v>
      </c>
      <c r="D2858">
        <f t="shared" si="223"/>
        <v>107194.33826400839</v>
      </c>
      <c r="E2858">
        <f t="shared" si="224"/>
        <v>1.0719433826400839</v>
      </c>
      <c r="F2858">
        <f t="shared" si="226"/>
        <v>1.0719433826400839</v>
      </c>
      <c r="G2858">
        <f t="shared" si="225"/>
        <v>1.0750373871078915</v>
      </c>
    </row>
    <row r="2859" spans="2:7" x14ac:dyDescent="0.4">
      <c r="B2859">
        <v>2.8549999999999999E-2</v>
      </c>
      <c r="C2859">
        <f t="shared" si="222"/>
        <v>-328.34911170516347</v>
      </c>
      <c r="D2859">
        <f t="shared" si="223"/>
        <v>107813.13915756991</v>
      </c>
      <c r="E2859">
        <f t="shared" si="224"/>
        <v>1.0781313915756991</v>
      </c>
      <c r="F2859">
        <f t="shared" si="226"/>
        <v>1.0781313915756991</v>
      </c>
      <c r="G2859">
        <f t="shared" si="225"/>
        <v>1.0811892037076889</v>
      </c>
    </row>
    <row r="2860" spans="2:7" x14ac:dyDescent="0.4">
      <c r="B2860">
        <v>2.8559999999999999E-2</v>
      </c>
      <c r="C2860">
        <f t="shared" si="222"/>
        <v>-329.27906338540237</v>
      </c>
      <c r="D2860">
        <f t="shared" si="223"/>
        <v>108424.70158396784</v>
      </c>
      <c r="E2860">
        <f t="shared" si="224"/>
        <v>1.0842470158396784</v>
      </c>
      <c r="F2860">
        <f t="shared" si="226"/>
        <v>1.0842470158396784</v>
      </c>
      <c r="G2860">
        <f t="shared" si="225"/>
        <v>1.0872679263555036</v>
      </c>
    </row>
    <row r="2861" spans="2:7" x14ac:dyDescent="0.4">
      <c r="B2861">
        <v>2.8570000000000002E-2</v>
      </c>
      <c r="C2861">
        <f t="shared" si="222"/>
        <v>-330.19522056979093</v>
      </c>
      <c r="D2861">
        <f t="shared" si="223"/>
        <v>109028.88368713288</v>
      </c>
      <c r="E2861">
        <f t="shared" si="224"/>
        <v>1.0902888368713288</v>
      </c>
      <c r="F2861">
        <f t="shared" si="226"/>
        <v>1.0902888368713288</v>
      </c>
      <c r="G2861">
        <f t="shared" si="225"/>
        <v>1.0932721502734564</v>
      </c>
    </row>
    <row r="2862" spans="2:7" x14ac:dyDescent="0.4">
      <c r="B2862">
        <v>2.8580000000000001E-2</v>
      </c>
      <c r="C2862">
        <f t="shared" si="222"/>
        <v>-331.09748770952399</v>
      </c>
      <c r="D2862">
        <f t="shared" si="223"/>
        <v>109625.54636755839</v>
      </c>
      <c r="E2862">
        <f t="shared" si="224"/>
        <v>1.0962554636755839</v>
      </c>
      <c r="F2862">
        <f t="shared" si="226"/>
        <v>1.0962554636755839</v>
      </c>
      <c r="G2862">
        <f t="shared" si="225"/>
        <v>1.099200498328686</v>
      </c>
    </row>
    <row r="2863" spans="2:7" x14ac:dyDescent="0.4">
      <c r="B2863">
        <v>2.8590000000000001E-2</v>
      </c>
      <c r="C2863">
        <f t="shared" si="222"/>
        <v>-331.98577273458392</v>
      </c>
      <c r="D2863">
        <f t="shared" si="223"/>
        <v>110214.5532981788</v>
      </c>
      <c r="E2863">
        <f t="shared" si="224"/>
        <v>1.102145532981788</v>
      </c>
      <c r="F2863">
        <f t="shared" si="226"/>
        <v>1.102145532981788</v>
      </c>
      <c r="G2863">
        <f t="shared" si="225"/>
        <v>1.1050516211781629</v>
      </c>
    </row>
    <row r="2864" spans="2:7" x14ac:dyDescent="0.4">
      <c r="B2864">
        <v>2.86E-2</v>
      </c>
      <c r="C2864">
        <f t="shared" si="222"/>
        <v>-332.85998698770294</v>
      </c>
      <c r="D2864">
        <f t="shared" si="223"/>
        <v>110795.77093745377</v>
      </c>
      <c r="E2864">
        <f t="shared" si="224"/>
        <v>1.1079577093745379</v>
      </c>
      <c r="F2864">
        <f t="shared" si="226"/>
        <v>1.1079577093745379</v>
      </c>
      <c r="G2864">
        <f t="shared" si="225"/>
        <v>1.1108241973858552</v>
      </c>
    </row>
    <row r="2865" spans="2:7" x14ac:dyDescent="0.4">
      <c r="B2865">
        <v>2.861E-2</v>
      </c>
      <c r="C2865">
        <f t="shared" si="222"/>
        <v>-333.7200451571905</v>
      </c>
      <c r="D2865">
        <f t="shared" si="223"/>
        <v>111369.06853971726</v>
      </c>
      <c r="E2865">
        <f t="shared" si="224"/>
        <v>1.1136906853971726</v>
      </c>
      <c r="F2865">
        <f t="shared" si="226"/>
        <v>1.1136906853971726</v>
      </c>
      <c r="G2865">
        <f t="shared" si="225"/>
        <v>1.1165169335128808</v>
      </c>
    </row>
    <row r="2866" spans="2:7" x14ac:dyDescent="0.4">
      <c r="B2866">
        <v>2.862E-2</v>
      </c>
      <c r="C2866">
        <f t="shared" si="222"/>
        <v>-334.56586520871917</v>
      </c>
      <c r="D2866">
        <f t="shared" si="223"/>
        <v>111934.31816285885</v>
      </c>
      <c r="E2866">
        <f t="shared" si="224"/>
        <v>1.1193431816285886</v>
      </c>
      <c r="F2866">
        <f t="shared" si="226"/>
        <v>1.1193431816285886</v>
      </c>
      <c r="G2866">
        <f t="shared" si="225"/>
        <v>1.122128564181329</v>
      </c>
    </row>
    <row r="2867" spans="2:7" x14ac:dyDescent="0.4">
      <c r="B2867">
        <v>2.8629999999999999E-2</v>
      </c>
      <c r="C2867">
        <f t="shared" si="222"/>
        <v>-335.39736831616153</v>
      </c>
      <c r="D2867">
        <f t="shared" si="223"/>
        <v>112491.39467340692</v>
      </c>
      <c r="E2867">
        <f t="shared" si="224"/>
        <v>1.1249139467340692</v>
      </c>
      <c r="F2867">
        <f t="shared" si="226"/>
        <v>1.1249139467340692</v>
      </c>
      <c r="G2867">
        <f t="shared" si="225"/>
        <v>1.1276578521124641</v>
      </c>
    </row>
    <row r="2868" spans="2:7" x14ac:dyDescent="0.4">
      <c r="B2868">
        <v>2.8639999999999999E-2</v>
      </c>
      <c r="C2868">
        <f t="shared" si="222"/>
        <v>-336.21447879156824</v>
      </c>
      <c r="D2868">
        <f t="shared" si="223"/>
        <v>113040.17574908589</v>
      </c>
      <c r="E2868">
        <f t="shared" si="224"/>
        <v>1.1304017574908589</v>
      </c>
      <c r="F2868">
        <f t="shared" si="226"/>
        <v>1.1304017574908589</v>
      </c>
      <c r="G2868">
        <f t="shared" si="225"/>
        <v>1.1331035881400624</v>
      </c>
    </row>
    <row r="2869" spans="2:7" x14ac:dyDescent="0.4">
      <c r="B2869">
        <v>2.8649999999999998E-2</v>
      </c>
      <c r="C2869">
        <f t="shared" si="222"/>
        <v>-337.01712401438385</v>
      </c>
      <c r="D2869">
        <f t="shared" si="223"/>
        <v>113580.54187892658</v>
      </c>
      <c r="E2869">
        <f t="shared" si="224"/>
        <v>1.1358054187892659</v>
      </c>
      <c r="F2869">
        <f t="shared" si="226"/>
        <v>1.1358054187892659</v>
      </c>
      <c r="G2869">
        <f t="shared" si="225"/>
        <v>1.1384645911996585</v>
      </c>
    </row>
    <row r="2870" spans="2:7" x14ac:dyDescent="0.4">
      <c r="B2870">
        <v>2.8660000000000001E-2</v>
      </c>
      <c r="C2870">
        <f t="shared" si="222"/>
        <v>-337.80523435998606</v>
      </c>
      <c r="D2870">
        <f t="shared" si="223"/>
        <v>114112.37636100511</v>
      </c>
      <c r="E2870">
        <f t="shared" si="224"/>
        <v>1.1411237636100513</v>
      </c>
      <c r="F2870">
        <f t="shared" si="226"/>
        <v>1.1411237636100513</v>
      </c>
      <c r="G2870">
        <f t="shared" si="225"/>
        <v>1.1437397082945124</v>
      </c>
    </row>
    <row r="2871" spans="2:7" x14ac:dyDescent="0.4">
      <c r="B2871">
        <v>2.8670000000000001E-2</v>
      </c>
      <c r="C2871">
        <f t="shared" si="222"/>
        <v>-338.57874312764721</v>
      </c>
      <c r="D2871">
        <f t="shared" si="223"/>
        <v>114635.56529789732</v>
      </c>
      <c r="E2871">
        <f t="shared" si="224"/>
        <v>1.1463556529789733</v>
      </c>
      <c r="F2871">
        <f t="shared" si="226"/>
        <v>1.1463556529789733</v>
      </c>
      <c r="G2871">
        <f t="shared" si="225"/>
        <v>1.1489278144391459</v>
      </c>
    </row>
    <row r="2872" spans="2:7" x14ac:dyDescent="0.4">
      <c r="B2872">
        <v>2.8680000000000001E-2</v>
      </c>
      <c r="C2872">
        <f t="shared" si="222"/>
        <v>-339.33758646800652</v>
      </c>
      <c r="D2872">
        <f t="shared" si="223"/>
        <v>115149.99758993181</v>
      </c>
      <c r="E2872">
        <f t="shared" si="224"/>
        <v>1.1514999758993181</v>
      </c>
      <c r="F2872">
        <f t="shared" si="226"/>
        <v>1.1514999758993181</v>
      </c>
      <c r="G2872">
        <f t="shared" si="225"/>
        <v>1.1540278125813179</v>
      </c>
    </row>
    <row r="2873" spans="2:7" x14ac:dyDescent="0.4">
      <c r="B2873">
        <v>2.869E-2</v>
      </c>
      <c r="C2873">
        <f t="shared" si="222"/>
        <v>-340.08170331014833</v>
      </c>
      <c r="D2873">
        <f t="shared" si="223"/>
        <v>115655.56492633175</v>
      </c>
      <c r="E2873">
        <f t="shared" si="224"/>
        <v>1.1565556492633176</v>
      </c>
      <c r="F2873">
        <f t="shared" si="226"/>
        <v>1.1565556492633176</v>
      </c>
      <c r="G2873">
        <f t="shared" si="225"/>
        <v>1.1590386335033138</v>
      </c>
    </row>
    <row r="2874" spans="2:7" x14ac:dyDescent="0.4">
      <c r="B2874">
        <v>2.87E-2</v>
      </c>
      <c r="C2874">
        <f t="shared" si="222"/>
        <v>-340.81103528837065</v>
      </c>
      <c r="D2874">
        <f t="shared" si="223"/>
        <v>116152.16177433102</v>
      </c>
      <c r="E2874">
        <f t="shared" si="224"/>
        <v>1.1615216177433103</v>
      </c>
      <c r="F2874">
        <f t="shared" si="226"/>
        <v>1.1615216177433103</v>
      </c>
      <c r="G2874">
        <f t="shared" si="225"/>
        <v>1.1639592357034827</v>
      </c>
    </row>
    <row r="2875" spans="2:7" x14ac:dyDescent="0.4">
      <c r="B2875">
        <v>2.8709999999999999E-2</v>
      </c>
      <c r="C2875">
        <f t="shared" si="222"/>
        <v>-341.52552666874772</v>
      </c>
      <c r="D2875">
        <f t="shared" si="223"/>
        <v>116639.68536636551</v>
      </c>
      <c r="E2875">
        <f t="shared" si="224"/>
        <v>1.1663968536636551</v>
      </c>
      <c r="F2875">
        <f t="shared" si="226"/>
        <v>1.1663968536636551</v>
      </c>
      <c r="G2875">
        <f t="shared" si="225"/>
        <v>1.1687886052589584</v>
      </c>
    </row>
    <row r="2876" spans="2:7" x14ac:dyDescent="0.4">
      <c r="B2876">
        <v>2.8719999999999999E-2</v>
      </c>
      <c r="C2876">
        <f t="shared" si="222"/>
        <v>-342.22512427556541</v>
      </c>
      <c r="D2876">
        <f t="shared" si="223"/>
        <v>117118.03568542619</v>
      </c>
      <c r="E2876">
        <f t="shared" si="224"/>
        <v>1.171180356854262</v>
      </c>
      <c r="F2876">
        <f t="shared" si="226"/>
        <v>1.171180356854262</v>
      </c>
      <c r="G2876">
        <f t="shared" si="225"/>
        <v>1.1735257556705045</v>
      </c>
    </row>
    <row r="2877" spans="2:7" x14ac:dyDescent="0.4">
      <c r="B2877">
        <v>2.8729999999999999E-2</v>
      </c>
      <c r="C2877">
        <f t="shared" si="222"/>
        <v>-342.90977741772645</v>
      </c>
      <c r="D2877">
        <f t="shared" si="223"/>
        <v>117587.1154486747</v>
      </c>
      <c r="E2877">
        <f t="shared" si="224"/>
        <v>1.1758711544867471</v>
      </c>
      <c r="F2877">
        <f t="shared" si="226"/>
        <v>1.1758711544867471</v>
      </c>
      <c r="G2877">
        <f t="shared" si="225"/>
        <v>1.1781697276904721</v>
      </c>
    </row>
    <row r="2878" spans="2:7" x14ac:dyDescent="0.4">
      <c r="B2878">
        <v>2.8740000000000002E-2</v>
      </c>
      <c r="C2878">
        <f t="shared" si="222"/>
        <v>-343.57943781521573</v>
      </c>
      <c r="D2878">
        <f t="shared" si="223"/>
        <v>118046.83008941969</v>
      </c>
      <c r="E2878">
        <f t="shared" si="224"/>
        <v>1.180468300894197</v>
      </c>
      <c r="F2878">
        <f t="shared" si="226"/>
        <v>1.180468300894197</v>
      </c>
      <c r="G2878">
        <f t="shared" si="225"/>
        <v>1.1827195891348499</v>
      </c>
    </row>
    <row r="2879" spans="2:7" x14ac:dyDescent="0.4">
      <c r="B2879">
        <v>2.8750000000000001E-2</v>
      </c>
      <c r="C2879">
        <f t="shared" si="222"/>
        <v>-344.23405952571028</v>
      </c>
      <c r="D2879">
        <f t="shared" si="223"/>
        <v>118497.08773755025</v>
      </c>
      <c r="E2879">
        <f t="shared" si="224"/>
        <v>1.1849708773755026</v>
      </c>
      <c r="F2879">
        <f t="shared" si="226"/>
        <v>1.1849708773755026</v>
      </c>
      <c r="G2879">
        <f t="shared" si="225"/>
        <v>1.1871744346804056</v>
      </c>
    </row>
    <row r="2880" spans="2:7" x14ac:dyDescent="0.4">
      <c r="B2880">
        <v>2.8760000000000001E-2</v>
      </c>
      <c r="C2880">
        <f t="shared" si="222"/>
        <v>-344.87359887142833</v>
      </c>
      <c r="D2880">
        <f t="shared" si="223"/>
        <v>118937.79919853085</v>
      </c>
      <c r="E2880">
        <f t="shared" si="224"/>
        <v>1.1893779919853085</v>
      </c>
      <c r="F2880">
        <f t="shared" si="226"/>
        <v>1.1893779919853085</v>
      </c>
      <c r="G2880">
        <f t="shared" si="225"/>
        <v>1.19153338564793</v>
      </c>
    </row>
    <row r="2881" spans="2:7" x14ac:dyDescent="0.4">
      <c r="B2881">
        <v>2.877E-2</v>
      </c>
      <c r="C2881">
        <f t="shared" si="222"/>
        <v>-345.49801436629866</v>
      </c>
      <c r="D2881">
        <f t="shared" si="223"/>
        <v>119368.87793105512</v>
      </c>
      <c r="E2881">
        <f t="shared" si="224"/>
        <v>1.1936887793105513</v>
      </c>
      <c r="F2881">
        <f t="shared" si="226"/>
        <v>1.1936887793105513</v>
      </c>
      <c r="G2881">
        <f t="shared" si="225"/>
        <v>1.1957955897726051</v>
      </c>
    </row>
    <row r="2882" spans="2:7" x14ac:dyDescent="0.4">
      <c r="B2882">
        <v>2.878E-2</v>
      </c>
      <c r="C2882">
        <f t="shared" si="222"/>
        <v>-346.1072666435449</v>
      </c>
      <c r="D2882">
        <f t="shared" si="223"/>
        <v>119790.24002346589</v>
      </c>
      <c r="E2882">
        <f t="shared" si="224"/>
        <v>1.197902400234659</v>
      </c>
      <c r="F2882">
        <f t="shared" si="226"/>
        <v>1.197902400234659</v>
      </c>
      <c r="G2882">
        <f t="shared" si="225"/>
        <v>1.1999602209625182</v>
      </c>
    </row>
    <row r="2883" spans="2:7" x14ac:dyDescent="0.4">
      <c r="B2883">
        <v>2.879E-2</v>
      </c>
      <c r="C2883">
        <f t="shared" si="222"/>
        <v>-346.70131838376057</v>
      </c>
      <c r="D2883">
        <f t="shared" si="223"/>
        <v>120201.80416903771</v>
      </c>
      <c r="E2883">
        <f t="shared" si="224"/>
        <v>1.2020180416903772</v>
      </c>
      <c r="F2883">
        <f t="shared" si="226"/>
        <v>1.2020180416903772</v>
      </c>
      <c r="G2883">
        <f t="shared" si="225"/>
        <v>1.2040264790463524</v>
      </c>
    </row>
    <row r="2884" spans="2:7" x14ac:dyDescent="0.4">
      <c r="B2884">
        <v>2.8799999999999999E-2</v>
      </c>
      <c r="C2884">
        <f t="shared" si="222"/>
        <v>-347.28013424357107</v>
      </c>
      <c r="D2884">
        <f t="shared" si="223"/>
        <v>120603.49164023274</v>
      </c>
      <c r="E2884">
        <f t="shared" si="224"/>
        <v>1.2060349164023274</v>
      </c>
      <c r="F2884">
        <f t="shared" si="226"/>
        <v>1.2060349164023274</v>
      </c>
      <c r="G2884">
        <f t="shared" si="225"/>
        <v>1.2079935895112948</v>
      </c>
    </row>
    <row r="2885" spans="2:7" x14ac:dyDescent="0.4">
      <c r="B2885">
        <v>2.8809999999999999E-2</v>
      </c>
      <c r="C2885">
        <f t="shared" ref="C2885:C2948" si="227">220*SQRT(2)*(SIN(120*PI()*B2885)+0.2*SIN(120*PI()*5*B2885)+0.05*SIN(120*PI()*7*B2885))</f>
        <v>-347.84368078495572</v>
      </c>
      <c r="D2885">
        <f t="shared" ref="D2885:D2948" si="228">C2885^2</f>
        <v>120995.22626202618</v>
      </c>
      <c r="E2885">
        <f t="shared" ref="E2885:E2948" si="229">$A$4*D2885</f>
        <v>1.2099522626202619</v>
      </c>
      <c r="F2885">
        <f t="shared" si="226"/>
        <v>1.2099522626202619</v>
      </c>
      <c r="G2885">
        <f t="shared" ref="G2885:G2948" si="230">$A$4*(D2885+D2886)/2</f>
        <v>1.2118608032321814</v>
      </c>
    </row>
    <row r="2886" spans="2:7" x14ac:dyDescent="0.4">
      <c r="B2886">
        <v>2.8819999999999998E-2</v>
      </c>
      <c r="C2886">
        <f t="shared" si="227"/>
        <v>-348.39192640532025</v>
      </c>
      <c r="D2886">
        <f t="shared" si="228"/>
        <v>121376.93438441008</v>
      </c>
      <c r="E2886">
        <f t="shared" si="229"/>
        <v>1.2137693438441008</v>
      </c>
      <c r="F2886">
        <f t="shared" ref="F2886:F2949" si="231">$A$4*D2886</f>
        <v>1.2137693438441008</v>
      </c>
      <c r="G2886">
        <f t="shared" si="230"/>
        <v>1.2156273961929278</v>
      </c>
    </row>
    <row r="2887" spans="2:7" x14ac:dyDescent="0.4">
      <c r="B2887">
        <v>2.8830000000000001E-2</v>
      </c>
      <c r="C2887">
        <f t="shared" si="227"/>
        <v>-348.92484126839616</v>
      </c>
      <c r="D2887">
        <f t="shared" si="228"/>
        <v>121748.54485417546</v>
      </c>
      <c r="E2887">
        <f t="shared" si="229"/>
        <v>1.2174854485417548</v>
      </c>
      <c r="F2887">
        <f t="shared" si="231"/>
        <v>1.2174854485417548</v>
      </c>
      <c r="G2887">
        <f t="shared" si="230"/>
        <v>1.219292669201262</v>
      </c>
    </row>
    <row r="2888" spans="2:7" x14ac:dyDescent="0.4">
      <c r="B2888">
        <v>2.8840000000000001E-2</v>
      </c>
      <c r="C2888">
        <f t="shared" si="227"/>
        <v>-349.44239723604937</v>
      </c>
      <c r="D2888">
        <f t="shared" si="228"/>
        <v>122109.98898607693</v>
      </c>
      <c r="E2888">
        <f t="shared" si="229"/>
        <v>1.2210998898607694</v>
      </c>
      <c r="F2888">
        <f t="shared" si="231"/>
        <v>1.2210998898607694</v>
      </c>
      <c r="G2888">
        <f t="shared" si="230"/>
        <v>1.222855947597792</v>
      </c>
    </row>
    <row r="2889" spans="2:7" x14ac:dyDescent="0.4">
      <c r="B2889">
        <v>2.8850000000000001E-2</v>
      </c>
      <c r="C2889">
        <f t="shared" si="227"/>
        <v>-349.94456780107538</v>
      </c>
      <c r="D2889">
        <f t="shared" si="228"/>
        <v>122461.20053348145</v>
      </c>
      <c r="E2889">
        <f t="shared" si="229"/>
        <v>1.2246120053348146</v>
      </c>
      <c r="F2889">
        <f t="shared" si="231"/>
        <v>1.2246120053348146</v>
      </c>
      <c r="G2889">
        <f t="shared" si="230"/>
        <v>1.2263165809604244</v>
      </c>
    </row>
    <row r="2890" spans="2:7" x14ac:dyDescent="0.4">
      <c r="B2890">
        <v>2.886E-2</v>
      </c>
      <c r="C2890">
        <f t="shared" si="227"/>
        <v>-350.43132802105953</v>
      </c>
      <c r="D2890">
        <f t="shared" si="228"/>
        <v>122802.11565860342</v>
      </c>
      <c r="E2890">
        <f t="shared" si="229"/>
        <v>1.2280211565860344</v>
      </c>
      <c r="F2890">
        <f t="shared" si="231"/>
        <v>1.2280211565860344</v>
      </c>
      <c r="G2890">
        <f t="shared" si="230"/>
        <v>1.2296739428051506</v>
      </c>
    </row>
    <row r="2891" spans="2:7" x14ac:dyDescent="0.4">
      <c r="B2891">
        <v>2.887E-2</v>
      </c>
      <c r="C2891">
        <f t="shared" si="227"/>
        <v>-350.90265445337781</v>
      </c>
      <c r="D2891">
        <f t="shared" si="228"/>
        <v>123132.67290242667</v>
      </c>
      <c r="E2891">
        <f t="shared" si="229"/>
        <v>1.2313267290242669</v>
      </c>
      <c r="F2891">
        <f t="shared" si="231"/>
        <v>1.2313267290242669</v>
      </c>
      <c r="G2891">
        <f t="shared" si="230"/>
        <v>1.2329274302841819</v>
      </c>
    </row>
    <row r="2892" spans="2:7" x14ac:dyDescent="0.4">
      <c r="B2892">
        <v>2.8879999999999999E-2</v>
      </c>
      <c r="C2892">
        <f t="shared" si="227"/>
        <v>-351.35852509140818</v>
      </c>
      <c r="D2892">
        <f t="shared" si="228"/>
        <v>123452.81315440971</v>
      </c>
      <c r="E2892">
        <f t="shared" si="229"/>
        <v>1.2345281315440972</v>
      </c>
      <c r="F2892">
        <f t="shared" si="231"/>
        <v>1.2345281315440972</v>
      </c>
      <c r="G2892">
        <f t="shared" si="230"/>
        <v>1.2360764638824422</v>
      </c>
    </row>
    <row r="2893" spans="2:7" x14ac:dyDescent="0.4">
      <c r="B2893">
        <v>2.8889999999999999E-2</v>
      </c>
      <c r="C2893">
        <f t="shared" si="227"/>
        <v>-351.79891930203354</v>
      </c>
      <c r="D2893">
        <f t="shared" si="228"/>
        <v>123762.47962207871</v>
      </c>
      <c r="E2893">
        <f t="shared" si="229"/>
        <v>1.2376247962207871</v>
      </c>
      <c r="F2893">
        <f t="shared" si="231"/>
        <v>1.2376247962207871</v>
      </c>
      <c r="G2893">
        <f t="shared" si="230"/>
        <v>1.2391204871133794</v>
      </c>
    </row>
    <row r="2894" spans="2:7" x14ac:dyDescent="0.4">
      <c r="B2894">
        <v>2.8899999999999999E-2</v>
      </c>
      <c r="C2894">
        <f t="shared" si="227"/>
        <v>-352.22381776449635</v>
      </c>
      <c r="D2894">
        <f t="shared" si="228"/>
        <v>124061.61780059713</v>
      </c>
      <c r="E2894">
        <f t="shared" si="229"/>
        <v>1.2406161780059715</v>
      </c>
      <c r="F2894">
        <f t="shared" si="231"/>
        <v>1.2406161780059715</v>
      </c>
      <c r="G2894">
        <f t="shared" si="230"/>
        <v>1.2420589662150585</v>
      </c>
    </row>
    <row r="2895" spans="2:7" x14ac:dyDescent="0.4">
      <c r="B2895">
        <v>2.8910000000000002E-2</v>
      </c>
      <c r="C2895">
        <f t="shared" si="227"/>
        <v>-352.63320241068419</v>
      </c>
      <c r="D2895">
        <f t="shared" si="228"/>
        <v>124350.17544241456</v>
      </c>
      <c r="E2895">
        <f t="shared" si="229"/>
        <v>1.2435017544241458</v>
      </c>
      <c r="F2895">
        <f t="shared" si="231"/>
        <v>1.2435017544241458</v>
      </c>
      <c r="G2895">
        <f t="shared" si="230"/>
        <v>1.2448913898474809</v>
      </c>
    </row>
    <row r="2896" spans="2:7" x14ac:dyDescent="0.4">
      <c r="B2896">
        <v>2.8920000000000001E-2</v>
      </c>
      <c r="C2896">
        <f t="shared" si="227"/>
        <v>-353.0270563669045</v>
      </c>
      <c r="D2896">
        <f t="shared" si="228"/>
        <v>124628.10252708157</v>
      </c>
      <c r="E2896">
        <f t="shared" si="229"/>
        <v>1.2462810252708159</v>
      </c>
      <c r="F2896">
        <f t="shared" si="231"/>
        <v>1.2462810252708159</v>
      </c>
      <c r="G2896">
        <f t="shared" si="230"/>
        <v>1.2476172687920484</v>
      </c>
    </row>
    <row r="2897" spans="2:7" x14ac:dyDescent="0.4">
      <c r="B2897">
        <v>2.8930000000000001E-2</v>
      </c>
      <c r="C2897">
        <f t="shared" si="227"/>
        <v>-353.40536389722223</v>
      </c>
      <c r="D2897">
        <f t="shared" si="228"/>
        <v>124895.35123132807</v>
      </c>
      <c r="E2897">
        <f t="shared" si="229"/>
        <v>1.2489535123132807</v>
      </c>
      <c r="F2897">
        <f t="shared" si="231"/>
        <v>1.2489535123132807</v>
      </c>
      <c r="G2897">
        <f t="shared" si="230"/>
        <v>1.2502361356540799</v>
      </c>
    </row>
    <row r="2898" spans="2:7" x14ac:dyDescent="0.4">
      <c r="B2898">
        <v>2.894E-2</v>
      </c>
      <c r="C2898">
        <f t="shared" si="227"/>
        <v>-353.76811034841438</v>
      </c>
      <c r="D2898">
        <f t="shared" si="228"/>
        <v>125151.87589948789</v>
      </c>
      <c r="E2898">
        <f t="shared" si="229"/>
        <v>1.2515187589948791</v>
      </c>
      <c r="F2898">
        <f t="shared" si="231"/>
        <v>1.2515187589948791</v>
      </c>
      <c r="G2898">
        <f t="shared" si="230"/>
        <v>1.2527475445692569</v>
      </c>
    </row>
    <row r="2899" spans="2:7" x14ac:dyDescent="0.4">
      <c r="B2899">
        <v>2.895E-2</v>
      </c>
      <c r="C2899">
        <f t="shared" si="227"/>
        <v>-354.11528209661253</v>
      </c>
      <c r="D2899">
        <f t="shared" si="228"/>
        <v>125397.63301436347</v>
      </c>
      <c r="E2899">
        <f t="shared" si="229"/>
        <v>1.2539763301436349</v>
      </c>
      <c r="F2899">
        <f t="shared" si="231"/>
        <v>1.2539763301436349</v>
      </c>
      <c r="G2899">
        <f t="shared" si="230"/>
        <v>1.2551510709148674</v>
      </c>
    </row>
    <row r="2900" spans="2:7" x14ac:dyDescent="0.4">
      <c r="B2900">
        <v>2.896E-2</v>
      </c>
      <c r="C2900">
        <f t="shared" si="227"/>
        <v>-354.44686649568507</v>
      </c>
      <c r="D2900">
        <f t="shared" si="228"/>
        <v>125632.58116860999</v>
      </c>
      <c r="E2900">
        <f t="shared" si="229"/>
        <v>1.2563258116861</v>
      </c>
      <c r="F2900">
        <f t="shared" si="231"/>
        <v>1.2563258116861</v>
      </c>
      <c r="G2900">
        <f t="shared" si="230"/>
        <v>1.2574463110266747</v>
      </c>
    </row>
    <row r="2901" spans="2:7" x14ac:dyDescent="0.4">
      <c r="B2901">
        <v>2.8969999999999999E-2</v>
      </c>
      <c r="C2901">
        <f t="shared" si="227"/>
        <v>-354.76285182742134</v>
      </c>
      <c r="D2901">
        <f t="shared" si="228"/>
        <v>125856.68103672491</v>
      </c>
      <c r="E2901">
        <f t="shared" si="229"/>
        <v>1.2585668103672492</v>
      </c>
      <c r="F2901">
        <f t="shared" si="231"/>
        <v>1.2585668103672492</v>
      </c>
      <c r="G2901">
        <f t="shared" si="230"/>
        <v>1.2596328819222269</v>
      </c>
    </row>
    <row r="2902" spans="2:7" x14ac:dyDescent="0.4">
      <c r="B2902">
        <v>2.8979999999999999E-2</v>
      </c>
      <c r="C2902">
        <f t="shared" si="227"/>
        <v>-355.06322725357023</v>
      </c>
      <c r="D2902">
        <f t="shared" si="228"/>
        <v>126069.89534772046</v>
      </c>
      <c r="E2902">
        <f t="shared" si="229"/>
        <v>1.2606989534772048</v>
      </c>
      <c r="F2902">
        <f t="shared" si="231"/>
        <v>1.2606989534772048</v>
      </c>
      <c r="G2902">
        <f t="shared" si="230"/>
        <v>1.2617104210313848</v>
      </c>
    </row>
    <row r="2903" spans="2:7" x14ac:dyDescent="0.4">
      <c r="B2903">
        <v>2.8989999999999998E-2</v>
      </c>
      <c r="C2903">
        <f t="shared" si="227"/>
        <v>-355.34798276978648</v>
      </c>
      <c r="D2903">
        <f t="shared" si="228"/>
        <v>126272.18885855647</v>
      </c>
      <c r="E2903">
        <f t="shared" si="229"/>
        <v>1.2627218885855649</v>
      </c>
      <c r="F2903">
        <f t="shared" si="231"/>
        <v>1.2627218885855649</v>
      </c>
      <c r="G2903">
        <f t="shared" si="230"/>
        <v>1.2636785859348292</v>
      </c>
    </row>
    <row r="2904" spans="2:7" x14ac:dyDescent="0.4">
      <c r="B2904">
        <v>2.9000000000000001E-2</v>
      </c>
      <c r="C2904">
        <f t="shared" si="227"/>
        <v>-355.61710916153811</v>
      </c>
      <c r="D2904">
        <f t="shared" si="228"/>
        <v>126463.52832840932</v>
      </c>
      <c r="E2904">
        <f t="shared" si="229"/>
        <v>1.2646352832840932</v>
      </c>
      <c r="F2904">
        <f t="shared" si="231"/>
        <v>1.2646352832840932</v>
      </c>
      <c r="G2904">
        <f t="shared" si="230"/>
        <v>1.2655370541112703</v>
      </c>
    </row>
    <row r="2905" spans="2:7" x14ac:dyDescent="0.4">
      <c r="B2905">
        <v>2.9010000000000001E-2</v>
      </c>
      <c r="C2905">
        <f t="shared" si="227"/>
        <v>-355.87059796201862</v>
      </c>
      <c r="D2905">
        <f t="shared" si="228"/>
        <v>126643.88249384469</v>
      </c>
      <c r="E2905">
        <f t="shared" si="229"/>
        <v>1.2664388249384471</v>
      </c>
      <c r="F2905">
        <f t="shared" si="231"/>
        <v>1.2664388249384471</v>
      </c>
      <c r="G2905">
        <f t="shared" si="230"/>
        <v>1.267285522694058</v>
      </c>
    </row>
    <row r="2906" spans="2:7" x14ac:dyDescent="0.4">
      <c r="B2906">
        <v>2.9020000000000001E-2</v>
      </c>
      <c r="C2906">
        <f t="shared" si="227"/>
        <v>-356.10844141211663</v>
      </c>
      <c r="D2906">
        <f t="shared" si="228"/>
        <v>126813.22204496691</v>
      </c>
      <c r="E2906">
        <f t="shared" si="229"/>
        <v>1.2681322204496692</v>
      </c>
      <c r="F2906">
        <f t="shared" si="231"/>
        <v>1.2681322204496692</v>
      </c>
      <c r="G2906">
        <f t="shared" si="230"/>
        <v>1.2689237082378559</v>
      </c>
    </row>
    <row r="2907" spans="2:7" x14ac:dyDescent="0.4">
      <c r="B2907">
        <v>2.903E-2</v>
      </c>
      <c r="C2907">
        <f t="shared" si="227"/>
        <v>-356.3306324224796</v>
      </c>
      <c r="D2907">
        <f t="shared" si="228"/>
        <v>126971.51960260427</v>
      </c>
      <c r="E2907">
        <f t="shared" si="229"/>
        <v>1.2697151960260429</v>
      </c>
      <c r="F2907">
        <f t="shared" si="231"/>
        <v>1.2697151960260429</v>
      </c>
      <c r="G2907">
        <f t="shared" si="230"/>
        <v>1.2704513464960114</v>
      </c>
    </row>
    <row r="2908" spans="2:7" x14ac:dyDescent="0.4">
      <c r="B2908">
        <v>2.904E-2</v>
      </c>
      <c r="C2908">
        <f t="shared" si="227"/>
        <v>-356.53716453772108</v>
      </c>
      <c r="D2908">
        <f t="shared" si="228"/>
        <v>127118.749696598</v>
      </c>
      <c r="E2908">
        <f t="shared" si="229"/>
        <v>1.27118749696598</v>
      </c>
      <c r="F2908">
        <f t="shared" si="231"/>
        <v>1.27118749696598</v>
      </c>
      <c r="G2908">
        <f t="shared" si="230"/>
        <v>1.2718681922092254</v>
      </c>
    </row>
    <row r="2909" spans="2:7" x14ac:dyDescent="0.4">
      <c r="B2909">
        <v>2.9049999999999999E-2</v>
      </c>
      <c r="C2909">
        <f t="shared" si="227"/>
        <v>-356.7280319028028</v>
      </c>
      <c r="D2909">
        <f t="shared" si="228"/>
        <v>127254.8887452471</v>
      </c>
      <c r="E2909">
        <f t="shared" si="229"/>
        <v>1.2725488874524711</v>
      </c>
      <c r="F2909">
        <f t="shared" si="231"/>
        <v>1.2725488874524711</v>
      </c>
      <c r="G2909">
        <f t="shared" si="230"/>
        <v>1.2731740189060801</v>
      </c>
    </row>
    <row r="2910" spans="2:7" x14ac:dyDescent="0.4">
      <c r="B2910">
        <v>2.9059999999999999E-2</v>
      </c>
      <c r="C2910">
        <f t="shared" si="227"/>
        <v>-356.90322923163484</v>
      </c>
      <c r="D2910">
        <f t="shared" si="228"/>
        <v>127379.91503596888</v>
      </c>
      <c r="E2910">
        <f t="shared" si="229"/>
        <v>1.2737991503596888</v>
      </c>
      <c r="F2910">
        <f t="shared" si="231"/>
        <v>1.2737991503596888</v>
      </c>
      <c r="G2910">
        <f t="shared" si="230"/>
        <v>1.2743686187159633</v>
      </c>
    </row>
    <row r="2911" spans="2:7" x14ac:dyDescent="0.4">
      <c r="B2911">
        <v>2.9069999999999999E-2</v>
      </c>
      <c r="C2911">
        <f t="shared" si="227"/>
        <v>-357.06275177792452</v>
      </c>
      <c r="D2911">
        <f t="shared" si="228"/>
        <v>127493.80870722374</v>
      </c>
      <c r="E2911">
        <f t="shared" si="229"/>
        <v>1.2749380870722375</v>
      </c>
      <c r="F2911">
        <f t="shared" si="231"/>
        <v>1.2749380870722375</v>
      </c>
      <c r="G2911">
        <f t="shared" si="230"/>
        <v>1.2754518021948797</v>
      </c>
    </row>
    <row r="2912" spans="2:7" x14ac:dyDescent="0.4">
      <c r="B2912">
        <v>2.9080000000000002E-2</v>
      </c>
      <c r="C2912">
        <f t="shared" si="227"/>
        <v>-357.20659530830642</v>
      </c>
      <c r="D2912">
        <f t="shared" si="228"/>
        <v>127596.5517317522</v>
      </c>
      <c r="E2912">
        <f t="shared" si="229"/>
        <v>1.2759655173175222</v>
      </c>
      <c r="F2912">
        <f t="shared" si="231"/>
        <v>1.2759655173175222</v>
      </c>
      <c r="G2912">
        <f t="shared" si="230"/>
        <v>1.2764233981646078</v>
      </c>
    </row>
    <row r="2913" spans="2:7" x14ac:dyDescent="0.4">
      <c r="B2913">
        <v>2.9090000000000001E-2</v>
      </c>
      <c r="C2913">
        <f t="shared" si="227"/>
        <v>-357.33475607778394</v>
      </c>
      <c r="D2913">
        <f t="shared" si="228"/>
        <v>127688.12790116934</v>
      </c>
      <c r="E2913">
        <f t="shared" si="229"/>
        <v>1.2768812790116935</v>
      </c>
      <c r="F2913">
        <f t="shared" si="231"/>
        <v>1.2768812790116935</v>
      </c>
      <c r="G2913">
        <f t="shared" si="230"/>
        <v>1.2772832535656256</v>
      </c>
    </row>
    <row r="2914" spans="2:7" x14ac:dyDescent="0.4">
      <c r="B2914">
        <v>2.9100000000000001E-2</v>
      </c>
      <c r="C2914">
        <f t="shared" si="227"/>
        <v>-357.44723080750776</v>
      </c>
      <c r="D2914">
        <f t="shared" si="228"/>
        <v>127768.52281195573</v>
      </c>
      <c r="E2914">
        <f t="shared" si="229"/>
        <v>1.2776852281195574</v>
      </c>
      <c r="F2914">
        <f t="shared" si="231"/>
        <v>1.2776852281195574</v>
      </c>
      <c r="G2914">
        <f t="shared" si="230"/>
        <v>1.2780312333241881</v>
      </c>
    </row>
    <row r="2915" spans="2:7" x14ac:dyDescent="0.4">
      <c r="B2915">
        <v>2.911E-2</v>
      </c>
      <c r="C2915">
        <f t="shared" si="227"/>
        <v>-357.54401666491617</v>
      </c>
      <c r="D2915">
        <f t="shared" si="228"/>
        <v>127837.72385288186</v>
      </c>
      <c r="E2915">
        <f t="shared" si="229"/>
        <v>1.2783772385288186</v>
      </c>
      <c r="F2915">
        <f t="shared" si="231"/>
        <v>1.2783772385288186</v>
      </c>
      <c r="G2915">
        <f t="shared" si="230"/>
        <v>1.2786672202339018</v>
      </c>
    </row>
    <row r="2916" spans="2:7" x14ac:dyDescent="0.4">
      <c r="B2916">
        <v>2.912E-2</v>
      </c>
      <c r="C2916">
        <f t="shared" si="227"/>
        <v>-357.62511124625809</v>
      </c>
      <c r="D2916">
        <f t="shared" si="228"/>
        <v>127895.72019389847</v>
      </c>
      <c r="E2916">
        <f t="shared" si="229"/>
        <v>1.2789572019389848</v>
      </c>
      <c r="F2916">
        <f t="shared" si="231"/>
        <v>1.2789572019389848</v>
      </c>
      <c r="G2916">
        <f t="shared" si="230"/>
        <v>1.2791911148521047</v>
      </c>
    </row>
    <row r="2917" spans="2:7" x14ac:dyDescent="0.4">
      <c r="B2917">
        <v>2.913E-2</v>
      </c>
      <c r="C2917">
        <f t="shared" si="227"/>
        <v>-357.69051256151937</v>
      </c>
      <c r="D2917">
        <f t="shared" si="228"/>
        <v>127942.50277652245</v>
      </c>
      <c r="E2917">
        <f t="shared" si="229"/>
        <v>1.2794250277652246</v>
      </c>
      <c r="F2917">
        <f t="shared" si="231"/>
        <v>1.2794250277652246</v>
      </c>
      <c r="G2917">
        <f t="shared" si="230"/>
        <v>1.2796028354113191</v>
      </c>
    </row>
    <row r="2918" spans="2:7" x14ac:dyDescent="0.4">
      <c r="B2918">
        <v>2.9139999999999999E-2</v>
      </c>
      <c r="C2918">
        <f t="shared" si="227"/>
        <v>-357.74021902176639</v>
      </c>
      <c r="D2918">
        <f t="shared" si="228"/>
        <v>127978.06430574138</v>
      </c>
      <c r="E2918">
        <f t="shared" si="229"/>
        <v>1.2797806430574139</v>
      </c>
      <c r="F2918">
        <f t="shared" si="231"/>
        <v>1.2797806430574139</v>
      </c>
      <c r="G2918">
        <f t="shared" si="230"/>
        <v>1.2799023177460045</v>
      </c>
    </row>
    <row r="2919" spans="2:7" x14ac:dyDescent="0.4">
      <c r="B2919">
        <v>2.9149999999999999E-2</v>
      </c>
      <c r="C2919">
        <f t="shared" si="227"/>
        <v>-357.77422942892281</v>
      </c>
      <c r="D2919">
        <f t="shared" si="228"/>
        <v>128002.3992434595</v>
      </c>
      <c r="E2919">
        <f t="shared" si="229"/>
        <v>1.2800239924345951</v>
      </c>
      <c r="F2919">
        <f t="shared" si="231"/>
        <v>1.2800239924345951</v>
      </c>
      <c r="G2919">
        <f t="shared" si="230"/>
        <v>1.2800895152348004</v>
      </c>
    </row>
    <row r="2920" spans="2:7" x14ac:dyDescent="0.4">
      <c r="B2920">
        <v>2.9159999999999998E-2</v>
      </c>
      <c r="C2920">
        <f t="shared" si="227"/>
        <v>-357.79254296798939</v>
      </c>
      <c r="D2920">
        <f t="shared" si="228"/>
        <v>128015.50380350054</v>
      </c>
      <c r="E2920">
        <f t="shared" si="229"/>
        <v>1.2801550380350055</v>
      </c>
      <c r="F2920">
        <f t="shared" si="231"/>
        <v>1.2801550380350055</v>
      </c>
      <c r="G2920">
        <f t="shared" si="230"/>
        <v>1.2801643987584059</v>
      </c>
    </row>
    <row r="2921" spans="2:7" x14ac:dyDescent="0.4">
      <c r="B2921">
        <v>2.9170000000000001E-2</v>
      </c>
      <c r="C2921">
        <f t="shared" si="227"/>
        <v>-357.79515920171502</v>
      </c>
      <c r="D2921">
        <f t="shared" si="228"/>
        <v>128017.3759481806</v>
      </c>
      <c r="E2921">
        <f t="shared" si="229"/>
        <v>1.2801737594818061</v>
      </c>
      <c r="F2921">
        <f t="shared" si="231"/>
        <v>1.2801737594818061</v>
      </c>
      <c r="G2921">
        <f t="shared" si="230"/>
        <v>1.2801269566732072</v>
      </c>
    </row>
    <row r="2922" spans="2:7" x14ac:dyDescent="0.4">
      <c r="B2922">
        <v>2.9180000000000001E-2</v>
      </c>
      <c r="C2922">
        <f t="shared" si="227"/>
        <v>-357.78207806772662</v>
      </c>
      <c r="D2922">
        <f t="shared" si="228"/>
        <v>128008.01538646083</v>
      </c>
      <c r="E2922">
        <f t="shared" si="229"/>
        <v>1.2800801538646085</v>
      </c>
      <c r="F2922">
        <f t="shared" si="231"/>
        <v>1.2800801538646085</v>
      </c>
      <c r="G2922">
        <f t="shared" si="230"/>
        <v>1.2799771948007184</v>
      </c>
    </row>
    <row r="2923" spans="2:7" x14ac:dyDescent="0.4">
      <c r="B2923">
        <v>2.9190000000000001E-2</v>
      </c>
      <c r="C2923">
        <f t="shared" si="227"/>
        <v>-357.7532998781183</v>
      </c>
      <c r="D2923">
        <f t="shared" si="228"/>
        <v>127987.42357368284</v>
      </c>
      <c r="E2923">
        <f t="shared" si="229"/>
        <v>1.2798742357368285</v>
      </c>
      <c r="F2923">
        <f t="shared" si="231"/>
        <v>1.2798742357368285</v>
      </c>
      <c r="G2923">
        <f t="shared" si="230"/>
        <v>1.2797151364328601</v>
      </c>
    </row>
    <row r="2924" spans="2:7" x14ac:dyDescent="0.4">
      <c r="B2924">
        <v>2.92E-2</v>
      </c>
      <c r="C2924">
        <f t="shared" si="227"/>
        <v>-357.70882532150245</v>
      </c>
      <c r="D2924">
        <f t="shared" si="228"/>
        <v>127955.60371288915</v>
      </c>
      <c r="E2924">
        <f t="shared" si="229"/>
        <v>1.2795560371288917</v>
      </c>
      <c r="F2924">
        <f t="shared" si="231"/>
        <v>1.2795560371288917</v>
      </c>
      <c r="G2924">
        <f t="shared" si="230"/>
        <v>1.2793408223530687</v>
      </c>
    </row>
    <row r="2925" spans="2:7" x14ac:dyDescent="0.4">
      <c r="B2925">
        <v>2.921E-2</v>
      </c>
      <c r="C2925">
        <f t="shared" si="227"/>
        <v>-357.64865546751963</v>
      </c>
      <c r="D2925">
        <f t="shared" si="228"/>
        <v>127912.56075772455</v>
      </c>
      <c r="E2925">
        <f t="shared" si="229"/>
        <v>1.2791256075772457</v>
      </c>
      <c r="F2925">
        <f t="shared" si="231"/>
        <v>1.2791256075772457</v>
      </c>
      <c r="G2925">
        <f t="shared" si="230"/>
        <v>1.2788543108731774</v>
      </c>
    </row>
    <row r="2926" spans="2:7" x14ac:dyDescent="0.4">
      <c r="B2926">
        <v>2.9219999999999999E-2</v>
      </c>
      <c r="C2926">
        <f t="shared" si="227"/>
        <v>-357.57279177380218</v>
      </c>
      <c r="D2926">
        <f t="shared" si="228"/>
        <v>127858.30141691089</v>
      </c>
      <c r="E2926">
        <f t="shared" si="229"/>
        <v>1.278583014169109</v>
      </c>
      <c r="F2926">
        <f t="shared" si="231"/>
        <v>1.278583014169109</v>
      </c>
      <c r="G2926">
        <f t="shared" si="230"/>
        <v>1.2782556778859742</v>
      </c>
    </row>
    <row r="2927" spans="2:7" x14ac:dyDescent="0.4">
      <c r="B2927">
        <v>2.9229999999999999E-2</v>
      </c>
      <c r="C2927">
        <f t="shared" si="227"/>
        <v>-357.4812360953843</v>
      </c>
      <c r="D2927">
        <f t="shared" si="228"/>
        <v>127792.83416028389</v>
      </c>
      <c r="E2927">
        <f t="shared" si="229"/>
        <v>1.2779283416028391</v>
      </c>
      <c r="F2927">
        <f t="shared" si="231"/>
        <v>1.2779283416028391</v>
      </c>
      <c r="G2927">
        <f t="shared" si="230"/>
        <v>1.2775450169333049</v>
      </c>
    </row>
    <row r="2928" spans="2:7" x14ac:dyDescent="0.4">
      <c r="B2928">
        <v>2.9239999999999999E-2</v>
      </c>
      <c r="C2928">
        <f t="shared" si="227"/>
        <v>-357.37399069654896</v>
      </c>
      <c r="D2928">
        <f t="shared" si="228"/>
        <v>127716.16922637707</v>
      </c>
      <c r="E2928">
        <f t="shared" si="229"/>
        <v>1.2771616922637707</v>
      </c>
      <c r="F2928">
        <f t="shared" si="231"/>
        <v>1.2771616922637707</v>
      </c>
      <c r="G2928">
        <f t="shared" si="230"/>
        <v>1.2767224392895458</v>
      </c>
    </row>
    <row r="2929" spans="2:7" x14ac:dyDescent="0.4">
      <c r="B2929">
        <v>2.9250000000000002E-2</v>
      </c>
      <c r="C2929">
        <f t="shared" si="227"/>
        <v>-357.25105826509747</v>
      </c>
      <c r="D2929">
        <f t="shared" si="228"/>
        <v>127628.31863153206</v>
      </c>
      <c r="E2929">
        <f t="shared" si="229"/>
        <v>1.2762831863153208</v>
      </c>
      <c r="F2929">
        <f t="shared" si="231"/>
        <v>1.2762831863153208</v>
      </c>
      <c r="G2929">
        <f t="shared" si="230"/>
        <v>1.2757880740602243</v>
      </c>
    </row>
    <row r="2930" spans="2:7" x14ac:dyDescent="0.4">
      <c r="B2930">
        <v>2.9260000000000001E-2</v>
      </c>
      <c r="C2930">
        <f t="shared" si="227"/>
        <v>-357.11244192902717</v>
      </c>
      <c r="D2930">
        <f t="shared" si="228"/>
        <v>127529.2961805128</v>
      </c>
      <c r="E2930">
        <f t="shared" si="229"/>
        <v>1.2752929618051281</v>
      </c>
      <c r="F2930">
        <f t="shared" si="231"/>
        <v>1.2752929618051281</v>
      </c>
      <c r="G2930">
        <f t="shared" si="230"/>
        <v>1.2747420682955442</v>
      </c>
    </row>
    <row r="2931" spans="2:7" x14ac:dyDescent="0.4">
      <c r="B2931">
        <v>2.9270000000000001E-2</v>
      </c>
      <c r="C2931">
        <f t="shared" si="227"/>
        <v>-356.95814527559952</v>
      </c>
      <c r="D2931">
        <f t="shared" si="228"/>
        <v>127419.11747859602</v>
      </c>
      <c r="E2931">
        <f t="shared" si="229"/>
        <v>1.2741911747859602</v>
      </c>
      <c r="F2931">
        <f t="shared" si="231"/>
        <v>1.2741911747859602</v>
      </c>
      <c r="G2931">
        <f t="shared" si="230"/>
        <v>1.2735845871185099</v>
      </c>
    </row>
    <row r="2932" spans="2:7" x14ac:dyDescent="0.4">
      <c r="B2932">
        <v>2.928E-2</v>
      </c>
      <c r="C2932">
        <f t="shared" si="227"/>
        <v>-356.78817237277627</v>
      </c>
      <c r="D2932">
        <f t="shared" si="228"/>
        <v>127297.79994510591</v>
      </c>
      <c r="E2932">
        <f t="shared" si="229"/>
        <v>1.2729779994510593</v>
      </c>
      <c r="F2932">
        <f t="shared" si="231"/>
        <v>1.2729779994510593</v>
      </c>
      <c r="G2932">
        <f t="shared" si="230"/>
        <v>1.2723158138673254</v>
      </c>
    </row>
    <row r="2933" spans="2:7" x14ac:dyDescent="0.4">
      <c r="B2933">
        <v>2.929E-2</v>
      </c>
      <c r="C2933">
        <f t="shared" si="227"/>
        <v>-356.60252779300248</v>
      </c>
      <c r="D2933">
        <f t="shared" si="228"/>
        <v>127165.36282835911</v>
      </c>
      <c r="E2933">
        <f t="shared" si="229"/>
        <v>1.2716536282835913</v>
      </c>
      <c r="F2933">
        <f t="shared" si="231"/>
        <v>1.2716536282835913</v>
      </c>
      <c r="G2933">
        <f t="shared" si="230"/>
        <v>1.270935950251693</v>
      </c>
    </row>
    <row r="2934" spans="2:7" x14ac:dyDescent="0.4">
      <c r="B2934">
        <v>2.93E-2</v>
      </c>
      <c r="C2934">
        <f t="shared" si="227"/>
        <v>-356.40121663930876</v>
      </c>
      <c r="D2934">
        <f t="shared" si="228"/>
        <v>127021.82722197949</v>
      </c>
      <c r="E2934">
        <f t="shared" si="229"/>
        <v>1.270218272219795</v>
      </c>
      <c r="F2934">
        <f t="shared" si="231"/>
        <v>1.270218272219795</v>
      </c>
      <c r="G2934">
        <f t="shared" si="230"/>
        <v>1.2694452165226024</v>
      </c>
    </row>
    <row r="2935" spans="2:7" x14ac:dyDescent="0.4">
      <c r="B2935">
        <v>2.9309999999999999E-2</v>
      </c>
      <c r="C2935">
        <f t="shared" si="227"/>
        <v>-356.18424457370514</v>
      </c>
      <c r="D2935">
        <f t="shared" si="228"/>
        <v>126867.216082541</v>
      </c>
      <c r="E2935">
        <f t="shared" si="229"/>
        <v>1.2686721608254101</v>
      </c>
      <c r="F2935">
        <f t="shared" si="231"/>
        <v>1.2686721608254101</v>
      </c>
      <c r="G2935">
        <f t="shared" si="230"/>
        <v>1.2678438516551638</v>
      </c>
    </row>
    <row r="2936" spans="2:7" x14ac:dyDescent="0.4">
      <c r="B2936">
        <v>2.9319999999999999E-2</v>
      </c>
      <c r="C2936">
        <f t="shared" si="227"/>
        <v>-355.95161784783579</v>
      </c>
      <c r="D2936">
        <f t="shared" si="228"/>
        <v>126701.55424849174</v>
      </c>
      <c r="E2936">
        <f t="shared" si="229"/>
        <v>1.2670155424849174</v>
      </c>
      <c r="F2936">
        <f t="shared" si="231"/>
        <v>1.2670155424849174</v>
      </c>
      <c r="G2936">
        <f t="shared" si="230"/>
        <v>1.266132113544004</v>
      </c>
    </row>
    <row r="2937" spans="2:7" x14ac:dyDescent="0.4">
      <c r="B2937">
        <v>2.9329999999999998E-2</v>
      </c>
      <c r="C2937">
        <f t="shared" si="227"/>
        <v>-355.70334333586044</v>
      </c>
      <c r="D2937">
        <f t="shared" si="228"/>
        <v>126524.86846030901</v>
      </c>
      <c r="E2937">
        <f t="shared" si="229"/>
        <v>1.2652486846030901</v>
      </c>
      <c r="F2937">
        <f t="shared" si="231"/>
        <v>1.2652486846030901</v>
      </c>
      <c r="G2937">
        <f t="shared" si="230"/>
        <v>1.2643102792107082</v>
      </c>
    </row>
    <row r="2938" spans="2:7" x14ac:dyDescent="0.4">
      <c r="B2938">
        <v>2.9340000000000001E-2</v>
      </c>
      <c r="C2938">
        <f t="shared" si="227"/>
        <v>-355.43942856952799</v>
      </c>
      <c r="D2938">
        <f t="shared" si="228"/>
        <v>126337.18738183258</v>
      </c>
      <c r="E2938">
        <f t="shared" si="229"/>
        <v>1.2633718738183259</v>
      </c>
      <c r="F2938">
        <f t="shared" si="231"/>
        <v>1.2633718738183259</v>
      </c>
      <c r="G2938">
        <f t="shared" si="230"/>
        <v>1.2623786450227465</v>
      </c>
    </row>
    <row r="2939" spans="2:7" x14ac:dyDescent="0.4">
      <c r="B2939">
        <v>2.9350000000000001E-2</v>
      </c>
      <c r="C2939">
        <f t="shared" si="227"/>
        <v>-355.15988177540083</v>
      </c>
      <c r="D2939">
        <f t="shared" si="228"/>
        <v>126138.5416227167</v>
      </c>
      <c r="E2939">
        <f t="shared" si="229"/>
        <v>1.2613854162271672</v>
      </c>
      <c r="F2939">
        <f t="shared" si="231"/>
        <v>1.2613854162271672</v>
      </c>
      <c r="G2939">
        <f t="shared" si="230"/>
        <v>1.2603375269233013</v>
      </c>
    </row>
    <row r="2940" spans="2:7" x14ac:dyDescent="0.4">
      <c r="B2940">
        <v>2.9360000000000001E-2</v>
      </c>
      <c r="C2940">
        <f t="shared" si="227"/>
        <v>-354.86471191419349</v>
      </c>
      <c r="D2940">
        <f t="shared" si="228"/>
        <v>125928.96376194354</v>
      </c>
      <c r="E2940">
        <f t="shared" si="229"/>
        <v>1.2592896376194356</v>
      </c>
      <c r="F2940">
        <f t="shared" si="231"/>
        <v>1.2592896376194356</v>
      </c>
      <c r="G2940">
        <f t="shared" si="230"/>
        <v>1.2581872606713784</v>
      </c>
    </row>
    <row r="2941" spans="2:7" x14ac:dyDescent="0.4">
      <c r="B2941">
        <v>2.937E-2</v>
      </c>
      <c r="C2941">
        <f t="shared" si="227"/>
        <v>-354.55392872217919</v>
      </c>
      <c r="D2941">
        <f t="shared" si="228"/>
        <v>125708.48837233213</v>
      </c>
      <c r="E2941">
        <f t="shared" si="229"/>
        <v>1.2570848837233213</v>
      </c>
      <c r="F2941">
        <f t="shared" si="231"/>
        <v>1.2570848837233213</v>
      </c>
      <c r="G2941">
        <f t="shared" si="230"/>
        <v>1.2559282020915368</v>
      </c>
    </row>
    <row r="2942" spans="2:7" x14ac:dyDescent="0.4">
      <c r="B2942">
        <v>2.938E-2</v>
      </c>
      <c r="C2942">
        <f t="shared" si="227"/>
        <v>-354.2275427546187</v>
      </c>
      <c r="D2942">
        <f t="shared" si="228"/>
        <v>125477.15204597522</v>
      </c>
      <c r="E2942">
        <f t="shared" si="229"/>
        <v>1.2547715204597523</v>
      </c>
      <c r="F2942">
        <f t="shared" si="231"/>
        <v>1.2547715204597523</v>
      </c>
      <c r="G2942">
        <f t="shared" si="230"/>
        <v>1.253560727332562</v>
      </c>
    </row>
    <row r="2943" spans="2:7" x14ac:dyDescent="0.4">
      <c r="B2943">
        <v>2.9389999999999999E-2</v>
      </c>
      <c r="C2943">
        <f t="shared" si="227"/>
        <v>-353.88556543116755</v>
      </c>
      <c r="D2943">
        <f t="shared" si="228"/>
        <v>125234.99342053717</v>
      </c>
      <c r="E2943">
        <f t="shared" si="229"/>
        <v>1.2523499342053719</v>
      </c>
      <c r="F2943">
        <f t="shared" si="231"/>
        <v>1.2523499342053719</v>
      </c>
      <c r="G2943">
        <f t="shared" si="230"/>
        <v>1.2510852331343603</v>
      </c>
    </row>
    <row r="2944" spans="2:7" x14ac:dyDescent="0.4">
      <c r="B2944">
        <v>2.9399999999999999E-2</v>
      </c>
      <c r="C2944">
        <f t="shared" si="227"/>
        <v>-353.52800908320529</v>
      </c>
      <c r="D2944">
        <f t="shared" si="228"/>
        <v>124982.05320633488</v>
      </c>
      <c r="E2944">
        <f t="shared" si="229"/>
        <v>1.2498205320633489</v>
      </c>
      <c r="F2944">
        <f t="shared" si="231"/>
        <v>1.2498205320633489</v>
      </c>
      <c r="G2944">
        <f t="shared" si="230"/>
        <v>1.2485021371023268</v>
      </c>
    </row>
    <row r="2945" spans="2:7" x14ac:dyDescent="0.4">
      <c r="B2945">
        <v>2.9409999999999999E-2</v>
      </c>
      <c r="C2945">
        <f t="shared" si="227"/>
        <v>-353.15488700304076</v>
      </c>
      <c r="D2945">
        <f t="shared" si="228"/>
        <v>124718.37421413048</v>
      </c>
      <c r="E2945">
        <f t="shared" si="229"/>
        <v>1.247183742141305</v>
      </c>
      <c r="F2945">
        <f t="shared" si="231"/>
        <v>1.247183742141305</v>
      </c>
      <c r="G2945">
        <f t="shared" si="230"/>
        <v>1.2458118779884202</v>
      </c>
    </row>
    <row r="2946" spans="2:7" x14ac:dyDescent="0.4">
      <c r="B2946">
        <v>2.9420000000000002E-2</v>
      </c>
      <c r="C2946">
        <f t="shared" si="227"/>
        <v>-352.76621349493428</v>
      </c>
      <c r="D2946">
        <f t="shared" si="228"/>
        <v>124444.00138355355</v>
      </c>
      <c r="E2946">
        <f t="shared" si="229"/>
        <v>1.2444400138355356</v>
      </c>
      <c r="F2946">
        <f t="shared" si="231"/>
        <v>1.2444400138355356</v>
      </c>
      <c r="G2946">
        <f t="shared" si="230"/>
        <v>1.2430149159781385</v>
      </c>
    </row>
    <row r="2947" spans="2:7" x14ac:dyDescent="0.4">
      <c r="B2947">
        <v>2.9430000000000001E-2</v>
      </c>
      <c r="C2947">
        <f t="shared" si="227"/>
        <v>-352.36200392788396</v>
      </c>
      <c r="D2947">
        <f t="shared" si="228"/>
        <v>124158.98181207411</v>
      </c>
      <c r="E2947">
        <f t="shared" si="229"/>
        <v>1.2415898181207412</v>
      </c>
      <c r="F2947">
        <f t="shared" si="231"/>
        <v>1.2415898181207412</v>
      </c>
      <c r="G2947">
        <f t="shared" si="230"/>
        <v>1.2401117329825631</v>
      </c>
    </row>
    <row r="2948" spans="2:7" x14ac:dyDescent="0.4">
      <c r="B2948">
        <v>2.9440000000000001E-2</v>
      </c>
      <c r="C2948">
        <f t="shared" si="227"/>
        <v>-351.9422747901117</v>
      </c>
      <c r="D2948">
        <f t="shared" si="228"/>
        <v>123863.3647844385</v>
      </c>
      <c r="E2948">
        <f t="shared" si="229"/>
        <v>1.2386336478443851</v>
      </c>
      <c r="F2948">
        <f t="shared" si="231"/>
        <v>1.2386336478443851</v>
      </c>
      <c r="G2948">
        <f t="shared" si="230"/>
        <v>1.2371028329346312</v>
      </c>
    </row>
    <row r="2949" spans="2:7" x14ac:dyDescent="0.4">
      <c r="B2949">
        <v>2.945E-2</v>
      </c>
      <c r="C2949">
        <f t="shared" ref="C2949:C3012" si="232">220*SQRT(2)*(SIN(120*PI()*B2949)+0.2*SIN(120*PI()*5*B2949)+0.05*SIN(120*PI()*7*B2949))</f>
        <v>-351.50704374519688</v>
      </c>
      <c r="D2949">
        <f t="shared" ref="D2949:D3012" si="233">C2949^2</f>
        <v>123557.20180248775</v>
      </c>
      <c r="E2949">
        <f t="shared" ref="E2949:E3012" si="234">$A$4*D2949</f>
        <v>1.2355720180248775</v>
      </c>
      <c r="F2949">
        <f t="shared" si="231"/>
        <v>1.2355720180248775</v>
      </c>
      <c r="G2949">
        <f t="shared" ref="G2949:G3012" si="235">$A$4*(D2949+D2950)/2</f>
        <v>1.2339887420887556</v>
      </c>
    </row>
    <row r="2950" spans="2:7" x14ac:dyDescent="0.4">
      <c r="B2950">
        <v>2.946E-2</v>
      </c>
      <c r="C2950">
        <f t="shared" si="232"/>
        <v>-351.05632968978546</v>
      </c>
      <c r="D2950">
        <f t="shared" si="233"/>
        <v>123240.54661526335</v>
      </c>
      <c r="E2950">
        <f t="shared" si="234"/>
        <v>1.2324054661526336</v>
      </c>
      <c r="F2950">
        <f t="shared" ref="F2950:F3013" si="236">$A$4*D2950</f>
        <v>1.2324054661526336</v>
      </c>
      <c r="G2950">
        <f t="shared" si="235"/>
        <v>1.2307700093228879</v>
      </c>
    </row>
    <row r="2951" spans="2:7" x14ac:dyDescent="0.4">
      <c r="B2951">
        <v>2.947E-2</v>
      </c>
      <c r="C2951">
        <f t="shared" si="232"/>
        <v>-350.59015281281677</v>
      </c>
      <c r="D2951">
        <f t="shared" si="233"/>
        <v>122913.45524931421</v>
      </c>
      <c r="E2951">
        <f t="shared" si="234"/>
        <v>1.2291345524931423</v>
      </c>
      <c r="F2951">
        <f t="shared" si="236"/>
        <v>1.2291345524931423</v>
      </c>
      <c r="G2951">
        <f t="shared" si="235"/>
        <v>1.2274472064421273</v>
      </c>
    </row>
    <row r="2952" spans="2:7" x14ac:dyDescent="0.4">
      <c r="B2952">
        <v>2.9479999999999999E-2</v>
      </c>
      <c r="C2952">
        <f t="shared" si="232"/>
        <v>-350.10853465619948</v>
      </c>
      <c r="D2952">
        <f t="shared" si="233"/>
        <v>122575.98603911123</v>
      </c>
      <c r="E2952">
        <f t="shared" si="234"/>
        <v>1.2257598603911124</v>
      </c>
      <c r="F2952">
        <f t="shared" si="236"/>
        <v>1.2257598603911124</v>
      </c>
      <c r="G2952">
        <f t="shared" si="235"/>
        <v>1.2240209284829144</v>
      </c>
    </row>
    <row r="2953" spans="2:7" x14ac:dyDescent="0.4">
      <c r="B2953">
        <v>2.9489999999999999E-2</v>
      </c>
      <c r="C2953">
        <f t="shared" si="232"/>
        <v>-349.61149817686436</v>
      </c>
      <c r="D2953">
        <f t="shared" si="233"/>
        <v>122228.19965747163</v>
      </c>
      <c r="E2953">
        <f t="shared" si="234"/>
        <v>1.2222819965747165</v>
      </c>
      <c r="F2953">
        <f t="shared" si="236"/>
        <v>1.2222819965747165</v>
      </c>
      <c r="G2953">
        <f t="shared" si="235"/>
        <v>1.2204917940168767</v>
      </c>
    </row>
    <row r="2954" spans="2:7" x14ac:dyDescent="0.4">
      <c r="B2954">
        <v>2.9499999999999998E-2</v>
      </c>
      <c r="C2954">
        <f t="shared" si="232"/>
        <v>-349.09906781013279</v>
      </c>
      <c r="D2954">
        <f t="shared" si="233"/>
        <v>121870.1591459037</v>
      </c>
      <c r="E2954">
        <f t="shared" si="234"/>
        <v>1.2187015914590371</v>
      </c>
      <c r="F2954">
        <f t="shared" si="236"/>
        <v>1.2187015914590371</v>
      </c>
      <c r="G2954">
        <f t="shared" si="235"/>
        <v>1.2168604454533478</v>
      </c>
    </row>
    <row r="2955" spans="2:7" x14ac:dyDescent="0.4">
      <c r="B2955">
        <v>2.9510000000000002E-2</v>
      </c>
      <c r="C2955">
        <f t="shared" si="232"/>
        <v>-348.57126953431754</v>
      </c>
      <c r="D2955">
        <f t="shared" si="233"/>
        <v>121501.92994476584</v>
      </c>
      <c r="E2955">
        <f t="shared" si="234"/>
        <v>1.2150192994476585</v>
      </c>
      <c r="F2955">
        <f t="shared" si="236"/>
        <v>1.2150192994476585</v>
      </c>
      <c r="G2955">
        <f t="shared" si="235"/>
        <v>1.2131275493395777</v>
      </c>
    </row>
    <row r="2956" spans="2:7" x14ac:dyDescent="0.4">
      <c r="B2956">
        <v>2.9520000000000001E-2</v>
      </c>
      <c r="C2956">
        <f t="shared" si="232"/>
        <v>-348.02813093649439</v>
      </c>
      <c r="D2956">
        <f t="shared" si="233"/>
        <v>121123.57992314968</v>
      </c>
      <c r="E2956">
        <f t="shared" si="234"/>
        <v>1.2112357992314968</v>
      </c>
      <c r="F2956">
        <f t="shared" si="236"/>
        <v>1.2112357992314968</v>
      </c>
      <c r="G2956">
        <f t="shared" si="235"/>
        <v>1.2092937966576354</v>
      </c>
    </row>
    <row r="2957" spans="2:7" x14ac:dyDescent="0.4">
      <c r="B2957">
        <v>2.9530000000000001E-2</v>
      </c>
      <c r="C2957">
        <f t="shared" si="232"/>
        <v>-347.46968127935617</v>
      </c>
      <c r="D2957">
        <f t="shared" si="233"/>
        <v>120735.17940837736</v>
      </c>
      <c r="E2957">
        <f t="shared" si="234"/>
        <v>1.2073517940837737</v>
      </c>
      <c r="F2957">
        <f t="shared" si="236"/>
        <v>1.2073517940837737</v>
      </c>
      <c r="G2957">
        <f t="shared" si="235"/>
        <v>1.2053599031170033</v>
      </c>
    </row>
    <row r="2958" spans="2:7" x14ac:dyDescent="0.4">
      <c r="B2958">
        <v>2.954E-2</v>
      </c>
      <c r="C2958">
        <f t="shared" si="232"/>
        <v>-346.89595156908831</v>
      </c>
      <c r="D2958">
        <f t="shared" si="233"/>
        <v>120336.80121502327</v>
      </c>
      <c r="E2958">
        <f t="shared" si="234"/>
        <v>1.2033680121502328</v>
      </c>
      <c r="F2958">
        <f t="shared" si="236"/>
        <v>1.2033680121502328</v>
      </c>
      <c r="G2958">
        <f t="shared" si="235"/>
        <v>1.2013266094418498</v>
      </c>
    </row>
    <row r="2959" spans="2:7" x14ac:dyDescent="0.4">
      <c r="B2959">
        <v>2.955E-2</v>
      </c>
      <c r="C2959">
        <f t="shared" si="232"/>
        <v>-346.30697462417163</v>
      </c>
      <c r="D2959">
        <f t="shared" si="233"/>
        <v>119928.52067334665</v>
      </c>
      <c r="E2959">
        <f t="shared" si="234"/>
        <v>1.1992852067334665</v>
      </c>
      <c r="F2959">
        <f t="shared" si="236"/>
        <v>1.1992852067334665</v>
      </c>
      <c r="G2959">
        <f t="shared" si="235"/>
        <v>1.1971946816519408</v>
      </c>
    </row>
    <row r="2960" spans="2:7" x14ac:dyDescent="0.4">
      <c r="B2960">
        <v>2.9559999999999999E-2</v>
      </c>
      <c r="C2960">
        <f t="shared" si="232"/>
        <v>-345.70278514504548</v>
      </c>
      <c r="D2960">
        <f t="shared" si="233"/>
        <v>119510.41565704148</v>
      </c>
      <c r="E2960">
        <f t="shared" si="234"/>
        <v>1.1951041565704148</v>
      </c>
      <c r="F2960">
        <f t="shared" si="236"/>
        <v>1.1951041565704148</v>
      </c>
      <c r="G2960">
        <f t="shared" si="235"/>
        <v>1.1929649113361829</v>
      </c>
    </row>
    <row r="2961" spans="2:7" x14ac:dyDescent="0.4">
      <c r="B2961">
        <v>2.9569999999999999E-2</v>
      </c>
      <c r="C2961">
        <f t="shared" si="232"/>
        <v>-345.08341978454291</v>
      </c>
      <c r="D2961">
        <f t="shared" si="233"/>
        <v>119082.56661019506</v>
      </c>
      <c r="E2961">
        <f t="shared" si="234"/>
        <v>1.1908256661019507</v>
      </c>
      <c r="F2961">
        <f t="shared" si="236"/>
        <v>1.1908256661019507</v>
      </c>
      <c r="G2961">
        <f t="shared" si="235"/>
        <v>1.188638115917749</v>
      </c>
    </row>
    <row r="2962" spans="2:7" x14ac:dyDescent="0.4">
      <c r="B2962">
        <v>2.9579999999999999E-2</v>
      </c>
      <c r="C2962">
        <f t="shared" si="232"/>
        <v>-344.44891721901917</v>
      </c>
      <c r="D2962">
        <f t="shared" si="233"/>
        <v>118645.05657335471</v>
      </c>
      <c r="E2962">
        <f t="shared" si="234"/>
        <v>1.1864505657335471</v>
      </c>
      <c r="F2962">
        <f t="shared" si="236"/>
        <v>1.1864505657335471</v>
      </c>
      <c r="G2962">
        <f t="shared" si="235"/>
        <v>1.1842151389097704</v>
      </c>
    </row>
    <row r="2963" spans="2:7" x14ac:dyDescent="0.4">
      <c r="B2963">
        <v>2.9590000000000002E-2</v>
      </c>
      <c r="C2963">
        <f t="shared" si="232"/>
        <v>-343.79931822009087</v>
      </c>
      <c r="D2963">
        <f t="shared" si="233"/>
        <v>118197.97120859931</v>
      </c>
      <c r="E2963">
        <f t="shared" si="234"/>
        <v>1.1819797120859932</v>
      </c>
      <c r="F2963">
        <f t="shared" si="236"/>
        <v>1.1819797120859932</v>
      </c>
      <c r="G2963">
        <f t="shared" si="235"/>
        <v>1.1796968501605376</v>
      </c>
    </row>
    <row r="2964" spans="2:7" x14ac:dyDescent="0.4">
      <c r="B2964">
        <v>2.9600000000000001E-2</v>
      </c>
      <c r="C2964">
        <f t="shared" si="232"/>
        <v>-343.13466572689532</v>
      </c>
      <c r="D2964">
        <f t="shared" si="233"/>
        <v>117741.39882350819</v>
      </c>
      <c r="E2964">
        <f t="shared" si="234"/>
        <v>1.177413988235082</v>
      </c>
      <c r="F2964">
        <f t="shared" si="236"/>
        <v>1.177413988235082</v>
      </c>
      <c r="G2964">
        <f t="shared" si="235"/>
        <v>1.1750841460872026</v>
      </c>
    </row>
    <row r="2965" spans="2:7" x14ac:dyDescent="0.4">
      <c r="B2965">
        <v>2.9610000000000001E-2</v>
      </c>
      <c r="C2965">
        <f t="shared" si="232"/>
        <v>-342.45500491879557</v>
      </c>
      <c r="D2965">
        <f t="shared" si="233"/>
        <v>117275.4303939323</v>
      </c>
      <c r="E2965">
        <f t="shared" si="234"/>
        <v>1.1727543039393231</v>
      </c>
      <c r="F2965">
        <f t="shared" si="236"/>
        <v>1.1727543039393231</v>
      </c>
      <c r="G2965">
        <f t="shared" si="235"/>
        <v>1.170377949896936</v>
      </c>
    </row>
    <row r="2966" spans="2:7" x14ac:dyDescent="0.4">
      <c r="B2966">
        <v>2.962E-2</v>
      </c>
      <c r="C2966">
        <f t="shared" si="232"/>
        <v>-341.76038328843043</v>
      </c>
      <c r="D2966">
        <f t="shared" si="233"/>
        <v>116800.15958545488</v>
      </c>
      <c r="E2966">
        <f t="shared" si="234"/>
        <v>1.1680015958545489</v>
      </c>
      <c r="F2966">
        <f t="shared" si="236"/>
        <v>1.1680015958545489</v>
      </c>
      <c r="G2966">
        <f t="shared" si="235"/>
        <v>1.1655792117945325</v>
      </c>
    </row>
    <row r="2967" spans="2:7" x14ac:dyDescent="0.4">
      <c r="B2967">
        <v>2.963E-2</v>
      </c>
      <c r="C2967">
        <f t="shared" si="232"/>
        <v>-341.05085071503868</v>
      </c>
      <c r="D2967">
        <f t="shared" si="233"/>
        <v>116315.6827734516</v>
      </c>
      <c r="E2967">
        <f t="shared" si="234"/>
        <v>1.1631568277345161</v>
      </c>
      <c r="F2967">
        <f t="shared" si="236"/>
        <v>1.1631568277345161</v>
      </c>
      <c r="G2967">
        <f t="shared" si="235"/>
        <v>1.160688909175444</v>
      </c>
    </row>
    <row r="2968" spans="2:7" x14ac:dyDescent="0.4">
      <c r="B2968">
        <v>2.964E-2</v>
      </c>
      <c r="C2968">
        <f t="shared" si="232"/>
        <v>-340.32645953795185</v>
      </c>
      <c r="D2968">
        <f t="shared" si="233"/>
        <v>115822.09906163717</v>
      </c>
      <c r="E2968">
        <f t="shared" si="234"/>
        <v>1.1582209906163718</v>
      </c>
      <c r="F2968">
        <f t="shared" si="236"/>
        <v>1.1582209906163718</v>
      </c>
      <c r="G2968">
        <f t="shared" si="235"/>
        <v>1.1557080468032335</v>
      </c>
    </row>
    <row r="2969" spans="2:7" x14ac:dyDescent="0.4">
      <c r="B2969">
        <v>2.9649999999999999E-2</v>
      </c>
      <c r="C2969">
        <f t="shared" si="232"/>
        <v>-339.5872646301824</v>
      </c>
      <c r="D2969">
        <f t="shared" si="233"/>
        <v>115319.51029900953</v>
      </c>
      <c r="E2969">
        <f t="shared" si="234"/>
        <v>1.1531951029900955</v>
      </c>
      <c r="F2969">
        <f t="shared" si="236"/>
        <v>1.1531951029900955</v>
      </c>
      <c r="G2969">
        <f t="shared" si="235"/>
        <v>1.1506376569704693</v>
      </c>
    </row>
    <row r="2970" spans="2:7" x14ac:dyDescent="0.4">
      <c r="B2970">
        <v>2.9659999999999999E-2</v>
      </c>
      <c r="C2970">
        <f t="shared" si="232"/>
        <v>-338.83332347200491</v>
      </c>
      <c r="D2970">
        <f t="shared" si="233"/>
        <v>114808.02109508432</v>
      </c>
      <c r="E2970">
        <f t="shared" si="234"/>
        <v>1.1480802109508432</v>
      </c>
      <c r="F2970">
        <f t="shared" si="236"/>
        <v>1.1480802109508432</v>
      </c>
      <c r="G2970">
        <f t="shared" si="235"/>
        <v>1.1454787996420639</v>
      </c>
    </row>
    <row r="2971" spans="2:7" x14ac:dyDescent="0.4">
      <c r="B2971">
        <v>2.9669999999999998E-2</v>
      </c>
      <c r="C2971">
        <f t="shared" si="232"/>
        <v>-338.0646962244482</v>
      </c>
      <c r="D2971">
        <f t="shared" si="233"/>
        <v>114287.73883332845</v>
      </c>
      <c r="E2971">
        <f t="shared" si="234"/>
        <v>1.1428773883332846</v>
      </c>
      <c r="F2971">
        <f t="shared" si="236"/>
        <v>1.1428773883332846</v>
      </c>
      <c r="G2971">
        <f t="shared" si="235"/>
        <v>1.1402325625801231</v>
      </c>
    </row>
    <row r="2972" spans="2:7" x14ac:dyDescent="0.4">
      <c r="B2972">
        <v>2.9680000000000002E-2</v>
      </c>
      <c r="C2972">
        <f t="shared" si="232"/>
        <v>-337.28144580260584</v>
      </c>
      <c r="D2972">
        <f t="shared" si="233"/>
        <v>113758.77368269615</v>
      </c>
      <c r="E2972">
        <f t="shared" si="234"/>
        <v>1.1375877368269616</v>
      </c>
      <c r="F2972">
        <f t="shared" si="236"/>
        <v>1.1375877368269616</v>
      </c>
      <c r="G2972">
        <f t="shared" si="235"/>
        <v>1.1349000614493379</v>
      </c>
    </row>
    <row r="2973" spans="2:7" x14ac:dyDescent="0.4">
      <c r="B2973">
        <v>2.9690000000000001E-2</v>
      </c>
      <c r="C2973">
        <f t="shared" si="232"/>
        <v>-336.48363794866964</v>
      </c>
      <c r="D2973">
        <f t="shared" si="233"/>
        <v>113221.23860717138</v>
      </c>
      <c r="E2973">
        <f t="shared" si="234"/>
        <v>1.1322123860717139</v>
      </c>
      <c r="F2973">
        <f t="shared" si="236"/>
        <v>1.1322123860717139</v>
      </c>
      <c r="G2973">
        <f t="shared" si="235"/>
        <v>1.1294824399020023</v>
      </c>
    </row>
    <row r="2974" spans="2:7" x14ac:dyDescent="0.4">
      <c r="B2974">
        <v>2.9700000000000001E-2</v>
      </c>
      <c r="C2974">
        <f t="shared" si="232"/>
        <v>-335.67134130459965</v>
      </c>
      <c r="D2974">
        <f t="shared" si="233"/>
        <v>112675.24937322903</v>
      </c>
      <c r="E2974">
        <f t="shared" si="234"/>
        <v>1.1267524937322904</v>
      </c>
      <c r="F2974">
        <f t="shared" si="236"/>
        <v>1.1267524937322904</v>
      </c>
      <c r="G2974">
        <f t="shared" si="235"/>
        <v>1.1239808696417657</v>
      </c>
    </row>
    <row r="2975" spans="2:7" x14ac:dyDescent="0.4">
      <c r="B2975">
        <v>2.971E-2</v>
      </c>
      <c r="C2975">
        <f t="shared" si="232"/>
        <v>-334.84462748433651</v>
      </c>
      <c r="D2975">
        <f t="shared" si="233"/>
        <v>112120.92455512409</v>
      </c>
      <c r="E2975">
        <f t="shared" si="234"/>
        <v>1.121209245551241</v>
      </c>
      <c r="F2975">
        <f t="shared" si="236"/>
        <v>1.121209245551241</v>
      </c>
      <c r="G2975">
        <f t="shared" si="235"/>
        <v>1.1183965504652402</v>
      </c>
    </row>
    <row r="2976" spans="2:7" x14ac:dyDescent="0.4">
      <c r="B2976">
        <v>2.972E-2</v>
      </c>
      <c r="C2976">
        <f t="shared" si="232"/>
        <v>-334.00357114546534</v>
      </c>
      <c r="D2976">
        <f t="shared" si="233"/>
        <v>111558.38553792392</v>
      </c>
      <c r="E2976">
        <f t="shared" si="234"/>
        <v>1.1155838553792394</v>
      </c>
      <c r="F2976">
        <f t="shared" si="236"/>
        <v>1.1155838553792394</v>
      </c>
      <c r="G2976">
        <f t="shared" si="235"/>
        <v>1.1127307102805983</v>
      </c>
    </row>
    <row r="2977" spans="2:7" x14ac:dyDescent="0.4">
      <c r="B2977">
        <v>2.9729999999999999E-2</v>
      </c>
      <c r="C2977">
        <f t="shared" si="232"/>
        <v>-333.14825006023329</v>
      </c>
      <c r="D2977">
        <f t="shared" si="233"/>
        <v>110987.75651819573</v>
      </c>
      <c r="E2977">
        <f t="shared" si="234"/>
        <v>1.1098775651819575</v>
      </c>
      <c r="F2977">
        <f t="shared" si="236"/>
        <v>1.1098775651819575</v>
      </c>
      <c r="G2977">
        <f t="shared" si="235"/>
        <v>1.1069846051023602</v>
      </c>
    </row>
    <row r="2978" spans="2:7" x14ac:dyDescent="0.4">
      <c r="B2978">
        <v>2.9739999999999999E-2</v>
      </c>
      <c r="C2978">
        <f t="shared" si="232"/>
        <v>-332.27874518583985</v>
      </c>
      <c r="D2978">
        <f t="shared" si="233"/>
        <v>110409.1645022763</v>
      </c>
      <c r="E2978">
        <f t="shared" si="234"/>
        <v>1.1040916450227631</v>
      </c>
      <c r="F2978">
        <f t="shared" si="236"/>
        <v>1.1040916450227631</v>
      </c>
      <c r="G2978">
        <f t="shared" si="235"/>
        <v>1.1011595190215613</v>
      </c>
    </row>
    <row r="2979" spans="2:7" x14ac:dyDescent="0.4">
      <c r="B2979">
        <v>2.9749999999999999E-2</v>
      </c>
      <c r="C2979">
        <f t="shared" si="232"/>
        <v>-331.39514073389182</v>
      </c>
      <c r="D2979">
        <f t="shared" si="233"/>
        <v>109822.73930203596</v>
      </c>
      <c r="E2979">
        <f t="shared" si="234"/>
        <v>1.0982273930203597</v>
      </c>
      <c r="F2979">
        <f t="shared" si="236"/>
        <v>1.0982273930203597</v>
      </c>
      <c r="G2979">
        <f t="shared" si="235"/>
        <v>1.0952567641505528</v>
      </c>
    </row>
    <row r="2980" spans="2:7" x14ac:dyDescent="0.4">
      <c r="B2980">
        <v>2.9760000000000002E-2</v>
      </c>
      <c r="C2980">
        <f t="shared" si="232"/>
        <v>-330.49752423894887</v>
      </c>
      <c r="D2980">
        <f t="shared" si="233"/>
        <v>109228.61352807459</v>
      </c>
      <c r="E2980">
        <f t="shared" si="234"/>
        <v>1.092286135280746</v>
      </c>
      <c r="F2980">
        <f t="shared" si="236"/>
        <v>1.092286135280746</v>
      </c>
      <c r="G2980">
        <f t="shared" si="235"/>
        <v>1.0892776805417046</v>
      </c>
    </row>
    <row r="2981" spans="2:7" x14ac:dyDescent="0.4">
      <c r="B2981">
        <v>2.9770000000000001E-2</v>
      </c>
      <c r="C2981">
        <f t="shared" si="232"/>
        <v>-329.58598662604925</v>
      </c>
      <c r="D2981">
        <f t="shared" si="233"/>
        <v>108626.92258026631</v>
      </c>
      <c r="E2981">
        <f t="shared" si="234"/>
        <v>1.0862692258026632</v>
      </c>
      <c r="F2981">
        <f t="shared" si="236"/>
        <v>1.0862692258026632</v>
      </c>
      <c r="G2981">
        <f t="shared" si="235"/>
        <v>1.0832236360793133</v>
      </c>
    </row>
    <row r="2982" spans="2:7" x14ac:dyDescent="0.4">
      <c r="B2982">
        <v>2.9780000000000001E-2</v>
      </c>
      <c r="C2982">
        <f t="shared" si="232"/>
        <v>-328.66062227713911</v>
      </c>
      <c r="D2982">
        <f t="shared" si="233"/>
        <v>108017.80463559632</v>
      </c>
      <c r="E2982">
        <f t="shared" si="234"/>
        <v>1.0801780463559632</v>
      </c>
      <c r="F2982">
        <f t="shared" si="236"/>
        <v>1.0801780463559632</v>
      </c>
      <c r="G2982">
        <f t="shared" si="235"/>
        <v>1.0770960263440719</v>
      </c>
    </row>
    <row r="2983" spans="2:7" x14ac:dyDescent="0.4">
      <c r="B2983">
        <v>2.9790000000000001E-2</v>
      </c>
      <c r="C2983">
        <f t="shared" si="232"/>
        <v>-327.72152909630154</v>
      </c>
      <c r="D2983">
        <f t="shared" si="233"/>
        <v>107401.40063321801</v>
      </c>
      <c r="E2983">
        <f t="shared" si="234"/>
        <v>1.0740140063321801</v>
      </c>
      <c r="F2983">
        <f t="shared" si="236"/>
        <v>1.0740140063321801</v>
      </c>
      <c r="G2983">
        <f t="shared" si="235"/>
        <v>1.0708962744494919</v>
      </c>
    </row>
    <row r="2984" spans="2:7" x14ac:dyDescent="0.4">
      <c r="B2984">
        <v>2.98E-2</v>
      </c>
      <c r="C2984">
        <f t="shared" si="232"/>
        <v>-326.76880857370753</v>
      </c>
      <c r="D2984">
        <f t="shared" si="233"/>
        <v>106777.85425668032</v>
      </c>
      <c r="E2984">
        <f t="shared" si="234"/>
        <v>1.0677785425668034</v>
      </c>
      <c r="F2984">
        <f t="shared" si="236"/>
        <v>1.0677785425668034</v>
      </c>
      <c r="G2984">
        <f t="shared" si="235"/>
        <v>1.0646258308497034</v>
      </c>
    </row>
    <row r="2985" spans="2:7" x14ac:dyDescent="0.4">
      <c r="B2985">
        <v>2.981E-2</v>
      </c>
      <c r="C2985">
        <f t="shared" si="232"/>
        <v>-325.80256584818414</v>
      </c>
      <c r="D2985">
        <f t="shared" si="233"/>
        <v>106147.31191326036</v>
      </c>
      <c r="E2985">
        <f t="shared" si="234"/>
        <v>1.0614731191326037</v>
      </c>
      <c r="F2985">
        <f t="shared" si="236"/>
        <v>1.0614731191326037</v>
      </c>
      <c r="G2985">
        <f t="shared" si="235"/>
        <v>1.0582861731180888</v>
      </c>
    </row>
    <row r="2986" spans="2:7" x14ac:dyDescent="0.4">
      <c r="B2986">
        <v>2.9819999999999999E-2</v>
      </c>
      <c r="C2986">
        <f t="shared" si="232"/>
        <v>-324.82290976831882</v>
      </c>
      <c r="D2986">
        <f t="shared" si="233"/>
        <v>105509.92271035739</v>
      </c>
      <c r="E2986">
        <f t="shared" si="234"/>
        <v>1.055099227103574</v>
      </c>
      <c r="F2986">
        <f t="shared" si="236"/>
        <v>1.055099227103574</v>
      </c>
      <c r="G2986">
        <f t="shared" si="235"/>
        <v>1.0518788056962964</v>
      </c>
    </row>
    <row r="2987" spans="2:7" x14ac:dyDescent="0.4">
      <c r="B2987">
        <v>2.9829999999999999E-2</v>
      </c>
      <c r="C2987">
        <f t="shared" si="232"/>
        <v>-323.82995295201135</v>
      </c>
      <c r="D2987">
        <f t="shared" si="233"/>
        <v>104865.83842890189</v>
      </c>
      <c r="E2987">
        <f t="shared" si="234"/>
        <v>1.0486583842890189</v>
      </c>
      <c r="F2987">
        <f t="shared" si="236"/>
        <v>1.0486583842890189</v>
      </c>
      <c r="G2987">
        <f t="shared" si="235"/>
        <v>1.0454052596131704</v>
      </c>
    </row>
    <row r="2988" spans="2:7" x14ac:dyDescent="0.4">
      <c r="B2988">
        <v>2.9839999999999998E-2</v>
      </c>
      <c r="C2988">
        <f t="shared" si="232"/>
        <v>-322.82381184437463</v>
      </c>
      <c r="D2988">
        <f t="shared" si="233"/>
        <v>104215.2134937322</v>
      </c>
      <c r="E2988">
        <f t="shared" si="234"/>
        <v>1.042152134937322</v>
      </c>
      <c r="F2988">
        <f t="shared" si="236"/>
        <v>1.042152134937322</v>
      </c>
      <c r="G2988">
        <f t="shared" si="235"/>
        <v>1.0388670921732253</v>
      </c>
    </row>
    <row r="2989" spans="2:7" x14ac:dyDescent="0.4">
      <c r="B2989">
        <v>2.9850000000000002E-2</v>
      </c>
      <c r="C2989">
        <f t="shared" si="232"/>
        <v>-321.80460677391312</v>
      </c>
      <c r="D2989">
        <f t="shared" si="233"/>
        <v>103558.20494091285</v>
      </c>
      <c r="E2989">
        <f t="shared" si="234"/>
        <v>1.0355820494091286</v>
      </c>
      <c r="F2989">
        <f t="shared" si="236"/>
        <v>1.0355820494091286</v>
      </c>
      <c r="G2989">
        <f t="shared" si="235"/>
        <v>1.0322658866143191</v>
      </c>
    </row>
    <row r="2990" spans="2:7" x14ac:dyDescent="0.4">
      <c r="B2990">
        <v>2.9860000000000001E-2</v>
      </c>
      <c r="C2990">
        <f t="shared" si="232"/>
        <v>-320.77246200687324</v>
      </c>
      <c r="D2990">
        <f t="shared" si="233"/>
        <v>102894.97238195094</v>
      </c>
      <c r="E2990">
        <f t="shared" si="234"/>
        <v>1.0289497238195096</v>
      </c>
      <c r="F2990">
        <f t="shared" si="236"/>
        <v>1.0289497238195096</v>
      </c>
      <c r="G2990">
        <f t="shared" si="235"/>
        <v>1.0256032517342244</v>
      </c>
    </row>
    <row r="2991" spans="2:7" x14ac:dyDescent="0.4">
      <c r="B2991">
        <v>2.9870000000000001E-2</v>
      </c>
      <c r="C2991">
        <f t="shared" si="232"/>
        <v>-319.72750579969488</v>
      </c>
      <c r="D2991">
        <f t="shared" si="233"/>
        <v>102225.67796489393</v>
      </c>
      <c r="E2991">
        <f t="shared" si="234"/>
        <v>1.0222567796489392</v>
      </c>
      <c r="F2991">
        <f t="shared" si="236"/>
        <v>1.0222567796489392</v>
      </c>
      <c r="G2991">
        <f t="shared" si="235"/>
        <v>1.0188808214858809</v>
      </c>
    </row>
    <row r="2992" spans="2:7" x14ac:dyDescent="0.4">
      <c r="B2992">
        <v>2.988E-2</v>
      </c>
      <c r="C2992">
        <f t="shared" si="232"/>
        <v>-318.66987044947035</v>
      </c>
      <c r="D2992">
        <f t="shared" si="233"/>
        <v>101550.48633228222</v>
      </c>
      <c r="E2992">
        <f t="shared" si="234"/>
        <v>1.0155048633228223</v>
      </c>
      <c r="F2992">
        <f t="shared" si="236"/>
        <v>1.0155048633228223</v>
      </c>
      <c r="G2992">
        <f t="shared" si="235"/>
        <v>1.0121002545411306</v>
      </c>
    </row>
    <row r="2993" spans="2:7" x14ac:dyDescent="0.4">
      <c r="B2993">
        <v>2.989E-2</v>
      </c>
      <c r="C2993">
        <f t="shared" si="232"/>
        <v>-317.59969234233193</v>
      </c>
      <c r="D2993">
        <f t="shared" si="233"/>
        <v>100869.56457594389</v>
      </c>
      <c r="E2993">
        <f t="shared" si="234"/>
        <v>1.0086956457594389</v>
      </c>
      <c r="F2993">
        <f t="shared" si="236"/>
        <v>1.0086956457594389</v>
      </c>
      <c r="G2993">
        <f t="shared" si="235"/>
        <v>1.005263233822814</v>
      </c>
    </row>
    <row r="2994" spans="2:7" x14ac:dyDescent="0.4">
      <c r="B2994">
        <v>2.9899999999999999E-2</v>
      </c>
      <c r="C2994">
        <f t="shared" si="232"/>
        <v>-316.51711199968145</v>
      </c>
      <c r="D2994">
        <f t="shared" si="233"/>
        <v>100183.08218861889</v>
      </c>
      <c r="E2994">
        <f t="shared" si="234"/>
        <v>1.0018308218861891</v>
      </c>
      <c r="F2994">
        <f t="shared" si="236"/>
        <v>1.0018308218861891</v>
      </c>
      <c r="G2994">
        <f t="shared" si="235"/>
        <v>0.99837146600513904</v>
      </c>
    </row>
    <row r="2995" spans="2:7" x14ac:dyDescent="0.4">
      <c r="B2995">
        <v>2.9909999999999999E-2</v>
      </c>
      <c r="C2995">
        <f t="shared" si="232"/>
        <v>-315.42227412218193</v>
      </c>
      <c r="D2995">
        <f t="shared" si="233"/>
        <v>99491.211012408879</v>
      </c>
      <c r="E2995">
        <f t="shared" si="234"/>
        <v>0.99491211012408887</v>
      </c>
      <c r="F2995">
        <f t="shared" si="236"/>
        <v>0.99491211012408887</v>
      </c>
      <c r="G2995">
        <f t="shared" si="235"/>
        <v>0.99142668098233067</v>
      </c>
    </row>
    <row r="2996" spans="2:7" x14ac:dyDescent="0.4">
      <c r="B2996">
        <v>2.9919999999999999E-2</v>
      </c>
      <c r="C2996">
        <f t="shared" si="232"/>
        <v>-314.31532763143645</v>
      </c>
      <c r="D2996">
        <f t="shared" si="233"/>
        <v>98794.125184057237</v>
      </c>
      <c r="E2996">
        <f t="shared" si="234"/>
        <v>0.98794125184057247</v>
      </c>
      <c r="F2996">
        <f t="shared" si="236"/>
        <v>0.98794125184057247</v>
      </c>
      <c r="G2996">
        <f t="shared" si="235"/>
        <v>0.98443063130557318</v>
      </c>
    </row>
    <row r="2997" spans="2:7" x14ac:dyDescent="0.4">
      <c r="B2997">
        <v>2.9929999999999998E-2</v>
      </c>
      <c r="C2997">
        <f t="shared" si="232"/>
        <v>-313.19642570926214</v>
      </c>
      <c r="D2997">
        <f t="shared" si="233"/>
        <v>98092.001077057357</v>
      </c>
      <c r="E2997">
        <f t="shared" si="234"/>
        <v>0.98092001077057367</v>
      </c>
      <c r="F2997">
        <f t="shared" si="236"/>
        <v>0.98092001077057367</v>
      </c>
      <c r="G2997">
        <f t="shared" si="235"/>
        <v>0.97738509158835751</v>
      </c>
    </row>
    <row r="2998" spans="2:7" x14ac:dyDescent="0.4">
      <c r="B2998">
        <v>2.9940000000000001E-2</v>
      </c>
      <c r="C2998">
        <f t="shared" si="232"/>
        <v>-312.06572583450134</v>
      </c>
      <c r="D2998">
        <f t="shared" si="233"/>
        <v>97385.01724061415</v>
      </c>
      <c r="E2998">
        <f t="shared" si="234"/>
        <v>0.97385017240614158</v>
      </c>
      <c r="F2998">
        <f t="shared" si="236"/>
        <v>0.97385017240614158</v>
      </c>
      <c r="G2998">
        <f t="shared" si="235"/>
        <v>0.97029185788040184</v>
      </c>
    </row>
    <row r="2999" spans="2:7" x14ac:dyDescent="0.4">
      <c r="B2999">
        <v>2.9950000000000001E-2</v>
      </c>
      <c r="C2999">
        <f t="shared" si="232"/>
        <v>-310.9233898172767</v>
      </c>
      <c r="D2999">
        <f t="shared" si="233"/>
        <v>96673.354335466211</v>
      </c>
      <c r="E2999">
        <f t="shared" si="234"/>
        <v>0.96673354335466222</v>
      </c>
      <c r="F2999">
        <f t="shared" si="236"/>
        <v>0.96673354335466222</v>
      </c>
      <c r="G2999">
        <f t="shared" si="235"/>
        <v>0.96315274701032738</v>
      </c>
    </row>
    <row r="3000" spans="2:7" x14ac:dyDescent="0.4">
      <c r="B3000">
        <v>2.9960000000000001E-2</v>
      </c>
      <c r="C3000">
        <f t="shared" si="232"/>
        <v>-309.769583830626</v>
      </c>
      <c r="D3000">
        <f t="shared" si="233"/>
        <v>95957.195066599234</v>
      </c>
      <c r="E3000">
        <f t="shared" si="234"/>
        <v>0.95957195066599243</v>
      </c>
      <c r="F3000">
        <f t="shared" si="236"/>
        <v>0.95957195066599243</v>
      </c>
      <c r="G3000">
        <f t="shared" si="235"/>
        <v>0.95596959589739849</v>
      </c>
    </row>
    <row r="3001" spans="2:7" x14ac:dyDescent="0.4">
      <c r="B3001">
        <v>2.997E-2</v>
      </c>
      <c r="C3001">
        <f t="shared" si="232"/>
        <v>-308.60447843944269</v>
      </c>
      <c r="D3001">
        <f t="shared" si="233"/>
        <v>95236.724112880445</v>
      </c>
      <c r="E3001">
        <f t="shared" si="234"/>
        <v>0.95236724112880455</v>
      </c>
      <c r="F3001">
        <f t="shared" si="236"/>
        <v>0.95236724112880455</v>
      </c>
      <c r="G3001">
        <f t="shared" si="235"/>
        <v>0.94874426083265584</v>
      </c>
    </row>
    <row r="3002" spans="2:7" x14ac:dyDescent="0.4">
      <c r="B3002">
        <v>2.998E-2</v>
      </c>
      <c r="C3002">
        <f t="shared" si="232"/>
        <v>-307.42824862665219</v>
      </c>
      <c r="D3002">
        <f t="shared" si="233"/>
        <v>94512.128053650682</v>
      </c>
      <c r="E3002">
        <f t="shared" si="234"/>
        <v>0.9451212805365069</v>
      </c>
      <c r="F3002">
        <f t="shared" si="236"/>
        <v>0.9451212805365069</v>
      </c>
      <c r="G3002">
        <f t="shared" si="235"/>
        <v>0.94147861672982025</v>
      </c>
    </row>
    <row r="3003" spans="2:7" x14ac:dyDescent="0.4">
      <c r="B3003">
        <v>2.9989999999999999E-2</v>
      </c>
      <c r="C3003">
        <f t="shared" si="232"/>
        <v>-306.24107381654954</v>
      </c>
      <c r="D3003">
        <f t="shared" si="233"/>
        <v>93783.595292313345</v>
      </c>
      <c r="E3003">
        <f t="shared" si="234"/>
        <v>0.93783595292313349</v>
      </c>
      <c r="F3003">
        <f t="shared" si="236"/>
        <v>0.93783595292313349</v>
      </c>
      <c r="G3003">
        <f t="shared" si="235"/>
        <v>0.93417455634645563</v>
      </c>
    </row>
    <row r="3004" spans="2:7" x14ac:dyDescent="0.4">
      <c r="B3004">
        <v>0.03</v>
      </c>
      <c r="C3004">
        <f t="shared" si="232"/>
        <v>-305.04313789524548</v>
      </c>
      <c r="D3004">
        <f t="shared" si="233"/>
        <v>93051.315976977756</v>
      </c>
      <c r="E3004">
        <f t="shared" si="234"/>
        <v>0.93051315976977766</v>
      </c>
      <c r="F3004">
        <f t="shared" si="236"/>
        <v>0.93051315976977766</v>
      </c>
      <c r="G3004">
        <f t="shared" si="235"/>
        <v>0.92683398947588791</v>
      </c>
    </row>
    <row r="3005" spans="2:7" x14ac:dyDescent="0.4">
      <c r="B3005">
        <v>3.0009999999999998E-2</v>
      </c>
      <c r="C3005">
        <f t="shared" si="232"/>
        <v>-303.83462922813754</v>
      </c>
      <c r="D3005">
        <f t="shared" si="233"/>
        <v>92315.481918199817</v>
      </c>
      <c r="E3005">
        <f t="shared" si="234"/>
        <v>0.92315481918199827</v>
      </c>
      <c r="F3005">
        <f t="shared" si="236"/>
        <v>0.92315481918199827</v>
      </c>
      <c r="G3005">
        <f t="shared" si="235"/>
        <v>0.9194588421104547</v>
      </c>
    </row>
    <row r="3006" spans="2:7" x14ac:dyDescent="0.4">
      <c r="B3006">
        <v>3.0020000000000002E-2</v>
      </c>
      <c r="C3006">
        <f t="shared" si="232"/>
        <v>-302.6157406743593</v>
      </c>
      <c r="D3006">
        <f t="shared" si="233"/>
        <v>91576.286503891082</v>
      </c>
      <c r="E3006">
        <f t="shared" si="234"/>
        <v>0.91576286503891091</v>
      </c>
      <c r="F3006">
        <f t="shared" si="236"/>
        <v>0.91576286503891091</v>
      </c>
      <c r="G3006">
        <f t="shared" si="235"/>
        <v>0.91205105557675337</v>
      </c>
    </row>
    <row r="3007" spans="2:7" x14ac:dyDescent="0.4">
      <c r="B3007">
        <v>3.0030000000000001E-2</v>
      </c>
      <c r="C3007">
        <f t="shared" si="232"/>
        <v>-301.38666959814196</v>
      </c>
      <c r="D3007">
        <f t="shared" si="233"/>
        <v>90833.924611459588</v>
      </c>
      <c r="E3007">
        <f t="shared" si="234"/>
        <v>0.90833924611459593</v>
      </c>
      <c r="F3007">
        <f t="shared" si="236"/>
        <v>0.90833924611459593</v>
      </c>
      <c r="G3007">
        <f t="shared" si="235"/>
        <v>0.90461258564355185</v>
      </c>
    </row>
    <row r="3008" spans="2:7" x14ac:dyDescent="0.4">
      <c r="B3008">
        <v>3.0040000000000001E-2</v>
      </c>
      <c r="C3008">
        <f t="shared" si="232"/>
        <v>-300.1476178770219</v>
      </c>
      <c r="D3008">
        <f t="shared" si="233"/>
        <v>90088.592517250756</v>
      </c>
      <c r="E3008">
        <f t="shared" si="234"/>
        <v>0.90088592517250765</v>
      </c>
      <c r="F3008">
        <f t="shared" si="236"/>
        <v>0.90088592517250765</v>
      </c>
      <c r="G3008">
        <f t="shared" si="235"/>
        <v>0.89714540160313894</v>
      </c>
    </row>
    <row r="3009" spans="2:7" x14ac:dyDescent="0.4">
      <c r="B3009">
        <v>3.005E-2</v>
      </c>
      <c r="C3009">
        <f t="shared" si="232"/>
        <v>-298.89879190685434</v>
      </c>
      <c r="D3009">
        <f t="shared" si="233"/>
        <v>89340.487803377022</v>
      </c>
      <c r="E3009">
        <f t="shared" si="234"/>
        <v>0.89340487803377033</v>
      </c>
      <c r="F3009">
        <f t="shared" si="236"/>
        <v>0.89340487803377033</v>
      </c>
      <c r="G3009">
        <f t="shared" si="235"/>
        <v>0.88965148532693794</v>
      </c>
    </row>
    <row r="3010" spans="2:7" x14ac:dyDescent="0.4">
      <c r="B3010">
        <v>3.006E-2</v>
      </c>
      <c r="C3010">
        <f t="shared" si="232"/>
        <v>-297.64040260356211</v>
      </c>
      <c r="D3010">
        <f t="shared" si="233"/>
        <v>88589.809262010545</v>
      </c>
      <c r="E3010">
        <f t="shared" si="234"/>
        <v>0.88589809262010555</v>
      </c>
      <c r="F3010">
        <f t="shared" si="236"/>
        <v>0.88589809262010555</v>
      </c>
      <c r="G3010">
        <f t="shared" si="235"/>
        <v>0.88213283029624212</v>
      </c>
    </row>
    <row r="3011" spans="2:7" x14ac:dyDescent="0.4">
      <c r="B3011">
        <v>3.007E-2</v>
      </c>
      <c r="C3011">
        <f t="shared" si="232"/>
        <v>-296.37266540158163</v>
      </c>
      <c r="D3011">
        <f t="shared" si="233"/>
        <v>87836.75679723786</v>
      </c>
      <c r="E3011">
        <f t="shared" si="234"/>
        <v>0.87836756797237869</v>
      </c>
      <c r="F3011">
        <f t="shared" si="236"/>
        <v>0.87836756797237869</v>
      </c>
      <c r="G3011">
        <f t="shared" si="235"/>
        <v>0.8745914406090145</v>
      </c>
    </row>
    <row r="3012" spans="2:7" x14ac:dyDescent="0.4">
      <c r="B3012">
        <v>3.0079999999999999E-2</v>
      </c>
      <c r="C3012">
        <f t="shared" si="232"/>
        <v>-295.09580024894461</v>
      </c>
      <c r="D3012">
        <f t="shared" si="233"/>
        <v>87081.531324565018</v>
      </c>
      <c r="E3012">
        <f t="shared" si="234"/>
        <v>0.8708153132456502</v>
      </c>
      <c r="F3012">
        <f t="shared" si="236"/>
        <v>0.8708153132456502</v>
      </c>
      <c r="G3012">
        <f t="shared" si="235"/>
        <v>0.86702932996374005</v>
      </c>
    </row>
    <row r="3013" spans="2:7" x14ac:dyDescent="0.4">
      <c r="B3013">
        <v>3.0089999999999999E-2</v>
      </c>
      <c r="C3013">
        <f t="shared" ref="C3013:C3076" si="237">220*SQRT(2)*(SIN(120*PI()*B3013)+0.2*SIN(120*PI()*5*B3013)+0.05*SIN(120*PI()*7*B3013))</f>
        <v>-293.81003159896193</v>
      </c>
      <c r="D3013">
        <f t="shared" ref="D3013:D3076" si="238">C3013^2</f>
        <v>86324.334668183001</v>
      </c>
      <c r="E3013">
        <f t="shared" ref="E3013:E3076" si="239">$A$4*D3013</f>
        <v>0.86324334668183011</v>
      </c>
      <c r="F3013">
        <f t="shared" si="236"/>
        <v>0.86324334668183011</v>
      </c>
      <c r="G3013">
        <f t="shared" ref="G3013:G3076" si="240">$A$4*(D3013+D3014)/2</f>
        <v>0.85944852062137655</v>
      </c>
    </row>
    <row r="3014" spans="2:7" x14ac:dyDescent="0.4">
      <c r="B3014">
        <v>3.0099999999999998E-2</v>
      </c>
      <c r="C3014">
        <f t="shared" si="237"/>
        <v>-292.51558839845154</v>
      </c>
      <c r="D3014">
        <f t="shared" si="238"/>
        <v>85565.369456092318</v>
      </c>
      <c r="E3014">
        <f t="shared" si="239"/>
        <v>0.85565369456092322</v>
      </c>
      <c r="F3014">
        <f t="shared" ref="F3014:F3077" si="241">$A$4*D3014</f>
        <v>0.85565369456092322</v>
      </c>
      <c r="G3014">
        <f t="shared" si="240"/>
        <v>0.85185104234648235</v>
      </c>
    </row>
    <row r="3015" spans="2:7" x14ac:dyDescent="0.4">
      <c r="B3015">
        <v>3.0110000000000001E-2</v>
      </c>
      <c r="C3015">
        <f t="shared" si="237"/>
        <v>-291.21270407247715</v>
      </c>
      <c r="D3015">
        <f t="shared" si="238"/>
        <v>84804.839013204153</v>
      </c>
      <c r="E3015">
        <f t="shared" si="239"/>
        <v>0.84804839013204159</v>
      </c>
      <c r="F3015">
        <f t="shared" si="241"/>
        <v>0.84804839013204159</v>
      </c>
      <c r="G3015">
        <f t="shared" si="240"/>
        <v>0.84423893132871319</v>
      </c>
    </row>
    <row r="3016" spans="2:7" x14ac:dyDescent="0.4">
      <c r="B3016">
        <v>3.0120000000000001E-2</v>
      </c>
      <c r="C3016">
        <f t="shared" si="237"/>
        <v>-289.90161650556291</v>
      </c>
      <c r="D3016">
        <f t="shared" si="238"/>
        <v>84042.947252538463</v>
      </c>
      <c r="E3016">
        <f t="shared" si="239"/>
        <v>0.84042947252538469</v>
      </c>
      <c r="F3016">
        <f t="shared" si="241"/>
        <v>0.84042947252538469</v>
      </c>
      <c r="G3016">
        <f t="shared" si="240"/>
        <v>0.83661422908583949</v>
      </c>
    </row>
    <row r="3017" spans="2:7" x14ac:dyDescent="0.4">
      <c r="B3017">
        <v>3.0130000000000001E-2</v>
      </c>
      <c r="C3017">
        <f t="shared" si="237"/>
        <v>-288.58256801932686</v>
      </c>
      <c r="D3017">
        <f t="shared" si="238"/>
        <v>83279.898564629417</v>
      </c>
      <c r="E3017">
        <f t="shared" si="239"/>
        <v>0.83279898564629429</v>
      </c>
      <c r="F3017">
        <f t="shared" si="241"/>
        <v>0.83279898564629429</v>
      </c>
      <c r="G3017">
        <f t="shared" si="240"/>
        <v>0.82897898134956294</v>
      </c>
    </row>
    <row r="3018" spans="2:7" x14ac:dyDescent="0.4">
      <c r="B3018">
        <v>3.014E-2</v>
      </c>
      <c r="C3018">
        <f t="shared" si="237"/>
        <v>-287.25580534652931</v>
      </c>
      <c r="D3018">
        <f t="shared" si="238"/>
        <v>82515.897705283132</v>
      </c>
      <c r="E3018">
        <f t="shared" si="239"/>
        <v>0.82515897705283137</v>
      </c>
      <c r="F3018">
        <f t="shared" si="241"/>
        <v>0.82515897705283137</v>
      </c>
      <c r="G3018">
        <f t="shared" si="240"/>
        <v>0.82133523693543109</v>
      </c>
    </row>
    <row r="3019" spans="2:7" x14ac:dyDescent="0.4">
      <c r="B3019">
        <v>3.015E-2</v>
      </c>
      <c r="C3019">
        <f t="shared" si="237"/>
        <v>-285.9215796014758</v>
      </c>
      <c r="D3019">
        <f t="shared" si="238"/>
        <v>81751.149681803057</v>
      </c>
      <c r="E3019">
        <f t="shared" si="239"/>
        <v>0.81751149681803059</v>
      </c>
      <c r="F3019">
        <f t="shared" si="241"/>
        <v>0.81751149681803059</v>
      </c>
      <c r="G3019">
        <f t="shared" si="240"/>
        <v>0.81368504659817387</v>
      </c>
    </row>
    <row r="3020" spans="2:7" x14ac:dyDescent="0.4">
      <c r="B3020">
        <v>3.0159999999999999E-2</v>
      </c>
      <c r="C3020">
        <f t="shared" si="237"/>
        <v>-284.5801462467677</v>
      </c>
      <c r="D3020">
        <f t="shared" si="238"/>
        <v>80985.859637831687</v>
      </c>
      <c r="E3020">
        <f t="shared" si="239"/>
        <v>0.80985859637831692</v>
      </c>
      <c r="F3020">
        <f t="shared" si="241"/>
        <v>0.80985859637831692</v>
      </c>
      <c r="G3020">
        <f t="shared" si="240"/>
        <v>0.80603046187386662</v>
      </c>
    </row>
    <row r="3021" spans="2:7" x14ac:dyDescent="0.4">
      <c r="B3021">
        <v>3.0169999999999999E-2</v>
      </c>
      <c r="C3021">
        <f t="shared" si="237"/>
        <v>-283.23176505636093</v>
      </c>
      <c r="D3021">
        <f t="shared" si="238"/>
        <v>80220.232736941631</v>
      </c>
      <c r="E3021">
        <f t="shared" si="239"/>
        <v>0.80220232736941632</v>
      </c>
      <c r="F3021">
        <f t="shared" si="241"/>
        <v>0.80220232736941632</v>
      </c>
      <c r="G3021">
        <f t="shared" si="240"/>
        <v>0.79837353391033405</v>
      </c>
    </row>
    <row r="3022" spans="2:7" x14ac:dyDescent="0.4">
      <c r="B3022">
        <v>3.0179999999999998E-2</v>
      </c>
      <c r="C3022">
        <f t="shared" si="237"/>
        <v>-281.87670007491778</v>
      </c>
      <c r="D3022">
        <f t="shared" si="238"/>
        <v>79454.474045125156</v>
      </c>
      <c r="E3022">
        <f t="shared" si="239"/>
        <v>0.79454474045125167</v>
      </c>
      <c r="F3022">
        <f t="shared" si="241"/>
        <v>0.79454474045125167</v>
      </c>
      <c r="G3022">
        <f t="shared" si="240"/>
        <v>0.79071631228726424</v>
      </c>
    </row>
    <row r="3023" spans="2:7" x14ac:dyDescent="0.4">
      <c r="B3023">
        <v>3.0190000000000002E-2</v>
      </c>
      <c r="C3023">
        <f t="shared" si="237"/>
        <v>-280.51521957342646</v>
      </c>
      <c r="D3023">
        <f t="shared" si="238"/>
        <v>78688.78841232766</v>
      </c>
      <c r="E3023">
        <f t="shared" si="239"/>
        <v>0.7868878841232767</v>
      </c>
      <c r="F3023">
        <f t="shared" si="241"/>
        <v>0.7868878841232767</v>
      </c>
      <c r="G3023">
        <f t="shared" si="240"/>
        <v>0.78306084382754471</v>
      </c>
    </row>
    <row r="3024" spans="2:7" x14ac:dyDescent="0.4">
      <c r="B3024">
        <v>3.0200000000000001E-2</v>
      </c>
      <c r="C3024">
        <f t="shared" si="237"/>
        <v>-279.14759600107834</v>
      </c>
      <c r="D3024">
        <f t="shared" si="238"/>
        <v>77923.380353181245</v>
      </c>
      <c r="E3024">
        <f t="shared" si="239"/>
        <v>0.77923380353181249</v>
      </c>
      <c r="F3024">
        <f t="shared" si="241"/>
        <v>0.77923380353181249</v>
      </c>
      <c r="G3024">
        <f t="shared" si="240"/>
        <v>0.77540917140133603</v>
      </c>
    </row>
    <row r="3025" spans="2:7" x14ac:dyDescent="0.4">
      <c r="B3025">
        <v>3.0210000000000001E-2</v>
      </c>
      <c r="C3025">
        <f t="shared" si="237"/>
        <v>-277.77410593337521</v>
      </c>
      <c r="D3025">
        <f t="shared" si="238"/>
        <v>77158.453927085953</v>
      </c>
      <c r="E3025">
        <f t="shared" si="239"/>
        <v>0.77158453927085957</v>
      </c>
      <c r="F3025">
        <f t="shared" si="241"/>
        <v>0.77158453927085957</v>
      </c>
      <c r="G3025">
        <f t="shared" si="240"/>
        <v>0.76776333272446728</v>
      </c>
    </row>
    <row r="3026" spans="2:7" x14ac:dyDescent="0.4">
      <c r="B3026">
        <v>3.022E-2</v>
      </c>
      <c r="C3026">
        <f t="shared" si="237"/>
        <v>-276.39503001647387</v>
      </c>
      <c r="D3026">
        <f t="shared" si="238"/>
        <v>76394.212617807483</v>
      </c>
      <c r="E3026">
        <f t="shared" si="239"/>
        <v>0.76394212617807489</v>
      </c>
      <c r="F3026">
        <f t="shared" si="241"/>
        <v>0.76394212617807489</v>
      </c>
      <c r="G3026">
        <f t="shared" si="240"/>
        <v>0.76012535915275026</v>
      </c>
    </row>
    <row r="3027" spans="2:7" x14ac:dyDescent="0.4">
      <c r="B3027">
        <v>3.023E-2</v>
      </c>
      <c r="C3027">
        <f t="shared" si="237"/>
        <v>-275.01065290774204</v>
      </c>
      <c r="D3027">
        <f t="shared" si="238"/>
        <v>75630.859212742565</v>
      </c>
      <c r="E3027">
        <f t="shared" si="239"/>
        <v>0.75630859212742574</v>
      </c>
      <c r="F3027">
        <f t="shared" si="241"/>
        <v>0.75630859212742574</v>
      </c>
      <c r="G3027">
        <f t="shared" si="240"/>
        <v>0.75249727447381742</v>
      </c>
    </row>
    <row r="3028" spans="2:7" x14ac:dyDescent="0.4">
      <c r="B3028">
        <v>3.024E-2</v>
      </c>
      <c r="C3028">
        <f t="shared" si="237"/>
        <v>-273.62126321253055</v>
      </c>
      <c r="D3028">
        <f t="shared" si="238"/>
        <v>74868.595682020925</v>
      </c>
      <c r="E3028">
        <f t="shared" si="239"/>
        <v>0.74868595682020933</v>
      </c>
      <c r="F3028">
        <f t="shared" si="241"/>
        <v>0.74868595682020933</v>
      </c>
      <c r="G3028">
        <f t="shared" si="240"/>
        <v>0.74488109369814692</v>
      </c>
    </row>
    <row r="3029" spans="2:7" x14ac:dyDescent="0.4">
      <c r="B3029">
        <v>3.0249999999999999E-2</v>
      </c>
      <c r="C3029">
        <f t="shared" si="237"/>
        <v>-272.22715341715718</v>
      </c>
      <c r="D3029">
        <f t="shared" si="238"/>
        <v>74107.623057608434</v>
      </c>
      <c r="E3029">
        <f t="shared" si="239"/>
        <v>0.7410762305760844</v>
      </c>
      <c r="F3029">
        <f t="shared" si="241"/>
        <v>0.7410762305760844</v>
      </c>
      <c r="G3029">
        <f t="shared" si="240"/>
        <v>0.73727882185092541</v>
      </c>
    </row>
    <row r="3030" spans="2:7" x14ac:dyDescent="0.4">
      <c r="B3030">
        <v>3.0259999999999999E-2</v>
      </c>
      <c r="C3030">
        <f t="shared" si="237"/>
        <v>-270.82861981809941</v>
      </c>
      <c r="D3030">
        <f t="shared" si="238"/>
        <v>73348.141312576627</v>
      </c>
      <c r="E3030">
        <f t="shared" si="239"/>
        <v>0.73348141312576631</v>
      </c>
      <c r="F3030">
        <f t="shared" si="241"/>
        <v>0.73348141312576631</v>
      </c>
      <c r="G3030">
        <f t="shared" si="240"/>
        <v>0.72969245276643635</v>
      </c>
    </row>
    <row r="3031" spans="2:7" x14ac:dyDescent="0.4">
      <c r="B3031">
        <v>3.0269999999999998E-2</v>
      </c>
      <c r="C3031">
        <f t="shared" si="237"/>
        <v>-269.42596244740525</v>
      </c>
      <c r="D3031">
        <f t="shared" si="238"/>
        <v>72590.349240710624</v>
      </c>
      <c r="E3031">
        <f t="shared" si="239"/>
        <v>0.72590349240710628</v>
      </c>
      <c r="F3031">
        <f t="shared" si="241"/>
        <v>0.72590349240710628</v>
      </c>
      <c r="G3031">
        <f t="shared" si="240"/>
        <v>0.72212396788666289</v>
      </c>
    </row>
    <row r="3032" spans="2:7" x14ac:dyDescent="0.4">
      <c r="B3032">
        <v>3.0280000000000001E-2</v>
      </c>
      <c r="C3032">
        <f t="shared" si="237"/>
        <v>-268.01948499432268</v>
      </c>
      <c r="D3032">
        <f t="shared" si="238"/>
        <v>71834.444336621964</v>
      </c>
      <c r="E3032">
        <f t="shared" si="239"/>
        <v>0.71834444336621972</v>
      </c>
      <c r="F3032">
        <f t="shared" si="241"/>
        <v>0.71834444336621972</v>
      </c>
      <c r="G3032">
        <f t="shared" si="240"/>
        <v>0.71457533506581883</v>
      </c>
    </row>
    <row r="3033" spans="2:7" x14ac:dyDescent="0.4">
      <c r="B3033">
        <v>3.0290000000000001E-2</v>
      </c>
      <c r="C3033">
        <f t="shared" si="237"/>
        <v>-266.60949472316588</v>
      </c>
      <c r="D3033">
        <f t="shared" si="238"/>
        <v>71080.622676541811</v>
      </c>
      <c r="E3033">
        <f t="shared" si="239"/>
        <v>0.71080622676541816</v>
      </c>
      <c r="F3033">
        <f t="shared" si="241"/>
        <v>0.71080622676541816</v>
      </c>
      <c r="G3033">
        <f t="shared" si="240"/>
        <v>0.70704850738249903</v>
      </c>
    </row>
    <row r="3034" spans="2:7" x14ac:dyDescent="0.4">
      <c r="B3034">
        <v>3.0300000000000001E-2</v>
      </c>
      <c r="C3034">
        <f t="shared" si="237"/>
        <v>-265.19630238741638</v>
      </c>
      <c r="D3034">
        <f t="shared" si="238"/>
        <v>70329.078799957992</v>
      </c>
      <c r="E3034">
        <f t="shared" si="239"/>
        <v>0.70329078799958</v>
      </c>
      <c r="F3034">
        <f t="shared" si="241"/>
        <v>0.70329078799958</v>
      </c>
      <c r="G3034">
        <f t="shared" si="240"/>
        <v>0.69954542196118252</v>
      </c>
    </row>
    <row r="3035" spans="2:7" x14ac:dyDescent="0.4">
      <c r="B3035">
        <v>3.031E-2</v>
      </c>
      <c r="C3035">
        <f t="shared" si="237"/>
        <v>-263.78022214009621</v>
      </c>
      <c r="D3035">
        <f t="shared" si="238"/>
        <v>69580.00559227851</v>
      </c>
      <c r="E3035">
        <f t="shared" si="239"/>
        <v>0.69580005592278515</v>
      </c>
      <c r="F3035">
        <f t="shared" si="241"/>
        <v>0.69580005592278515</v>
      </c>
      <c r="G3035">
        <f t="shared" si="240"/>
        <v>0.69206799880480141</v>
      </c>
    </row>
    <row r="3036" spans="2:7" x14ac:dyDescent="0.4">
      <c r="B3036">
        <v>3.032E-2</v>
      </c>
      <c r="C3036">
        <f t="shared" si="237"/>
        <v>-262.36157144041078</v>
      </c>
      <c r="D3036">
        <f t="shared" si="238"/>
        <v>68833.594168681768</v>
      </c>
      <c r="E3036">
        <f t="shared" si="239"/>
        <v>0.68833594168681778</v>
      </c>
      <c r="F3036">
        <f t="shared" si="241"/>
        <v>0.68833594168681778</v>
      </c>
      <c r="G3036">
        <f t="shared" si="240"/>
        <v>0.68461813964006291</v>
      </c>
    </row>
    <row r="3037" spans="2:7" x14ac:dyDescent="0.4">
      <c r="B3037">
        <v>3.0329999999999999E-2</v>
      </c>
      <c r="C3037">
        <f t="shared" si="237"/>
        <v>-260.94067095669624</v>
      </c>
      <c r="D3037">
        <f t="shared" si="238"/>
        <v>68090.033759330821</v>
      </c>
      <c r="E3037">
        <f t="shared" si="239"/>
        <v>0.68090033759330826</v>
      </c>
      <c r="F3037">
        <f t="shared" si="241"/>
        <v>0.68090033759330826</v>
      </c>
      <c r="G3037">
        <f t="shared" si="240"/>
        <v>0.67719772677726175</v>
      </c>
    </row>
    <row r="3038" spans="2:7" x14ac:dyDescent="0.4">
      <c r="B3038">
        <v>3.0339999999999999E-2</v>
      </c>
      <c r="C3038">
        <f t="shared" si="237"/>
        <v>-259.51784446569667</v>
      </c>
      <c r="D3038">
        <f t="shared" si="238"/>
        <v>67349.511596121534</v>
      </c>
      <c r="E3038">
        <f t="shared" si="239"/>
        <v>0.67349511596121536</v>
      </c>
      <c r="F3038">
        <f t="shared" si="241"/>
        <v>0.67349511596121536</v>
      </c>
      <c r="G3038">
        <f t="shared" si="240"/>
        <v>0.66980862198624502</v>
      </c>
    </row>
    <row r="3039" spans="2:7" x14ac:dyDescent="0.4">
      <c r="B3039">
        <v>3.0349999999999999E-2</v>
      </c>
      <c r="C3039">
        <f t="shared" si="237"/>
        <v>-258.09341874818784</v>
      </c>
      <c r="D3039">
        <f t="shared" si="238"/>
        <v>66612.212801127447</v>
      </c>
      <c r="E3039">
        <f t="shared" si="239"/>
        <v>0.66612212801127457</v>
      </c>
      <c r="F3039">
        <f t="shared" si="241"/>
        <v>0.66612212801127457</v>
      </c>
      <c r="G3039">
        <f t="shared" si="240"/>
        <v>0.66245266539022263</v>
      </c>
    </row>
    <row r="3040" spans="2:7" x14ac:dyDescent="0.4">
      <c r="B3040">
        <v>3.0360000000000002E-2</v>
      </c>
      <c r="C3040">
        <f t="shared" si="237"/>
        <v>-256.66772348099607</v>
      </c>
      <c r="D3040">
        <f t="shared" si="238"/>
        <v>65878.32027691706</v>
      </c>
      <c r="E3040">
        <f t="shared" si="239"/>
        <v>0.65878320276917068</v>
      </c>
      <c r="F3040">
        <f t="shared" si="241"/>
        <v>0.65878320276917068</v>
      </c>
      <c r="G3040">
        <f t="shared" si="240"/>
        <v>0.65513167437908637</v>
      </c>
    </row>
    <row r="3041" spans="2:7" x14ac:dyDescent="0.4">
      <c r="B3041">
        <v>3.0370000000000001E-2</v>
      </c>
      <c r="C3041">
        <f t="shared" si="237"/>
        <v>-255.2410911254303</v>
      </c>
      <c r="D3041">
        <f t="shared" si="238"/>
        <v>65148.014598900212</v>
      </c>
      <c r="E3041">
        <f t="shared" si="239"/>
        <v>0.65148014598900217</v>
      </c>
      <c r="F3041">
        <f t="shared" si="241"/>
        <v>0.65148014598900217</v>
      </c>
      <c r="G3041">
        <f t="shared" si="240"/>
        <v>0.64784744254385607</v>
      </c>
    </row>
    <row r="3042" spans="2:7" x14ac:dyDescent="0.4">
      <c r="B3042">
        <v>3.0380000000000001E-2</v>
      </c>
      <c r="C3042">
        <f t="shared" si="237"/>
        <v>-253.81385681217444</v>
      </c>
      <c r="D3042">
        <f t="shared" si="238"/>
        <v>64421.473909870991</v>
      </c>
      <c r="E3042">
        <f t="shared" si="239"/>
        <v>0.64421473909870997</v>
      </c>
      <c r="F3042">
        <f t="shared" si="241"/>
        <v>0.64421473909870997</v>
      </c>
      <c r="G3042">
        <f t="shared" si="240"/>
        <v>0.64060173863388525</v>
      </c>
    </row>
    <row r="3043" spans="2:7" x14ac:dyDescent="0.4">
      <c r="B3043">
        <v>3.039E-2</v>
      </c>
      <c r="C3043">
        <f t="shared" si="237"/>
        <v>-252.38635822267824</v>
      </c>
      <c r="D3043">
        <f t="shared" si="238"/>
        <v>63698.873816906067</v>
      </c>
      <c r="E3043">
        <f t="shared" si="239"/>
        <v>0.63698873816906076</v>
      </c>
      <c r="F3043">
        <f t="shared" si="241"/>
        <v>0.63698873816906076</v>
      </c>
      <c r="G3043">
        <f t="shared" si="240"/>
        <v>0.63339630553840431</v>
      </c>
    </row>
    <row r="3044" spans="2:7" x14ac:dyDescent="0.4">
      <c r="B3044">
        <v>3.04E-2</v>
      </c>
      <c r="C3044">
        <f t="shared" si="237"/>
        <v>-250.9589354670895</v>
      </c>
      <c r="D3044">
        <f t="shared" si="238"/>
        <v>62980.387290774794</v>
      </c>
      <c r="E3044">
        <f t="shared" si="239"/>
        <v>0.62980387290774797</v>
      </c>
      <c r="F3044">
        <f t="shared" si="241"/>
        <v>0.62980387290774797</v>
      </c>
      <c r="G3044">
        <f t="shared" si="240"/>
        <v>0.62623285929394501</v>
      </c>
    </row>
    <row r="3045" spans="2:7" x14ac:dyDescent="0.4">
      <c r="B3045">
        <v>3.041E-2</v>
      </c>
      <c r="C3045">
        <f t="shared" si="237"/>
        <v>-249.53193095877367</v>
      </c>
      <c r="D3045">
        <f t="shared" si="238"/>
        <v>62266.184568014192</v>
      </c>
      <c r="E3045">
        <f t="shared" si="239"/>
        <v>0.62266184568014193</v>
      </c>
      <c r="F3045">
        <f t="shared" si="241"/>
        <v>0.62266184568014193</v>
      </c>
      <c r="G3045">
        <f t="shared" si="240"/>
        <v>0.61911308811916788</v>
      </c>
    </row>
    <row r="3046" spans="2:7" x14ac:dyDescent="0.4">
      <c r="B3046">
        <v>3.0419999999999999E-2</v>
      </c>
      <c r="C3046">
        <f t="shared" si="237"/>
        <v>-248.10568928547241</v>
      </c>
      <c r="D3046">
        <f t="shared" si="238"/>
        <v>61556.433055819376</v>
      </c>
      <c r="E3046">
        <f t="shared" si="239"/>
        <v>0.61556433055819382</v>
      </c>
      <c r="F3046">
        <f t="shared" si="241"/>
        <v>0.61556433055819382</v>
      </c>
      <c r="G3046">
        <f t="shared" si="240"/>
        <v>0.61203865147856717</v>
      </c>
    </row>
    <row r="3047" spans="2:7" x14ac:dyDescent="0.4">
      <c r="B3047">
        <v>3.0429999999999999E-2</v>
      </c>
      <c r="C3047">
        <f t="shared" si="237"/>
        <v>-246.680557077152</v>
      </c>
      <c r="D3047">
        <f t="shared" si="238"/>
        <v>60851.297239894047</v>
      </c>
      <c r="E3047">
        <f t="shared" si="239"/>
        <v>0.60851297239894053</v>
      </c>
      <c r="F3047">
        <f t="shared" si="241"/>
        <v>0.60851297239894053</v>
      </c>
      <c r="G3047">
        <f t="shared" si="240"/>
        <v>0.60501117917647473</v>
      </c>
    </row>
    <row r="3048" spans="2:7" x14ac:dyDescent="0.4">
      <c r="B3048">
        <v>3.0439999999999998E-2</v>
      </c>
      <c r="C3048">
        <f t="shared" si="237"/>
        <v>-245.25688287059526</v>
      </c>
      <c r="D3048">
        <f t="shared" si="238"/>
        <v>60150.938595400883</v>
      </c>
      <c r="E3048">
        <f t="shared" si="239"/>
        <v>0.60150938595400893</v>
      </c>
      <c r="F3048">
        <f t="shared" si="241"/>
        <v>0.60150938595400893</v>
      </c>
      <c r="G3048">
        <f t="shared" si="240"/>
        <v>0.59803227048276164</v>
      </c>
    </row>
    <row r="3049" spans="2:7" x14ac:dyDescent="0.4">
      <c r="B3049">
        <v>3.0450000000000001E-2</v>
      </c>
      <c r="C3049">
        <f t="shared" si="237"/>
        <v>-243.83501697080229</v>
      </c>
      <c r="D3049">
        <f t="shared" si="238"/>
        <v>59455.515501151436</v>
      </c>
      <c r="E3049">
        <f t="shared" si="239"/>
        <v>0.59455515501151446</v>
      </c>
      <c r="F3049">
        <f t="shared" si="241"/>
        <v>0.59455515501151446</v>
      </c>
      <c r="G3049">
        <f t="shared" si="240"/>
        <v>0.5911034932915662</v>
      </c>
    </row>
    <row r="3050" spans="2:7" x14ac:dyDescent="0.4">
      <c r="B3050">
        <v>3.0460000000000001E-2</v>
      </c>
      <c r="C3050">
        <f t="shared" si="237"/>
        <v>-242.41531130925247</v>
      </c>
      <c r="D3050">
        <f t="shared" si="238"/>
        <v>58765.183157161788</v>
      </c>
      <c r="E3050">
        <f t="shared" si="239"/>
        <v>0.58765183157161793</v>
      </c>
      <c r="F3050">
        <f t="shared" si="241"/>
        <v>0.58765183157161793</v>
      </c>
      <c r="G3050">
        <f t="shared" si="240"/>
        <v>0.58422638331431742</v>
      </c>
    </row>
    <row r="3051" spans="2:7" x14ac:dyDescent="0.4">
      <c r="B3051">
        <v>3.0470000000000001E-2</v>
      </c>
      <c r="C3051">
        <f t="shared" si="237"/>
        <v>-240.9981192990968</v>
      </c>
      <c r="D3051">
        <f t="shared" si="238"/>
        <v>58080.09350570169</v>
      </c>
      <c r="E3051">
        <f t="shared" si="239"/>
        <v>0.58080093505701691</v>
      </c>
      <c r="F3051">
        <f t="shared" si="241"/>
        <v>0.58080093505701691</v>
      </c>
      <c r="G3051">
        <f t="shared" si="240"/>
        <v>0.57740244330829382</v>
      </c>
    </row>
    <row r="3052" spans="2:7" x14ac:dyDescent="0.4">
      <c r="B3052">
        <v>3.048E-2</v>
      </c>
      <c r="C3052">
        <f t="shared" si="237"/>
        <v>-239.58379568734833</v>
      </c>
      <c r="D3052">
        <f t="shared" si="238"/>
        <v>57400.395155957071</v>
      </c>
      <c r="E3052">
        <f t="shared" si="239"/>
        <v>0.57400395155957074</v>
      </c>
      <c r="F3052">
        <f t="shared" si="241"/>
        <v>0.57400395155957074</v>
      </c>
      <c r="G3052">
        <f t="shared" si="240"/>
        <v>0.57063314234187323</v>
      </c>
    </row>
    <row r="3053" spans="2:7" x14ac:dyDescent="0.4">
      <c r="B3053">
        <v>3.049E-2</v>
      </c>
      <c r="C3053">
        <f t="shared" si="237"/>
        <v>-238.17269640413772</v>
      </c>
      <c r="D3053">
        <f t="shared" si="238"/>
        <v>56726.233312417557</v>
      </c>
      <c r="E3053">
        <f t="shared" si="239"/>
        <v>0.56726233312417562</v>
      </c>
      <c r="F3053">
        <f t="shared" si="241"/>
        <v>0.56726233312417562</v>
      </c>
      <c r="G3053">
        <f t="shared" si="240"/>
        <v>0.56391991509757289</v>
      </c>
    </row>
    <row r="3054" spans="2:7" x14ac:dyDescent="0.4">
      <c r="B3054">
        <v>3.0499999999999999E-2</v>
      </c>
      <c r="C3054">
        <f t="shared" si="237"/>
        <v>-236.76517840910856</v>
      </c>
      <c r="D3054">
        <f t="shared" si="238"/>
        <v>56057.749707097006</v>
      </c>
      <c r="E3054">
        <f t="shared" si="239"/>
        <v>0.56057749707097015</v>
      </c>
      <c r="F3054">
        <f t="shared" si="241"/>
        <v>0.56057749707097015</v>
      </c>
      <c r="G3054">
        <f t="shared" si="240"/>
        <v>0.55726416121391442</v>
      </c>
    </row>
    <row r="3055" spans="2:7" x14ac:dyDescent="0.4">
      <c r="B3055">
        <v>3.0509999999999999E-2</v>
      </c>
      <c r="C3055">
        <f t="shared" si="237"/>
        <v>-235.36159953502585</v>
      </c>
      <c r="D3055">
        <f t="shared" si="238"/>
        <v>55395.082535685877</v>
      </c>
      <c r="E3055">
        <f t="shared" si="239"/>
        <v>0.5539508253568588</v>
      </c>
      <c r="F3055">
        <f t="shared" si="241"/>
        <v>0.5539508253568588</v>
      </c>
      <c r="G3055">
        <f t="shared" si="240"/>
        <v>0.55066724466707795</v>
      </c>
    </row>
    <row r="3056" spans="2:7" x14ac:dyDescent="0.4">
      <c r="B3056">
        <v>3.0519999999999999E-2</v>
      </c>
      <c r="C3056">
        <f t="shared" si="237"/>
        <v>-233.96231832867809</v>
      </c>
      <c r="D3056">
        <f t="shared" si="238"/>
        <v>54738.366397729704</v>
      </c>
      <c r="E3056">
        <f t="shared" si="239"/>
        <v>0.5473836639772971</v>
      </c>
      <c r="F3056">
        <f t="shared" si="241"/>
        <v>0.5473836639772971</v>
      </c>
      <c r="G3056">
        <f t="shared" si="240"/>
        <v>0.54413049319323792</v>
      </c>
    </row>
    <row r="3057" spans="2:7" x14ac:dyDescent="0.4">
      <c r="B3057">
        <v>3.0530000000000002E-2</v>
      </c>
      <c r="C3057">
        <f t="shared" si="237"/>
        <v>-232.56769388915106</v>
      </c>
      <c r="D3057">
        <f t="shared" si="238"/>
        <v>54087.732240917874</v>
      </c>
      <c r="E3057">
        <f t="shared" si="239"/>
        <v>0.54087732240917874</v>
      </c>
      <c r="F3057">
        <f t="shared" si="241"/>
        <v>0.54087732240917874</v>
      </c>
      <c r="G3057">
        <f t="shared" si="240"/>
        <v>0.53765519775240411</v>
      </c>
    </row>
    <row r="3058" spans="2:7" x14ac:dyDescent="0.4">
      <c r="B3058">
        <v>3.0540000000000001E-2</v>
      </c>
      <c r="C3058">
        <f t="shared" si="237"/>
        <v>-231.1780857035609</v>
      </c>
      <c r="D3058">
        <f t="shared" si="238"/>
        <v>53443.307309562944</v>
      </c>
      <c r="E3058">
        <f t="shared" si="239"/>
        <v>0.53443307309562949</v>
      </c>
      <c r="F3058">
        <f t="shared" si="241"/>
        <v>0.53443307309562949</v>
      </c>
      <c r="G3058">
        <f t="shared" si="240"/>
        <v>0.53124261203449297</v>
      </c>
    </row>
    <row r="3059" spans="2:7" x14ac:dyDescent="0.4">
      <c r="B3059">
        <v>3.0550000000000001E-2</v>
      </c>
      <c r="C3059">
        <f t="shared" si="237"/>
        <v>-229.79385348032187</v>
      </c>
      <c r="D3059">
        <f t="shared" si="238"/>
        <v>52805.215097335633</v>
      </c>
      <c r="E3059">
        <f t="shared" si="239"/>
        <v>0.52805215097335634</v>
      </c>
      <c r="F3059">
        <f t="shared" si="241"/>
        <v>0.52805215097335634</v>
      </c>
      <c r="G3059">
        <f t="shared" si="240"/>
        <v>0.52489395200830768</v>
      </c>
    </row>
    <row r="3060" spans="2:7" x14ac:dyDescent="0.4">
      <c r="B3060">
        <v>3.056E-2</v>
      </c>
      <c r="C3060">
        <f t="shared" si="237"/>
        <v>-228.4153569800549</v>
      </c>
      <c r="D3060">
        <f t="shared" si="238"/>
        <v>52173.57530432591</v>
      </c>
      <c r="E3060">
        <f t="shared" si="239"/>
        <v>0.52173575304325914</v>
      </c>
      <c r="F3060">
        <f t="shared" si="241"/>
        <v>0.52173575304325914</v>
      </c>
      <c r="G3060">
        <f t="shared" si="240"/>
        <v>0.51861039551400123</v>
      </c>
    </row>
    <row r="3061" spans="2:7" x14ac:dyDescent="0.4">
      <c r="B3061">
        <v>3.057E-2</v>
      </c>
      <c r="C3061">
        <f t="shared" si="237"/>
        <v>-227.04295584420652</v>
      </c>
      <c r="D3061">
        <f t="shared" si="238"/>
        <v>51548.50379847431</v>
      </c>
      <c r="E3061">
        <f t="shared" si="239"/>
        <v>0.5154850379847431</v>
      </c>
      <c r="F3061">
        <f t="shared" si="241"/>
        <v>0.5154850379847431</v>
      </c>
      <c r="G3061">
        <f t="shared" si="240"/>
        <v>0.51239308189951116</v>
      </c>
    </row>
    <row r="3062" spans="2:7" x14ac:dyDescent="0.4">
      <c r="B3062">
        <v>3.058E-2</v>
      </c>
      <c r="C3062">
        <f t="shared" si="237"/>
        <v>-225.67700942149139</v>
      </c>
      <c r="D3062">
        <f t="shared" si="238"/>
        <v>50930.112581427915</v>
      </c>
      <c r="E3062">
        <f t="shared" si="239"/>
        <v>0.50930112581427922</v>
      </c>
      <c r="F3062">
        <f t="shared" si="241"/>
        <v>0.50930112581427922</v>
      </c>
      <c r="G3062">
        <f t="shared" si="240"/>
        <v>0.50624311170138847</v>
      </c>
    </row>
    <row r="3063" spans="2:7" x14ac:dyDescent="0.4">
      <c r="B3063">
        <v>3.0589999999999999E-2</v>
      </c>
      <c r="C3063">
        <f t="shared" si="237"/>
        <v>-224.31787659223636</v>
      </c>
      <c r="D3063">
        <f t="shared" si="238"/>
        <v>50318.509758849781</v>
      </c>
      <c r="E3063">
        <f t="shared" si="239"/>
        <v>0.50318509758849783</v>
      </c>
      <c r="F3063">
        <f t="shared" si="241"/>
        <v>0.50318509758849783</v>
      </c>
      <c r="G3063">
        <f t="shared" si="240"/>
        <v>0.50016154637033128</v>
      </c>
    </row>
    <row r="3064" spans="2:7" x14ac:dyDescent="0.4">
      <c r="B3064">
        <v>3.0599999999999999E-2</v>
      </c>
      <c r="C3064">
        <f t="shared" si="237"/>
        <v>-222.96591559073877</v>
      </c>
      <c r="D3064">
        <f t="shared" si="238"/>
        <v>49713.799515216451</v>
      </c>
      <c r="E3064">
        <f t="shared" si="239"/>
        <v>0.49713799515216456</v>
      </c>
      <c r="F3064">
        <f t="shared" si="241"/>
        <v>0.49713799515216456</v>
      </c>
      <c r="G3064">
        <f t="shared" si="240"/>
        <v>0.49414940804166607</v>
      </c>
    </row>
    <row r="3065" spans="2:7" x14ac:dyDescent="0.4">
      <c r="B3065">
        <v>3.0609999999999998E-2</v>
      </c>
      <c r="C3065">
        <f t="shared" si="237"/>
        <v>-221.62148382572653</v>
      </c>
      <c r="D3065">
        <f t="shared" si="238"/>
        <v>49116.082093116762</v>
      </c>
      <c r="E3065">
        <f t="shared" si="239"/>
        <v>0.49116082093116764</v>
      </c>
      <c r="F3065">
        <f t="shared" si="241"/>
        <v>0.49116082093116764</v>
      </c>
      <c r="G3065">
        <f t="shared" si="240"/>
        <v>0.48820767935091647</v>
      </c>
    </row>
    <row r="3066" spans="2:7" x14ac:dyDescent="0.4">
      <c r="B3066">
        <v>3.0620000000000001E-2</v>
      </c>
      <c r="C3066">
        <f t="shared" si="237"/>
        <v>-220.28493769903227</v>
      </c>
      <c r="D3066">
        <f t="shared" si="238"/>
        <v>48525.453777066527</v>
      </c>
      <c r="E3066">
        <f t="shared" si="239"/>
        <v>0.4852545377706653</v>
      </c>
      <c r="F3066">
        <f t="shared" si="241"/>
        <v>0.4852545377706653</v>
      </c>
      <c r="G3066">
        <f t="shared" si="240"/>
        <v>0.48233730329451519</v>
      </c>
    </row>
    <row r="3067" spans="2:7" x14ac:dyDescent="0.4">
      <c r="B3067">
        <v>3.0630000000000001E-2</v>
      </c>
      <c r="C3067">
        <f t="shared" si="237"/>
        <v>-218.95663242257928</v>
      </c>
      <c r="D3067">
        <f t="shared" si="238"/>
        <v>47942.006881836496</v>
      </c>
      <c r="E3067">
        <f t="shared" si="239"/>
        <v>0.47942006881836502</v>
      </c>
      <c r="F3067">
        <f t="shared" si="241"/>
        <v>0.47942006881836502</v>
      </c>
      <c r="G3067">
        <f t="shared" si="240"/>
        <v>0.47653918313560895</v>
      </c>
    </row>
    <row r="3068" spans="2:7" x14ac:dyDescent="0.4">
      <c r="B3068">
        <v>3.0640000000000001E-2</v>
      </c>
      <c r="C3068">
        <f t="shared" si="237"/>
        <v>-217.63692183378555</v>
      </c>
      <c r="D3068">
        <f t="shared" si="238"/>
        <v>47365.829745285278</v>
      </c>
      <c r="E3068">
        <f t="shared" si="239"/>
        <v>0.47365829745285282</v>
      </c>
      <c r="F3068">
        <f t="shared" si="241"/>
        <v>0.47365829745285282</v>
      </c>
      <c r="G3068">
        <f t="shared" si="240"/>
        <v>0.47081418235483918</v>
      </c>
    </row>
    <row r="3069" spans="2:7" x14ac:dyDescent="0.4">
      <c r="B3069">
        <v>3.065E-2</v>
      </c>
      <c r="C3069">
        <f t="shared" si="237"/>
        <v>-216.32615820950213</v>
      </c>
      <c r="D3069">
        <f t="shared" si="238"/>
        <v>46797.006725682542</v>
      </c>
      <c r="E3069">
        <f t="shared" si="239"/>
        <v>0.46797006725682544</v>
      </c>
      <c r="F3069">
        <f t="shared" si="241"/>
        <v>0.46797006725682544</v>
      </c>
      <c r="G3069">
        <f t="shared" si="240"/>
        <v>0.46516312464585718</v>
      </c>
    </row>
    <row r="3070" spans="2:7" x14ac:dyDescent="0.4">
      <c r="B3070">
        <v>3.066E-2</v>
      </c>
      <c r="C3070">
        <f t="shared" si="237"/>
        <v>-215.02469207858172</v>
      </c>
      <c r="D3070">
        <f t="shared" si="238"/>
        <v>46235.618203488884</v>
      </c>
      <c r="E3070">
        <f t="shared" si="239"/>
        <v>0.46235618203488887</v>
      </c>
      <c r="F3070">
        <f t="shared" si="241"/>
        <v>0.46235618203488887</v>
      </c>
      <c r="G3070">
        <f t="shared" si="240"/>
        <v>0.45958679395526125</v>
      </c>
    </row>
    <row r="3071" spans="2:7" x14ac:dyDescent="0.4">
      <c r="B3071">
        <v>3.0669999999999999E-2</v>
      </c>
      <c r="C3071">
        <f t="shared" si="237"/>
        <v>-213.73287203320731</v>
      </c>
      <c r="D3071">
        <f t="shared" si="238"/>
        <v>45681.74058756337</v>
      </c>
      <c r="E3071">
        <f t="shared" si="239"/>
        <v>0.45681740587563374</v>
      </c>
      <c r="F3071">
        <f t="shared" si="241"/>
        <v>0.45681740587563374</v>
      </c>
      <c r="G3071">
        <f t="shared" si="240"/>
        <v>0.45408593456653867</v>
      </c>
    </row>
    <row r="3072" spans="2:7" x14ac:dyDescent="0.4">
      <c r="B3072">
        <v>3.0679999999999999E-2</v>
      </c>
      <c r="C3072">
        <f t="shared" si="237"/>
        <v>-212.45104453907578</v>
      </c>
      <c r="D3072">
        <f t="shared" si="238"/>
        <v>45135.446325744364</v>
      </c>
      <c r="E3072">
        <f t="shared" si="239"/>
        <v>0.45135446325744366</v>
      </c>
      <c r="F3072">
        <f t="shared" si="241"/>
        <v>0.45135446325744366</v>
      </c>
      <c r="G3072">
        <f t="shared" si="240"/>
        <v>0.44866125122749584</v>
      </c>
    </row>
    <row r="3073" spans="2:7" x14ac:dyDescent="0.4">
      <c r="B3073">
        <v>3.0689999999999999E-2</v>
      </c>
      <c r="C3073">
        <f t="shared" si="237"/>
        <v>-211.17955374456781</v>
      </c>
      <c r="D3073">
        <f t="shared" si="238"/>
        <v>44596.803919754806</v>
      </c>
      <c r="E3073">
        <f t="shared" si="239"/>
        <v>0.44596803919754807</v>
      </c>
      <c r="F3073">
        <f t="shared" si="241"/>
        <v>0.44596803919754807</v>
      </c>
      <c r="G3073">
        <f t="shared" si="240"/>
        <v>0.44331340932059077</v>
      </c>
    </row>
    <row r="3074" spans="2:7" x14ac:dyDescent="0.4">
      <c r="B3074">
        <v>3.0700000000000002E-2</v>
      </c>
      <c r="C3074">
        <f t="shared" si="237"/>
        <v>-209.91874128901244</v>
      </c>
      <c r="D3074">
        <f t="shared" si="238"/>
        <v>44065.877944363339</v>
      </c>
      <c r="E3074">
        <f t="shared" si="239"/>
        <v>0.44065877944363341</v>
      </c>
      <c r="F3074">
        <f t="shared" si="241"/>
        <v>0.44065877944363341</v>
      </c>
      <c r="G3074">
        <f t="shared" si="240"/>
        <v>0.43804303507545561</v>
      </c>
    </row>
    <row r="3075" spans="2:7" x14ac:dyDescent="0.4">
      <c r="B3075">
        <v>3.0710000000000001E-2</v>
      </c>
      <c r="C3075">
        <f t="shared" si="237"/>
        <v>-208.66894611016696</v>
      </c>
      <c r="D3075">
        <f t="shared" si="238"/>
        <v>43542.729070727764</v>
      </c>
      <c r="E3075">
        <f t="shared" si="239"/>
        <v>0.4354272907072777</v>
      </c>
      <c r="F3075">
        <f t="shared" si="241"/>
        <v>0.4354272907072777</v>
      </c>
      <c r="G3075">
        <f t="shared" si="240"/>
        <v>0.43285071582282308</v>
      </c>
    </row>
    <row r="3076" spans="2:7" x14ac:dyDescent="0.4">
      <c r="B3076">
        <v>3.0720000000000001E-2</v>
      </c>
      <c r="C3076">
        <f t="shared" si="237"/>
        <v>-207.43050425103064</v>
      </c>
      <c r="D3076">
        <f t="shared" si="238"/>
        <v>43027.414093836844</v>
      </c>
      <c r="E3076">
        <f t="shared" si="239"/>
        <v>0.43027414093836847</v>
      </c>
      <c r="F3076">
        <f t="shared" si="241"/>
        <v>0.43027414093836847</v>
      </c>
      <c r="G3076">
        <f t="shared" si="240"/>
        <v>0.42773700028898137</v>
      </c>
    </row>
    <row r="3077" spans="2:7" x14ac:dyDescent="0.4">
      <c r="B3077">
        <v>3.073E-2</v>
      </c>
      <c r="C3077">
        <f t="shared" ref="C3077:C3140" si="242">220*SQRT(2)*(SIN(120*PI()*B3077)+0.2*SIN(120*PI()*5*B3077)+0.05*SIN(120*PI()*7*B3077))</f>
        <v>-206.20374866611766</v>
      </c>
      <c r="D3077">
        <f t="shared" ref="D3077:D3140" si="243">C3077^2</f>
        <v>42519.985963959421</v>
      </c>
      <c r="E3077">
        <f t="shared" ref="E3077:E3140" si="244">$A$4*D3077</f>
        <v>0.42519985963959422</v>
      </c>
      <c r="F3077">
        <f t="shared" si="241"/>
        <v>0.42519985963959422</v>
      </c>
      <c r="G3077">
        <f t="shared" ref="G3077:G3140" si="245">$A$4*(D3077+D3078)/2</f>
        <v>0.42270239892978756</v>
      </c>
    </row>
    <row r="3078" spans="2:7" x14ac:dyDescent="0.4">
      <c r="B3078">
        <v>3.074E-2</v>
      </c>
      <c r="C3078">
        <f t="shared" si="242"/>
        <v>-204.98900902730878</v>
      </c>
      <c r="D3078">
        <f t="shared" si="243"/>
        <v>42020.493821998083</v>
      </c>
      <c r="E3078">
        <f t="shared" si="244"/>
        <v>0.42020493821998084</v>
      </c>
      <c r="F3078">
        <f t="shared" ref="F3078:F3141" si="246">$A$4*D3078</f>
        <v>0.42020493821998084</v>
      </c>
      <c r="G3078">
        <f t="shared" si="245"/>
        <v>0.41774738430317654</v>
      </c>
    </row>
    <row r="3079" spans="2:7" x14ac:dyDescent="0.4">
      <c r="B3079">
        <v>3.075E-2</v>
      </c>
      <c r="C3079">
        <f t="shared" si="242"/>
        <v>-203.78661152940646</v>
      </c>
      <c r="D3079">
        <f t="shared" si="243"/>
        <v>41528.98303863722</v>
      </c>
      <c r="E3079">
        <f t="shared" si="244"/>
        <v>0.41528983038637224</v>
      </c>
      <c r="F3079">
        <f t="shared" si="246"/>
        <v>0.41528983038637224</v>
      </c>
      <c r="G3079">
        <f t="shared" si="245"/>
        <v>0.41287239147901778</v>
      </c>
    </row>
    <row r="3080" spans="2:7" x14ac:dyDescent="0.4">
      <c r="B3080">
        <v>3.0759999999999999E-2</v>
      </c>
      <c r="C3080">
        <f t="shared" si="242"/>
        <v>-202.59687869551774</v>
      </c>
      <c r="D3080">
        <f t="shared" si="243"/>
        <v>41045.495257166331</v>
      </c>
      <c r="E3080">
        <f t="shared" si="244"/>
        <v>0.41045495257166337</v>
      </c>
      <c r="F3080">
        <f t="shared" si="246"/>
        <v>0.41045495257166337</v>
      </c>
      <c r="G3080">
        <f t="shared" si="245"/>
        <v>0.40807781848509145</v>
      </c>
    </row>
    <row r="3081" spans="2:7" x14ac:dyDescent="0.4">
      <c r="B3081">
        <v>3.0769999999999999E-2</v>
      </c>
      <c r="C3081">
        <f t="shared" si="242"/>
        <v>-201.42012918239317</v>
      </c>
      <c r="D3081">
        <f t="shared" si="243"/>
        <v>40570.068439851952</v>
      </c>
      <c r="E3081">
        <f t="shared" si="244"/>
        <v>0.40570068439851953</v>
      </c>
      <c r="F3081">
        <f t="shared" si="246"/>
        <v>0.40570068439851953</v>
      </c>
      <c r="G3081">
        <f t="shared" si="245"/>
        <v>0.40336402678786593</v>
      </c>
    </row>
    <row r="3082" spans="2:7" x14ac:dyDescent="0.4">
      <c r="B3082">
        <v>3.0779999999999998E-2</v>
      </c>
      <c r="C3082">
        <f t="shared" si="242"/>
        <v>-200.25667758584538</v>
      </c>
      <c r="D3082">
        <f t="shared" si="243"/>
        <v>40102.736917721231</v>
      </c>
      <c r="E3082">
        <f t="shared" si="244"/>
        <v>0.40102736917721232</v>
      </c>
      <c r="F3082">
        <f t="shared" si="246"/>
        <v>0.40102736917721232</v>
      </c>
      <c r="G3082">
        <f t="shared" si="245"/>
        <v>0.39873134180668424</v>
      </c>
    </row>
    <row r="3083" spans="2:7" x14ac:dyDescent="0.4">
      <c r="B3083">
        <v>3.0790000000000001E-2</v>
      </c>
      <c r="C3083">
        <f t="shared" si="242"/>
        <v>-199.10683424638046</v>
      </c>
      <c r="D3083">
        <f t="shared" si="243"/>
        <v>39643.531443615619</v>
      </c>
      <c r="E3083">
        <f t="shared" si="244"/>
        <v>0.39643531443615621</v>
      </c>
      <c r="F3083">
        <f t="shared" si="246"/>
        <v>0.39643531443615621</v>
      </c>
      <c r="G3083">
        <f t="shared" si="245"/>
        <v>0.39418005345988605</v>
      </c>
    </row>
    <row r="3084" spans="2:7" x14ac:dyDescent="0.4">
      <c r="B3084">
        <v>3.0800000000000001E-2</v>
      </c>
      <c r="C3084">
        <f t="shared" si="242"/>
        <v>-197.9709050551661</v>
      </c>
      <c r="D3084">
        <f t="shared" si="243"/>
        <v>39192.479248361589</v>
      </c>
      <c r="E3084">
        <f t="shared" si="244"/>
        <v>0.39192479248361595</v>
      </c>
      <c r="F3084">
        <f t="shared" si="246"/>
        <v>0.39192479248361595</v>
      </c>
      <c r="G3084">
        <f t="shared" si="245"/>
        <v>0.38971041674130291</v>
      </c>
    </row>
    <row r="3085" spans="2:7" x14ac:dyDescent="0.4">
      <c r="B3085">
        <v>3.0810000000000001E-2</v>
      </c>
      <c r="C3085">
        <f t="shared" si="242"/>
        <v>-196.84919126046466</v>
      </c>
      <c r="D3085">
        <f t="shared" si="243"/>
        <v>38749.604099898999</v>
      </c>
      <c r="E3085">
        <f t="shared" si="244"/>
        <v>0.38749604099899004</v>
      </c>
      <c r="F3085">
        <f t="shared" si="246"/>
        <v>0.38749604099899004</v>
      </c>
      <c r="G3085">
        <f t="shared" si="245"/>
        <v>0.38532265232552493</v>
      </c>
    </row>
    <row r="3086" spans="2:7" x14ac:dyDescent="0.4">
      <c r="B3086">
        <v>3.082E-2</v>
      </c>
      <c r="C3086">
        <f t="shared" si="242"/>
        <v>-195.74198927467245</v>
      </c>
      <c r="D3086">
        <f t="shared" si="243"/>
        <v>38314.926365205982</v>
      </c>
      <c r="E3086">
        <f t="shared" si="244"/>
        <v>0.38314926365205987</v>
      </c>
      <c r="F3086">
        <f t="shared" si="246"/>
        <v>0.38314926365205987</v>
      </c>
      <c r="G3086">
        <f t="shared" si="245"/>
        <v>0.38101694720023266</v>
      </c>
    </row>
    <row r="3087" spans="2:7" x14ac:dyDescent="0.4">
      <c r="B3087">
        <v>3.083E-2</v>
      </c>
      <c r="C3087">
        <f t="shared" si="242"/>
        <v>-194.64959048207766</v>
      </c>
      <c r="D3087">
        <f t="shared" si="243"/>
        <v>37888.46307484054</v>
      </c>
      <c r="E3087">
        <f t="shared" si="244"/>
        <v>0.37888463074840545</v>
      </c>
      <c r="F3087">
        <f t="shared" si="246"/>
        <v>0.37888463074840545</v>
      </c>
      <c r="G3087">
        <f t="shared" si="245"/>
        <v>0.37679345532383918</v>
      </c>
    </row>
    <row r="3088" spans="2:7" x14ac:dyDescent="0.4">
      <c r="B3088">
        <v>3.0839999999999999E-2</v>
      </c>
      <c r="C3088">
        <f t="shared" si="242"/>
        <v>-193.57228104748697</v>
      </c>
      <c r="D3088">
        <f t="shared" si="243"/>
        <v>37470.227989927283</v>
      </c>
      <c r="E3088">
        <f t="shared" si="244"/>
        <v>0.37470227989927285</v>
      </c>
      <c r="F3088">
        <f t="shared" si="246"/>
        <v>0.37470227989927285</v>
      </c>
      <c r="G3088">
        <f t="shared" si="245"/>
        <v>0.37265229830662955</v>
      </c>
    </row>
    <row r="3089" spans="2:7" x14ac:dyDescent="0.4">
      <c r="B3089">
        <v>3.0849999999999999E-2</v>
      </c>
      <c r="C3089">
        <f t="shared" si="242"/>
        <v>-192.51034172583724</v>
      </c>
      <c r="D3089">
        <f t="shared" si="243"/>
        <v>37060.231671398629</v>
      </c>
      <c r="E3089">
        <f t="shared" si="244"/>
        <v>0.3706023167139863</v>
      </c>
      <c r="F3089">
        <f t="shared" si="246"/>
        <v>0.3706023167139863</v>
      </c>
      <c r="G3089">
        <f t="shared" si="245"/>
        <v>0.36859356611351052</v>
      </c>
    </row>
    <row r="3090" spans="2:7" x14ac:dyDescent="0.4">
      <c r="B3090">
        <v>3.0859999999999999E-2</v>
      </c>
      <c r="C3090">
        <f t="shared" si="242"/>
        <v>-191.46404767293379</v>
      </c>
      <c r="D3090">
        <f t="shared" si="243"/>
        <v>36658.481551303463</v>
      </c>
      <c r="E3090">
        <f t="shared" si="244"/>
        <v>0.36658481551303468</v>
      </c>
      <c r="F3090">
        <f t="shared" si="246"/>
        <v>0.36658481551303468</v>
      </c>
      <c r="G3090">
        <f t="shared" si="245"/>
        <v>0.36461731778644263</v>
      </c>
    </row>
    <row r="3091" spans="2:7" x14ac:dyDescent="0.4">
      <c r="B3091">
        <v>3.0870000000000002E-2</v>
      </c>
      <c r="C3091">
        <f t="shared" si="242"/>
        <v>-190.43366825744087</v>
      </c>
      <c r="D3091">
        <f t="shared" si="243"/>
        <v>36264.982005985046</v>
      </c>
      <c r="E3091">
        <f t="shared" si="244"/>
        <v>0.36264982005985047</v>
      </c>
      <c r="F3091">
        <f t="shared" si="246"/>
        <v>0.36264982005985047</v>
      </c>
      <c r="G3091">
        <f t="shared" si="245"/>
        <v>0.3607235821845729</v>
      </c>
    </row>
    <row r="3092" spans="2:7" x14ac:dyDescent="0.4">
      <c r="B3092">
        <v>3.0880000000000001E-2</v>
      </c>
      <c r="C3092">
        <f t="shared" si="242"/>
        <v>-189.4194668742617</v>
      </c>
      <c r="D3092">
        <f t="shared" si="243"/>
        <v>35879.734430929529</v>
      </c>
      <c r="E3092">
        <f t="shared" si="244"/>
        <v>0.35879734430929533</v>
      </c>
      <c r="F3092">
        <f t="shared" si="246"/>
        <v>0.35879734430929533</v>
      </c>
      <c r="G3092">
        <f t="shared" si="245"/>
        <v>0.35691235874003624</v>
      </c>
    </row>
    <row r="3093" spans="2:7" x14ac:dyDescent="0.4">
      <c r="B3093">
        <v>3.0890000000000001E-2</v>
      </c>
      <c r="C3093">
        <f t="shared" si="242"/>
        <v>-188.42170075943406</v>
      </c>
      <c r="D3093">
        <f t="shared" si="243"/>
        <v>35502.737317077714</v>
      </c>
      <c r="E3093">
        <f t="shared" si="244"/>
        <v>0.35502737317077715</v>
      </c>
      <c r="F3093">
        <f t="shared" si="246"/>
        <v>0.35502737317077715</v>
      </c>
      <c r="G3093">
        <f t="shared" si="245"/>
        <v>0.35318361822735245</v>
      </c>
    </row>
    <row r="3094" spans="2:7" x14ac:dyDescent="0.4">
      <c r="B3094">
        <v>3.09E-2</v>
      </c>
      <c r="C3094">
        <f t="shared" si="242"/>
        <v>-187.4406208066778</v>
      </c>
      <c r="D3094">
        <f t="shared" si="243"/>
        <v>35133.986328392777</v>
      </c>
      <c r="E3094">
        <f t="shared" si="244"/>
        <v>0.3513398632839278</v>
      </c>
      <c r="F3094">
        <f t="shared" si="246"/>
        <v>0.3513398632839278</v>
      </c>
      <c r="G3094">
        <f t="shared" si="245"/>
        <v>0.34953730354432005</v>
      </c>
    </row>
    <row r="3095" spans="2:7" x14ac:dyDescent="0.4">
      <c r="B3095">
        <v>3.091E-2</v>
      </c>
      <c r="C3095">
        <f t="shared" si="242"/>
        <v>-186.47647138572532</v>
      </c>
      <c r="D3095">
        <f t="shared" si="243"/>
        <v>34773.474380471234</v>
      </c>
      <c r="E3095">
        <f t="shared" si="244"/>
        <v>0.34773474380471237</v>
      </c>
      <c r="F3095">
        <f t="shared" si="246"/>
        <v>0.34773474380471237</v>
      </c>
      <c r="G3095">
        <f t="shared" si="245"/>
        <v>0.34597333050226198</v>
      </c>
    </row>
    <row r="3096" spans="2:7" x14ac:dyDescent="0.4">
      <c r="B3096">
        <v>3.092E-2</v>
      </c>
      <c r="C3096">
        <f t="shared" si="242"/>
        <v>-185.5294901625646</v>
      </c>
      <c r="D3096">
        <f t="shared" si="243"/>
        <v>34421.191719981158</v>
      </c>
      <c r="E3096">
        <f t="shared" si="244"/>
        <v>0.34421191719981159</v>
      </c>
      <c r="F3096">
        <f t="shared" si="246"/>
        <v>0.34421191719981159</v>
      </c>
      <c r="G3096">
        <f t="shared" si="245"/>
        <v>0.34249158862345258</v>
      </c>
    </row>
    <row r="3097" spans="2:7" x14ac:dyDescent="0.4">
      <c r="B3097">
        <v>3.0929999999999999E-2</v>
      </c>
      <c r="C3097">
        <f t="shared" si="242"/>
        <v>-184.59990792172502</v>
      </c>
      <c r="D3097">
        <f t="shared" si="243"/>
        <v>34077.126004709353</v>
      </c>
      <c r="E3097">
        <f t="shared" si="244"/>
        <v>0.34077126004709357</v>
      </c>
      <c r="F3097">
        <f t="shared" si="246"/>
        <v>0.34077126004709357</v>
      </c>
      <c r="G3097">
        <f t="shared" si="245"/>
        <v>0.33909194194354558</v>
      </c>
    </row>
    <row r="3098" spans="2:7" x14ac:dyDescent="0.4">
      <c r="B3098">
        <v>3.0939999999999999E-2</v>
      </c>
      <c r="C3098">
        <f t="shared" si="242"/>
        <v>-183.68794839074161</v>
      </c>
      <c r="D3098">
        <f t="shared" si="243"/>
        <v>33741.262383999754</v>
      </c>
      <c r="E3098">
        <f t="shared" si="244"/>
        <v>0.33741262383999759</v>
      </c>
      <c r="F3098">
        <f t="shared" si="246"/>
        <v>0.33741262383999759</v>
      </c>
      <c r="G3098">
        <f t="shared" si="245"/>
        <v>0.33577422981678978</v>
      </c>
    </row>
    <row r="3099" spans="2:7" x14ac:dyDescent="0.4">
      <c r="B3099">
        <v>3.0949999999999998E-2</v>
      </c>
      <c r="C3099">
        <f t="shared" si="242"/>
        <v>-182.79382806691856</v>
      </c>
      <c r="D3099">
        <f t="shared" si="243"/>
        <v>33413.583579358186</v>
      </c>
      <c r="E3099">
        <f t="shared" si="244"/>
        <v>0.33413583579358191</v>
      </c>
      <c r="F3099">
        <f t="shared" si="246"/>
        <v>0.33413583579358191</v>
      </c>
      <c r="G3099">
        <f t="shared" si="245"/>
        <v>0.33253826772182132</v>
      </c>
    </row>
    <row r="3100" spans="2:7" x14ac:dyDescent="0.4">
      <c r="B3100">
        <v>3.0960000000000001E-2</v>
      </c>
      <c r="C3100">
        <f t="shared" si="242"/>
        <v>-181.9177560465335</v>
      </c>
      <c r="D3100">
        <f t="shared" si="243"/>
        <v>33094.069965006078</v>
      </c>
      <c r="E3100">
        <f t="shared" si="244"/>
        <v>0.33094069965006079</v>
      </c>
      <c r="F3100">
        <f t="shared" si="246"/>
        <v>0.33094069965006079</v>
      </c>
      <c r="G3100">
        <f t="shared" si="245"/>
        <v>0.32938384806580945</v>
      </c>
    </row>
    <row r="3101" spans="2:7" x14ac:dyDescent="0.4">
      <c r="B3101">
        <v>3.0970000000000001E-2</v>
      </c>
      <c r="C3101">
        <f t="shared" si="242"/>
        <v>-181.05993385659846</v>
      </c>
      <c r="D3101">
        <f t="shared" si="243"/>
        <v>32782.699648155809</v>
      </c>
      <c r="E3101">
        <f t="shared" si="244"/>
        <v>0.32782699648155811</v>
      </c>
      <c r="F3101">
        <f t="shared" si="246"/>
        <v>0.32782699648155811</v>
      </c>
      <c r="G3101">
        <f t="shared" si="245"/>
        <v>0.32631074098471724</v>
      </c>
    </row>
    <row r="3102" spans="2:7" x14ac:dyDescent="0.4">
      <c r="B3102">
        <v>3.0980000000000001E-2</v>
      </c>
      <c r="C3102">
        <f t="shared" si="242"/>
        <v>-180.22055528931108</v>
      </c>
      <c r="D3102">
        <f t="shared" si="243"/>
        <v>32479.44854878763</v>
      </c>
      <c r="E3102">
        <f t="shared" si="244"/>
        <v>0.32479448548787632</v>
      </c>
      <c r="F3102">
        <f t="shared" si="246"/>
        <v>0.32479448548787632</v>
      </c>
      <c r="G3102">
        <f t="shared" si="245"/>
        <v>0.3233186951374809</v>
      </c>
    </row>
    <row r="3103" spans="2:7" x14ac:dyDescent="0.4">
      <c r="B3103">
        <v>3.099E-2</v>
      </c>
      <c r="C3103">
        <f t="shared" si="242"/>
        <v>-179.39980623932834</v>
      </c>
      <c r="D3103">
        <f t="shared" si="243"/>
        <v>32184.290478708554</v>
      </c>
      <c r="E3103">
        <f t="shared" si="244"/>
        <v>0.32184290478708555</v>
      </c>
      <c r="F3103">
        <f t="shared" si="246"/>
        <v>0.32184290478708555</v>
      </c>
      <c r="G3103">
        <f t="shared" si="245"/>
        <v>0.3204074384918793</v>
      </c>
    </row>
    <row r="3104" spans="2:7" x14ac:dyDescent="0.4">
      <c r="B3104">
        <v>3.1E-2</v>
      </c>
      <c r="C3104">
        <f t="shared" si="242"/>
        <v>-178.59786454397295</v>
      </c>
      <c r="D3104">
        <f t="shared" si="243"/>
        <v>31897.197219667309</v>
      </c>
      <c r="E3104">
        <f t="shared" si="244"/>
        <v>0.31897197219667311</v>
      </c>
      <c r="F3104">
        <f t="shared" si="246"/>
        <v>0.31897197219667311</v>
      </c>
      <c r="G3104">
        <f t="shared" si="245"/>
        <v>0.317576679099907</v>
      </c>
    </row>
    <row r="3105" spans="2:7" x14ac:dyDescent="0.4">
      <c r="B3105">
        <v>3.1009999999999999E-2</v>
      </c>
      <c r="C3105">
        <f t="shared" si="242"/>
        <v>-177.81489982651647</v>
      </c>
      <c r="D3105">
        <f t="shared" si="243"/>
        <v>31618.138600314087</v>
      </c>
      <c r="E3105">
        <f t="shared" si="244"/>
        <v>0.31618138600314089</v>
      </c>
      <c r="F3105">
        <f t="shared" si="246"/>
        <v>0.31618138600314089</v>
      </c>
      <c r="G3105">
        <f t="shared" si="245"/>
        <v>0.3148261058604816</v>
      </c>
    </row>
    <row r="3106" spans="2:7" x14ac:dyDescent="0.4">
      <c r="B3106">
        <v>3.1019999999999999E-2</v>
      </c>
      <c r="C3106">
        <f t="shared" si="242"/>
        <v>-177.05107334264378</v>
      </c>
      <c r="D3106">
        <f t="shared" si="243"/>
        <v>31347.082571782226</v>
      </c>
      <c r="E3106">
        <f t="shared" si="244"/>
        <v>0.31347082571782231</v>
      </c>
      <c r="F3106">
        <f t="shared" si="246"/>
        <v>0.31347082571782231</v>
      </c>
      <c r="G3106">
        <f t="shared" si="245"/>
        <v>0.31215538926733449</v>
      </c>
    </row>
    <row r="3107" spans="2:7" x14ac:dyDescent="0.4">
      <c r="B3107">
        <v>3.1029999999999999E-2</v>
      </c>
      <c r="C3107">
        <f t="shared" si="242"/>
        <v>-176.30653783023666</v>
      </c>
      <c r="D3107">
        <f t="shared" si="243"/>
        <v>31083.995281684671</v>
      </c>
      <c r="E3107">
        <f t="shared" si="244"/>
        <v>0.31083995281684673</v>
      </c>
      <c r="F3107">
        <f t="shared" si="246"/>
        <v>0.31083995281684673</v>
      </c>
      <c r="G3107">
        <f t="shared" si="245"/>
        <v>0.30956418213997583</v>
      </c>
    </row>
    <row r="3108" spans="2:7" x14ac:dyDescent="0.4">
      <c r="B3108">
        <v>3.1040000000000002E-2</v>
      </c>
      <c r="C3108">
        <f t="shared" si="242"/>
        <v>-175.58143736258253</v>
      </c>
      <c r="D3108">
        <f t="shared" si="243"/>
        <v>30828.841146310493</v>
      </c>
      <c r="E3108">
        <f t="shared" si="244"/>
        <v>0.30828841146310498</v>
      </c>
      <c r="F3108">
        <f t="shared" si="246"/>
        <v>0.30828841146310498</v>
      </c>
      <c r="G3108">
        <f t="shared" si="245"/>
        <v>0.30705212033566265</v>
      </c>
    </row>
    <row r="3109" spans="2:7" x14ac:dyDescent="0.4">
      <c r="B3109">
        <v>3.1050000000000001E-2</v>
      </c>
      <c r="C3109">
        <f t="shared" si="242"/>
        <v>-174.8759072051437</v>
      </c>
      <c r="D3109">
        <f t="shared" si="243"/>
        <v>30581.582920822031</v>
      </c>
      <c r="E3109">
        <f t="shared" si="244"/>
        <v>0.30581582920822031</v>
      </c>
      <c r="F3109">
        <f t="shared" si="246"/>
        <v>0.30581582920822031</v>
      </c>
      <c r="G3109">
        <f t="shared" si="245"/>
        <v>0.30461882344033858</v>
      </c>
    </row>
    <row r="3110" spans="2:7" x14ac:dyDescent="0.4">
      <c r="B3110">
        <v>3.1060000000000001E-2</v>
      </c>
      <c r="C3110">
        <f t="shared" si="242"/>
        <v>-174.19007367598672</v>
      </c>
      <c r="D3110">
        <f t="shared" si="243"/>
        <v>30342.181767245682</v>
      </c>
      <c r="E3110">
        <f t="shared" si="244"/>
        <v>0.30342181767245685</v>
      </c>
      <c r="F3110">
        <f t="shared" si="246"/>
        <v>0.30342181767245685</v>
      </c>
      <c r="G3110">
        <f t="shared" si="245"/>
        <v>0.30226389543655702</v>
      </c>
    </row>
    <row r="3111" spans="2:7" x14ac:dyDescent="0.4">
      <c r="B3111">
        <v>3.107E-2</v>
      </c>
      <c r="C3111">
        <f t="shared" si="242"/>
        <v>-173.52405401000092</v>
      </c>
      <c r="D3111">
        <f t="shared" si="243"/>
        <v>30110.597320065717</v>
      </c>
      <c r="E3111">
        <f t="shared" si="244"/>
        <v>0.30110597320065718</v>
      </c>
      <c r="F3111">
        <f t="shared" si="246"/>
        <v>0.30110597320065718</v>
      </c>
      <c r="G3111">
        <f t="shared" si="245"/>
        <v>0.29998692534648475</v>
      </c>
    </row>
    <row r="3112" spans="2:7" x14ac:dyDescent="0.4">
      <c r="B3112">
        <v>3.108E-2</v>
      </c>
      <c r="C3112">
        <f t="shared" si="242"/>
        <v>-172.87795622701938</v>
      </c>
      <c r="D3112">
        <f t="shared" si="243"/>
        <v>29886.787749231229</v>
      </c>
      <c r="E3112">
        <f t="shared" si="244"/>
        <v>0.29886787749231231</v>
      </c>
      <c r="F3112">
        <f t="shared" si="246"/>
        <v>0.29886787749231231</v>
      </c>
      <c r="G3112">
        <f t="shared" si="245"/>
        <v>0.29778748784809961</v>
      </c>
    </row>
    <row r="3113" spans="2:7" x14ac:dyDescent="0.4">
      <c r="B3113">
        <v>3.109E-2</v>
      </c>
      <c r="C3113">
        <f t="shared" si="242"/>
        <v>-172.25187900394204</v>
      </c>
      <c r="D3113">
        <f t="shared" si="243"/>
        <v>29670.709820388689</v>
      </c>
      <c r="E3113">
        <f t="shared" si="244"/>
        <v>0.29670709820388691</v>
      </c>
      <c r="F3113">
        <f t="shared" si="246"/>
        <v>0.29670709820388691</v>
      </c>
      <c r="G3113">
        <f t="shared" si="245"/>
        <v>0.29566514386279291</v>
      </c>
    </row>
    <row r="3114" spans="2:7" x14ac:dyDescent="0.4">
      <c r="B3114">
        <v>3.1099999999999999E-2</v>
      </c>
      <c r="C3114">
        <f t="shared" si="242"/>
        <v>-171.64591155098884</v>
      </c>
      <c r="D3114">
        <f t="shared" si="243"/>
        <v>29462.318952169884</v>
      </c>
      <c r="E3114">
        <f t="shared" si="244"/>
        <v>0.29462318952169886</v>
      </c>
      <c r="F3114">
        <f t="shared" si="246"/>
        <v>0.29462318952169886</v>
      </c>
      <c r="G3114">
        <f t="shared" si="245"/>
        <v>0.29361944111266036</v>
      </c>
    </row>
    <row r="3115" spans="2:7" x14ac:dyDescent="0.4">
      <c r="B3115">
        <v>3.1109999999999999E-2</v>
      </c>
      <c r="C3115">
        <f t="shared" si="242"/>
        <v>-171.06013349217923</v>
      </c>
      <c r="D3115">
        <f t="shared" si="243"/>
        <v>29261.569270362179</v>
      </c>
      <c r="E3115">
        <f t="shared" si="244"/>
        <v>0.29261569270362181</v>
      </c>
      <c r="F3115">
        <f t="shared" si="246"/>
        <v>0.29261569270362181</v>
      </c>
      <c r="G3115">
        <f t="shared" si="245"/>
        <v>0.29164991464581397</v>
      </c>
    </row>
    <row r="3116" spans="2:7" x14ac:dyDescent="0.4">
      <c r="B3116">
        <v>3.1119999999999998E-2</v>
      </c>
      <c r="C3116">
        <f t="shared" si="242"/>
        <v>-170.49461475014573</v>
      </c>
      <c r="D3116">
        <f t="shared" si="243"/>
        <v>29068.413658800611</v>
      </c>
      <c r="E3116">
        <f t="shared" si="244"/>
        <v>0.29068413658800613</v>
      </c>
      <c r="F3116">
        <f t="shared" si="246"/>
        <v>0.29068413658800613</v>
      </c>
      <c r="G3116">
        <f t="shared" si="245"/>
        <v>0.28975608732815927</v>
      </c>
    </row>
    <row r="3117" spans="2:7" x14ac:dyDescent="0.4">
      <c r="B3117">
        <v>3.1130000000000001E-2</v>
      </c>
      <c r="C3117">
        <f t="shared" si="242"/>
        <v>-169.94941543539136</v>
      </c>
      <c r="D3117">
        <f t="shared" si="243"/>
        <v>28882.803806831238</v>
      </c>
      <c r="E3117">
        <f t="shared" si="244"/>
        <v>0.28882803806831242</v>
      </c>
      <c r="F3117">
        <f t="shared" si="246"/>
        <v>0.28882803806831242</v>
      </c>
      <c r="G3117">
        <f t="shared" si="245"/>
        <v>0.28793747030015548</v>
      </c>
    </row>
    <row r="3118" spans="2:7" x14ac:dyDescent="0.4">
      <c r="B3118">
        <v>3.1140000000000001E-2</v>
      </c>
      <c r="C3118">
        <f t="shared" si="242"/>
        <v>-169.42458574008631</v>
      </c>
      <c r="D3118">
        <f t="shared" si="243"/>
        <v>28704.69025319986</v>
      </c>
      <c r="E3118">
        <f t="shared" si="244"/>
        <v>0.2870469025319986</v>
      </c>
      <c r="F3118">
        <f t="shared" si="246"/>
        <v>0.2870469025319986</v>
      </c>
      <c r="G3118">
        <f t="shared" si="245"/>
        <v>0.28619356339715996</v>
      </c>
    </row>
    <row r="3119" spans="2:7" x14ac:dyDescent="0.4">
      <c r="B3119">
        <v>3.1150000000000001E-2</v>
      </c>
      <c r="C3119">
        <f t="shared" si="242"/>
        <v>-168.92016583650434</v>
      </c>
      <c r="D3119">
        <f t="shared" si="243"/>
        <v>28534.022426232128</v>
      </c>
      <c r="E3119">
        <f t="shared" si="244"/>
        <v>0.28534022426232131</v>
      </c>
      <c r="F3119">
        <f t="shared" si="246"/>
        <v>0.28534022426232131</v>
      </c>
      <c r="G3119">
        <f t="shared" si="245"/>
        <v>0.28452385553207427</v>
      </c>
    </row>
    <row r="3120" spans="2:7" x14ac:dyDescent="0.4">
      <c r="B3120">
        <v>3.116E-2</v>
      </c>
      <c r="C3120">
        <f t="shared" si="242"/>
        <v>-168.43618578020201</v>
      </c>
      <c r="D3120">
        <f t="shared" si="243"/>
        <v>28370.748680182725</v>
      </c>
      <c r="E3120">
        <f t="shared" si="244"/>
        <v>0.28370748680182728</v>
      </c>
      <c r="F3120">
        <f t="shared" si="246"/>
        <v>0.28370748680182728</v>
      </c>
      <c r="G3120">
        <f t="shared" si="245"/>
        <v>0.28292782503909419</v>
      </c>
    </row>
    <row r="3121" spans="2:7" x14ac:dyDescent="0.4">
      <c r="B3121">
        <v>3.117E-2</v>
      </c>
      <c r="C3121">
        <f t="shared" si="242"/>
        <v>-167.972665418026</v>
      </c>
      <c r="D3121">
        <f t="shared" si="243"/>
        <v>28214.816327636108</v>
      </c>
      <c r="E3121">
        <f t="shared" si="244"/>
        <v>0.28214816327636111</v>
      </c>
      <c r="F3121">
        <f t="shared" si="246"/>
        <v>0.28214816327636111</v>
      </c>
      <c r="G3121">
        <f t="shared" si="245"/>
        <v>0.28140493997746835</v>
      </c>
    </row>
    <row r="3122" spans="2:7" x14ac:dyDescent="0.4">
      <c r="B3122">
        <v>3.1179999999999999E-2</v>
      </c>
      <c r="C3122">
        <f t="shared" si="242"/>
        <v>-167.52961430104696</v>
      </c>
      <c r="D3122">
        <f t="shared" si="243"/>
        <v>28066.171667857558</v>
      </c>
      <c r="E3122">
        <f t="shared" si="244"/>
        <v>0.28066171667857559</v>
      </c>
      <c r="F3122">
        <f t="shared" si="246"/>
        <v>0.28066171667857559</v>
      </c>
      <c r="G3122">
        <f t="shared" si="245"/>
        <v>0.27995465839429462</v>
      </c>
    </row>
    <row r="3123" spans="2:7" x14ac:dyDescent="0.4">
      <c r="B3123">
        <v>3.1189999999999999E-2</v>
      </c>
      <c r="C3123">
        <f t="shared" si="242"/>
        <v>-167.10703160250728</v>
      </c>
      <c r="D3123">
        <f t="shared" si="243"/>
        <v>27924.760011001366</v>
      </c>
      <c r="E3123">
        <f t="shared" si="244"/>
        <v>0.27924760011001371</v>
      </c>
      <c r="F3123">
        <f t="shared" si="246"/>
        <v>0.27924760011001371</v>
      </c>
      <c r="G3123">
        <f t="shared" si="245"/>
        <v>0.27857642854548093</v>
      </c>
    </row>
    <row r="3124" spans="2:7" x14ac:dyDescent="0.4">
      <c r="B3124">
        <v>3.1199999999999999E-2</v>
      </c>
      <c r="C3124">
        <f t="shared" si="242"/>
        <v>-166.70490604086856</v>
      </c>
      <c r="D3124">
        <f t="shared" si="243"/>
        <v>27790.525698094818</v>
      </c>
      <c r="E3124">
        <f t="shared" si="244"/>
        <v>0.2779052569809482</v>
      </c>
      <c r="F3124">
        <f t="shared" si="246"/>
        <v>0.2779052569809482</v>
      </c>
      <c r="G3124">
        <f t="shared" si="245"/>
        <v>0.27726968907411953</v>
      </c>
    </row>
    <row r="3125" spans="2:7" x14ac:dyDescent="0.4">
      <c r="B3125">
        <v>3.1210000000000002E-2</v>
      </c>
      <c r="C3125">
        <f t="shared" si="242"/>
        <v>-166.32321580804373</v>
      </c>
      <c r="D3125">
        <f t="shared" si="243"/>
        <v>27663.412116729087</v>
      </c>
      <c r="E3125">
        <f t="shared" si="244"/>
        <v>0.27663412116729091</v>
      </c>
      <c r="F3125">
        <f t="shared" si="246"/>
        <v>0.27663412116729091</v>
      </c>
      <c r="G3125">
        <f t="shared" si="245"/>
        <v>0.2760338691456441</v>
      </c>
    </row>
    <row r="3126" spans="2:7" x14ac:dyDescent="0.4">
      <c r="B3126">
        <v>3.1220000000000001E-2</v>
      </c>
      <c r="C3126">
        <f t="shared" si="242"/>
        <v>-165.9619285028941</v>
      </c>
      <c r="D3126">
        <f t="shared" si="243"/>
        <v>27543.361712399732</v>
      </c>
      <c r="E3126">
        <f t="shared" si="244"/>
        <v>0.27543361712399733</v>
      </c>
      <c r="F3126">
        <f t="shared" si="246"/>
        <v>0.27543361712399733</v>
      </c>
      <c r="G3126">
        <f t="shared" si="245"/>
        <v>0.27486838853926282</v>
      </c>
    </row>
    <row r="3127" spans="2:7" x14ac:dyDescent="0.4">
      <c r="B3127">
        <v>3.1230000000000001E-2</v>
      </c>
      <c r="C3127">
        <f t="shared" si="242"/>
        <v>-165.62100107007211</v>
      </c>
      <c r="D3127">
        <f t="shared" si="243"/>
        <v>27430.315995452827</v>
      </c>
      <c r="E3127">
        <f t="shared" si="244"/>
        <v>0.27430315995452831</v>
      </c>
      <c r="F3127">
        <f t="shared" si="246"/>
        <v>0.27430315995452831</v>
      </c>
      <c r="G3127">
        <f t="shared" si="245"/>
        <v>0.2737726576952717</v>
      </c>
    </row>
    <row r="3128" spans="2:7" x14ac:dyDescent="0.4">
      <c r="B3128">
        <v>3.124E-2</v>
      </c>
      <c r="C3128">
        <f t="shared" si="242"/>
        <v>-165.30037974427495</v>
      </c>
      <c r="D3128">
        <f t="shared" si="243"/>
        <v>27324.215543601505</v>
      </c>
      <c r="E3128">
        <f t="shared" si="244"/>
        <v>0.2732421554360151</v>
      </c>
      <c r="F3128">
        <f t="shared" si="246"/>
        <v>0.2732421554360151</v>
      </c>
      <c r="G3128">
        <f t="shared" si="245"/>
        <v>0.27274607771800802</v>
      </c>
    </row>
    <row r="3129" spans="2:7" x14ac:dyDescent="0.4">
      <c r="B3129">
        <v>3.125E-2</v>
      </c>
      <c r="C3129">
        <f t="shared" si="242"/>
        <v>-165.00000000000031</v>
      </c>
      <c r="D3129">
        <f t="shared" si="243"/>
        <v>27225.000000000102</v>
      </c>
      <c r="E3129">
        <f t="shared" si="244"/>
        <v>0.27225000000000105</v>
      </c>
      <c r="F3129">
        <f t="shared" si="246"/>
        <v>0.27225000000000105</v>
      </c>
      <c r="G3129">
        <f t="shared" si="245"/>
        <v>0.27178804033430737</v>
      </c>
    </row>
    <row r="3130" spans="2:7" x14ac:dyDescent="0.4">
      <c r="B3130">
        <v>3.1260000000000003E-2</v>
      </c>
      <c r="C3130">
        <f t="shared" si="242"/>
        <v>-164.71978650684736</v>
      </c>
      <c r="D3130">
        <f t="shared" si="243"/>
        <v>27132.608066861372</v>
      </c>
      <c r="E3130">
        <f t="shared" si="244"/>
        <v>0.27132608066861374</v>
      </c>
      <c r="F3130">
        <f t="shared" si="246"/>
        <v>0.27132608066861374</v>
      </c>
      <c r="G3130">
        <f t="shared" si="245"/>
        <v>0.27089792780747124</v>
      </c>
    </row>
    <row r="3131" spans="2:7" x14ac:dyDescent="0.4">
      <c r="B3131">
        <v>3.1269999999999999E-2</v>
      </c>
      <c r="C3131">
        <f t="shared" si="242"/>
        <v>-164.45965309045522</v>
      </c>
      <c r="D3131">
        <f t="shared" si="243"/>
        <v>27046.977494632876</v>
      </c>
      <c r="E3131">
        <f t="shared" si="244"/>
        <v>0.27046977494632879</v>
      </c>
      <c r="F3131">
        <f t="shared" si="246"/>
        <v>0.27046977494632879</v>
      </c>
      <c r="G3131">
        <f t="shared" si="245"/>
        <v>0.270075112806895</v>
      </c>
    </row>
    <row r="3132" spans="2:7" x14ac:dyDescent="0.4">
      <c r="B3132">
        <v>3.1280000000000002E-2</v>
      </c>
      <c r="C3132">
        <f t="shared" si="242"/>
        <v>-164.21950269911952</v>
      </c>
      <c r="D3132">
        <f t="shared" si="243"/>
        <v>26968.045066746123</v>
      </c>
      <c r="E3132">
        <f t="shared" si="244"/>
        <v>0.26968045066746127</v>
      </c>
      <c r="F3132">
        <f t="shared" si="246"/>
        <v>0.26968045066746127</v>
      </c>
      <c r="G3132">
        <f t="shared" si="245"/>
        <v>0.26931895823361662</v>
      </c>
    </row>
    <row r="3133" spans="2:7" x14ac:dyDescent="0.4">
      <c r="B3133">
        <v>3.1289999999999998E-2</v>
      </c>
      <c r="C3133">
        <f t="shared" si="242"/>
        <v>-163.9992273761593</v>
      </c>
      <c r="D3133">
        <f t="shared" si="243"/>
        <v>26895.746579977196</v>
      </c>
      <c r="E3133">
        <f t="shared" si="244"/>
        <v>0.26895746579977198</v>
      </c>
      <c r="F3133">
        <f t="shared" si="246"/>
        <v>0.26895746579977198</v>
      </c>
      <c r="G3133">
        <f t="shared" si="245"/>
        <v>0.2686288170022173</v>
      </c>
    </row>
    <row r="3134" spans="2:7" x14ac:dyDescent="0.4">
      <c r="B3134">
        <v>3.1300000000000001E-2</v>
      </c>
      <c r="C3134">
        <f t="shared" si="242"/>
        <v>-163.79870823808793</v>
      </c>
      <c r="D3134">
        <f t="shared" si="243"/>
        <v>26830.016820466255</v>
      </c>
      <c r="E3134">
        <f t="shared" si="244"/>
        <v>0.26830016820466257</v>
      </c>
      <c r="F3134">
        <f t="shared" si="246"/>
        <v>0.26830016820466257</v>
      </c>
      <c r="G3134">
        <f t="shared" si="245"/>
        <v>0.26800403177960652</v>
      </c>
    </row>
    <row r="3135" spans="2:7" x14ac:dyDescent="0.4">
      <c r="B3135">
        <v>3.1309999999999998E-2</v>
      </c>
      <c r="C3135">
        <f t="shared" si="242"/>
        <v>-163.61781545863229</v>
      </c>
      <c r="D3135">
        <f t="shared" si="243"/>
        <v>26770.789535455053</v>
      </c>
      <c r="E3135">
        <f t="shared" si="244"/>
        <v>0.26770789535455053</v>
      </c>
      <c r="F3135">
        <f t="shared" si="246"/>
        <v>0.26770789535455053</v>
      </c>
      <c r="G3135">
        <f t="shared" si="245"/>
        <v>0.26744393468139027</v>
      </c>
    </row>
    <row r="3136" spans="2:7" x14ac:dyDescent="0.4">
      <c r="B3136">
        <v>3.1320000000000001E-2</v>
      </c>
      <c r="C3136">
        <f t="shared" si="242"/>
        <v>-163.45640825866386</v>
      </c>
      <c r="D3136">
        <f t="shared" si="243"/>
        <v>26717.997400822995</v>
      </c>
      <c r="E3136">
        <f t="shared" si="244"/>
        <v>0.26717997400822996</v>
      </c>
      <c r="F3136">
        <f t="shared" si="246"/>
        <v>0.26717997400822996</v>
      </c>
      <c r="G3136">
        <f t="shared" si="245"/>
        <v>0.26694784692664419</v>
      </c>
    </row>
    <row r="3137" spans="2:7" x14ac:dyDescent="0.4">
      <c r="B3137">
        <v>3.1329999999999997E-2</v>
      </c>
      <c r="C3137">
        <f t="shared" si="242"/>
        <v>-163.31433490207112</v>
      </c>
      <c r="D3137">
        <f t="shared" si="243"/>
        <v>26671.571984505845</v>
      </c>
      <c r="E3137">
        <f t="shared" si="244"/>
        <v>0.26671571984505849</v>
      </c>
      <c r="F3137">
        <f t="shared" si="246"/>
        <v>0.26671571984505849</v>
      </c>
      <c r="G3137">
        <f t="shared" si="245"/>
        <v>0.26651507845205546</v>
      </c>
    </row>
    <row r="3138" spans="2:7" x14ac:dyDescent="0.4">
      <c r="B3138">
        <v>3.134E-2</v>
      </c>
      <c r="C3138">
        <f t="shared" si="242"/>
        <v>-163.19143269763046</v>
      </c>
      <c r="D3138">
        <f t="shared" si="243"/>
        <v>26631.443705905251</v>
      </c>
      <c r="E3138">
        <f t="shared" si="244"/>
        <v>0.26631443705905256</v>
      </c>
      <c r="F3138">
        <f t="shared" si="246"/>
        <v>0.26631443705905256</v>
      </c>
      <c r="G3138">
        <f t="shared" si="245"/>
        <v>0.26614492748653135</v>
      </c>
    </row>
    <row r="3139" spans="2:7" x14ac:dyDescent="0.4">
      <c r="B3139">
        <v>3.1350000000000003E-2</v>
      </c>
      <c r="C3139">
        <f t="shared" si="242"/>
        <v>-163.08752800689882</v>
      </c>
      <c r="D3139">
        <f t="shared" si="243"/>
        <v>26597.541791401007</v>
      </c>
      <c r="E3139">
        <f t="shared" si="244"/>
        <v>0.26597541791401008</v>
      </c>
      <c r="F3139">
        <f t="shared" si="246"/>
        <v>0.26597541791401008</v>
      </c>
      <c r="G3139">
        <f t="shared" si="245"/>
        <v>0.26583668008751254</v>
      </c>
    </row>
    <row r="3140" spans="2:7" x14ac:dyDescent="0.4">
      <c r="B3140">
        <v>3.1359999999999999E-2</v>
      </c>
      <c r="C3140">
        <f t="shared" si="242"/>
        <v>-163.00243625817834</v>
      </c>
      <c r="D3140">
        <f t="shared" si="243"/>
        <v>26569.79422610149</v>
      </c>
      <c r="E3140">
        <f t="shared" si="244"/>
        <v>0.26569794226101495</v>
      </c>
      <c r="F3140">
        <f t="shared" si="246"/>
        <v>0.26569794226101495</v>
      </c>
      <c r="G3140">
        <f t="shared" si="245"/>
        <v>0.26558960964036643</v>
      </c>
    </row>
    <row r="3141" spans="2:7" x14ac:dyDescent="0.4">
      <c r="B3141">
        <v>3.1370000000000002E-2</v>
      </c>
      <c r="C3141">
        <f t="shared" ref="C3141:C3204" si="247">220*SQRT(2)*(SIN(120*PI()*B3141)+0.2*SIN(120*PI()*5*B3141)+0.05*SIN(120*PI()*7*B3141))</f>
        <v>-162.93596196657074</v>
      </c>
      <c r="D3141">
        <f t="shared" ref="D3141:D3204" si="248">C3141^2</f>
        <v>26548.127701971789</v>
      </c>
      <c r="E3141">
        <f t="shared" ref="E3141:E3204" si="249">$A$4*D3141</f>
        <v>0.26548127701971791</v>
      </c>
      <c r="F3141">
        <f t="shared" si="246"/>
        <v>0.26548127701971791</v>
      </c>
      <c r="G3141">
        <f t="shared" ref="G3141:G3204" si="250">$A$4*(D3141+D3142)/2</f>
        <v>0.2654029763223531</v>
      </c>
    </row>
    <row r="3142" spans="2:7" x14ac:dyDescent="0.4">
      <c r="B3142">
        <v>3.1379999999999998E-2</v>
      </c>
      <c r="C3142">
        <f t="shared" si="247"/>
        <v>-162.88789876015596</v>
      </c>
      <c r="D3142">
        <f t="shared" si="248"/>
        <v>26532.467562498819</v>
      </c>
      <c r="E3142">
        <f t="shared" si="249"/>
        <v>0.26532467562498824</v>
      </c>
      <c r="F3142">
        <f t="shared" ref="F3142:F3205" si="251">$A$4*D3142</f>
        <v>0.26532467562498824</v>
      </c>
      <c r="G3142">
        <f t="shared" si="250"/>
        <v>0.26527602653281607</v>
      </c>
    </row>
    <row r="3143" spans="2:7" x14ac:dyDescent="0.4">
      <c r="B3143">
        <v>3.1390000000000001E-2</v>
      </c>
      <c r="C3143">
        <f t="shared" si="247"/>
        <v>-162.85802941232092</v>
      </c>
      <c r="D3143">
        <f t="shared" si="248"/>
        <v>26522.737744064383</v>
      </c>
      <c r="E3143">
        <f t="shared" si="249"/>
        <v>0.26522737744064384</v>
      </c>
      <c r="F3143">
        <f t="shared" si="251"/>
        <v>0.26522737744064384</v>
      </c>
      <c r="G3143">
        <f t="shared" si="250"/>
        <v>0.26520799229134884</v>
      </c>
    </row>
    <row r="3144" spans="2:7" x14ac:dyDescent="0.4">
      <c r="B3144">
        <v>3.1399999999999997E-2</v>
      </c>
      <c r="C3144">
        <f t="shared" si="247"/>
        <v>-162.8461258802474</v>
      </c>
      <c r="D3144">
        <f t="shared" si="248"/>
        <v>26518.860714205381</v>
      </c>
      <c r="E3144">
        <f t="shared" si="249"/>
        <v>0.26518860714205383</v>
      </c>
      <c r="F3144">
        <f t="shared" si="251"/>
        <v>0.26518860714205383</v>
      </c>
      <c r="G3144">
        <f t="shared" si="250"/>
        <v>0.2651980906058331</v>
      </c>
    </row>
    <row r="3145" spans="2:7" x14ac:dyDescent="0.4">
      <c r="B3145">
        <v>3.141E-2</v>
      </c>
      <c r="C3145">
        <f t="shared" si="247"/>
        <v>-162.8519493495894</v>
      </c>
      <c r="D3145">
        <f t="shared" si="248"/>
        <v>26520.757406961231</v>
      </c>
      <c r="E3145">
        <f t="shared" si="249"/>
        <v>0.26520757406961232</v>
      </c>
      <c r="F3145">
        <f t="shared" si="251"/>
        <v>0.26520757406961232</v>
      </c>
      <c r="G3145">
        <f t="shared" si="250"/>
        <v>0.26524552281237113</v>
      </c>
    </row>
    <row r="3146" spans="2:7" x14ac:dyDescent="0.4">
      <c r="B3146">
        <v>3.1419999999999997E-2</v>
      </c>
      <c r="C3146">
        <f t="shared" si="247"/>
        <v>-162.87525028534259</v>
      </c>
      <c r="D3146">
        <f t="shared" si="248"/>
        <v>26528.347155512991</v>
      </c>
      <c r="E3146">
        <f t="shared" si="249"/>
        <v>0.26528347155512993</v>
      </c>
      <c r="F3146">
        <f t="shared" si="251"/>
        <v>0.26528347155512993</v>
      </c>
      <c r="G3146">
        <f t="shared" si="250"/>
        <v>0.26534947388923502</v>
      </c>
    </row>
    <row r="3147" spans="2:7" x14ac:dyDescent="0.4">
      <c r="B3147">
        <v>3.143E-2</v>
      </c>
      <c r="C3147">
        <f t="shared" si="247"/>
        <v>-162.9157684889158</v>
      </c>
      <c r="D3147">
        <f t="shared" si="248"/>
        <v>26541.547622334012</v>
      </c>
      <c r="E3147">
        <f t="shared" si="249"/>
        <v>0.26541547622334016</v>
      </c>
      <c r="F3147">
        <f t="shared" si="251"/>
        <v>0.26541547622334016</v>
      </c>
      <c r="G3147">
        <f t="shared" si="250"/>
        <v>0.26550911174708891</v>
      </c>
    </row>
    <row r="3148" spans="2:7" x14ac:dyDescent="0.4">
      <c r="B3148">
        <v>3.1440000000000003E-2</v>
      </c>
      <c r="C3148">
        <f t="shared" si="247"/>
        <v>-162.9732331614114</v>
      </c>
      <c r="D3148">
        <f t="shared" si="248"/>
        <v>26560.274727083764</v>
      </c>
      <c r="E3148">
        <f t="shared" si="249"/>
        <v>0.26560274727083766</v>
      </c>
      <c r="F3148">
        <f t="shared" si="251"/>
        <v>0.26560274727083766</v>
      </c>
      <c r="G3148">
        <f t="shared" si="250"/>
        <v>0.26572358649785804</v>
      </c>
    </row>
    <row r="3149" spans="2:7" x14ac:dyDescent="0.4">
      <c r="B3149">
        <v>3.1449999999999999E-2</v>
      </c>
      <c r="C3149">
        <f t="shared" si="247"/>
        <v>-163.04736297311845</v>
      </c>
      <c r="D3149">
        <f t="shared" si="248"/>
        <v>26584.442572487838</v>
      </c>
      <c r="E3149">
        <f t="shared" si="249"/>
        <v>0.26584442572487843</v>
      </c>
      <c r="F3149">
        <f t="shared" si="251"/>
        <v>0.26584442572487843</v>
      </c>
      <c r="G3149">
        <f t="shared" si="250"/>
        <v>0.26599202970469904</v>
      </c>
    </row>
    <row r="3150" spans="2:7" x14ac:dyDescent="0.4">
      <c r="B3150">
        <v>3.1460000000000002E-2</v>
      </c>
      <c r="C3150">
        <f t="shared" si="247"/>
        <v>-163.13786613920129</v>
      </c>
      <c r="D3150">
        <f t="shared" si="248"/>
        <v>26613.963368451961</v>
      </c>
      <c r="E3150">
        <f t="shared" si="249"/>
        <v>0.26613963368451965</v>
      </c>
      <c r="F3150">
        <f t="shared" si="251"/>
        <v>0.26613963368451965</v>
      </c>
      <c r="G3150">
        <f t="shared" si="250"/>
        <v>0.26631355361566217</v>
      </c>
    </row>
    <row r="3151" spans="2:7" x14ac:dyDescent="0.4">
      <c r="B3151">
        <v>3.1469999999999998E-2</v>
      </c>
      <c r="C3151">
        <f t="shared" si="247"/>
        <v>-163.24444050160017</v>
      </c>
      <c r="D3151">
        <f t="shared" si="248"/>
        <v>26648.747354680476</v>
      </c>
      <c r="E3151">
        <f t="shared" si="249"/>
        <v>0.2664874735468048</v>
      </c>
      <c r="F3151">
        <f t="shared" si="251"/>
        <v>0.2664874735468048</v>
      </c>
      <c r="G3151">
        <f t="shared" si="250"/>
        <v>0.26668725038371566</v>
      </c>
    </row>
    <row r="3152" spans="2:7" x14ac:dyDescent="0.4">
      <c r="B3152">
        <v>3.1480000000000001E-2</v>
      </c>
      <c r="C3152">
        <f t="shared" si="247"/>
        <v>-163.36677361710568</v>
      </c>
      <c r="D3152">
        <f t="shared" si="248"/>
        <v>26688.702722062655</v>
      </c>
      <c r="E3152">
        <f t="shared" si="249"/>
        <v>0.26688702722062657</v>
      </c>
      <c r="F3152">
        <f t="shared" si="251"/>
        <v>0.26688702722062657</v>
      </c>
      <c r="G3152">
        <f t="shared" si="250"/>
        <v>0.26711219127589142</v>
      </c>
    </row>
    <row r="3153" spans="2:7" x14ac:dyDescent="0.4">
      <c r="B3153">
        <v>3.1489999999999997E-2</v>
      </c>
      <c r="C3153">
        <f t="shared" si="247"/>
        <v>-163.50454285161507</v>
      </c>
      <c r="D3153">
        <f t="shared" si="248"/>
        <v>26733.735533115629</v>
      </c>
      <c r="E3153">
        <f t="shared" si="249"/>
        <v>0.26733735533115632</v>
      </c>
      <c r="F3153">
        <f t="shared" si="251"/>
        <v>0.26733735533115632</v>
      </c>
      <c r="G3153">
        <f t="shared" si="250"/>
        <v>0.26758742587443096</v>
      </c>
    </row>
    <row r="3154" spans="2:7" x14ac:dyDescent="0.4">
      <c r="B3154">
        <v>3.15E-2</v>
      </c>
      <c r="C3154">
        <f t="shared" si="247"/>
        <v>-163.65741548054143</v>
      </c>
      <c r="D3154">
        <f t="shared" si="248"/>
        <v>26783.749641770562</v>
      </c>
      <c r="E3154">
        <f t="shared" si="249"/>
        <v>0.26783749641770566</v>
      </c>
      <c r="F3154">
        <f t="shared" si="251"/>
        <v>0.26783749641770566</v>
      </c>
      <c r="G3154">
        <f t="shared" si="250"/>
        <v>0.26811198127284008</v>
      </c>
    </row>
    <row r="3155" spans="2:7" x14ac:dyDescent="0.4">
      <c r="B3155">
        <v>3.1510000000000003E-2</v>
      </c>
      <c r="C3155">
        <f t="shared" si="247"/>
        <v>-163.82504879534585</v>
      </c>
      <c r="D3155">
        <f t="shared" si="248"/>
        <v>26838.646612797449</v>
      </c>
      <c r="E3155">
        <f t="shared" si="249"/>
        <v>0.26838646612797451</v>
      </c>
      <c r="F3155">
        <f t="shared" si="251"/>
        <v>0.26838646612797451</v>
      </c>
      <c r="G3155">
        <f t="shared" si="250"/>
        <v>0.26868486126988839</v>
      </c>
    </row>
    <row r="3156" spans="2:7" x14ac:dyDescent="0.4">
      <c r="B3156">
        <v>3.1519999999999999E-2</v>
      </c>
      <c r="C3156">
        <f t="shared" si="247"/>
        <v>-164.00709021618616</v>
      </c>
      <c r="D3156">
        <f t="shared" si="248"/>
        <v>26898.325641180225</v>
      </c>
      <c r="E3156">
        <f t="shared" si="249"/>
        <v>0.26898325641180226</v>
      </c>
      <c r="F3156">
        <f t="shared" si="251"/>
        <v>0.26898325641180226</v>
      </c>
      <c r="G3156">
        <f t="shared" si="250"/>
        <v>0.26930504556462864</v>
      </c>
    </row>
    <row r="3157" spans="2:7" x14ac:dyDescent="0.4">
      <c r="B3157">
        <v>3.1530000000000002E-2</v>
      </c>
      <c r="C3157">
        <f t="shared" si="247"/>
        <v>-164.20317741062595</v>
      </c>
      <c r="D3157">
        <f t="shared" si="248"/>
        <v>26962.683471745502</v>
      </c>
      <c r="E3157">
        <f t="shared" si="249"/>
        <v>0.26962683471745502</v>
      </c>
      <c r="F3157">
        <f t="shared" si="251"/>
        <v>0.26962683471745502</v>
      </c>
      <c r="G3157">
        <f t="shared" si="250"/>
        <v>0.26997148895557965</v>
      </c>
    </row>
    <row r="3158" spans="2:7" x14ac:dyDescent="0.4">
      <c r="B3158">
        <v>3.1539999999999999E-2</v>
      </c>
      <c r="C3158">
        <f t="shared" si="247"/>
        <v>-164.4129384183934</v>
      </c>
      <c r="D3158">
        <f t="shared" si="248"/>
        <v>27031.614319370419</v>
      </c>
      <c r="E3158">
        <f t="shared" si="249"/>
        <v>0.27031614319370423</v>
      </c>
      <c r="F3158">
        <f t="shared" si="251"/>
        <v>0.27031614319370423</v>
      </c>
      <c r="G3158">
        <f t="shared" si="250"/>
        <v>0.27068312054728622</v>
      </c>
    </row>
    <row r="3159" spans="2:7" x14ac:dyDescent="0.4">
      <c r="B3159">
        <v>3.1550000000000002E-2</v>
      </c>
      <c r="C3159">
        <f t="shared" si="247"/>
        <v>-164.63599178213377</v>
      </c>
      <c r="D3159">
        <f t="shared" si="248"/>
        <v>27105.00979008682</v>
      </c>
      <c r="E3159">
        <f t="shared" si="249"/>
        <v>0.2710500979008682</v>
      </c>
      <c r="F3159">
        <f t="shared" si="251"/>
        <v>0.2710500979008682</v>
      </c>
      <c r="G3159">
        <f t="shared" si="250"/>
        <v>0.27143884296749365</v>
      </c>
    </row>
    <row r="3160" spans="2:7" x14ac:dyDescent="0.4">
      <c r="B3160">
        <v>3.1559999999999998E-2</v>
      </c>
      <c r="C3160">
        <f t="shared" si="247"/>
        <v>-164.87194668412181</v>
      </c>
      <c r="D3160">
        <f t="shared" si="248"/>
        <v>27182.758803411904</v>
      </c>
      <c r="E3160">
        <f t="shared" si="249"/>
        <v>0.27182758803411905</v>
      </c>
      <c r="F3160">
        <f t="shared" si="251"/>
        <v>0.27182758803411905</v>
      </c>
      <c r="G3160">
        <f t="shared" si="250"/>
        <v>0.27223753159824093</v>
      </c>
    </row>
    <row r="3161" spans="2:7" x14ac:dyDescent="0.4">
      <c r="B3161">
        <v>3.1570000000000001E-2</v>
      </c>
      <c r="C3161">
        <f t="shared" si="247"/>
        <v>-165.12040308888626</v>
      </c>
      <c r="D3161">
        <f t="shared" si="248"/>
        <v>27264.747516236279</v>
      </c>
      <c r="E3161">
        <f t="shared" si="249"/>
        <v>0.27264747516236282</v>
      </c>
      <c r="F3161">
        <f t="shared" si="251"/>
        <v>0.27264747516236282</v>
      </c>
      <c r="G3161">
        <f t="shared" si="250"/>
        <v>0.27307803382419221</v>
      </c>
    </row>
    <row r="3162" spans="2:7" x14ac:dyDescent="0.4">
      <c r="B3162">
        <v>3.1579999999999997E-2</v>
      </c>
      <c r="C3162">
        <f t="shared" si="247"/>
        <v>-165.38095189169204</v>
      </c>
      <c r="D3162">
        <f t="shared" si="248"/>
        <v>27350.859248602155</v>
      </c>
      <c r="E3162">
        <f t="shared" si="249"/>
        <v>0.27350859248602155</v>
      </c>
      <c r="F3162">
        <f t="shared" si="251"/>
        <v>0.27350859248602155</v>
      </c>
      <c r="G3162">
        <f t="shared" si="250"/>
        <v>0.27395916830157069</v>
      </c>
    </row>
    <row r="3163" spans="2:7" x14ac:dyDescent="0.4">
      <c r="B3163">
        <v>3.159E-2</v>
      </c>
      <c r="C3163">
        <f t="shared" si="247"/>
        <v>-165.65317507283697</v>
      </c>
      <c r="D3163">
        <f t="shared" si="248"/>
        <v>27440.974411711977</v>
      </c>
      <c r="E3163">
        <f t="shared" si="249"/>
        <v>0.27440974411711977</v>
      </c>
      <c r="F3163">
        <f t="shared" si="251"/>
        <v>0.27440974411711977</v>
      </c>
      <c r="G3163">
        <f t="shared" si="250"/>
        <v>0.2748797242510565</v>
      </c>
    </row>
    <row r="3164" spans="2:7" x14ac:dyDescent="0.4">
      <c r="B3164">
        <v>3.1600000000000003E-2</v>
      </c>
      <c r="C3164">
        <f t="shared" si="247"/>
        <v>-165.93664585768664</v>
      </c>
      <c r="D3164">
        <f t="shared" si="248"/>
        <v>27534.970438499313</v>
      </c>
      <c r="E3164">
        <f t="shared" si="249"/>
        <v>0.27534970438499318</v>
      </c>
      <c r="F3164">
        <f t="shared" si="251"/>
        <v>0.27534970438499318</v>
      </c>
      <c r="G3164">
        <f t="shared" si="250"/>
        <v>0.27583846077803559</v>
      </c>
    </row>
    <row r="3165" spans="2:7" x14ac:dyDescent="0.4">
      <c r="B3165">
        <v>3.1609999999999999E-2</v>
      </c>
      <c r="C3165">
        <f t="shared" si="247"/>
        <v>-166.23092888240683</v>
      </c>
      <c r="D3165">
        <f t="shared" si="248"/>
        <v>27632.721717107797</v>
      </c>
      <c r="E3165">
        <f t="shared" si="249"/>
        <v>0.276327217171078</v>
      </c>
      <c r="F3165">
        <f t="shared" si="251"/>
        <v>0.276327217171078</v>
      </c>
      <c r="G3165">
        <f t="shared" si="250"/>
        <v>0.27683410622359433</v>
      </c>
    </row>
    <row r="3166" spans="2:7" x14ac:dyDescent="0.4">
      <c r="B3166">
        <v>3.1620000000000002E-2</v>
      </c>
      <c r="C3166">
        <f t="shared" si="247"/>
        <v>-166.53558036531132</v>
      </c>
      <c r="D3166">
        <f t="shared" si="248"/>
        <v>27734.099527611066</v>
      </c>
      <c r="E3166">
        <f t="shared" si="249"/>
        <v>0.27734099527611067</v>
      </c>
      <c r="F3166">
        <f t="shared" si="251"/>
        <v>0.27734099527611067</v>
      </c>
      <c r="G3166">
        <f t="shared" si="250"/>
        <v>0.27786535754962433</v>
      </c>
    </row>
    <row r="3167" spans="2:7" x14ac:dyDescent="0.4">
      <c r="B3167">
        <v>3.1629999999999998E-2</v>
      </c>
      <c r="C3167">
        <f t="shared" si="247"/>
        <v>-166.85014828376328</v>
      </c>
      <c r="D3167">
        <f t="shared" si="248"/>
        <v>27838.971982313793</v>
      </c>
      <c r="E3167">
        <f t="shared" si="249"/>
        <v>0.27838971982313793</v>
      </c>
      <c r="F3167">
        <f t="shared" si="251"/>
        <v>0.27838971982313793</v>
      </c>
      <c r="G3167">
        <f t="shared" si="250"/>
        <v>0.27893087976141612</v>
      </c>
    </row>
    <row r="3168" spans="2:7" x14ac:dyDescent="0.4">
      <c r="B3168">
        <v>3.1640000000000001E-2</v>
      </c>
      <c r="C3168">
        <f t="shared" si="247"/>
        <v>-167.17417255655678</v>
      </c>
      <c r="D3168">
        <f t="shared" si="248"/>
        <v>27947.203969969421</v>
      </c>
      <c r="E3168">
        <f t="shared" si="249"/>
        <v>0.27947203969969425</v>
      </c>
      <c r="F3168">
        <f t="shared" si="251"/>
        <v>0.27947203969969425</v>
      </c>
      <c r="G3168">
        <f t="shared" si="250"/>
        <v>0.28002930537108012</v>
      </c>
    </row>
    <row r="3169" spans="2:7" x14ac:dyDescent="0.4">
      <c r="B3169">
        <v>3.1649999999999998E-2</v>
      </c>
      <c r="C3169">
        <f t="shared" si="247"/>
        <v>-167.50718523169866</v>
      </c>
      <c r="D3169">
        <f t="shared" si="248"/>
        <v>28058.657104246606</v>
      </c>
      <c r="E3169">
        <f t="shared" si="249"/>
        <v>0.28058657104246609</v>
      </c>
      <c r="F3169">
        <f t="shared" si="251"/>
        <v>0.28058657104246609</v>
      </c>
      <c r="G3169">
        <f t="shared" si="250"/>
        <v>0.28115923390510789</v>
      </c>
    </row>
    <row r="3170" spans="2:7" x14ac:dyDescent="0.4">
      <c r="B3170">
        <v>3.1660000000000001E-2</v>
      </c>
      <c r="C3170">
        <f t="shared" si="247"/>
        <v>-167.84871067951332</v>
      </c>
      <c r="D3170">
        <f t="shared" si="248"/>
        <v>28173.189676774968</v>
      </c>
      <c r="E3170">
        <f t="shared" si="249"/>
        <v>0.28173189676774968</v>
      </c>
      <c r="F3170">
        <f t="shared" si="251"/>
        <v>0.28173189676774968</v>
      </c>
      <c r="G3170">
        <f t="shared" si="250"/>
        <v>0.28231923145934745</v>
      </c>
    </row>
    <row r="3171" spans="2:7" x14ac:dyDescent="0.4">
      <c r="B3171">
        <v>3.1669999999999997E-2</v>
      </c>
      <c r="C3171">
        <f t="shared" si="247"/>
        <v>-168.19826579098407</v>
      </c>
      <c r="D3171">
        <f t="shared" si="248"/>
        <v>28290.656615094522</v>
      </c>
      <c r="E3171">
        <f t="shared" si="249"/>
        <v>0.28290656615094523</v>
      </c>
      <c r="F3171">
        <f t="shared" si="251"/>
        <v>0.28290656615094523</v>
      </c>
      <c r="G3171">
        <f t="shared" si="250"/>
        <v>0.28350783030461879</v>
      </c>
    </row>
    <row r="3172" spans="2:7" x14ac:dyDescent="0.4">
      <c r="B3172">
        <v>3.168E-2</v>
      </c>
      <c r="C3172">
        <f t="shared" si="247"/>
        <v>-168.55536018124499</v>
      </c>
      <c r="D3172">
        <f t="shared" si="248"/>
        <v>28410.909445829231</v>
      </c>
      <c r="E3172">
        <f t="shared" si="249"/>
        <v>0.28410909445829235</v>
      </c>
      <c r="F3172">
        <f t="shared" si="251"/>
        <v>0.28410909445829235</v>
      </c>
      <c r="G3172">
        <f t="shared" si="250"/>
        <v>0.28472352854613298</v>
      </c>
    </row>
    <row r="3173" spans="2:7" x14ac:dyDescent="0.4">
      <c r="B3173">
        <v>3.1690000000000003E-2</v>
      </c>
      <c r="C3173">
        <f t="shared" si="247"/>
        <v>-168.91949639812853</v>
      </c>
      <c r="D3173">
        <f t="shared" si="248"/>
        <v>28533.796263397358</v>
      </c>
      <c r="E3173">
        <f t="shared" si="249"/>
        <v>0.2853379626339736</v>
      </c>
      <c r="F3173">
        <f t="shared" si="251"/>
        <v>0.2853379626339736</v>
      </c>
      <c r="G3173">
        <f t="shared" si="250"/>
        <v>0.28596478983982532</v>
      </c>
    </row>
    <row r="3174" spans="2:7" x14ac:dyDescent="0.4">
      <c r="B3174">
        <v>3.1699999999999999E-2</v>
      </c>
      <c r="C3174">
        <f t="shared" si="247"/>
        <v>-169.29017013568065</v>
      </c>
      <c r="D3174">
        <f t="shared" si="248"/>
        <v>28659.161704567701</v>
      </c>
      <c r="E3174">
        <f t="shared" si="249"/>
        <v>0.28659161704567704</v>
      </c>
      <c r="F3174">
        <f t="shared" si="251"/>
        <v>0.28659161704567704</v>
      </c>
      <c r="G3174">
        <f t="shared" si="250"/>
        <v>0.28723004316862921</v>
      </c>
    </row>
    <row r="3175" spans="2:7" x14ac:dyDescent="0.4">
      <c r="B3175">
        <v>3.1710000000000002E-2</v>
      </c>
      <c r="C3175">
        <f t="shared" si="247"/>
        <v>-169.66687045253749</v>
      </c>
      <c r="D3175">
        <f t="shared" si="248"/>
        <v>28786.846929158142</v>
      </c>
      <c r="E3175">
        <f t="shared" si="249"/>
        <v>0.28786846929158144</v>
      </c>
      <c r="F3175">
        <f t="shared" si="251"/>
        <v>0.28786846929158144</v>
      </c>
      <c r="G3175">
        <f t="shared" si="250"/>
        <v>0.2885176826816328</v>
      </c>
    </row>
    <row r="3176" spans="2:7" x14ac:dyDescent="0.4">
      <c r="B3176">
        <v>3.1719999999999998E-2</v>
      </c>
      <c r="C3176">
        <f t="shared" si="247"/>
        <v>-170.04907999506619</v>
      </c>
      <c r="D3176">
        <f t="shared" si="248"/>
        <v>28916.68960716842</v>
      </c>
      <c r="E3176">
        <f t="shared" si="249"/>
        <v>0.28916689607168422</v>
      </c>
      <c r="F3176">
        <f t="shared" si="251"/>
        <v>0.28916689607168422</v>
      </c>
      <c r="G3176">
        <f t="shared" si="250"/>
        <v>0.28982606759898327</v>
      </c>
    </row>
    <row r="3177" spans="2:7" x14ac:dyDescent="0.4">
      <c r="B3177">
        <v>3.1730000000000001E-2</v>
      </c>
      <c r="C3177">
        <f t="shared" si="247"/>
        <v>-170.4362752251651</v>
      </c>
      <c r="D3177">
        <f t="shared" si="248"/>
        <v>29048.523912628229</v>
      </c>
      <c r="E3177">
        <f t="shared" si="249"/>
        <v>0.29048523912628232</v>
      </c>
      <c r="F3177">
        <f t="shared" si="251"/>
        <v>0.29048523912628232</v>
      </c>
      <c r="G3177">
        <f t="shared" si="250"/>
        <v>0.29115352218529189</v>
      </c>
    </row>
    <row r="3178" spans="2:7" x14ac:dyDescent="0.4">
      <c r="B3178">
        <v>3.1739999999999997E-2</v>
      </c>
      <c r="C3178">
        <f t="shared" si="247"/>
        <v>-170.82792665261186</v>
      </c>
      <c r="D3178">
        <f t="shared" si="248"/>
        <v>29182.180524430139</v>
      </c>
      <c r="E3178">
        <f t="shared" si="249"/>
        <v>0.2918218052443014</v>
      </c>
      <c r="F3178">
        <f t="shared" si="251"/>
        <v>0.2918218052443014</v>
      </c>
      <c r="G3178">
        <f t="shared" si="250"/>
        <v>0.29249833579419382</v>
      </c>
    </row>
    <row r="3179" spans="2:7" x14ac:dyDescent="0.4">
      <c r="B3179">
        <v>3.175E-2</v>
      </c>
      <c r="C3179">
        <f t="shared" si="247"/>
        <v>-171.22349907185233</v>
      </c>
      <c r="D3179">
        <f t="shared" si="248"/>
        <v>29317.486634408615</v>
      </c>
      <c r="E3179">
        <f t="shared" si="249"/>
        <v>0.29317486634408618</v>
      </c>
      <c r="F3179">
        <f t="shared" si="251"/>
        <v>0.29317486634408618</v>
      </c>
      <c r="G3179">
        <f t="shared" si="250"/>
        <v>0.29385876298659719</v>
      </c>
    </row>
    <row r="3180" spans="2:7" x14ac:dyDescent="0.4">
      <c r="B3180">
        <v>3.1759999999999997E-2</v>
      </c>
      <c r="C3180">
        <f t="shared" si="247"/>
        <v>-171.62245180311001</v>
      </c>
      <c r="D3180">
        <f t="shared" si="248"/>
        <v>29454.26596291082</v>
      </c>
      <c r="E3180">
        <f t="shared" si="249"/>
        <v>0.29454265962910825</v>
      </c>
      <c r="F3180">
        <f t="shared" si="251"/>
        <v>0.29454265962910825</v>
      </c>
      <c r="G3180">
        <f t="shared" si="250"/>
        <v>0.29523302372503052</v>
      </c>
    </row>
    <row r="3181" spans="2:7" x14ac:dyDescent="0.4">
      <c r="B3181">
        <v>3.177E-2</v>
      </c>
      <c r="C3181">
        <f t="shared" si="247"/>
        <v>-172.02423893770111</v>
      </c>
      <c r="D3181">
        <f t="shared" si="248"/>
        <v>29592.338782095285</v>
      </c>
      <c r="E3181">
        <f t="shared" si="249"/>
        <v>0.2959233878209529</v>
      </c>
      <c r="F3181">
        <f t="shared" si="251"/>
        <v>0.2959233878209529</v>
      </c>
      <c r="G3181">
        <f t="shared" si="250"/>
        <v>0.29661930364638606</v>
      </c>
    </row>
    <row r="3182" spans="2:7" x14ac:dyDescent="0.4">
      <c r="B3182">
        <v>3.1780000000000003E-2</v>
      </c>
      <c r="C3182">
        <f t="shared" si="247"/>
        <v>-172.42830958743963</v>
      </c>
      <c r="D3182">
        <f t="shared" si="248"/>
        <v>29731.521947181925</v>
      </c>
      <c r="E3182">
        <f t="shared" si="249"/>
        <v>0.29731521947181927</v>
      </c>
      <c r="F3182">
        <f t="shared" si="251"/>
        <v>0.29731521947181927</v>
      </c>
      <c r="G3182">
        <f t="shared" si="250"/>
        <v>0.29801575441518552</v>
      </c>
    </row>
    <row r="3183" spans="2:7" x14ac:dyDescent="0.4">
      <c r="B3183">
        <v>3.1789999999999999E-2</v>
      </c>
      <c r="C3183">
        <f t="shared" si="247"/>
        <v>-172.83410813799219</v>
      </c>
      <c r="D3183">
        <f t="shared" si="248"/>
        <v>29871.628935855177</v>
      </c>
      <c r="E3183">
        <f t="shared" si="249"/>
        <v>0.29871628935855177</v>
      </c>
      <c r="F3183">
        <f t="shared" si="251"/>
        <v>0.29871628935855177</v>
      </c>
      <c r="G3183">
        <f t="shared" si="250"/>
        <v>0.299420494159374</v>
      </c>
    </row>
    <row r="3184" spans="2:7" x14ac:dyDescent="0.4">
      <c r="B3184">
        <v>3.1800000000000002E-2</v>
      </c>
      <c r="C3184">
        <f t="shared" si="247"/>
        <v>-173.24107450607556</v>
      </c>
      <c r="D3184">
        <f t="shared" si="248"/>
        <v>30012.469896019626</v>
      </c>
      <c r="E3184">
        <f t="shared" si="249"/>
        <v>0.30012469896019628</v>
      </c>
      <c r="F3184">
        <f t="shared" si="251"/>
        <v>0.30012469896019628</v>
      </c>
      <c r="G3184">
        <f t="shared" si="250"/>
        <v>0.3008316079905059</v>
      </c>
    </row>
    <row r="3185" spans="2:7" x14ac:dyDescent="0.4">
      <c r="B3185">
        <v>3.1809999999999998E-2</v>
      </c>
      <c r="C3185">
        <f t="shared" si="247"/>
        <v>-173.64864440035674</v>
      </c>
      <c r="D3185">
        <f t="shared" si="248"/>
        <v>30153.851702081549</v>
      </c>
      <c r="E3185">
        <f t="shared" si="249"/>
        <v>0.30153851702081552</v>
      </c>
      <c r="F3185">
        <f t="shared" si="251"/>
        <v>0.30153851702081552</v>
      </c>
      <c r="G3185">
        <f t="shared" si="250"/>
        <v>0.30224714860998214</v>
      </c>
    </row>
    <row r="3186" spans="2:7" x14ac:dyDescent="0.4">
      <c r="B3186">
        <v>3.1820000000000001E-2</v>
      </c>
      <c r="C3186">
        <f t="shared" si="247"/>
        <v>-174.05624958591653</v>
      </c>
      <c r="D3186">
        <f t="shared" si="248"/>
        <v>30295.578019914868</v>
      </c>
      <c r="E3186">
        <f t="shared" si="249"/>
        <v>0.30295578019914871</v>
      </c>
      <c r="F3186">
        <f t="shared" si="251"/>
        <v>0.30295578019914871</v>
      </c>
      <c r="G3186">
        <f t="shared" si="250"/>
        <v>0.30366513700288422</v>
      </c>
    </row>
    <row r="3187" spans="2:7" x14ac:dyDescent="0.4">
      <c r="B3187">
        <v>3.1829999999999997E-2</v>
      </c>
      <c r="C3187">
        <f t="shared" si="247"/>
        <v>-174.4633181521605</v>
      </c>
      <c r="D3187">
        <f t="shared" si="248"/>
        <v>30437.449380661976</v>
      </c>
      <c r="E3187">
        <f t="shared" si="249"/>
        <v>0.30437449380661979</v>
      </c>
      <c r="F3187">
        <f t="shared" si="251"/>
        <v>0.30437449380661979</v>
      </c>
      <c r="G3187">
        <f t="shared" si="250"/>
        <v>0.30508356322074986</v>
      </c>
    </row>
    <row r="3188" spans="2:7" x14ac:dyDescent="0.4">
      <c r="B3188">
        <v>3.184E-2</v>
      </c>
      <c r="C3188">
        <f t="shared" si="247"/>
        <v>-174.86927478401685</v>
      </c>
      <c r="D3188">
        <f t="shared" si="248"/>
        <v>30579.263263487992</v>
      </c>
      <c r="E3188">
        <f t="shared" si="249"/>
        <v>0.30579263263487994</v>
      </c>
      <c r="F3188">
        <f t="shared" si="251"/>
        <v>0.30579263263487994</v>
      </c>
      <c r="G3188">
        <f t="shared" si="250"/>
        <v>0.30650038725445738</v>
      </c>
    </row>
    <row r="3189" spans="2:7" x14ac:dyDescent="0.4">
      <c r="B3189">
        <v>3.1850000000000003E-2</v>
      </c>
      <c r="C3189">
        <f t="shared" si="247"/>
        <v>-175.27354103629983</v>
      </c>
      <c r="D3189">
        <f t="shared" si="248"/>
        <v>30720.814187403481</v>
      </c>
      <c r="E3189">
        <f t="shared" si="249"/>
        <v>0.30720814187403483</v>
      </c>
      <c r="F3189">
        <f t="shared" si="251"/>
        <v>0.30720814187403483</v>
      </c>
      <c r="G3189">
        <f t="shared" si="250"/>
        <v>0.3079135399982218</v>
      </c>
    </row>
    <row r="3190" spans="2:7" x14ac:dyDescent="0.4">
      <c r="B3190">
        <v>3.1859999999999999E-2</v>
      </c>
      <c r="C3190">
        <f t="shared" si="247"/>
        <v>-175.67553561108295</v>
      </c>
      <c r="D3190">
        <f t="shared" si="248"/>
        <v>30861.893812240873</v>
      </c>
      <c r="E3190">
        <f t="shared" si="249"/>
        <v>0.30861893812240876</v>
      </c>
      <c r="F3190">
        <f t="shared" si="251"/>
        <v>0.30861893812240876</v>
      </c>
      <c r="G3190">
        <f t="shared" si="250"/>
        <v>0.30932092430549496</v>
      </c>
    </row>
    <row r="3191" spans="2:7" x14ac:dyDescent="0.4">
      <c r="B3191">
        <v>3.1870000000000002E-2</v>
      </c>
      <c r="C3191">
        <f t="shared" si="247"/>
        <v>-176.07467463794478</v>
      </c>
      <c r="D3191">
        <f t="shared" si="248"/>
        <v>31002.291048858115</v>
      </c>
      <c r="E3191">
        <f t="shared" si="249"/>
        <v>0.31002291048858116</v>
      </c>
      <c r="F3191">
        <f t="shared" si="251"/>
        <v>0.31002291048858116</v>
      </c>
      <c r="G3191">
        <f t="shared" si="250"/>
        <v>0.31072041613738249</v>
      </c>
    </row>
    <row r="3192" spans="2:7" x14ac:dyDescent="0.4">
      <c r="B3192">
        <v>3.1879999999999999E-2</v>
      </c>
      <c r="C3192">
        <f t="shared" si="247"/>
        <v>-176.47037195693326</v>
      </c>
      <c r="D3192">
        <f t="shared" si="248"/>
        <v>31141.79217861838</v>
      </c>
      <c r="E3192">
        <f t="shared" si="249"/>
        <v>0.31141792178618383</v>
      </c>
      <c r="F3192">
        <f t="shared" si="251"/>
        <v>0.31141792178618383</v>
      </c>
      <c r="G3192">
        <f t="shared" si="250"/>
        <v>0.31210986580398353</v>
      </c>
    </row>
    <row r="3193" spans="2:7" x14ac:dyDescent="0.4">
      <c r="B3193">
        <v>3.1890000000000002E-2</v>
      </c>
      <c r="C3193">
        <f t="shared" si="247"/>
        <v>-176.86203940410255</v>
      </c>
      <c r="D3193">
        <f t="shared" si="248"/>
        <v>31280.180982178321</v>
      </c>
      <c r="E3193">
        <f t="shared" si="249"/>
        <v>0.31280180982178324</v>
      </c>
      <c r="F3193">
        <f t="shared" si="251"/>
        <v>0.31280180982178324</v>
      </c>
      <c r="G3193">
        <f t="shared" si="250"/>
        <v>0.31348709929887358</v>
      </c>
    </row>
    <row r="3194" spans="2:7" x14ac:dyDescent="0.4">
      <c r="B3194">
        <v>3.1899999999999998E-2</v>
      </c>
      <c r="C3194">
        <f t="shared" si="247"/>
        <v>-177.24908709947252</v>
      </c>
      <c r="D3194">
        <f t="shared" si="248"/>
        <v>31417.238877596395</v>
      </c>
      <c r="E3194">
        <f t="shared" si="249"/>
        <v>0.31417238877596398</v>
      </c>
      <c r="F3194">
        <f t="shared" si="251"/>
        <v>0.31417238877596398</v>
      </c>
      <c r="G3194">
        <f t="shared" si="250"/>
        <v>0.31484991972672705</v>
      </c>
    </row>
    <row r="3195" spans="2:7" x14ac:dyDescent="0.4">
      <c r="B3195">
        <v>3.1910000000000001E-2</v>
      </c>
      <c r="C3195">
        <f t="shared" si="247"/>
        <v>-177.63092373725081</v>
      </c>
      <c r="D3195">
        <f t="shared" si="248"/>
        <v>31552.745067749012</v>
      </c>
      <c r="E3195">
        <f t="shared" si="249"/>
        <v>0.31552745067749016</v>
      </c>
      <c r="F3195">
        <f t="shared" si="251"/>
        <v>0.31552745067749016</v>
      </c>
      <c r="G3195">
        <f t="shared" si="250"/>
        <v>0.31619610882387017</v>
      </c>
    </row>
    <row r="3196" spans="2:7" x14ac:dyDescent="0.4">
      <c r="B3196">
        <v>3.1919999999999997E-2</v>
      </c>
      <c r="C3196">
        <f t="shared" si="247"/>
        <v>-178.00695687816537</v>
      </c>
      <c r="D3196">
        <f t="shared" si="248"/>
        <v>31686.476697025024</v>
      </c>
      <c r="E3196">
        <f t="shared" si="249"/>
        <v>0.31686476697025029</v>
      </c>
      <c r="F3196">
        <f t="shared" si="251"/>
        <v>0.31686476697025029</v>
      </c>
      <c r="G3196">
        <f t="shared" si="250"/>
        <v>0.3175234285713569</v>
      </c>
    </row>
    <row r="3197" spans="2:7" x14ac:dyDescent="0.4">
      <c r="B3197">
        <v>3.193E-2</v>
      </c>
      <c r="C3197">
        <f t="shared" si="247"/>
        <v>-178.37659324375031</v>
      </c>
      <c r="D3197">
        <f t="shared" si="248"/>
        <v>31818.209017246347</v>
      </c>
      <c r="E3197">
        <f t="shared" si="249"/>
        <v>0.31818209017246352</v>
      </c>
      <c r="F3197">
        <f t="shared" si="251"/>
        <v>0.31818209017246352</v>
      </c>
      <c r="G3197">
        <f t="shared" si="250"/>
        <v>0.31882962289993277</v>
      </c>
    </row>
    <row r="3198" spans="2:7" x14ac:dyDescent="0.4">
      <c r="B3198">
        <v>3.1940000000000003E-2</v>
      </c>
      <c r="C3198">
        <f t="shared" si="247"/>
        <v>-178.73923901242335</v>
      </c>
      <c r="D3198">
        <f t="shared" si="248"/>
        <v>31947.715562740203</v>
      </c>
      <c r="E3198">
        <f t="shared" si="249"/>
        <v>0.31947715562740203</v>
      </c>
      <c r="F3198">
        <f t="shared" si="251"/>
        <v>0.31947715562740203</v>
      </c>
      <c r="G3198">
        <f t="shared" si="250"/>
        <v>0.32011241948603614</v>
      </c>
    </row>
    <row r="3199" spans="2:7" x14ac:dyDescent="0.4">
      <c r="B3199">
        <v>3.1949999999999999E-2</v>
      </c>
      <c r="C3199">
        <f t="shared" si="247"/>
        <v>-179.09430011719252</v>
      </c>
      <c r="D3199">
        <f t="shared" si="248"/>
        <v>32074.768334467022</v>
      </c>
      <c r="E3199">
        <f t="shared" si="249"/>
        <v>0.32074768334467024</v>
      </c>
      <c r="F3199">
        <f t="shared" si="251"/>
        <v>0.32074768334467024</v>
      </c>
      <c r="G3199">
        <f t="shared" si="250"/>
        <v>0.32136953163778592</v>
      </c>
    </row>
    <row r="3200" spans="2:7" x14ac:dyDescent="0.4">
      <c r="B3200">
        <v>3.1960000000000002E-2</v>
      </c>
      <c r="C3200">
        <f t="shared" si="247"/>
        <v>-179.4411825448388</v>
      </c>
      <c r="D3200">
        <f t="shared" si="248"/>
        <v>32199.13799309016</v>
      </c>
      <c r="E3200">
        <f t="shared" si="249"/>
        <v>0.32199137993090166</v>
      </c>
      <c r="F3200">
        <f t="shared" si="251"/>
        <v>0.32199137993090166</v>
      </c>
      <c r="G3200">
        <f t="shared" si="250"/>
        <v>0.32259866026965367</v>
      </c>
    </row>
    <row r="3201" spans="2:7" x14ac:dyDescent="0.4">
      <c r="B3201">
        <v>3.1969999999999998E-2</v>
      </c>
      <c r="C3201">
        <f t="shared" si="247"/>
        <v>-179.77929263638947</v>
      </c>
      <c r="D3201">
        <f t="shared" si="248"/>
        <v>32320.594060840562</v>
      </c>
      <c r="E3201">
        <f t="shared" si="249"/>
        <v>0.32320594060840563</v>
      </c>
      <c r="F3201">
        <f t="shared" si="251"/>
        <v>0.32320594060840563</v>
      </c>
      <c r="G3201">
        <f t="shared" si="250"/>
        <v>0.32379749596433227</v>
      </c>
    </row>
    <row r="3202" spans="2:7" x14ac:dyDescent="0.4">
      <c r="B3202">
        <v>3.1980000000000001E-2</v>
      </c>
      <c r="C3202">
        <f t="shared" si="247"/>
        <v>-180.10803738874588</v>
      </c>
      <c r="D3202">
        <f t="shared" si="248"/>
        <v>32438.905132025884</v>
      </c>
      <c r="E3202">
        <f t="shared" si="249"/>
        <v>0.32438905132025886</v>
      </c>
      <c r="F3202">
        <f t="shared" si="251"/>
        <v>0.32438905132025886</v>
      </c>
      <c r="G3202">
        <f t="shared" si="250"/>
        <v>0.32496372112007815</v>
      </c>
    </row>
    <row r="3203" spans="2:7" x14ac:dyDescent="0.4">
      <c r="B3203">
        <v>3.1989999999999998E-2</v>
      </c>
      <c r="C3203">
        <f t="shared" si="247"/>
        <v>-180.42682475726755</v>
      </c>
      <c r="D3203">
        <f t="shared" si="248"/>
        <v>32553.839091989736</v>
      </c>
      <c r="E3203">
        <f t="shared" si="249"/>
        <v>0.32553839091989739</v>
      </c>
      <c r="F3203">
        <f t="shared" si="251"/>
        <v>0.32553839091989739</v>
      </c>
      <c r="G3203">
        <f t="shared" si="250"/>
        <v>0.32609501218157833</v>
      </c>
    </row>
    <row r="3204" spans="2:7" x14ac:dyDescent="0.4">
      <c r="B3204">
        <v>3.2000000000000001E-2</v>
      </c>
      <c r="C3204">
        <f t="shared" si="247"/>
        <v>-180.73506395917178</v>
      </c>
      <c r="D3204">
        <f t="shared" si="248"/>
        <v>32665.163344325916</v>
      </c>
      <c r="E3204">
        <f t="shared" si="249"/>
        <v>0.3266516334432592</v>
      </c>
      <c r="F3204">
        <f t="shared" si="251"/>
        <v>0.3266516334432592</v>
      </c>
      <c r="G3204">
        <f t="shared" si="250"/>
        <v>0.32718904195219856</v>
      </c>
    </row>
    <row r="3205" spans="2:7" x14ac:dyDescent="0.4">
      <c r="B3205">
        <v>3.2009999999999997E-2</v>
      </c>
      <c r="C3205">
        <f t="shared" ref="C3205:C3268" si="252">220*SQRT(2)*(SIN(120*PI()*B3205)+0.2*SIN(120*PI()*5*B3205)+0.05*SIN(120*PI()*7*B3205))</f>
        <v>-181.0321657775595</v>
      </c>
      <c r="D3205">
        <f t="shared" ref="D3205:D3268" si="253">C3205^2</f>
        <v>32772.645046113787</v>
      </c>
      <c r="E3205">
        <f t="shared" ref="E3205:E3268" si="254">$A$4*D3205</f>
        <v>0.32772645046113791</v>
      </c>
      <c r="F3205">
        <f t="shared" si="251"/>
        <v>0.32772645046113791</v>
      </c>
      <c r="G3205">
        <f t="shared" ref="G3205:G3268" si="255">$A$4*(D3205+D3206)/2</f>
        <v>0.3282434819852228</v>
      </c>
    </row>
    <row r="3206" spans="2:7" x14ac:dyDescent="0.4">
      <c r="B3206">
        <v>3.202E-2</v>
      </c>
      <c r="C3206">
        <f t="shared" si="252"/>
        <v>-181.31754286590905</v>
      </c>
      <c r="D3206">
        <f t="shared" si="253"/>
        <v>32876.051350930764</v>
      </c>
      <c r="E3206">
        <f t="shared" si="254"/>
        <v>0.32876051350930768</v>
      </c>
      <c r="F3206">
        <f t="shared" ref="F3206:F3269" si="256">$A$4*D3206</f>
        <v>0.32876051350930768</v>
      </c>
      <c r="G3206">
        <f t="shared" si="255"/>
        <v>0.32925600505150537</v>
      </c>
    </row>
    <row r="3207" spans="2:7" x14ac:dyDescent="0.4">
      <c r="B3207">
        <v>3.2030000000000003E-2</v>
      </c>
      <c r="C3207">
        <f t="shared" si="252"/>
        <v>-181.59061005286125</v>
      </c>
      <c r="D3207">
        <f t="shared" si="253"/>
        <v>32975.149659370312</v>
      </c>
      <c r="E3207">
        <f t="shared" si="254"/>
        <v>0.32975149659370318</v>
      </c>
      <c r="F3207">
        <f t="shared" si="256"/>
        <v>0.32975149659370318</v>
      </c>
      <c r="G3207">
        <f t="shared" si="255"/>
        <v>0.33022428768072598</v>
      </c>
    </row>
    <row r="3208" spans="2:7" x14ac:dyDescent="0.4">
      <c r="B3208">
        <v>3.2039999999999999E-2</v>
      </c>
      <c r="C3208">
        <f t="shared" si="252"/>
        <v>-181.85078464712461</v>
      </c>
      <c r="D3208">
        <f t="shared" si="253"/>
        <v>33069.70787677489</v>
      </c>
      <c r="E3208">
        <f t="shared" si="254"/>
        <v>0.33069707876774895</v>
      </c>
      <c r="F3208">
        <f t="shared" si="256"/>
        <v>0.33069707876774895</v>
      </c>
      <c r="G3208">
        <f t="shared" si="255"/>
        <v>0.33114601277324801</v>
      </c>
    </row>
    <row r="3209" spans="2:7" x14ac:dyDescent="0.4">
      <c r="B3209">
        <v>3.2050000000000002E-2</v>
      </c>
      <c r="C3209">
        <f t="shared" si="252"/>
        <v>-182.09748674233455</v>
      </c>
      <c r="D3209">
        <f t="shared" si="253"/>
        <v>33159.494677874711</v>
      </c>
      <c r="E3209">
        <f t="shared" si="254"/>
        <v>0.33159494677874712</v>
      </c>
      <c r="F3209">
        <f t="shared" si="256"/>
        <v>0.33159494677874712</v>
      </c>
      <c r="G3209">
        <f t="shared" si="255"/>
        <v>0.33201887227934701</v>
      </c>
    </row>
    <row r="3210" spans="2:7" x14ac:dyDescent="0.4">
      <c r="B3210">
        <v>3.2059999999999998E-2</v>
      </c>
      <c r="C3210">
        <f t="shared" si="252"/>
        <v>-182.33013952167832</v>
      </c>
      <c r="D3210">
        <f t="shared" si="253"/>
        <v>33244.279777994685</v>
      </c>
      <c r="E3210">
        <f t="shared" si="254"/>
        <v>0.3324427977799469</v>
      </c>
      <c r="F3210">
        <f t="shared" si="256"/>
        <v>0.3324427977799469</v>
      </c>
      <c r="G3210">
        <f t="shared" si="255"/>
        <v>0.33284056994240269</v>
      </c>
    </row>
    <row r="3211" spans="2:7" x14ac:dyDescent="0.4">
      <c r="B3211">
        <v>3.2070000000000001E-2</v>
      </c>
      <c r="C3211">
        <f t="shared" si="252"/>
        <v>-182.54816956213458</v>
      </c>
      <c r="D3211">
        <f t="shared" si="253"/>
        <v>33323.834210485838</v>
      </c>
      <c r="E3211">
        <f t="shared" si="254"/>
        <v>0.33323834210485842</v>
      </c>
      <c r="F3211">
        <f t="shared" si="256"/>
        <v>0.33323834210485842</v>
      </c>
      <c r="G3211">
        <f t="shared" si="255"/>
        <v>0.33360882410243031</v>
      </c>
    </row>
    <row r="3212" spans="2:7" x14ac:dyDescent="0.4">
      <c r="B3212">
        <v>3.2079999999999997E-2</v>
      </c>
      <c r="C3212">
        <f t="shared" si="252"/>
        <v>-182.7510071381283</v>
      </c>
      <c r="D3212">
        <f t="shared" si="253"/>
        <v>33397.930610000221</v>
      </c>
      <c r="E3212">
        <f t="shared" si="254"/>
        <v>0.33397930610000226</v>
      </c>
      <c r="F3212">
        <f t="shared" si="256"/>
        <v>0.33397930610000226</v>
      </c>
      <c r="G3212">
        <f t="shared" si="255"/>
        <v>0.33432137055613875</v>
      </c>
    </row>
    <row r="3213" spans="2:7" x14ac:dyDescent="0.4">
      <c r="B3213">
        <v>3.209E-2</v>
      </c>
      <c r="C3213">
        <f t="shared" si="252"/>
        <v>-182.93808652445099</v>
      </c>
      <c r="D3213">
        <f t="shared" si="253"/>
        <v>33466.343501227522</v>
      </c>
      <c r="E3213">
        <f t="shared" si="254"/>
        <v>0.33466343501227525</v>
      </c>
      <c r="F3213">
        <f t="shared" si="256"/>
        <v>0.33466343501227525</v>
      </c>
      <c r="G3213">
        <f t="shared" si="255"/>
        <v>0.33497596546952702</v>
      </c>
    </row>
    <row r="3214" spans="2:7" x14ac:dyDescent="0.4">
      <c r="B3214">
        <v>3.2099999999999997E-2</v>
      </c>
      <c r="C3214">
        <f t="shared" si="252"/>
        <v>-183.10884629825472</v>
      </c>
      <c r="D3214">
        <f t="shared" si="253"/>
        <v>33528.849592677871</v>
      </c>
      <c r="E3214">
        <f t="shared" si="254"/>
        <v>0.33528849592677873</v>
      </c>
      <c r="F3214">
        <f t="shared" si="256"/>
        <v>0.33528849592677873</v>
      </c>
      <c r="G3214">
        <f t="shared" si="255"/>
        <v>0.33557038833882025</v>
      </c>
    </row>
    <row r="3215" spans="2:7" x14ac:dyDescent="0.4">
      <c r="B3215">
        <v>3.211E-2</v>
      </c>
      <c r="C3215">
        <f t="shared" si="252"/>
        <v>-183.26272963995206</v>
      </c>
      <c r="D3215">
        <f t="shared" si="253"/>
        <v>33585.228075086161</v>
      </c>
      <c r="E3215">
        <f t="shared" si="254"/>
        <v>0.33585228075086165</v>
      </c>
      <c r="F3215">
        <f t="shared" si="256"/>
        <v>0.33585228075086165</v>
      </c>
      <c r="G3215">
        <f t="shared" si="255"/>
        <v>0.33610244499541037</v>
      </c>
    </row>
    <row r="3216" spans="2:7" x14ac:dyDescent="0.4">
      <c r="B3216">
        <v>3.2120000000000003E-2</v>
      </c>
      <c r="C3216">
        <f t="shared" si="252"/>
        <v>-183.39918463285463</v>
      </c>
      <c r="D3216">
        <f t="shared" si="253"/>
        <v>33635.260923995898</v>
      </c>
      <c r="E3216">
        <f t="shared" si="254"/>
        <v>0.33635260923995902</v>
      </c>
      <c r="F3216">
        <f t="shared" si="256"/>
        <v>0.33635260923995902</v>
      </c>
      <c r="G3216">
        <f t="shared" si="255"/>
        <v>0.33656997065025579</v>
      </c>
    </row>
    <row r="3217" spans="2:7" x14ac:dyDescent="0.4">
      <c r="B3217">
        <v>3.2129999999999999E-2</v>
      </c>
      <c r="C3217">
        <f t="shared" si="252"/>
        <v>-183.5176645613584</v>
      </c>
      <c r="D3217">
        <f t="shared" si="253"/>
        <v>33678.733206055258</v>
      </c>
      <c r="E3217">
        <f t="shared" si="254"/>
        <v>0.33678733206055261</v>
      </c>
      <c r="F3217">
        <f t="shared" si="256"/>
        <v>0.33678733206055261</v>
      </c>
      <c r="G3217">
        <f t="shared" si="255"/>
        <v>0.33697083297306124</v>
      </c>
    </row>
    <row r="3218" spans="2:7" x14ac:dyDescent="0.4">
      <c r="B3218">
        <v>3.2140000000000002E-2</v>
      </c>
      <c r="C3218">
        <f t="shared" si="252"/>
        <v>-183.61762820752526</v>
      </c>
      <c r="D3218">
        <f t="shared" si="253"/>
        <v>33715.433388556972</v>
      </c>
      <c r="E3218">
        <f t="shared" si="254"/>
        <v>0.33715433388556976</v>
      </c>
      <c r="F3218">
        <f t="shared" si="256"/>
        <v>0.33715433388556976</v>
      </c>
      <c r="G3218">
        <f t="shared" si="255"/>
        <v>0.33730293520139648</v>
      </c>
    </row>
    <row r="3219" spans="2:7" x14ac:dyDescent="0.4">
      <c r="B3219">
        <v>3.2149999999999998E-2</v>
      </c>
      <c r="C3219">
        <f t="shared" si="252"/>
        <v>-183.69854014586596</v>
      </c>
      <c r="D3219">
        <f t="shared" si="253"/>
        <v>33745.153651722329</v>
      </c>
      <c r="E3219">
        <f t="shared" si="254"/>
        <v>0.33745153651722332</v>
      </c>
      <c r="F3219">
        <f t="shared" si="256"/>
        <v>0.33745153651722332</v>
      </c>
      <c r="G3219">
        <f t="shared" si="255"/>
        <v>0.33756421927475744</v>
      </c>
    </row>
    <row r="3220" spans="2:7" x14ac:dyDescent="0.4">
      <c r="B3220">
        <v>3.2160000000000001E-2</v>
      </c>
      <c r="C3220">
        <f t="shared" si="252"/>
        <v>-183.75987103616816</v>
      </c>
      <c r="D3220">
        <f t="shared" si="253"/>
        <v>33767.690203229155</v>
      </c>
      <c r="E3220">
        <f t="shared" si="254"/>
        <v>0.33767690203229156</v>
      </c>
      <c r="F3220">
        <f t="shared" si="256"/>
        <v>0.33767690203229156</v>
      </c>
      <c r="G3220">
        <f t="shared" si="255"/>
        <v>0.33775266898845341</v>
      </c>
    </row>
    <row r="3221" spans="2:7" x14ac:dyDescent="0.4">
      <c r="B3221">
        <v>3.2169999999999997E-2</v>
      </c>
      <c r="C3221">
        <f t="shared" si="252"/>
        <v>-183.8010979141896</v>
      </c>
      <c r="D3221">
        <f t="shared" si="253"/>
        <v>33782.843594461512</v>
      </c>
      <c r="E3221">
        <f t="shared" si="254"/>
        <v>0.33782843594461515</v>
      </c>
      <c r="F3221">
        <f t="shared" si="256"/>
        <v>0.33782843594461515</v>
      </c>
      <c r="G3221">
        <f t="shared" si="255"/>
        <v>0.33786631316205085</v>
      </c>
    </row>
    <row r="3222" spans="2:7" x14ac:dyDescent="0.4">
      <c r="B3222">
        <v>3.218E-2</v>
      </c>
      <c r="C3222">
        <f t="shared" si="252"/>
        <v>-183.82170448004408</v>
      </c>
      <c r="D3222">
        <f t="shared" si="253"/>
        <v>33790.419037948654</v>
      </c>
      <c r="E3222">
        <f t="shared" si="254"/>
        <v>0.33790419037948655</v>
      </c>
      <c r="F3222">
        <f t="shared" si="256"/>
        <v>0.33790419037948655</v>
      </c>
      <c r="G3222">
        <f t="shared" si="255"/>
        <v>0.33790322881700385</v>
      </c>
    </row>
    <row r="3223" spans="2:7" x14ac:dyDescent="0.4">
      <c r="B3223">
        <v>3.2190000000000003E-2</v>
      </c>
      <c r="C3223">
        <f t="shared" si="252"/>
        <v>-183.82118138411613</v>
      </c>
      <c r="D3223">
        <f t="shared" si="253"/>
        <v>33790.226725452121</v>
      </c>
      <c r="E3223">
        <f t="shared" si="254"/>
        <v>0.33790226725452122</v>
      </c>
      <c r="F3223">
        <f t="shared" si="256"/>
        <v>0.33790226725452122</v>
      </c>
      <c r="G3223">
        <f t="shared" si="255"/>
        <v>0.33786154435798382</v>
      </c>
    </row>
    <row r="3224" spans="2:7" x14ac:dyDescent="0.4">
      <c r="B3224">
        <v>3.2199999999999999E-2</v>
      </c>
      <c r="C3224">
        <f t="shared" si="252"/>
        <v>-183.79902651032904</v>
      </c>
      <c r="D3224">
        <f t="shared" si="253"/>
        <v>33782.082146144639</v>
      </c>
      <c r="E3224">
        <f t="shared" si="254"/>
        <v>0.33782082146144643</v>
      </c>
      <c r="F3224">
        <f t="shared" si="256"/>
        <v>0.33782082146144643</v>
      </c>
      <c r="G3224">
        <f t="shared" si="255"/>
        <v>0.33773944275230999</v>
      </c>
    </row>
    <row r="3225" spans="2:7" x14ac:dyDescent="0.4">
      <c r="B3225">
        <v>3.2210000000000003E-2</v>
      </c>
      <c r="C3225">
        <f t="shared" si="252"/>
        <v>-183.75474525659837</v>
      </c>
      <c r="D3225">
        <f t="shared" si="253"/>
        <v>33765.806404317358</v>
      </c>
      <c r="E3225">
        <f t="shared" si="254"/>
        <v>0.33765806404317361</v>
      </c>
      <c r="F3225">
        <f t="shared" si="256"/>
        <v>0.33765806404317361</v>
      </c>
      <c r="G3225">
        <f t="shared" si="255"/>
        <v>0.33753516470181921</v>
      </c>
    </row>
    <row r="3226" spans="2:7" x14ac:dyDescent="0.4">
      <c r="B3226">
        <v>3.2219999999999999E-2</v>
      </c>
      <c r="C3226">
        <f t="shared" si="252"/>
        <v>-183.68785081231275</v>
      </c>
      <c r="D3226">
        <f t="shared" si="253"/>
        <v>33741.226536046466</v>
      </c>
      <c r="E3226">
        <f t="shared" si="254"/>
        <v>0.3374122653604647</v>
      </c>
      <c r="F3226">
        <f t="shared" si="256"/>
        <v>0.3374122653604647</v>
      </c>
      <c r="G3226">
        <f t="shared" si="255"/>
        <v>0.33724701180139638</v>
      </c>
    </row>
    <row r="3227" spans="2:7" x14ac:dyDescent="0.4">
      <c r="B3227">
        <v>3.2230000000000002E-2</v>
      </c>
      <c r="C3227">
        <f t="shared" si="252"/>
        <v>-183.59786443265838</v>
      </c>
      <c r="D3227">
        <f t="shared" si="253"/>
        <v>33708.175824232807</v>
      </c>
      <c r="E3227">
        <f t="shared" si="254"/>
        <v>0.33708175824232811</v>
      </c>
      <c r="F3227">
        <f t="shared" si="256"/>
        <v>0.33708175824232811</v>
      </c>
      <c r="G3227">
        <f t="shared" si="255"/>
        <v>0.33687334967834104</v>
      </c>
    </row>
    <row r="3228" spans="2:7" x14ac:dyDescent="0.4">
      <c r="B3228">
        <v>3.2239999999999998E-2</v>
      </c>
      <c r="C3228">
        <f t="shared" si="252"/>
        <v>-183.48431570964152</v>
      </c>
      <c r="D3228">
        <f t="shared" si="253"/>
        <v>33666.494111435401</v>
      </c>
      <c r="E3228">
        <f t="shared" si="254"/>
        <v>0.33666494111435402</v>
      </c>
      <c r="F3228">
        <f t="shared" si="256"/>
        <v>0.33666494111435402</v>
      </c>
      <c r="G3228">
        <f t="shared" si="255"/>
        <v>0.33641261110669268</v>
      </c>
    </row>
    <row r="3229" spans="2:7" x14ac:dyDescent="0.4">
      <c r="B3229">
        <v>3.2250000000000001E-2</v>
      </c>
      <c r="C3229">
        <f t="shared" si="252"/>
        <v>-183.34674283963466</v>
      </c>
      <c r="D3229">
        <f t="shared" si="253"/>
        <v>33616.02810990312</v>
      </c>
      <c r="E3229">
        <f t="shared" si="254"/>
        <v>0.33616028109903123</v>
      </c>
      <c r="F3229">
        <f t="shared" si="256"/>
        <v>0.33616028109903123</v>
      </c>
      <c r="G3229">
        <f t="shared" si="255"/>
        <v>0.33586329909056034</v>
      </c>
    </row>
    <row r="3230" spans="2:7" x14ac:dyDescent="0.4">
      <c r="B3230">
        <v>3.2259999999999997E-2</v>
      </c>
      <c r="C3230">
        <f t="shared" si="252"/>
        <v>-183.18469288728505</v>
      </c>
      <c r="D3230">
        <f t="shared" si="253"/>
        <v>33556.631708208944</v>
      </c>
      <c r="E3230">
        <f t="shared" si="254"/>
        <v>0.33556631708208945</v>
      </c>
      <c r="F3230">
        <f t="shared" si="256"/>
        <v>0.33556631708208945</v>
      </c>
      <c r="G3230">
        <f t="shared" si="255"/>
        <v>0.33522398991050228</v>
      </c>
    </row>
    <row r="3231" spans="2:7" x14ac:dyDescent="0.4">
      <c r="B3231">
        <v>3.227E-2</v>
      </c>
      <c r="C3231">
        <f t="shared" si="252"/>
        <v>-182.99772204563504</v>
      </c>
      <c r="D3231">
        <f t="shared" si="253"/>
        <v>33488.166273891504</v>
      </c>
      <c r="E3231">
        <f t="shared" si="254"/>
        <v>0.33488166273891506</v>
      </c>
      <c r="F3231">
        <f t="shared" si="256"/>
        <v>0.33488166273891506</v>
      </c>
      <c r="G3231">
        <f t="shared" si="255"/>
        <v>0.33449333612694931</v>
      </c>
    </row>
    <row r="3232" spans="2:7" x14ac:dyDescent="0.4">
      <c r="B3232">
        <v>3.2280000000000003E-2</v>
      </c>
      <c r="C3232">
        <f t="shared" si="252"/>
        <v>-182.78539589228222</v>
      </c>
      <c r="D3232">
        <f t="shared" si="253"/>
        <v>33410.500951498347</v>
      </c>
      <c r="E3232">
        <f t="shared" si="254"/>
        <v>0.33410500951498351</v>
      </c>
      <c r="F3232">
        <f t="shared" si="256"/>
        <v>0.33410500951498351</v>
      </c>
      <c r="G3232">
        <f t="shared" si="255"/>
        <v>0.33367006953466455</v>
      </c>
    </row>
    <row r="3233" spans="2:7" x14ac:dyDescent="0.4">
      <c r="B3233">
        <v>3.2289999999999999E-2</v>
      </c>
      <c r="C3233">
        <f t="shared" si="252"/>
        <v>-182.54728964143663</v>
      </c>
      <c r="D3233">
        <f t="shared" si="253"/>
        <v>33323.512955434562</v>
      </c>
      <c r="E3233">
        <f t="shared" si="254"/>
        <v>0.33323512955434564</v>
      </c>
      <c r="F3233">
        <f t="shared" si="256"/>
        <v>0.33323512955434564</v>
      </c>
      <c r="G3233">
        <f t="shared" si="255"/>
        <v>0.33275300406224156</v>
      </c>
    </row>
    <row r="3234" spans="2:7" x14ac:dyDescent="0.4">
      <c r="B3234">
        <v>3.2300000000000002E-2</v>
      </c>
      <c r="C3234">
        <f t="shared" si="252"/>
        <v>-182.28298839171399</v>
      </c>
      <c r="D3234">
        <f t="shared" si="253"/>
        <v>33227.087857013736</v>
      </c>
      <c r="E3234">
        <f t="shared" si="254"/>
        <v>0.33227087857013737</v>
      </c>
      <c r="F3234">
        <f t="shared" si="256"/>
        <v>0.33227087857013737</v>
      </c>
      <c r="G3234">
        <f t="shared" si="255"/>
        <v>0.33174103861063081</v>
      </c>
    </row>
    <row r="3235" spans="2:7" x14ac:dyDescent="0.4">
      <c r="B3235">
        <v>3.2309999999999998E-2</v>
      </c>
      <c r="C3235">
        <f t="shared" si="252"/>
        <v>-181.99208736951289</v>
      </c>
      <c r="D3235">
        <f t="shared" si="253"/>
        <v>33121.119865112414</v>
      </c>
      <c r="E3235">
        <f t="shared" si="254"/>
        <v>0.33121119865112419</v>
      </c>
      <c r="F3235">
        <f t="shared" si="256"/>
        <v>0.33121119865112419</v>
      </c>
      <c r="G3235">
        <f t="shared" si="255"/>
        <v>0.33063315982472818</v>
      </c>
    </row>
    <row r="3236" spans="2:7" x14ac:dyDescent="0.4">
      <c r="B3236">
        <v>3.2320000000000002E-2</v>
      </c>
      <c r="C3236">
        <f t="shared" si="252"/>
        <v>-181.67419216782886</v>
      </c>
      <c r="D3236">
        <f t="shared" si="253"/>
        <v>33005.512099833213</v>
      </c>
      <c r="E3236">
        <f t="shared" si="254"/>
        <v>0.33005512099833217</v>
      </c>
      <c r="F3236">
        <f t="shared" si="256"/>
        <v>0.33005512099833217</v>
      </c>
      <c r="G3236">
        <f t="shared" si="255"/>
        <v>0.32942844479209038</v>
      </c>
    </row>
    <row r="3237" spans="2:7" x14ac:dyDescent="0.4">
      <c r="B3237">
        <v>3.2329999999999998E-2</v>
      </c>
      <c r="C3237">
        <f t="shared" si="252"/>
        <v>-181.32891898035697</v>
      </c>
      <c r="D3237">
        <f t="shared" si="253"/>
        <v>32880.176858584862</v>
      </c>
      <c r="E3237">
        <f t="shared" si="254"/>
        <v>0.32880176858584864</v>
      </c>
      <c r="F3237">
        <f t="shared" si="256"/>
        <v>0.32880176858584864</v>
      </c>
      <c r="G3237">
        <f t="shared" si="255"/>
        <v>0.32812606366288921</v>
      </c>
    </row>
    <row r="3238" spans="2:7" x14ac:dyDescent="0.4">
      <c r="B3238">
        <v>3.2340000000000001E-2</v>
      </c>
      <c r="C3238">
        <f t="shared" si="252"/>
        <v>-180.95589483073763</v>
      </c>
      <c r="D3238">
        <f t="shared" si="253"/>
        <v>32745.03587399298</v>
      </c>
      <c r="E3238">
        <f t="shared" si="254"/>
        <v>0.32745035873992984</v>
      </c>
      <c r="F3238">
        <f t="shared" si="256"/>
        <v>0.32745035873992984</v>
      </c>
      <c r="G3238">
        <f t="shared" si="255"/>
        <v>0.32672528218527452</v>
      </c>
    </row>
    <row r="3239" spans="2:7" x14ac:dyDescent="0.4">
      <c r="B3239">
        <v>3.2349999999999997E-2</v>
      </c>
      <c r="C3239">
        <f t="shared" si="252"/>
        <v>-180.55475779680225</v>
      </c>
      <c r="D3239">
        <f t="shared" si="253"/>
        <v>32600.020563061924</v>
      </c>
      <c r="E3239">
        <f t="shared" si="254"/>
        <v>0.32600020563061927</v>
      </c>
      <c r="F3239">
        <f t="shared" si="256"/>
        <v>0.32600020563061927</v>
      </c>
      <c r="G3239">
        <f t="shared" si="255"/>
        <v>0.32522546415039655</v>
      </c>
    </row>
    <row r="3240" spans="2:7" x14ac:dyDescent="0.4">
      <c r="B3240">
        <v>3.236E-2</v>
      </c>
      <c r="C3240">
        <f t="shared" si="252"/>
        <v>-180.12515722968121</v>
      </c>
      <c r="D3240">
        <f t="shared" si="253"/>
        <v>32445.072267017375</v>
      </c>
      <c r="E3240">
        <f t="shared" si="254"/>
        <v>0.32445072267017377</v>
      </c>
      <c r="F3240">
        <f t="shared" si="256"/>
        <v>0.32445072267017377</v>
      </c>
      <c r="G3240">
        <f t="shared" si="255"/>
        <v>0.32362607374141839</v>
      </c>
    </row>
    <row r="3241" spans="2:7" x14ac:dyDescent="0.4">
      <c r="B3241">
        <v>3.2370000000000003E-2</v>
      </c>
      <c r="C3241">
        <f t="shared" si="252"/>
        <v>-179.66675396763392</v>
      </c>
      <c r="D3241">
        <f t="shared" si="253"/>
        <v>32280.142481266299</v>
      </c>
      <c r="E3241">
        <f t="shared" si="254"/>
        <v>0.322801424812663</v>
      </c>
      <c r="F3241">
        <f t="shared" si="256"/>
        <v>0.322801424812663</v>
      </c>
      <c r="G3241">
        <f t="shared" si="255"/>
        <v>0.32192667778094963</v>
      </c>
    </row>
    <row r="3242" spans="2:7" x14ac:dyDescent="0.4">
      <c r="B3242">
        <v>3.2379999999999999E-2</v>
      </c>
      <c r="C3242">
        <f t="shared" si="252"/>
        <v>-179.17922054446944</v>
      </c>
      <c r="D3242">
        <f t="shared" si="253"/>
        <v>32105.19307492362</v>
      </c>
      <c r="E3242">
        <f t="shared" si="254"/>
        <v>0.32105193074923621</v>
      </c>
      <c r="F3242">
        <f t="shared" si="256"/>
        <v>0.32105193074923621</v>
      </c>
      <c r="G3242">
        <f t="shared" si="255"/>
        <v>0.32012694787144008</v>
      </c>
    </row>
    <row r="3243" spans="2:7" x14ac:dyDescent="0.4">
      <c r="B3243">
        <v>3.2390000000000002E-2</v>
      </c>
      <c r="C3243">
        <f t="shared" si="252"/>
        <v>-178.66224139242291</v>
      </c>
      <c r="D3243">
        <f t="shared" si="253"/>
        <v>31920.196499364396</v>
      </c>
      <c r="E3243">
        <f t="shared" si="254"/>
        <v>0.31920196499364401</v>
      </c>
      <c r="F3243">
        <f t="shared" si="256"/>
        <v>0.31920196499364401</v>
      </c>
      <c r="G3243">
        <f t="shared" si="255"/>
        <v>0.31822666242319791</v>
      </c>
    </row>
    <row r="3244" spans="2:7" x14ac:dyDescent="0.4">
      <c r="B3244">
        <v>3.2399999999999998E-2</v>
      </c>
      <c r="C3244">
        <f t="shared" si="252"/>
        <v>-178.11551303936213</v>
      </c>
      <c r="D3244">
        <f t="shared" si="253"/>
        <v>31725.135985275181</v>
      </c>
      <c r="E3244">
        <f t="shared" si="254"/>
        <v>0.31725135985275182</v>
      </c>
      <c r="F3244">
        <f t="shared" si="256"/>
        <v>0.31725135985275182</v>
      </c>
      <c r="G3244">
        <f t="shared" si="255"/>
        <v>0.31622570856482651</v>
      </c>
    </row>
    <row r="3245" spans="2:7" x14ac:dyDescent="0.4">
      <c r="B3245">
        <v>3.2410000000000001E-2</v>
      </c>
      <c r="C3245">
        <f t="shared" si="252"/>
        <v>-177.53874430019528</v>
      </c>
      <c r="D3245">
        <f t="shared" si="253"/>
        <v>31520.005727690121</v>
      </c>
      <c r="E3245">
        <f t="shared" si="254"/>
        <v>0.31520005727690126</v>
      </c>
      <c r="F3245">
        <f t="shared" si="256"/>
        <v>0.31520005727690126</v>
      </c>
      <c r="G3245">
        <f t="shared" si="255"/>
        <v>0.31412408393102709</v>
      </c>
    </row>
    <row r="3246" spans="2:7" x14ac:dyDescent="0.4">
      <c r="B3246">
        <v>3.2419999999999997E-2</v>
      </c>
      <c r="C3246">
        <f t="shared" si="252"/>
        <v>-176.93165646236201</v>
      </c>
      <c r="D3246">
        <f t="shared" si="253"/>
        <v>31304.81105851529</v>
      </c>
      <c r="E3246">
        <f t="shared" si="254"/>
        <v>0.31304811058515292</v>
      </c>
      <c r="F3246">
        <f t="shared" si="256"/>
        <v>0.31304811058515292</v>
      </c>
      <c r="G3246">
        <f t="shared" si="255"/>
        <v>0.31192189832286144</v>
      </c>
    </row>
    <row r="3247" spans="2:7" x14ac:dyDescent="0.4">
      <c r="B3247">
        <v>3.243E-2</v>
      </c>
      <c r="C3247">
        <f t="shared" si="252"/>
        <v>-176.29398346528163</v>
      </c>
      <c r="D3247">
        <f t="shared" si="253"/>
        <v>31079.568606056993</v>
      </c>
      <c r="E3247">
        <f t="shared" si="254"/>
        <v>0.31079568606056995</v>
      </c>
      <c r="F3247">
        <f t="shared" si="256"/>
        <v>0.31079568606056995</v>
      </c>
      <c r="G3247">
        <f t="shared" si="255"/>
        <v>0.30961937523574762</v>
      </c>
    </row>
    <row r="3248" spans="2:7" x14ac:dyDescent="0.4">
      <c r="B3248">
        <v>3.2439999999999997E-2</v>
      </c>
      <c r="C3248">
        <f t="shared" si="252"/>
        <v>-175.62547207365031</v>
      </c>
      <c r="D3248">
        <f t="shared" si="253"/>
        <v>30844.306441092525</v>
      </c>
      <c r="E3248">
        <f t="shared" si="254"/>
        <v>0.30844306441092528</v>
      </c>
      <c r="F3248">
        <f t="shared" si="256"/>
        <v>0.30844306441092528</v>
      </c>
      <c r="G3248">
        <f t="shared" si="255"/>
        <v>0.30721685325063591</v>
      </c>
    </row>
    <row r="3249" spans="2:7" x14ac:dyDescent="0.4">
      <c r="B3249">
        <v>3.245E-2</v>
      </c>
      <c r="C3249">
        <f t="shared" si="252"/>
        <v>-174.92588204446665</v>
      </c>
      <c r="D3249">
        <f t="shared" si="253"/>
        <v>30599.064209034659</v>
      </c>
      <c r="E3249">
        <f t="shared" si="254"/>
        <v>0.3059906420903466</v>
      </c>
      <c r="F3249">
        <f t="shared" si="256"/>
        <v>0.3059906420903466</v>
      </c>
      <c r="G3249">
        <f t="shared" si="255"/>
        <v>0.30471478728400397</v>
      </c>
    </row>
    <row r="3250" spans="2:7" x14ac:dyDescent="0.4">
      <c r="B3250">
        <v>3.2460000000000003E-2</v>
      </c>
      <c r="C3250">
        <f t="shared" si="252"/>
        <v>-174.19498628768318</v>
      </c>
      <c r="D3250">
        <f t="shared" si="253"/>
        <v>30343.893247766129</v>
      </c>
      <c r="E3250">
        <f t="shared" si="254"/>
        <v>0.30343893247766129</v>
      </c>
      <c r="F3250">
        <f t="shared" si="256"/>
        <v>0.30343893247766129</v>
      </c>
      <c r="G3250">
        <f t="shared" si="255"/>
        <v>0.30211374969251437</v>
      </c>
    </row>
    <row r="3251" spans="2:7" x14ac:dyDescent="0.4">
      <c r="B3251">
        <v>3.2469999999999999E-2</v>
      </c>
      <c r="C3251">
        <f t="shared" si="252"/>
        <v>-173.43257102037305</v>
      </c>
      <c r="D3251">
        <f t="shared" si="253"/>
        <v>30078.856690736742</v>
      </c>
      <c r="E3251">
        <f t="shared" si="254"/>
        <v>0.30078856690736744</v>
      </c>
      <c r="F3251">
        <f t="shared" si="256"/>
        <v>0.30078856690736744</v>
      </c>
      <c r="G3251">
        <f t="shared" si="255"/>
        <v>0.29941443122838096</v>
      </c>
    </row>
    <row r="3252" spans="2:7" x14ac:dyDescent="0.4">
      <c r="B3252">
        <v>3.2480000000000002E-2</v>
      </c>
      <c r="C3252">
        <f t="shared" si="252"/>
        <v>-172.63843591431038</v>
      </c>
      <c r="D3252">
        <f t="shared" si="253"/>
        <v>29804.02955493945</v>
      </c>
      <c r="E3252">
        <f t="shared" si="254"/>
        <v>0.29804029554939454</v>
      </c>
      <c r="F3252">
        <f t="shared" si="256"/>
        <v>0.29804029554939454</v>
      </c>
      <c r="G3252">
        <f t="shared" si="255"/>
        <v>0.29661764184172623</v>
      </c>
    </row>
    <row r="3253" spans="2:7" x14ac:dyDescent="0.4">
      <c r="B3253">
        <v>3.2489999999999998E-2</v>
      </c>
      <c r="C3253">
        <f t="shared" si="252"/>
        <v>-171.81239423687043</v>
      </c>
      <c r="D3253">
        <f t="shared" si="253"/>
        <v>29519.498813405789</v>
      </c>
      <c r="E3253">
        <f t="shared" si="254"/>
        <v>0.29519498813405792</v>
      </c>
      <c r="F3253">
        <f t="shared" si="256"/>
        <v>0.29519498813405792</v>
      </c>
      <c r="G3253">
        <f t="shared" si="255"/>
        <v>0.2937243113264279</v>
      </c>
    </row>
    <row r="3254" spans="2:7" x14ac:dyDescent="0.4">
      <c r="B3254">
        <v>3.2500000000000001E-2</v>
      </c>
      <c r="C3254">
        <f t="shared" si="252"/>
        <v>-170.95427298514588</v>
      </c>
      <c r="D3254">
        <f t="shared" si="253"/>
        <v>29225.363451879777</v>
      </c>
      <c r="E3254">
        <f t="shared" si="254"/>
        <v>0.29225363451879782</v>
      </c>
      <c r="F3254">
        <f t="shared" si="256"/>
        <v>0.29225363451879782</v>
      </c>
      <c r="G3254">
        <f t="shared" si="255"/>
        <v>0.29073548980620229</v>
      </c>
    </row>
    <row r="3255" spans="2:7" x14ac:dyDescent="0.4">
      <c r="B3255">
        <v>3.2509999999999997E-2</v>
      </c>
      <c r="C3255">
        <f t="shared" si="252"/>
        <v>-170.06391301319829</v>
      </c>
      <c r="D3255">
        <f t="shared" si="253"/>
        <v>28921.734509360675</v>
      </c>
      <c r="E3255">
        <f t="shared" si="254"/>
        <v>0.28921734509360675</v>
      </c>
      <c r="F3255">
        <f t="shared" si="256"/>
        <v>0.28921734509360675</v>
      </c>
      <c r="G3255">
        <f t="shared" si="255"/>
        <v>0.28765234805791257</v>
      </c>
    </row>
    <row r="3256" spans="2:7" x14ac:dyDescent="0.4">
      <c r="B3256">
        <v>3.252E-2</v>
      </c>
      <c r="C3256">
        <f t="shared" si="252"/>
        <v>-169.14116915234396</v>
      </c>
      <c r="D3256">
        <f t="shared" si="253"/>
        <v>28608.735102221832</v>
      </c>
      <c r="E3256">
        <f t="shared" si="254"/>
        <v>0.28608735102221833</v>
      </c>
      <c r="F3256">
        <f t="shared" si="256"/>
        <v>0.28608735102221833</v>
      </c>
      <c r="G3256">
        <f t="shared" si="255"/>
        <v>0.28447617766936584</v>
      </c>
    </row>
    <row r="3257" spans="2:7" x14ac:dyDescent="0.4">
      <c r="B3257">
        <v>3.2530000000000003E-2</v>
      </c>
      <c r="C3257">
        <f t="shared" si="252"/>
        <v>-168.1859103244125</v>
      </c>
      <c r="D3257">
        <f t="shared" si="253"/>
        <v>28286.500431651326</v>
      </c>
      <c r="E3257">
        <f t="shared" si="254"/>
        <v>0.28286500431651329</v>
      </c>
      <c r="F3257">
        <f t="shared" si="256"/>
        <v>0.28286500431651329</v>
      </c>
      <c r="G3257">
        <f t="shared" si="255"/>
        <v>0.28120839102910511</v>
      </c>
    </row>
    <row r="3258" spans="2:7" x14ac:dyDescent="0.4">
      <c r="B3258">
        <v>3.2539999999999999E-2</v>
      </c>
      <c r="C3258">
        <f t="shared" si="252"/>
        <v>-167.1980196478705</v>
      </c>
      <c r="D3258">
        <f t="shared" si="253"/>
        <v>27955.17777416969</v>
      </c>
      <c r="E3258">
        <f t="shared" si="254"/>
        <v>0.27955177774169693</v>
      </c>
      <c r="F3258">
        <f t="shared" si="256"/>
        <v>0.27955177774169693</v>
      </c>
      <c r="G3258">
        <f t="shared" si="255"/>
        <v>0.2778505211459692</v>
      </c>
    </row>
    <row r="3259" spans="2:7" x14ac:dyDescent="0.4">
      <c r="B3259">
        <v>3.2550000000000003E-2</v>
      </c>
      <c r="C3259">
        <f t="shared" si="252"/>
        <v>-166.17739453675443</v>
      </c>
      <c r="D3259">
        <f t="shared" si="253"/>
        <v>27614.926455024142</v>
      </c>
      <c r="E3259">
        <f t="shared" si="254"/>
        <v>0.27614926455024147</v>
      </c>
      <c r="F3259">
        <f t="shared" si="256"/>
        <v>0.27614926455024147</v>
      </c>
      <c r="G3259">
        <f t="shared" si="255"/>
        <v>0.27440422129652814</v>
      </c>
    </row>
    <row r="3260" spans="2:7" x14ac:dyDescent="0.4">
      <c r="B3260">
        <v>3.2559999999999999E-2</v>
      </c>
      <c r="C3260">
        <f t="shared" si="252"/>
        <v>-165.12394679234592</v>
      </c>
      <c r="D3260">
        <f t="shared" si="253"/>
        <v>27265.917804281486</v>
      </c>
      <c r="E3260">
        <f t="shared" si="254"/>
        <v>0.27265917804281486</v>
      </c>
      <c r="F3260">
        <f t="shared" si="256"/>
        <v>0.27265917804281486</v>
      </c>
      <c r="G3260">
        <f t="shared" si="255"/>
        <v>0.27087126449870513</v>
      </c>
    </row>
    <row r="3261" spans="2:7" x14ac:dyDescent="0.4">
      <c r="B3261">
        <v>3.2570000000000002E-2</v>
      </c>
      <c r="C3261">
        <f t="shared" si="252"/>
        <v>-164.03760268749218</v>
      </c>
      <c r="D3261">
        <f t="shared" si="253"/>
        <v>26908.335095459541</v>
      </c>
      <c r="E3261">
        <f t="shared" si="254"/>
        <v>0.26908335095459546</v>
      </c>
      <c r="F3261">
        <f t="shared" si="256"/>
        <v>0.26908335095459546</v>
      </c>
      <c r="G3261">
        <f t="shared" si="255"/>
        <v>0.26725354281025221</v>
      </c>
    </row>
    <row r="3262" spans="2:7" x14ac:dyDescent="0.4">
      <c r="B3262">
        <v>3.2579999999999998E-2</v>
      </c>
      <c r="C3262">
        <f t="shared" si="252"/>
        <v>-162.91830304355278</v>
      </c>
      <c r="D3262">
        <f t="shared" si="253"/>
        <v>26542.3734665909</v>
      </c>
      <c r="E3262">
        <f t="shared" si="254"/>
        <v>0.26542373466590902</v>
      </c>
      <c r="F3262">
        <f t="shared" si="256"/>
        <v>0.26542373466590902</v>
      </c>
      <c r="G3262">
        <f t="shared" si="255"/>
        <v>0.26355306645101545</v>
      </c>
    </row>
    <row r="3263" spans="2:7" x14ac:dyDescent="0.4">
      <c r="B3263">
        <v>3.2590000000000001E-2</v>
      </c>
      <c r="C3263">
        <f t="shared" si="252"/>
        <v>-161.76600329986579</v>
      </c>
      <c r="D3263">
        <f t="shared" si="253"/>
        <v>26168.239823612188</v>
      </c>
      <c r="E3263">
        <f t="shared" si="254"/>
        <v>0.26168239823612188</v>
      </c>
      <c r="F3263">
        <f t="shared" si="256"/>
        <v>0.26168239823612188</v>
      </c>
      <c r="G3263">
        <f t="shared" si="255"/>
        <v>0.25977196274822545</v>
      </c>
    </row>
    <row r="3264" spans="2:7" x14ac:dyDescent="0.4">
      <c r="B3264">
        <v>3.2599999999999997E-2</v>
      </c>
      <c r="C3264">
        <f t="shared" si="252"/>
        <v>-160.58067357572298</v>
      </c>
      <c r="D3264">
        <f t="shared" si="253"/>
        <v>25786.152726032898</v>
      </c>
      <c r="E3264">
        <f t="shared" si="254"/>
        <v>0.25786152726032902</v>
      </c>
      <c r="F3264">
        <f t="shared" si="256"/>
        <v>0.25786152726032902</v>
      </c>
      <c r="G3264">
        <f t="shared" si="255"/>
        <v>0.25591247490437674</v>
      </c>
    </row>
    <row r="3265" spans="2:7" x14ac:dyDescent="0.4">
      <c r="B3265">
        <v>3.261E-2</v>
      </c>
      <c r="C3265">
        <f t="shared" si="252"/>
        <v>-159.36229872476881</v>
      </c>
      <c r="D3265">
        <f t="shared" si="253"/>
        <v>25396.34225484245</v>
      </c>
      <c r="E3265">
        <f t="shared" si="254"/>
        <v>0.25396342254842452</v>
      </c>
      <c r="F3265">
        <f t="shared" si="256"/>
        <v>0.25396342254842452</v>
      </c>
      <c r="G3265">
        <f t="shared" si="255"/>
        <v>0.25197696058753322</v>
      </c>
    </row>
    <row r="3266" spans="2:7" x14ac:dyDescent="0.4">
      <c r="B3266">
        <v>3.2620000000000003E-2</v>
      </c>
      <c r="C3266">
        <f t="shared" si="252"/>
        <v>-158.11087838179947</v>
      </c>
      <c r="D3266">
        <f t="shared" si="253"/>
        <v>24999.049862664182</v>
      </c>
      <c r="E3266">
        <f t="shared" si="254"/>
        <v>0.24999049862664183</v>
      </c>
      <c r="F3266">
        <f t="shared" si="256"/>
        <v>0.24999049862664183</v>
      </c>
      <c r="G3266">
        <f t="shared" si="255"/>
        <v>0.24796789034425029</v>
      </c>
    </row>
    <row r="3267" spans="2:7" x14ac:dyDescent="0.4">
      <c r="B3267">
        <v>3.2629999999999999E-2</v>
      </c>
      <c r="C3267">
        <f t="shared" si="252"/>
        <v>-156.8264270019115</v>
      </c>
      <c r="D3267">
        <f t="shared" si="253"/>
        <v>24594.528206185874</v>
      </c>
      <c r="E3267">
        <f t="shared" si="254"/>
        <v>0.24594528206185876</v>
      </c>
      <c r="F3267">
        <f t="shared" si="256"/>
        <v>0.24594528206185876</v>
      </c>
      <c r="G3267">
        <f t="shared" si="255"/>
        <v>0.24388784583557166</v>
      </c>
    </row>
    <row r="3268" spans="2:7" x14ac:dyDescent="0.4">
      <c r="B3268">
        <v>3.2640000000000002E-2</v>
      </c>
      <c r="C3268">
        <f t="shared" si="252"/>
        <v>-155.50897389195407</v>
      </c>
      <c r="D3268">
        <f t="shared" si="253"/>
        <v>24183.040960928454</v>
      </c>
      <c r="E3268">
        <f t="shared" si="254"/>
        <v>0.24183040960928456</v>
      </c>
      <c r="F3268">
        <f t="shared" si="256"/>
        <v>0.24183040960928456</v>
      </c>
      <c r="G3268">
        <f t="shared" si="255"/>
        <v>0.23973951789692738</v>
      </c>
    </row>
    <row r="3269" spans="2:7" x14ac:dyDescent="0.4">
      <c r="B3269">
        <v>3.2649999999999998E-2</v>
      </c>
      <c r="C3269">
        <f t="shared" ref="C3269:C3332" si="257">220*SQRT(2)*(SIN(120*PI()*B3269)+0.2*SIN(120*PI()*5*B3269)+0.05*SIN(120*PI()*7*B3269))</f>
        <v>-154.1585632342784</v>
      </c>
      <c r="D3269">
        <f t="shared" ref="D3269:D3332" si="258">C3269^2</f>
        <v>23764.862618457013</v>
      </c>
      <c r="E3269">
        <f t="shared" ref="E3269:E3332" si="259">$A$4*D3269</f>
        <v>0.23764862618457014</v>
      </c>
      <c r="F3269">
        <f t="shared" si="256"/>
        <v>0.23764862618457014</v>
      </c>
      <c r="G3269">
        <f t="shared" ref="G3269:G3332" si="260">$A$4*(D3269+D3270)/2</f>
        <v>0.23552570442304097</v>
      </c>
    </row>
    <row r="3270" spans="2:7" x14ac:dyDescent="0.4">
      <c r="B3270">
        <v>3.2660000000000002E-2</v>
      </c>
      <c r="C3270">
        <f t="shared" si="257"/>
        <v>-152.77525410272168</v>
      </c>
      <c r="D3270">
        <f t="shared" si="258"/>
        <v>23340.278266151177</v>
      </c>
      <c r="E3270">
        <f t="shared" si="259"/>
        <v>0.23340278266151179</v>
      </c>
      <c r="F3270">
        <f t="shared" ref="F3270:F3333" si="261">$A$4*D3270</f>
        <v>0.23340278266151179</v>
      </c>
      <c r="G3270">
        <f t="shared" si="260"/>
        <v>0.2312493080792743</v>
      </c>
    </row>
    <row r="3271" spans="2:7" x14ac:dyDescent="0.4">
      <c r="B3271">
        <v>3.2669999999999998E-2</v>
      </c>
      <c r="C3271">
        <f t="shared" si="257"/>
        <v>-151.35912047083147</v>
      </c>
      <c r="D3271">
        <f t="shared" si="258"/>
        <v>22909.583349703673</v>
      </c>
      <c r="E3271">
        <f t="shared" si="259"/>
        <v>0.22909583349703674</v>
      </c>
      <c r="F3271">
        <f t="shared" si="261"/>
        <v>0.22909583349703674</v>
      </c>
      <c r="G3271">
        <f t="shared" si="260"/>
        <v>0.22691333384117454</v>
      </c>
    </row>
    <row r="3272" spans="2:7" x14ac:dyDescent="0.4">
      <c r="B3272">
        <v>3.2680000000000001E-2</v>
      </c>
      <c r="C3272">
        <f t="shared" si="257"/>
        <v>-149.91025121228779</v>
      </c>
      <c r="D3272">
        <f t="shared" si="258"/>
        <v>22473.083418531234</v>
      </c>
      <c r="E3272">
        <f t="shared" si="259"/>
        <v>0.22473083418531237</v>
      </c>
      <c r="F3272">
        <f t="shared" si="261"/>
        <v>0.22473083418531237</v>
      </c>
      <c r="G3272">
        <f t="shared" si="260"/>
        <v>0.22252088636429138</v>
      </c>
    </row>
    <row r="3273" spans="2:7" x14ac:dyDescent="0.4">
      <c r="B3273">
        <v>3.2689999999999997E-2</v>
      </c>
      <c r="C3273">
        <f t="shared" si="257"/>
        <v>-148.42875009352818</v>
      </c>
      <c r="D3273">
        <f t="shared" si="258"/>
        <v>22031.093854327042</v>
      </c>
      <c r="E3273">
        <f t="shared" si="259"/>
        <v>0.22031093854327044</v>
      </c>
      <c r="F3273">
        <f t="shared" si="261"/>
        <v>0.22031093854327044</v>
      </c>
      <c r="G3273">
        <f t="shared" si="260"/>
        <v>0.21807516718665132</v>
      </c>
    </row>
    <row r="3274" spans="2:7" x14ac:dyDescent="0.4">
      <c r="B3274">
        <v>3.27E-2</v>
      </c>
      <c r="C3274">
        <f t="shared" si="257"/>
        <v>-146.91473575854542</v>
      </c>
      <c r="D3274">
        <f t="shared" si="258"/>
        <v>21583.939583003223</v>
      </c>
      <c r="E3274">
        <f t="shared" si="259"/>
        <v>0.21583939583003225</v>
      </c>
      <c r="F3274">
        <f t="shared" si="261"/>
        <v>0.21583939583003225</v>
      </c>
      <c r="G3274">
        <f t="shared" si="260"/>
        <v>0.21357947176659048</v>
      </c>
    </row>
    <row r="3275" spans="2:7" x14ac:dyDescent="0.4">
      <c r="B3275">
        <v>3.2710000000000003E-2</v>
      </c>
      <c r="C3275">
        <f t="shared" si="257"/>
        <v>-145.36834170587099</v>
      </c>
      <c r="D3275">
        <f t="shared" si="258"/>
        <v>21131.954770314871</v>
      </c>
      <c r="E3275">
        <f t="shared" si="259"/>
        <v>0.21131954770314873</v>
      </c>
      <c r="F3275">
        <f t="shared" si="261"/>
        <v>0.21131954770314873</v>
      </c>
      <c r="G3275">
        <f t="shared" si="260"/>
        <v>0.20903718635896498</v>
      </c>
    </row>
    <row r="3276" spans="2:7" x14ac:dyDescent="0.4">
      <c r="B3276">
        <v>3.2719999999999999E-2</v>
      </c>
      <c r="C3276">
        <f t="shared" si="257"/>
        <v>-143.78971625772868</v>
      </c>
      <c r="D3276">
        <f t="shared" si="258"/>
        <v>20675.482501478124</v>
      </c>
      <c r="E3276">
        <f t="shared" si="259"/>
        <v>0.20675482501478126</v>
      </c>
      <c r="F3276">
        <f t="shared" si="261"/>
        <v>0.20675482501478126</v>
      </c>
      <c r="G3276">
        <f t="shared" si="260"/>
        <v>0.20445178473304376</v>
      </c>
    </row>
    <row r="3277" spans="2:7" x14ac:dyDescent="0.4">
      <c r="B3277">
        <v>3.2730000000000002E-2</v>
      </c>
      <c r="C3277">
        <f t="shared" si="257"/>
        <v>-142.17902252136435</v>
      </c>
      <c r="D3277">
        <f t="shared" si="258"/>
        <v>20214.87444513063</v>
      </c>
      <c r="E3277">
        <f t="shared" si="259"/>
        <v>0.20214874445130632</v>
      </c>
      <c r="F3277">
        <f t="shared" si="261"/>
        <v>0.20214874445130632</v>
      </c>
      <c r="G3277">
        <f t="shared" si="260"/>
        <v>0.1998268247357293</v>
      </c>
    </row>
    <row r="3278" spans="2:7" x14ac:dyDescent="0.4">
      <c r="B3278">
        <v>3.2739999999999998E-2</v>
      </c>
      <c r="C3278">
        <f t="shared" si="257"/>
        <v>-140.53643834257088</v>
      </c>
      <c r="D3278">
        <f t="shared" si="258"/>
        <v>19750.490502015226</v>
      </c>
      <c r="E3278">
        <f t="shared" si="259"/>
        <v>0.19750490502015228</v>
      </c>
      <c r="F3278">
        <f t="shared" si="261"/>
        <v>0.19750490502015228</v>
      </c>
      <c r="G3278">
        <f t="shared" si="260"/>
        <v>0.19516594470401724</v>
      </c>
    </row>
    <row r="3279" spans="2:7" x14ac:dyDescent="0.4">
      <c r="B3279">
        <v>3.2750000000000001E-2</v>
      </c>
      <c r="C3279">
        <f t="shared" si="257"/>
        <v>-138.86215625139997</v>
      </c>
      <c r="D3279">
        <f t="shared" si="258"/>
        <v>19282.698438788218</v>
      </c>
      <c r="E3279">
        <f t="shared" si="259"/>
        <v>0.19282698438788221</v>
      </c>
      <c r="F3279">
        <f t="shared" si="261"/>
        <v>0.19282698438788221</v>
      </c>
      <c r="G3279">
        <f t="shared" si="260"/>
        <v>0.19047285973091879</v>
      </c>
    </row>
    <row r="3280" spans="2:7" x14ac:dyDescent="0.4">
      <c r="B3280">
        <v>3.2759999999999997E-2</v>
      </c>
      <c r="C3280">
        <f t="shared" si="257"/>
        <v>-137.15638340010113</v>
      </c>
      <c r="D3280">
        <f t="shared" si="258"/>
        <v>18811.873507395539</v>
      </c>
      <c r="E3280">
        <f t="shared" si="259"/>
        <v>0.18811873507395541</v>
      </c>
      <c r="F3280">
        <f t="shared" si="261"/>
        <v>0.18811873507395541</v>
      </c>
      <c r="G3280">
        <f t="shared" si="260"/>
        <v>0.18575135778935314</v>
      </c>
    </row>
    <row r="3281" spans="2:7" x14ac:dyDescent="0.4">
      <c r="B3281">
        <v>3.2770000000000001E-2</v>
      </c>
      <c r="C3281">
        <f t="shared" si="257"/>
        <v>-135.41934149328554</v>
      </c>
      <c r="D3281">
        <f t="shared" si="258"/>
        <v>18338.398050475087</v>
      </c>
      <c r="E3281">
        <f t="shared" si="259"/>
        <v>0.18338398050475088</v>
      </c>
      <c r="F3281">
        <f t="shared" si="261"/>
        <v>0.18338398050475088</v>
      </c>
      <c r="G3281">
        <f t="shared" si="260"/>
        <v>0.18100529571880086</v>
      </c>
    </row>
    <row r="3282" spans="2:7" x14ac:dyDescent="0.4">
      <c r="B3282">
        <v>3.2779999999999997E-2</v>
      </c>
      <c r="C3282">
        <f t="shared" si="257"/>
        <v>-133.65126671036487</v>
      </c>
      <c r="D3282">
        <f t="shared" si="258"/>
        <v>17862.661093285085</v>
      </c>
      <c r="E3282">
        <f t="shared" si="259"/>
        <v>0.17862661093285087</v>
      </c>
      <c r="F3282">
        <f t="shared" si="261"/>
        <v>0.17862661093285087</v>
      </c>
      <c r="G3282">
        <f t="shared" si="260"/>
        <v>0.17623859507978371</v>
      </c>
    </row>
    <row r="3283" spans="2:7" x14ac:dyDescent="0.4">
      <c r="B3283">
        <v>3.279E-2</v>
      </c>
      <c r="C3283">
        <f t="shared" si="257"/>
        <v>-131.85240962027072</v>
      </c>
      <c r="D3283">
        <f t="shared" si="258"/>
        <v>17385.057922671658</v>
      </c>
      <c r="E3283">
        <f t="shared" si="259"/>
        <v>0.1738505792267166</v>
      </c>
      <c r="F3283">
        <f t="shared" si="261"/>
        <v>0.1738505792267166</v>
      </c>
      <c r="G3283">
        <f t="shared" si="260"/>
        <v>0.17145523788150321</v>
      </c>
    </row>
    <row r="3284" spans="2:7" x14ac:dyDescent="0.4">
      <c r="B3284">
        <v>3.2800000000000003E-2</v>
      </c>
      <c r="C3284">
        <f t="shared" si="257"/>
        <v>-130.02303508851415</v>
      </c>
      <c r="D3284">
        <f t="shared" si="258"/>
        <v>16905.989653628982</v>
      </c>
      <c r="E3284">
        <f t="shared" si="259"/>
        <v>0.16905989653628983</v>
      </c>
      <c r="F3284">
        <f t="shared" si="261"/>
        <v>0.16905989653628983</v>
      </c>
      <c r="G3284">
        <f t="shared" si="260"/>
        <v>0.16665926218824054</v>
      </c>
    </row>
    <row r="3285" spans="2:7" x14ac:dyDescent="0.4">
      <c r="B3285">
        <v>3.2809999999999999E-2</v>
      </c>
      <c r="C3285">
        <f t="shared" si="257"/>
        <v>-128.16342217660673</v>
      </c>
      <c r="D3285">
        <f t="shared" si="258"/>
        <v>16425.862784019129</v>
      </c>
      <c r="E3285">
        <f t="shared" si="259"/>
        <v>0.1642586278401913</v>
      </c>
      <c r="F3285">
        <f t="shared" si="261"/>
        <v>0.1642586278401913</v>
      </c>
      <c r="G3285">
        <f t="shared" si="260"/>
        <v>0.16185475761034068</v>
      </c>
    </row>
    <row r="3286" spans="2:7" x14ac:dyDescent="0.4">
      <c r="B3286">
        <v>3.2820000000000002E-2</v>
      </c>
      <c r="C3286">
        <f t="shared" si="257"/>
        <v>-126.27386403388869</v>
      </c>
      <c r="D3286">
        <f t="shared" si="258"/>
        <v>15945.088738049006</v>
      </c>
      <c r="E3286">
        <f t="shared" si="259"/>
        <v>0.15945088738049007</v>
      </c>
      <c r="F3286">
        <f t="shared" si="261"/>
        <v>0.15945088738049007</v>
      </c>
      <c r="G3286">
        <f t="shared" si="260"/>
        <v>0.1570458606858951</v>
      </c>
    </row>
    <row r="3287" spans="2:7" x14ac:dyDescent="0.4">
      <c r="B3287">
        <v>3.2829999999999998E-2</v>
      </c>
      <c r="C3287">
        <f t="shared" si="257"/>
        <v>-124.35466778183283</v>
      </c>
      <c r="D3287">
        <f t="shared" si="258"/>
        <v>15464.083399130011</v>
      </c>
      <c r="E3287">
        <f t="shared" si="259"/>
        <v>0.15464083399130013</v>
      </c>
      <c r="F3287">
        <f t="shared" si="261"/>
        <v>0.15464083399130013</v>
      </c>
      <c r="G3287">
        <f t="shared" si="260"/>
        <v>0.15223675015942398</v>
      </c>
    </row>
    <row r="3288" spans="2:7" x14ac:dyDescent="0.4">
      <c r="B3288">
        <v>3.2840000000000001E-2</v>
      </c>
      <c r="C3288">
        <f t="shared" si="257"/>
        <v>-122.40615439084256</v>
      </c>
      <c r="D3288">
        <f t="shared" si="258"/>
        <v>14983.266632754785</v>
      </c>
      <c r="E3288">
        <f t="shared" si="259"/>
        <v>0.14983266632754785</v>
      </c>
      <c r="F3288">
        <f t="shared" si="261"/>
        <v>0.14983266632754785</v>
      </c>
      <c r="G3288">
        <f t="shared" si="260"/>
        <v>0.1474316421641004</v>
      </c>
    </row>
    <row r="3289" spans="2:7" x14ac:dyDescent="0.4">
      <c r="B3289">
        <v>3.2849999999999997E-2</v>
      </c>
      <c r="C3289">
        <f t="shared" si="257"/>
        <v>-120.42865854963797</v>
      </c>
      <c r="D3289">
        <f t="shared" si="258"/>
        <v>14503.061800065292</v>
      </c>
      <c r="E3289">
        <f t="shared" si="259"/>
        <v>0.14503061800065292</v>
      </c>
      <c r="F3289">
        <f t="shared" si="261"/>
        <v>0.14503061800065292</v>
      </c>
      <c r="G3289">
        <f t="shared" si="260"/>
        <v>0.14263478531427465</v>
      </c>
    </row>
    <row r="3290" spans="2:7" x14ac:dyDescent="0.4">
      <c r="B3290">
        <v>3.286E-2</v>
      </c>
      <c r="C3290">
        <f t="shared" si="257"/>
        <v>-118.42252852725969</v>
      </c>
      <c r="D3290">
        <f t="shared" si="258"/>
        <v>14023.895262789634</v>
      </c>
      <c r="E3290">
        <f t="shared" si="259"/>
        <v>0.14023895262789635</v>
      </c>
      <c r="F3290">
        <f t="shared" si="261"/>
        <v>0.14023895262789635</v>
      </c>
      <c r="G3290">
        <f t="shared" si="260"/>
        <v>0.13785045571524454</v>
      </c>
    </row>
    <row r="3291" spans="2:7" x14ac:dyDescent="0.4">
      <c r="B3291">
        <v>3.2870000000000003E-2</v>
      </c>
      <c r="C3291">
        <f t="shared" si="257"/>
        <v>-116.38812602778374</v>
      </c>
      <c r="D3291">
        <f t="shared" si="258"/>
        <v>13546.195880259271</v>
      </c>
      <c r="E3291">
        <f t="shared" si="259"/>
        <v>0.13546195880259271</v>
      </c>
      <c r="F3291">
        <f t="shared" si="261"/>
        <v>0.13546195880259271</v>
      </c>
      <c r="G3291">
        <f t="shared" si="260"/>
        <v>0.13308295189742175</v>
      </c>
    </row>
    <row r="3292" spans="2:7" x14ac:dyDescent="0.4">
      <c r="B3292">
        <v>3.288E-2</v>
      </c>
      <c r="C3292">
        <f t="shared" si="257"/>
        <v>-114.32582603779898</v>
      </c>
      <c r="D3292">
        <f t="shared" si="258"/>
        <v>13070.394499225074</v>
      </c>
      <c r="E3292">
        <f t="shared" si="259"/>
        <v>0.13070394499225074</v>
      </c>
      <c r="F3292">
        <f t="shared" si="261"/>
        <v>0.13070394499225074</v>
      </c>
      <c r="G3292">
        <f t="shared" si="260"/>
        <v>0.12833658968219017</v>
      </c>
    </row>
    <row r="3293" spans="2:7" x14ac:dyDescent="0.4">
      <c r="B3293">
        <v>3.2890000000000003E-2</v>
      </c>
      <c r="C3293">
        <f t="shared" si="257"/>
        <v>-112.23601666672316</v>
      </c>
      <c r="D3293">
        <f t="shared" si="258"/>
        <v>12596.923437212959</v>
      </c>
      <c r="E3293">
        <f t="shared" si="259"/>
        <v>0.12596923437212962</v>
      </c>
      <c r="F3293">
        <f t="shared" si="261"/>
        <v>0.12596923437212962</v>
      </c>
      <c r="G3293">
        <f t="shared" si="260"/>
        <v>0.12361569698696497</v>
      </c>
    </row>
    <row r="3294" spans="2:7" x14ac:dyDescent="0.4">
      <c r="B3294">
        <v>3.2899999999999999E-2</v>
      </c>
      <c r="C3294">
        <f t="shared" si="257"/>
        <v>-110.11909898005901</v>
      </c>
      <c r="D3294">
        <f t="shared" si="258"/>
        <v>12126.215960180032</v>
      </c>
      <c r="E3294">
        <f t="shared" si="259"/>
        <v>0.12126215960180033</v>
      </c>
      <c r="F3294">
        <f t="shared" si="261"/>
        <v>0.12126215960180033</v>
      </c>
      <c r="G3294">
        <f t="shared" si="260"/>
        <v>0.11892460857705942</v>
      </c>
    </row>
    <row r="3295" spans="2:7" x14ac:dyDescent="0.4">
      <c r="B3295">
        <v>3.2910000000000002E-2</v>
      </c>
      <c r="C3295">
        <f t="shared" si="257"/>
        <v>-107.97548682563024</v>
      </c>
      <c r="D3295">
        <f t="shared" si="258"/>
        <v>11658.705755231849</v>
      </c>
      <c r="E3295">
        <f t="shared" si="259"/>
        <v>0.1165870575523185</v>
      </c>
      <c r="F3295">
        <f t="shared" si="261"/>
        <v>0.1165870575523185</v>
      </c>
      <c r="G3295">
        <f t="shared" si="260"/>
        <v>0.11426766077214656</v>
      </c>
    </row>
    <row r="3296" spans="2:7" x14ac:dyDescent="0.4">
      <c r="B3296">
        <v>3.2919999999999998E-2</v>
      </c>
      <c r="C3296">
        <f t="shared" si="257"/>
        <v>-105.80560665294378</v>
      </c>
      <c r="D3296">
        <f t="shared" si="258"/>
        <v>11194.826399197462</v>
      </c>
      <c r="E3296">
        <f t="shared" si="259"/>
        <v>0.11194826399197463</v>
      </c>
      <c r="F3296">
        <f t="shared" si="261"/>
        <v>0.11194826399197463</v>
      </c>
      <c r="G3296">
        <f t="shared" si="260"/>
        <v>0.10964918611519506</v>
      </c>
    </row>
    <row r="3297" spans="2:7" x14ac:dyDescent="0.4">
      <c r="B3297">
        <v>3.2930000000000001E-2</v>
      </c>
      <c r="C3297">
        <f t="shared" si="257"/>
        <v>-103.60989732569736</v>
      </c>
      <c r="D3297">
        <f t="shared" si="258"/>
        <v>10735.010823841549</v>
      </c>
      <c r="E3297">
        <f t="shared" si="259"/>
        <v>0.1073501082384155</v>
      </c>
      <c r="F3297">
        <f t="shared" si="261"/>
        <v>0.1073501082384155</v>
      </c>
      <c r="G3297">
        <f t="shared" si="260"/>
        <v>0.10507350801189268</v>
      </c>
    </row>
    <row r="3298" spans="2:7" x14ac:dyDescent="0.4">
      <c r="B3298">
        <v>3.2939999999999997E-2</v>
      </c>
      <c r="C3298">
        <f t="shared" si="257"/>
        <v>-101.38880992760977</v>
      </c>
      <c r="D3298">
        <f t="shared" si="258"/>
        <v>10279.690778536982</v>
      </c>
      <c r="E3298">
        <f t="shared" si="259"/>
        <v>0.10279690778536983</v>
      </c>
      <c r="F3298">
        <f t="shared" si="261"/>
        <v>0.10279690778536983</v>
      </c>
      <c r="G3298">
        <f t="shared" si="260"/>
        <v>0.10054493534865662</v>
      </c>
    </row>
    <row r="3299" spans="2:7" x14ac:dyDescent="0.4">
      <c r="B3299">
        <v>3.295E-2</v>
      </c>
      <c r="C3299">
        <f t="shared" si="257"/>
        <v>-99.142807561589365</v>
      </c>
      <c r="D3299">
        <f t="shared" si="258"/>
        <v>9829.2962911943414</v>
      </c>
      <c r="E3299">
        <f t="shared" si="259"/>
        <v>9.8292962911943421E-2</v>
      </c>
      <c r="F3299">
        <f t="shared" si="261"/>
        <v>9.8292962911943421E-2</v>
      </c>
      <c r="G3299">
        <f t="shared" si="260"/>
        <v>9.6067757097402506E-2</v>
      </c>
    </row>
    <row r="3300" spans="2:7" x14ac:dyDescent="0.4">
      <c r="B3300">
        <v>3.2960000000000003E-2</v>
      </c>
      <c r="C3300">
        <f t="shared" si="257"/>
        <v>-96.872365142419014</v>
      </c>
      <c r="D3300">
        <f t="shared" si="258"/>
        <v>9384.2551282861587</v>
      </c>
      <c r="E3300">
        <f t="shared" si="259"/>
        <v>9.3842551282861592E-2</v>
      </c>
      <c r="F3300">
        <f t="shared" si="261"/>
        <v>9.3842551282861592E-2</v>
      </c>
      <c r="G3300">
        <f t="shared" si="260"/>
        <v>9.1646236915348386E-2</v>
      </c>
    </row>
    <row r="3301" spans="2:7" x14ac:dyDescent="0.4">
      <c r="B3301">
        <v>3.2969999999999999E-2</v>
      </c>
      <c r="C3301">
        <f t="shared" si="257"/>
        <v>-94.577969183015966</v>
      </c>
      <c r="D3301">
        <f t="shared" si="258"/>
        <v>8944.9922547835176</v>
      </c>
      <c r="E3301">
        <f t="shared" si="259"/>
        <v>8.9449922547835181E-2</v>
      </c>
      <c r="F3301">
        <f t="shared" si="261"/>
        <v>8.9449922547835181E-2</v>
      </c>
      <c r="G3301">
        <f t="shared" si="260"/>
        <v>8.7284607748112142E-2</v>
      </c>
    </row>
    <row r="3302" spans="2:7" x14ac:dyDescent="0.4">
      <c r="B3302">
        <v>3.2980000000000002E-2</v>
      </c>
      <c r="C3302">
        <f t="shared" si="257"/>
        <v>-92.260117574382662</v>
      </c>
      <c r="D3302">
        <f t="shared" si="258"/>
        <v>8511.929294838912</v>
      </c>
      <c r="E3302">
        <f t="shared" si="259"/>
        <v>8.511929294838913E-2</v>
      </c>
      <c r="F3302">
        <f t="shared" si="261"/>
        <v>8.511929294838913E-2</v>
      </c>
      <c r="G3302">
        <f t="shared" si="260"/>
        <v>8.2987066444489083E-2</v>
      </c>
    </row>
    <row r="3303" spans="2:7" x14ac:dyDescent="0.4">
      <c r="B3303">
        <v>3.2989999999999998E-2</v>
      </c>
      <c r="C3303">
        <f t="shared" si="257"/>
        <v>-89.919319359406316</v>
      </c>
      <c r="D3303">
        <f t="shared" si="258"/>
        <v>8085.4839940589036</v>
      </c>
      <c r="E3303">
        <f t="shared" si="259"/>
        <v>8.0854839940589049E-2</v>
      </c>
      <c r="F3303">
        <f t="shared" si="261"/>
        <v>8.0854839940589049E-2</v>
      </c>
      <c r="G3303">
        <f t="shared" si="260"/>
        <v>7.8757768391241573E-2</v>
      </c>
    </row>
    <row r="3304" spans="2:7" x14ac:dyDescent="0.4">
      <c r="B3304">
        <v>3.3000000000000002E-2</v>
      </c>
      <c r="C3304">
        <f t="shared" si="257"/>
        <v>-87.556094500550969</v>
      </c>
      <c r="D3304">
        <f t="shared" si="258"/>
        <v>7666.0696841894114</v>
      </c>
      <c r="E3304">
        <f t="shared" si="259"/>
        <v>7.6660696841894124E-2</v>
      </c>
      <c r="F3304">
        <f t="shared" si="261"/>
        <v>7.6660696841894124E-2</v>
      </c>
      <c r="G3304">
        <f t="shared" si="260"/>
        <v>7.4600822176279238E-2</v>
      </c>
    </row>
    <row r="3305" spans="2:7" x14ac:dyDescent="0.4">
      <c r="B3305">
        <v>3.3009999999999998E-2</v>
      </c>
      <c r="C3305">
        <f t="shared" si="257"/>
        <v>-85.1709736416488</v>
      </c>
      <c r="D3305">
        <f t="shared" si="258"/>
        <v>7254.0947510664346</v>
      </c>
      <c r="E3305">
        <f t="shared" si="259"/>
        <v>7.2540947510664353E-2</v>
      </c>
      <c r="F3305">
        <f t="shared" si="261"/>
        <v>7.2540947510664353E-2</v>
      </c>
      <c r="G3305">
        <f t="shared" si="260"/>
        <v>7.0520284288597135E-2</v>
      </c>
    </row>
    <row r="3306" spans="2:7" x14ac:dyDescent="0.4">
      <c r="B3306">
        <v>3.3020000000000001E-2</v>
      </c>
      <c r="C3306">
        <f t="shared" si="257"/>
        <v>-82.764497863836468</v>
      </c>
      <c r="D3306">
        <f t="shared" si="258"/>
        <v>6849.9621066529908</v>
      </c>
      <c r="E3306">
        <f t="shared" si="259"/>
        <v>6.8499621066529917E-2</v>
      </c>
      <c r="F3306">
        <f t="shared" si="261"/>
        <v>6.8499621066529917E-2</v>
      </c>
      <c r="G3306">
        <f t="shared" si="260"/>
        <v>6.6520153863301193E-2</v>
      </c>
    </row>
    <row r="3307" spans="2:7" x14ac:dyDescent="0.4">
      <c r="B3307">
        <v>3.3029999999999997E-2</v>
      </c>
      <c r="C3307">
        <f t="shared" si="257"/>
        <v>-80.337218435836121</v>
      </c>
      <c r="D3307">
        <f t="shared" si="258"/>
        <v>6454.068666007247</v>
      </c>
      <c r="E3307">
        <f t="shared" si="259"/>
        <v>6.4540686660072469E-2</v>
      </c>
      <c r="F3307">
        <f t="shared" si="261"/>
        <v>6.4540686660072469E-2</v>
      </c>
      <c r="G3307">
        <f t="shared" si="260"/>
        <v>6.2604367480031328E-2</v>
      </c>
    </row>
    <row r="3308" spans="2:7" x14ac:dyDescent="0.4">
      <c r="B3308">
        <v>3.304E-2</v>
      </c>
      <c r="C3308">
        <f t="shared" si="257"/>
        <v>-77.889696558652844</v>
      </c>
      <c r="D3308">
        <f t="shared" si="258"/>
        <v>6066.8048299990169</v>
      </c>
      <c r="E3308">
        <f t="shared" si="259"/>
        <v>6.0668048299990174E-2</v>
      </c>
      <c r="F3308">
        <f t="shared" si="261"/>
        <v>6.0668048299990174E-2</v>
      </c>
      <c r="G3308">
        <f t="shared" si="260"/>
        <v>5.8776794023019399E-2</v>
      </c>
    </row>
    <row r="3309" spans="2:7" x14ac:dyDescent="0.4">
      <c r="B3309">
        <v>3.3050000000000003E-2</v>
      </c>
      <c r="C3309">
        <f t="shared" si="257"/>
        <v>-75.422503104874878</v>
      </c>
      <c r="D3309">
        <f t="shared" si="258"/>
        <v>5688.5539746048607</v>
      </c>
      <c r="E3309">
        <f t="shared" si="259"/>
        <v>5.6885539746048611E-2</v>
      </c>
      <c r="F3309">
        <f t="shared" si="261"/>
        <v>5.6885539746048611E-2</v>
      </c>
      <c r="G3309">
        <f t="shared" si="260"/>
        <v>5.5041229610973956E-2</v>
      </c>
    </row>
    <row r="3310" spans="2:7" x14ac:dyDescent="0.4">
      <c r="B3310">
        <v>3.3059999999999999E-2</v>
      </c>
      <c r="C3310">
        <f t="shared" si="257"/>
        <v>-72.936218352680783</v>
      </c>
      <c r="D3310">
        <f t="shared" si="258"/>
        <v>5319.6919475899294</v>
      </c>
      <c r="E3310">
        <f t="shared" si="259"/>
        <v>5.3196919475899301E-2</v>
      </c>
      <c r="F3310">
        <f t="shared" si="261"/>
        <v>5.3196919475899301E-2</v>
      </c>
      <c r="G3310">
        <f t="shared" si="260"/>
        <v>5.1401392604867653E-2</v>
      </c>
    </row>
    <row r="3311" spans="2:7" x14ac:dyDescent="0.4">
      <c r="B3311">
        <v>3.3070000000000002E-2</v>
      </c>
      <c r="C3311">
        <f t="shared" si="257"/>
        <v>-70.431431714708182</v>
      </c>
      <c r="D3311">
        <f t="shared" si="258"/>
        <v>4960.5865733836017</v>
      </c>
      <c r="E3311">
        <f t="shared" si="259"/>
        <v>4.9605865733836019E-2</v>
      </c>
      <c r="F3311">
        <f t="shared" si="261"/>
        <v>4.9605865733836019E-2</v>
      </c>
      <c r="G3311">
        <f t="shared" si="260"/>
        <v>4.7860918701643572E-2</v>
      </c>
    </row>
    <row r="3312" spans="2:7" x14ac:dyDescent="0.4">
      <c r="B3312">
        <v>3.3079999999999998E-2</v>
      </c>
      <c r="C3312">
        <f t="shared" si="257"/>
        <v>-67.908741461943706</v>
      </c>
      <c r="D3312">
        <f t="shared" si="258"/>
        <v>4611.5971669451119</v>
      </c>
      <c r="E3312">
        <f t="shared" si="259"/>
        <v>4.6115971669451125E-2</v>
      </c>
      <c r="F3312">
        <f t="shared" si="261"/>
        <v>4.6115971669451125E-2</v>
      </c>
      <c r="G3312">
        <f t="shared" si="260"/>
        <v>4.4423356121705435E-2</v>
      </c>
    </row>
    <row r="3313" spans="2:7" x14ac:dyDescent="0.4">
      <c r="B3313">
        <v>3.3090000000000001E-2</v>
      </c>
      <c r="C3313">
        <f t="shared" si="257"/>
        <v>-65.368754442745612</v>
      </c>
      <c r="D3313">
        <f t="shared" si="258"/>
        <v>4273.0740573959738</v>
      </c>
      <c r="E3313">
        <f t="shared" si="259"/>
        <v>4.2730740573959744E-2</v>
      </c>
      <c r="F3313">
        <f t="shared" si="261"/>
        <v>4.2730740573959744E-2</v>
      </c>
      <c r="G3313">
        <f t="shared" si="260"/>
        <v>4.1092160897955116E-2</v>
      </c>
    </row>
    <row r="3314" spans="2:7" x14ac:dyDescent="0.4">
      <c r="B3314">
        <v>3.3099999999999997E-2</v>
      </c>
      <c r="C3314">
        <f t="shared" si="257"/>
        <v>-62.81208579720186</v>
      </c>
      <c r="D3314">
        <f t="shared" si="258"/>
        <v>3945.3581221950476</v>
      </c>
      <c r="E3314">
        <f t="shared" si="259"/>
        <v>3.945358122195048E-2</v>
      </c>
      <c r="F3314">
        <f t="shared" si="261"/>
        <v>3.945358122195048E-2</v>
      </c>
      <c r="G3314">
        <f t="shared" si="260"/>
        <v>3.7870692273983896E-2</v>
      </c>
    </row>
    <row r="3315" spans="2:7" x14ac:dyDescent="0.4">
      <c r="B3315">
        <v>3.3110000000000001E-2</v>
      </c>
      <c r="C3315">
        <f t="shared" si="257"/>
        <v>-60.239358666919188</v>
      </c>
      <c r="D3315">
        <f t="shared" si="258"/>
        <v>3628.780332601732</v>
      </c>
      <c r="E3315">
        <f t="shared" si="259"/>
        <v>3.6287803326017325E-2</v>
      </c>
      <c r="F3315">
        <f t="shared" si="261"/>
        <v>3.6287803326017325E-2</v>
      </c>
      <c r="G3315">
        <f t="shared" si="260"/>
        <v>3.4762208218871514E-2</v>
      </c>
    </row>
    <row r="3316" spans="2:7" x14ac:dyDescent="0.4">
      <c r="B3316">
        <v>3.3119999999999997E-2</v>
      </c>
      <c r="C3316">
        <f t="shared" si="257"/>
        <v>-57.651203900461347</v>
      </c>
      <c r="D3316">
        <f t="shared" si="258"/>
        <v>3323.6613111725696</v>
      </c>
      <c r="E3316">
        <f t="shared" si="259"/>
        <v>3.3236613111725696E-2</v>
      </c>
      <c r="F3316">
        <f t="shared" si="261"/>
        <v>3.3236613111725696E-2</v>
      </c>
      <c r="G3316">
        <f t="shared" si="260"/>
        <v>3.1769861065875614E-2</v>
      </c>
    </row>
    <row r="3317" spans="2:7" x14ac:dyDescent="0.4">
      <c r="B3317">
        <v>3.313E-2</v>
      </c>
      <c r="C3317">
        <f t="shared" si="257"/>
        <v>-55.048259754533142</v>
      </c>
      <c r="D3317">
        <f t="shared" si="258"/>
        <v>3030.3109020025531</v>
      </c>
      <c r="E3317">
        <f t="shared" si="259"/>
        <v>3.0303109020025535E-2</v>
      </c>
      <c r="F3317">
        <f t="shared" si="261"/>
        <v>3.0303109020025535E-2</v>
      </c>
      <c r="G3317">
        <f t="shared" si="260"/>
        <v>2.889669328210823E-2</v>
      </c>
    </row>
    <row r="3318" spans="2:7" x14ac:dyDescent="0.4">
      <c r="B3318">
        <v>3.3140000000000003E-2</v>
      </c>
      <c r="C3318">
        <f t="shared" si="257"/>
        <v>-52.431171591135474</v>
      </c>
      <c r="D3318">
        <f t="shared" si="258"/>
        <v>2749.0277544190917</v>
      </c>
      <c r="E3318">
        <f t="shared" si="259"/>
        <v>2.7490277544190918E-2</v>
      </c>
      <c r="F3318">
        <f t="shared" si="261"/>
        <v>2.7490277544190918E-2</v>
      </c>
      <c r="G3318">
        <f t="shared" si="260"/>
        <v>2.6145633376104066E-2</v>
      </c>
    </row>
    <row r="3319" spans="2:7" x14ac:dyDescent="0.4">
      <c r="B3319">
        <v>3.3149999999999999E-2</v>
      </c>
      <c r="C3319">
        <f t="shared" si="257"/>
        <v>-49.800591570800854</v>
      </c>
      <c r="D3319">
        <f t="shared" si="258"/>
        <v>2480.0989208017213</v>
      </c>
      <c r="E3319">
        <f t="shared" si="259"/>
        <v>2.4800989208017214E-2</v>
      </c>
      <c r="F3319">
        <f t="shared" si="261"/>
        <v>2.4800989208017214E-2</v>
      </c>
      <c r="G3319">
        <f t="shared" si="260"/>
        <v>2.3519491949954865E-2</v>
      </c>
    </row>
    <row r="3320" spans="2:7" x14ac:dyDescent="0.4">
      <c r="B3320">
        <v>3.3160000000000002E-2</v>
      </c>
      <c r="C3320">
        <f t="shared" si="257"/>
        <v>-47.157178342106633</v>
      </c>
      <c r="D3320">
        <f t="shared" si="258"/>
        <v>2223.7994691892509</v>
      </c>
      <c r="E3320">
        <f t="shared" si="259"/>
        <v>2.2237994691892509E-2</v>
      </c>
      <c r="F3320">
        <f t="shared" si="261"/>
        <v>2.2237994691892509E-2</v>
      </c>
      <c r="G3320">
        <f t="shared" si="260"/>
        <v>2.1020957902493666E-2</v>
      </c>
    </row>
    <row r="3321" spans="2:7" x14ac:dyDescent="0.4">
      <c r="B3321">
        <v>3.3169999999999998E-2</v>
      </c>
      <c r="C3321">
        <f t="shared" si="257"/>
        <v>-44.501596727639807</v>
      </c>
      <c r="D3321">
        <f t="shared" si="258"/>
        <v>1980.3921113094821</v>
      </c>
      <c r="E3321">
        <f t="shared" si="259"/>
        <v>1.9803921113094824E-2</v>
      </c>
      <c r="F3321">
        <f t="shared" si="261"/>
        <v>1.9803921113094824E-2</v>
      </c>
      <c r="G3321">
        <f t="shared" si="260"/>
        <v>1.8652594789741715E-2</v>
      </c>
    </row>
    <row r="3322" spans="2:7" x14ac:dyDescent="0.4">
      <c r="B3322">
        <v>3.3180000000000001E-2</v>
      </c>
      <c r="C3322">
        <f t="shared" si="257"/>
        <v>-41.834517406549111</v>
      </c>
      <c r="D3322">
        <f t="shared" si="258"/>
        <v>1750.1268466388606</v>
      </c>
      <c r="E3322">
        <f t="shared" si="259"/>
        <v>1.7501268466388609E-2</v>
      </c>
      <c r="F3322">
        <f t="shared" si="261"/>
        <v>1.7501268466388609E-2</v>
      </c>
      <c r="G3322">
        <f t="shared" si="260"/>
        <v>1.6416837348607112E-2</v>
      </c>
    </row>
    <row r="3323" spans="2:7" x14ac:dyDescent="0.4">
      <c r="B3323">
        <v>3.3189999999999997E-2</v>
      </c>
      <c r="C3323">
        <f t="shared" si="257"/>
        <v>-39.156616593911188</v>
      </c>
      <c r="D3323">
        <f t="shared" si="258"/>
        <v>1533.2406230825611</v>
      </c>
      <c r="E3323">
        <f t="shared" si="259"/>
        <v>1.5332406230825612E-2</v>
      </c>
      <c r="F3323">
        <f t="shared" si="261"/>
        <v>1.5332406230825612E-2</v>
      </c>
      <c r="G3323">
        <f t="shared" si="260"/>
        <v>1.4315988189554483E-2</v>
      </c>
    </row>
    <row r="3324" spans="2:7" x14ac:dyDescent="0.4">
      <c r="B3324">
        <v>3.32E-2</v>
      </c>
      <c r="C3324">
        <f t="shared" si="257"/>
        <v>-36.468575717024308</v>
      </c>
      <c r="D3324">
        <f t="shared" si="258"/>
        <v>1329.9570148283351</v>
      </c>
      <c r="E3324">
        <f t="shared" si="259"/>
        <v>1.3299570148283353E-2</v>
      </c>
      <c r="F3324">
        <f t="shared" si="261"/>
        <v>1.3299570148283353E-2</v>
      </c>
      <c r="G3324">
        <f t="shared" si="260"/>
        <v>1.2352214663696645E-2</v>
      </c>
    </row>
    <row r="3325" spans="2:7" x14ac:dyDescent="0.4">
      <c r="B3325">
        <v>3.3210000000000003E-2</v>
      </c>
      <c r="C3325">
        <f t="shared" si="257"/>
        <v>-33.771081088869416</v>
      </c>
      <c r="D3325">
        <f t="shared" si="258"/>
        <v>1140.4859179109935</v>
      </c>
      <c r="E3325">
        <f t="shared" si="259"/>
        <v>1.1404859179109937E-2</v>
      </c>
      <c r="F3325">
        <f t="shared" si="261"/>
        <v>1.1404859179109937E-2</v>
      </c>
      <c r="G3325">
        <f t="shared" si="260"/>
        <v>1.0527545909484539E-2</v>
      </c>
    </row>
    <row r="3326" spans="2:7" x14ac:dyDescent="0.4">
      <c r="B3326">
        <v>3.322E-2</v>
      </c>
      <c r="C3326">
        <f t="shared" si="257"/>
        <v>-31.064823578863503</v>
      </c>
      <c r="D3326">
        <f t="shared" si="258"/>
        <v>965.0232639859139</v>
      </c>
      <c r="E3326">
        <f t="shared" si="259"/>
        <v>9.6502326398591395E-3</v>
      </c>
      <c r="F3326">
        <f t="shared" si="261"/>
        <v>9.6502326398591395E-3</v>
      </c>
      <c r="G3326">
        <f t="shared" si="260"/>
        <v>8.843870083867153E-3</v>
      </c>
    </row>
    <row r="3327" spans="2:7" x14ac:dyDescent="0.4">
      <c r="B3327">
        <v>3.3230000000000003E-2</v>
      </c>
      <c r="C3327">
        <f t="shared" si="257"/>
        <v>-28.350498281115215</v>
      </c>
      <c r="D3327">
        <f t="shared" si="258"/>
        <v>803.75075278751672</v>
      </c>
      <c r="E3327">
        <f t="shared" si="259"/>
        <v>8.0375075278751682E-3</v>
      </c>
      <c r="F3327">
        <f t="shared" si="261"/>
        <v>8.0375075278751682E-3</v>
      </c>
      <c r="G3327">
        <f t="shared" si="260"/>
        <v>7.3029317825156733E-3</v>
      </c>
    </row>
    <row r="3328" spans="2:7" x14ac:dyDescent="0.4">
      <c r="B3328">
        <v>3.3239999999999999E-2</v>
      </c>
      <c r="C3328">
        <f t="shared" si="257"/>
        <v>-25.628804180367403</v>
      </c>
      <c r="D3328">
        <f t="shared" si="258"/>
        <v>656.83560371561771</v>
      </c>
      <c r="E3328">
        <f t="shared" si="259"/>
        <v>6.5683560371561775E-3</v>
      </c>
      <c r="F3328">
        <f t="shared" si="261"/>
        <v>6.5683560371561775E-3</v>
      </c>
      <c r="G3328">
        <f t="shared" si="260"/>
        <v>5.9063296533769429E-3</v>
      </c>
    </row>
    <row r="3329" spans="2:7" x14ac:dyDescent="0.4">
      <c r="B3329">
        <v>3.3250000000000002E-2</v>
      </c>
      <c r="C3329">
        <f t="shared" si="257"/>
        <v>-22.900443815781625</v>
      </c>
      <c r="D3329">
        <f t="shared" si="258"/>
        <v>524.43032695977081</v>
      </c>
      <c r="E3329">
        <f t="shared" si="259"/>
        <v>5.2443032695977084E-3</v>
      </c>
      <c r="F3329">
        <f t="shared" si="261"/>
        <v>5.2443032695977084E-3</v>
      </c>
      <c r="G3329">
        <f t="shared" si="260"/>
        <v>4.6555142075173674E-3</v>
      </c>
    </row>
    <row r="3330" spans="2:7" x14ac:dyDescent="0.4">
      <c r="B3330">
        <v>3.3259999999999998E-2</v>
      </c>
      <c r="C3330">
        <f t="shared" si="257"/>
        <v>-20.166122942789539</v>
      </c>
      <c r="D3330">
        <f t="shared" si="258"/>
        <v>406.67251454370262</v>
      </c>
      <c r="E3330">
        <f t="shared" si="259"/>
        <v>4.0667251454370263E-3</v>
      </c>
      <c r="F3330">
        <f t="shared" si="261"/>
        <v>4.0667251454370263E-3</v>
      </c>
      <c r="G3330">
        <f t="shared" si="260"/>
        <v>3.5517858308903843E-3</v>
      </c>
    </row>
    <row r="3331" spans="2:7" x14ac:dyDescent="0.4">
      <c r="B3331">
        <v>3.3270000000000001E-2</v>
      </c>
      <c r="C3331">
        <f t="shared" si="257"/>
        <v>-17.426550193149939</v>
      </c>
      <c r="D3331">
        <f t="shared" si="258"/>
        <v>303.68465163437418</v>
      </c>
      <c r="E3331">
        <f t="shared" si="259"/>
        <v>3.0368465163437422E-3</v>
      </c>
      <c r="F3331">
        <f t="shared" si="261"/>
        <v>3.0368465163437422E-3</v>
      </c>
      <c r="G3331">
        <f t="shared" si="260"/>
        <v>2.5962930003314254E-3</v>
      </c>
    </row>
    <row r="3332" spans="2:7" x14ac:dyDescent="0.4">
      <c r="B3332">
        <v>3.3279999999999997E-2</v>
      </c>
      <c r="C3332">
        <f t="shared" si="257"/>
        <v>-14.68243673345507</v>
      </c>
      <c r="D3332">
        <f t="shared" si="258"/>
        <v>215.57394843191079</v>
      </c>
      <c r="E3332">
        <f t="shared" si="259"/>
        <v>2.1557394843191081E-3</v>
      </c>
      <c r="F3332">
        <f t="shared" si="261"/>
        <v>2.1557394843191081E-3</v>
      </c>
      <c r="G3332">
        <f t="shared" si="260"/>
        <v>1.7900307067447419E-3</v>
      </c>
    </row>
    <row r="3333" spans="2:7" x14ac:dyDescent="0.4">
      <c r="B3333">
        <v>3.329E-2</v>
      </c>
      <c r="C3333">
        <f t="shared" ref="C3333:C3337" si="262">220*SQRT(2)*(SIN(120*PI()*B3333)+0.2*SIN(120*PI()*5*B3333)+0.05*SIN(120*PI()*7*B3333))</f>
        <v>-11.93449592220122</v>
      </c>
      <c r="D3333">
        <f t="shared" ref="D3333:D3337" si="263">C3333^2</f>
        <v>142.43219291703755</v>
      </c>
      <c r="E3333">
        <f t="shared" ref="E3333:E3336" si="264">$A$4*D3333</f>
        <v>1.4243219291703757E-3</v>
      </c>
      <c r="F3333">
        <f t="shared" si="261"/>
        <v>1.4243219291703757E-3</v>
      </c>
      <c r="G3333">
        <f t="shared" ref="G3333:G3336" si="265">$A$4*(D3333+D3334)/2</f>
        <v>1.1338390881063946E-3</v>
      </c>
    </row>
    <row r="3334" spans="2:7" x14ac:dyDescent="0.4">
      <c r="B3334">
        <v>3.3300000000000003E-2</v>
      </c>
      <c r="C3334">
        <f t="shared" si="262"/>
        <v>-9.1834429656987222</v>
      </c>
      <c r="D3334">
        <f t="shared" si="263"/>
        <v>84.33562470424134</v>
      </c>
      <c r="E3334">
        <f t="shared" si="264"/>
        <v>8.4335624704241351E-4</v>
      </c>
      <c r="F3334">
        <f t="shared" ref="F3334:F3337" si="266">$A$4*D3334</f>
        <v>8.4335624704241351E-4</v>
      </c>
      <c r="G3334">
        <f t="shared" si="265"/>
        <v>6.2840227456062935E-4</v>
      </c>
    </row>
    <row r="3335" spans="2:7" x14ac:dyDescent="0.4">
      <c r="B3335">
        <v>3.3309999999999999E-2</v>
      </c>
      <c r="C3335">
        <f t="shared" si="262"/>
        <v>-6.4299945729280781</v>
      </c>
      <c r="D3335">
        <f t="shared" si="263"/>
        <v>41.344830207884534</v>
      </c>
      <c r="E3335">
        <f t="shared" si="264"/>
        <v>4.1344830207884535E-4</v>
      </c>
      <c r="F3335">
        <f t="shared" si="266"/>
        <v>4.1344830207884535E-4</v>
      </c>
      <c r="G3335">
        <f t="shared" si="265"/>
        <v>2.7424744752786013E-4</v>
      </c>
    </row>
    <row r="3336" spans="2:7" x14ac:dyDescent="0.4">
      <c r="B3336">
        <v>3.3320000000000002E-2</v>
      </c>
      <c r="C3336">
        <f t="shared" si="262"/>
        <v>-3.6748686095815026</v>
      </c>
      <c r="D3336">
        <f t="shared" si="263"/>
        <v>13.504659297687487</v>
      </c>
      <c r="E3336">
        <f t="shared" si="264"/>
        <v>1.3504659297687487E-4</v>
      </c>
      <c r="F3336">
        <f t="shared" si="266"/>
        <v>1.3504659297687487E-4</v>
      </c>
      <c r="G3336">
        <f t="shared" si="265"/>
        <v>7.1744114398381213E-5</v>
      </c>
    </row>
    <row r="3337" spans="2:7" x14ac:dyDescent="0.4">
      <c r="B3337">
        <v>3.3329999999999999E-2</v>
      </c>
      <c r="C3337">
        <f t="shared" si="262"/>
        <v>-0.91878375148277047</v>
      </c>
      <c r="D3337">
        <f t="shared" si="263"/>
        <v>0.8441635819887533</v>
      </c>
      <c r="F3337">
        <f t="shared" si="266"/>
        <v>8.4416358198875332E-6</v>
      </c>
    </row>
  </sheetData>
  <mergeCells count="2">
    <mergeCell ref="E2:F2"/>
    <mergeCell ref="J2:K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공공데이터연습1</vt:lpstr>
      <vt:lpstr>공공데이터연습2</vt:lpstr>
      <vt:lpstr>가우스자이델 4변수 모델</vt:lpstr>
      <vt:lpstr>회귀분석</vt:lpstr>
      <vt:lpstr>Newton-Cotes 적분공식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학민 이</dc:creator>
  <cp:lastModifiedBy>학민 이</cp:lastModifiedBy>
  <dcterms:created xsi:type="dcterms:W3CDTF">2023-12-20T11:09:32Z</dcterms:created>
  <dcterms:modified xsi:type="dcterms:W3CDTF">2023-12-21T10:03:32Z</dcterms:modified>
</cp:coreProperties>
</file>